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activeTab="4"/>
  </bookViews>
  <sheets>
    <sheet name="Capa" sheetId="1" r:id="rId1"/>
    <sheet name="Resumo DatabaseSnowballing" sheetId="8" r:id="rId2"/>
    <sheet name="ResearchQuestions" sheetId="11" r:id="rId3"/>
    <sheet name="Scopus" sheetId="10" r:id="rId4"/>
    <sheet name="BuscaPorTítulo" sheetId="1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1" l="1"/>
  <c r="B29" i="11"/>
  <c r="B31" i="11"/>
  <c r="B32" i="11"/>
  <c r="B33" i="11"/>
  <c r="B34" i="11"/>
  <c r="B35" i="11"/>
  <c r="B30" i="11"/>
  <c r="C31" i="11"/>
  <c r="C32" i="11"/>
  <c r="C33" i="11"/>
  <c r="C34" i="11"/>
  <c r="C35" i="11"/>
  <c r="C30" i="11"/>
  <c r="G22" i="11"/>
  <c r="D32" i="11" s="1"/>
  <c r="F8" i="11" l="1"/>
  <c r="F9" i="11"/>
  <c r="F10" i="11"/>
  <c r="F11" i="11"/>
  <c r="F12" i="11"/>
  <c r="F13" i="11"/>
  <c r="F14" i="11"/>
  <c r="F15" i="11"/>
  <c r="D29" i="11" s="1"/>
  <c r="F7" i="11"/>
  <c r="G21" i="11" l="1"/>
  <c r="D31" i="11" s="1"/>
  <c r="G23" i="11"/>
  <c r="D33" i="11" s="1"/>
  <c r="G24" i="11"/>
  <c r="D34" i="11" s="1"/>
  <c r="G25" i="11"/>
  <c r="D35" i="11" s="1"/>
  <c r="G20" i="11"/>
  <c r="D30" i="11" s="1"/>
  <c r="E25" i="10" l="1"/>
</calcChain>
</file>

<file path=xl/sharedStrings.xml><?xml version="1.0" encoding="utf-8"?>
<sst xmlns="http://schemas.openxmlformats.org/spreadsheetml/2006/main" count="713" uniqueCount="415">
  <si>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</si>
  <si>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</si>
  <si>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</si>
  <si>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</si>
  <si>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</si>
  <si>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</si>
  <si>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</si>
  <si>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</si>
  <si>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</si>
  <si>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</si>
  <si>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</si>
  <si>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</si>
  <si>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</si>
  <si>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</si>
  <si>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</si>
  <si>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</si>
  <si>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</si>
  <si>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</si>
  <si>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</si>
  <si>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</si>
  <si>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</si>
  <si>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</si>
  <si>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</si>
  <si>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</si>
  <si>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</si>
  <si>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</si>
  <si>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</si>
  <si>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</si>
  <si>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</si>
  <si>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</si>
  <si>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</si>
  <si>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</si>
  <si>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</si>
  <si>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</si>
  <si>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</si>
  <si>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</si>
  <si>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</si>
  <si>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</si>
  <si>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</si>
  <si>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</si>
  <si>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</si>
  <si>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</si>
  <si>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</si>
  <si>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</si>
  <si>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</si>
  <si>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</si>
  <si>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</si>
  <si>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</si>
  <si>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</si>
  <si>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</si>
  <si>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</si>
  <si>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</si>
  <si>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</si>
  <si>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</si>
  <si>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</si>
  <si>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</si>
  <si>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</si>
  <si>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</si>
  <si>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</si>
  <si>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</si>
  <si>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</si>
  <si>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</si>
  <si>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</si>
  <si>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</si>
  <si>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</si>
  <si>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</si>
  <si>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</si>
  <si>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</si>
  <si>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</si>
  <si>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</si>
  <si>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</si>
  <si>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</si>
  <si>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</si>
  <si>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</si>
  <si>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</si>
  <si>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</si>
  <si>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</si>
  <si>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</si>
  <si>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</si>
  <si>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</si>
  <si>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</si>
  <si>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</si>
  <si>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</si>
  <si>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</si>
  <si>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</si>
  <si>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</si>
  <si>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</si>
  <si>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</si>
  <si>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</si>
  <si>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</si>
  <si>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</si>
  <si>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</si>
  <si>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</si>
  <si>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</si>
  <si>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</si>
  <si>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</si>
  <si>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</si>
  <si>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</si>
  <si>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</si>
  <si>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</si>
  <si>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</si>
  <si>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</si>
  <si>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</si>
  <si>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</si>
  <si>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</si>
  <si>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</si>
  <si>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</si>
  <si>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</si>
  <si>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</si>
  <si>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</si>
  <si>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</si>
  <si>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</si>
  <si>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</si>
  <si>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</si>
  <si>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</si>
  <si>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</si>
  <si>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</si>
  <si>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 xml:space="preserve">Study </t>
  </si>
  <si>
    <t xml:space="preserve">Software Quality Journal
 </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</si>
  <si>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</si>
  <si>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</si>
  <si>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</si>
  <si>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</si>
  <si>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</si>
  <si>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</si>
  <si>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</si>
  <si>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</si>
  <si>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</si>
  <si>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</si>
  <si>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</si>
  <si>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</si>
  <si>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</si>
  <si>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</si>
  <si>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</si>
  <si>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</si>
  <si>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</si>
  <si>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</si>
  <si>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</si>
  <si>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</si>
  <si>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</si>
  <si>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</si>
  <si>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</si>
  <si>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</si>
  <si>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</si>
  <si>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</si>
  <si>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</si>
  <si>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</si>
  <si>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</si>
  <si>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</si>
  <si>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</si>
  <si>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</si>
  <si>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</si>
  <si>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</si>
  <si>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</si>
  <si>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</si>
  <si>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</si>
  <si>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</si>
  <si>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</si>
  <si>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</si>
  <si>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</si>
  <si>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</si>
  <si>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</si>
  <si>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</si>
  <si>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</si>
  <si>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</si>
  <si>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</si>
  <si>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</si>
  <si>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</si>
  <si>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</si>
  <si>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</si>
  <si>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</si>
  <si>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</si>
  <si>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</si>
  <si>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</si>
  <si>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</si>
  <si>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</si>
  <si>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</si>
  <si>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</si>
  <si>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</si>
  <si>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</si>
  <si>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</si>
  <si>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</si>
  <si>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</si>
  <si>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</si>
  <si>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</si>
  <si>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</si>
  <si>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</si>
  <si>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</si>
  <si>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</si>
  <si>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</si>
  <si>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</si>
  <si>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Research Question 1) Qual das bibliotecas digitais utilizadas na SLR publicada é mais eficiente?</t>
  </si>
  <si>
    <t>Research Questions</t>
  </si>
  <si>
    <t>5/10= 50%</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</si>
  <si>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</si>
  <si>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</si>
  <si>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</si>
  <si>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</si>
  <si>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</si>
  <si>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</si>
  <si>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</si>
  <si>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</si>
  <si>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</si>
  <si>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</si>
  <si>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</si>
  <si>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</si>
  <si>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</si>
  <si>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</si>
  <si>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</si>
  <si>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</si>
  <si>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</si>
  <si>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</si>
  <si>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</si>
  <si>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</si>
  <si>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</si>
  <si>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</si>
  <si>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</si>
  <si>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</si>
  <si>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</si>
  <si>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</si>
  <si>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4/40= 10%</t>
  </si>
  <si>
    <t>(Google Scholar para Guideline)</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</si>
  <si>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</si>
  <si>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</si>
  <si>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</si>
  <si>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</si>
  <si>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</si>
  <si>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</si>
  <si>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</si>
  <si>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</si>
  <si>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</si>
  <si>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</si>
  <si>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</si>
  <si>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</si>
  <si>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</si>
  <si>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</si>
  <si>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</si>
  <si>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</si>
  <si>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</si>
  <si>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</si>
  <si>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</si>
  <si>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</si>
  <si>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</si>
  <si>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</si>
  <si>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</si>
  <si>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</si>
  <si>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</si>
  <si>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</si>
  <si>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</si>
  <si>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</si>
  <si>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</si>
  <si>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</si>
  <si>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</si>
  <si>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</si>
  <si>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22/22</t>
  </si>
  <si>
    <t>5/22</t>
  </si>
  <si>
    <t>8/22</t>
  </si>
  <si>
    <t>14/22</t>
  </si>
  <si>
    <t>1/22</t>
  </si>
  <si>
    <t>18/22</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</si>
  <si>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</si>
  <si>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</si>
  <si>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</si>
  <si>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</si>
  <si>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Seed Set - JF tool</t>
  </si>
  <si>
    <t>11/((17) + (156+21) + (50+2))= 11/246 = 4,5%</t>
  </si>
  <si>
    <t>x</t>
  </si>
  <si>
    <t>Resumo - Scopus + Snowballing (E4)</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</si>
  <si>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</si>
  <si>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</si>
  <si>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</si>
  <si>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</si>
  <si>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</si>
  <si>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</si>
  <si>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</si>
  <si>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</si>
  <si>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</si>
  <si>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</si>
  <si>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</si>
  <si>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</si>
  <si>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</si>
  <si>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</si>
  <si>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</si>
  <si>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</si>
  <si>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</si>
  <si>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</si>
  <si>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</si>
  <si>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</si>
  <si>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</si>
  <si>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</si>
  <si>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</si>
  <si>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</si>
  <si>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</si>
  <si>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</si>
  <si>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</si>
  <si>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</si>
  <si>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</si>
  <si>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</si>
  <si>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</si>
  <si>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</si>
  <si>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</si>
  <si>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</si>
  <si>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</si>
  <si>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</si>
  <si>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</si>
  <si>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</si>
  <si>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</si>
  <si>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</si>
  <si>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</si>
  <si>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</si>
  <si>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</si>
  <si>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</si>
  <si>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</si>
  <si>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</si>
  <si>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</si>
  <si>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</si>
  <si>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</si>
  <si>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</si>
  <si>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</si>
  <si>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</si>
  <si>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</si>
  <si>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</si>
  <si>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</si>
  <si>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</si>
  <si>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</si>
  <si>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</si>
  <si>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</si>
  <si>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</si>
  <si>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</si>
  <si>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</si>
  <si>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</si>
  <si>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</si>
  <si>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</si>
  <si>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</si>
  <si>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</si>
  <si>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</si>
  <si>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</si>
  <si>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</si>
  <si>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</si>
  <si>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</si>
  <si>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</si>
  <si>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</si>
  <si>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</si>
  <si>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</si>
  <si>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</si>
  <si>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</si>
  <si>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</si>
  <si>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</si>
  <si>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</si>
  <si>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</si>
  <si>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</si>
  <si>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</si>
  <si>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</si>
  <si>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</si>
  <si>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</si>
  <si>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</si>
  <si>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</si>
  <si>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</si>
  <si>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</si>
  <si>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</si>
  <si>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</si>
  <si>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</si>
  <si>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</si>
  <si>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</si>
  <si>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</si>
  <si>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</si>
  <si>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</si>
  <si>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</si>
  <si>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</si>
  <si>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</si>
  <si>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</si>
  <si>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</si>
  <si>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</si>
  <si>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</si>
  <si>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</si>
  <si>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</si>
  <si>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</si>
  <si>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</si>
  <si>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</si>
  <si>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Development and evaluation of systems engineering strategies: An assessment-based approach</t>
  </si>
  <si>
    <t>Selecionados Final</t>
  </si>
  <si>
    <t>Nota: Os dados utilizados são do Francisco.</t>
  </si>
  <si>
    <t>7/15 = 47%</t>
  </si>
  <si>
    <t>2/141= 1,4%</t>
  </si>
  <si>
    <t>5/13= 38,5%</t>
  </si>
  <si>
    <t>1/195= 0,5%</t>
  </si>
  <si>
    <t>5/100= 5%</t>
  </si>
  <si>
    <t>6/43= 14%</t>
  </si>
  <si>
    <t>22/497= 4,4%</t>
  </si>
  <si>
    <t>22/51 = 43%</t>
  </si>
  <si>
    <t>7/51 = 13,7%</t>
  </si>
  <si>
    <t xml:space="preserve">Os autores:
1) Realizam busca em Databases;
2) Eliminam os duplicados;
3) Criam um dataset inicial com 495 estudos;
4) Aplicam critérios de exclusão no dataset inicial e seleciona 22 estudos para o seed set.
5) Realizam Snowballing nos 22 estudos do seed set e encontra novos 29 estudos. Após o Snowballing, ele tem um dataset com 51 estudos.
6) Não conseguem acesso a 6 dos 51 estudos para realizar Snowballing. Desses 6, compra o S39 e ganha mais dois estudos S3 e S32. Aplica Snowballing nesses 3. Nos outros 3 (S23, S25 e S46) eles não conseguem acessar, e com isso, aplica somente FSB. 
7) Aplicam critérios de exclusão nos 51 estudos: 18 são falsos positivos (10 não tinham foco em alinhamento de negócios e 8 não tinham foco em SPI).
Resumindo:
Primeiro elem fizeram Snowballing nos 22 do seed set, depois eles fizeram nos 29 novos. 
O S23, S25 e S46 foram encontrados durante o Snowballing nos 22 estudos do seed set. 
O critério de seleção do S23, S25 e S46 foi a leitura do título do estudo referenciado, o contexto da referencia, e o abstract do estudo. Entendi que eles não leram/visualizaram o artigo todo. Eles incluiram esses 3 na lista de novos estudos. Quando foram realizar o BSB neles, identificaram que estavam indisponíveis para leitura das referências. E então, não fizeram BSB.
</t>
  </si>
  <si>
    <t>Resumo Erica</t>
  </si>
  <si>
    <t>Resumo extraído do artigo</t>
  </si>
  <si>
    <t>2/51= 3,9%</t>
  </si>
  <si>
    <t>5/51= 9,80%</t>
  </si>
  <si>
    <t>1/51= 1,96%</t>
  </si>
  <si>
    <t>6/51= 11,76%</t>
  </si>
  <si>
    <t>4/51= 7,84%</t>
  </si>
  <si>
    <t>Busca por Título em Cada Biblioteca Digital em 31/03/2018 (22 artigos) e 08/05/2018 (29 artigos)</t>
  </si>
  <si>
    <t>20/29</t>
  </si>
  <si>
    <t>8/29</t>
  </si>
  <si>
    <t>1/29</t>
  </si>
  <si>
    <t>13/29</t>
  </si>
  <si>
    <t>17/29</t>
  </si>
  <si>
    <t>42/51 = 82,35</t>
  </si>
  <si>
    <t>16/51 = 31,37</t>
  </si>
  <si>
    <t>35/51 = 68,62</t>
  </si>
  <si>
    <t>27/51 = 52,94</t>
  </si>
  <si>
    <t>2/51 = 3,92</t>
  </si>
  <si>
    <t>6/51 = 11,76</t>
  </si>
  <si>
    <t>13/51 = 25,49</t>
  </si>
  <si>
    <t>Recall (%) de 22 artigos</t>
  </si>
  <si>
    <t>Recall (%) de 29 artigos</t>
  </si>
  <si>
    <t>Recall (%) de 51 artigos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</si>
</sst>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2"/>
      <name val="Calibri"/>
      <family val="2"/>
      <scheme val="minor"/>
    </font>
  </fonts>
  <fills count="18">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FFCCCC"/>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9" fontId="9" fillId="0" borderId="0" applyFont="0" applyFill="0" applyBorder="0" applyAlignment="0" applyProtection="0"/>
  </cellStyleXfs>
  <cellXfs count="187">
    <xf numFmtId="0" fontId="0" fillId="0" borderId="0" xfId="0"/>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0" fillId="0" borderId="1" xfId="0" applyBorder="1" applyAlignment="1">
      <alignment horizontal="left" vertical="top" wrapText="1"/>
    </xf>
    <xf numFmtId="0" fontId="0" fillId="0" borderId="1" xfId="0" applyFill="1" applyBorder="1" applyAlignment="1">
      <alignment vertical="top" wrapText="1"/>
    </xf>
    <xf numFmtId="0" fontId="0" fillId="0" borderId="0" xfId="0" applyAlignment="1">
      <alignment horizontal="left" vertical="top"/>
    </xf>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0" borderId="0" xfId="0"/>
    <xf numFmtId="0" fontId="6"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9" borderId="1" xfId="0" applyFont="1" applyFill="1" applyBorder="1" applyAlignment="1">
      <alignment horizontal="center"/>
    </xf>
    <xf numFmtId="0" fontId="1" fillId="9"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8" fillId="0" borderId="1" xfId="0" applyFont="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0" fillId="10" borderId="1" xfId="0" applyFill="1" applyBorder="1" applyAlignment="1">
      <alignment horizontal="center" vertical="center"/>
    </xf>
    <xf numFmtId="0" fontId="0" fillId="0" borderId="0" xfId="0" applyBorder="1" applyAlignment="1">
      <alignment vertical="top"/>
    </xf>
    <xf numFmtId="0" fontId="5"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10" fontId="1" fillId="0" borderId="1" xfId="1"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6" borderId="1" xfId="0" applyFont="1" applyFill="1" applyBorder="1" applyAlignment="1">
      <alignment horizontal="left"/>
    </xf>
    <xf numFmtId="0" fontId="1" fillId="0" borderId="1" xfId="0" applyFont="1" applyFill="1" applyBorder="1" applyAlignment="1">
      <alignment horizont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8"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3" borderId="6" xfId="0" applyFont="1" applyFill="1" applyBorder="1" applyAlignment="1">
      <alignment horizontal="left"/>
    </xf>
    <xf numFmtId="0" fontId="1" fillId="13" borderId="8" xfId="0" applyFont="1" applyFill="1" applyBorder="1" applyAlignment="1">
      <alignment horizontal="left"/>
    </xf>
    <xf numFmtId="0" fontId="0" fillId="14" borderId="1" xfId="0" applyFont="1" applyFill="1" applyBorder="1" applyAlignment="1">
      <alignment horizontal="center" vertical="center"/>
    </xf>
    <xf numFmtId="0" fontId="0" fillId="7"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1" fillId="13" borderId="7" xfId="0" applyFont="1" applyFill="1" applyBorder="1" applyAlignment="1">
      <alignment horizontal="left"/>
    </xf>
    <xf numFmtId="0" fontId="1" fillId="15"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49" fontId="0" fillId="0" borderId="1" xfId="0" applyNumberFormat="1" applyBorder="1" applyAlignment="1">
      <alignment horizontal="center"/>
    </xf>
    <xf numFmtId="0" fontId="0" fillId="0" borderId="1" xfId="0"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28" xfId="0" applyFont="1" applyBorder="1" applyAlignment="1">
      <alignment horizontal="center"/>
    </xf>
    <xf numFmtId="0" fontId="1" fillId="0" borderId="1" xfId="0" applyFont="1" applyBorder="1" applyAlignment="1">
      <alignment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0" fillId="16" borderId="1" xfId="0" applyFill="1" applyBorder="1" applyAlignment="1">
      <alignment horizontal="center" vertical="center"/>
    </xf>
    <xf numFmtId="0" fontId="0" fillId="16" borderId="6" xfId="0" applyFill="1" applyBorder="1" applyAlignment="1">
      <alignment horizontal="left" vertical="center"/>
    </xf>
    <xf numFmtId="0" fontId="0" fillId="16" borderId="8" xfId="0" applyFill="1" applyBorder="1" applyAlignment="1">
      <alignment horizontal="left" vertical="center"/>
    </xf>
    <xf numFmtId="0" fontId="0" fillId="16" borderId="7" xfId="0" applyFill="1" applyBorder="1" applyAlignment="1">
      <alignment horizontal="left" vertical="center"/>
    </xf>
    <xf numFmtId="0" fontId="0" fillId="16" borderId="1" xfId="0" applyFill="1" applyBorder="1" applyAlignment="1">
      <alignment horizontal="center" vertical="center" wrapText="1"/>
    </xf>
    <xf numFmtId="0" fontId="7" fillId="16" borderId="1" xfId="0" applyFont="1" applyFill="1" applyBorder="1" applyAlignment="1">
      <alignment horizontal="center" vertical="center"/>
    </xf>
    <xf numFmtId="0" fontId="7" fillId="16" borderId="1" xfId="0" applyFont="1" applyFill="1" applyBorder="1" applyAlignment="1">
      <alignment horizontal="center" vertical="center" wrapText="1"/>
    </xf>
    <xf numFmtId="0" fontId="0" fillId="17"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1" fillId="8"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8" borderId="27" xfId="0" applyFont="1" applyFill="1" applyBorder="1" applyAlignment="1">
      <alignment horizontal="center"/>
    </xf>
    <xf numFmtId="0" fontId="1" fillId="8" borderId="26" xfId="0" applyFont="1" applyFill="1" applyBorder="1" applyAlignment="1">
      <alignment horizontal="left"/>
    </xf>
    <xf numFmtId="0" fontId="0" fillId="0" borderId="28" xfId="0" applyFill="1" applyBorder="1" applyAlignment="1">
      <alignment horizontal="center" vertical="center"/>
    </xf>
    <xf numFmtId="9" fontId="0" fillId="8" borderId="1" xfId="1" applyNumberFormat="1" applyFont="1" applyFill="1" applyBorder="1" applyAlignment="1">
      <alignment horizontal="center" vertical="center"/>
    </xf>
    <xf numFmtId="9" fontId="0" fillId="8" borderId="1" xfId="1" applyFont="1" applyFill="1" applyBorder="1" applyAlignment="1">
      <alignment horizontal="center" vertical="center"/>
    </xf>
    <xf numFmtId="164" fontId="1" fillId="0" borderId="1" xfId="1" applyNumberFormat="1" applyFont="1" applyBorder="1" applyAlignment="1">
      <alignment horizontal="center"/>
    </xf>
    <xf numFmtId="0" fontId="0" fillId="0" borderId="1"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11" borderId="1" xfId="0" applyFont="1" applyFill="1" applyBorder="1" applyAlignment="1">
      <alignment horizontal="left" vertical="top"/>
    </xf>
    <xf numFmtId="0" fontId="0" fillId="11" borderId="1" xfId="0" applyFill="1" applyBorder="1" applyAlignment="1">
      <alignment horizontal="left" vertical="top" wrapText="1"/>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8" borderId="26" xfId="0" applyFont="1" applyFill="1" applyBorder="1" applyAlignment="1">
      <alignment horizontal="center"/>
    </xf>
    <xf numFmtId="0" fontId="1" fillId="8" borderId="27" xfId="0" applyFont="1" applyFill="1" applyBorder="1" applyAlignment="1">
      <alignment horizontal="center"/>
    </xf>
    <xf numFmtId="0" fontId="1" fillId="8" borderId="1" xfId="0" applyFont="1" applyFill="1" applyBorder="1" applyAlignment="1">
      <alignment horizontal="center"/>
    </xf>
    <xf numFmtId="0" fontId="1" fillId="8" borderId="6"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7"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6"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0" fillId="0" borderId="2" xfId="0" applyBorder="1" applyAlignment="1">
      <alignment horizontal="left" vertical="top" wrapText="1"/>
    </xf>
    <xf numFmtId="0" fontId="0" fillId="0" borderId="30"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9" xfId="0" applyBorder="1" applyAlignment="1">
      <alignment horizontal="left" vertical="top" wrapText="1"/>
    </xf>
    <xf numFmtId="0" fontId="0" fillId="0" borderId="31" xfId="0" applyBorder="1" applyAlignment="1">
      <alignment horizontal="left" vertical="top" wrapText="1"/>
    </xf>
    <xf numFmtId="0" fontId="0" fillId="0" borderId="10" xfId="0" applyBorder="1" applyAlignment="1">
      <alignment horizontal="left" vertical="top" wrapText="1"/>
    </xf>
    <xf numFmtId="0" fontId="10" fillId="5" borderId="11" xfId="0" applyFont="1" applyFill="1" applyBorder="1" applyAlignment="1">
      <alignment horizontal="center"/>
    </xf>
    <xf numFmtId="0" fontId="10" fillId="5" borderId="32" xfId="0" applyFont="1" applyFill="1" applyBorder="1" applyAlignment="1">
      <alignment horizontal="center"/>
    </xf>
    <xf numFmtId="0" fontId="10" fillId="5" borderId="12" xfId="0" applyFont="1" applyFill="1" applyBorder="1" applyAlignment="1">
      <alignment horizontal="center"/>
    </xf>
    <xf numFmtId="0" fontId="1" fillId="0" borderId="1" xfId="0" applyFont="1" applyFill="1" applyBorder="1" applyAlignment="1">
      <alignment horizontal="center" vertical="center"/>
    </xf>
    <xf numFmtId="9" fontId="1" fillId="8" borderId="1" xfId="1" applyFont="1" applyFill="1" applyBorder="1" applyAlignment="1">
      <alignment horizontal="center" vertical="center"/>
    </xf>
    <xf numFmtId="0" fontId="0" fillId="0" borderId="1" xfId="0" applyFill="1" applyBorder="1" applyAlignment="1">
      <alignment horizontal="center" wrapText="1"/>
    </xf>
    <xf numFmtId="49" fontId="0" fillId="8" borderId="1" xfId="0" applyNumberFormat="1" applyFill="1" applyBorder="1" applyAlignment="1">
      <alignment horizontal="center"/>
    </xf>
    <xf numFmtId="0" fontId="1" fillId="2" borderId="33" xfId="0" applyFont="1" applyFill="1" applyBorder="1"/>
    <xf numFmtId="0" fontId="1" fillId="3" borderId="34" xfId="0" applyFont="1" applyFill="1" applyBorder="1"/>
    <xf numFmtId="0" fontId="4" fillId="12" borderId="11" xfId="0" applyFont="1" applyFill="1" applyBorder="1" applyAlignment="1">
      <alignment horizontal="center"/>
    </xf>
    <xf numFmtId="0" fontId="4" fillId="12" borderId="12" xfId="0" applyFont="1" applyFill="1" applyBorder="1" applyAlignment="1">
      <alignment horizontal="center"/>
    </xf>
    <xf numFmtId="0" fontId="3" fillId="2" borderId="1" xfId="0" applyFont="1" applyFill="1" applyBorder="1" applyAlignment="1">
      <alignment horizontal="center" vertical="top"/>
    </xf>
    <xf numFmtId="0" fontId="0" fillId="16" borderId="1" xfId="0" applyFill="1" applyBorder="1" applyAlignment="1">
      <alignment horizontal="left" vertical="top"/>
    </xf>
    <xf numFmtId="0" fontId="0" fillId="16" borderId="1" xfId="0" applyFill="1" applyBorder="1" applyAlignment="1">
      <alignment horizontal="left" vertical="top" wrapText="1"/>
    </xf>
  </cellXfs>
  <cellStyles count="2">
    <cellStyle name="Normal" xfId="0" builtinId="0"/>
    <cellStyle name="Porcentagem" xfId="1" builtinId="5"/>
  </cellStyles>
  <dxfs count="0"/>
  <tableStyles count="0" defaultTableStyle="TableStyleMedium2" defaultPivotStyle="PivotStyleLight16"/>
  <colors>
    <mruColors>
      <color rgb="FFFFCCCC"/>
      <color rgb="FFFF6699"/>
      <color rgb="FFFF3399"/>
      <color rgb="FFFF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ResearchQuestions!$B$28</c:f>
              <c:strCache>
                <c:ptCount val="1"/>
                <c:pt idx="0">
                  <c:v>Precision (%)</c:v>
                </c:pt>
              </c:strCache>
            </c:strRef>
          </c:tx>
          <c:spPr>
            <a:solidFill>
              <a:schemeClr val="accent1"/>
            </a:solidFill>
            <a:ln>
              <a:noFill/>
            </a:ln>
            <a:effectLst/>
            <a:sp3d/>
          </c:spPr>
          <c:invertIfNegative val="0"/>
          <c:cat>
            <c:strRef>
              <c:f>ResearchQuestions!$A$29:$A$35</c:f>
              <c:strCache>
                <c:ptCount val="7"/>
                <c:pt idx="0">
                  <c:v>E1</c:v>
                </c:pt>
                <c:pt idx="1">
                  <c:v>E2</c:v>
                </c:pt>
                <c:pt idx="2">
                  <c:v>E3</c:v>
                </c:pt>
                <c:pt idx="3">
                  <c:v>E4</c:v>
                </c:pt>
                <c:pt idx="4">
                  <c:v>E5</c:v>
                </c:pt>
                <c:pt idx="5">
                  <c:v>E6</c:v>
                </c:pt>
                <c:pt idx="6">
                  <c:v>E7</c:v>
                </c:pt>
              </c:strCache>
            </c:strRef>
          </c:cat>
          <c:val>
            <c:numRef>
              <c:f>ResearchQuestions!$B$29:$B$35</c:f>
              <c:numCache>
                <c:formatCode>0.00%</c:formatCode>
                <c:ptCount val="7"/>
                <c:pt idx="0">
                  <c:v>4.4265593561368201E-2</c:v>
                </c:pt>
                <c:pt idx="1">
                  <c:v>2.7199999999999998E-2</c:v>
                </c:pt>
                <c:pt idx="2">
                  <c:v>3.39E-2</c:v>
                </c:pt>
                <c:pt idx="3">
                  <c:v>3.7400000000000003E-2</c:v>
                </c:pt>
                <c:pt idx="4">
                  <c:v>6.5000000000000002E-2</c:v>
                </c:pt>
                <c:pt idx="5">
                  <c:v>6.1899999999999997E-2</c:v>
                </c:pt>
                <c:pt idx="6">
                  <c:v>5.8099999999999999E-2</c:v>
                </c:pt>
              </c:numCache>
            </c:numRef>
          </c:val>
        </c:ser>
        <c:ser>
          <c:idx val="1"/>
          <c:order val="1"/>
          <c:tx>
            <c:strRef>
              <c:f>ResearchQuestions!$C$28</c:f>
              <c:strCache>
                <c:ptCount val="1"/>
                <c:pt idx="0">
                  <c:v>Recall (%)</c:v>
                </c:pt>
              </c:strCache>
            </c:strRef>
          </c:tx>
          <c:spPr>
            <a:solidFill>
              <a:schemeClr val="accent2"/>
            </a:solidFill>
            <a:ln>
              <a:noFill/>
            </a:ln>
            <a:effectLst/>
            <a:sp3d/>
          </c:spPr>
          <c:invertIfNegative val="0"/>
          <c:cat>
            <c:strRef>
              <c:f>ResearchQuestions!$A$29:$A$35</c:f>
              <c:strCache>
                <c:ptCount val="7"/>
                <c:pt idx="0">
                  <c:v>E1</c:v>
                </c:pt>
                <c:pt idx="1">
                  <c:v>E2</c:v>
                </c:pt>
                <c:pt idx="2">
                  <c:v>E3</c:v>
                </c:pt>
                <c:pt idx="3">
                  <c:v>E4</c:v>
                </c:pt>
                <c:pt idx="4">
                  <c:v>E5</c:v>
                </c:pt>
                <c:pt idx="5">
                  <c:v>E6</c:v>
                </c:pt>
                <c:pt idx="6">
                  <c:v>E7</c:v>
                </c:pt>
              </c:strCache>
            </c:strRef>
          </c:cat>
          <c:val>
            <c:numRef>
              <c:f>ResearchQuestions!$C$29:$C$35</c:f>
              <c:numCache>
                <c:formatCode>0%</c:formatCode>
                <c:ptCount val="7"/>
                <c:pt idx="0">
                  <c:v>0.43137199999999998</c:v>
                </c:pt>
                <c:pt idx="1">
                  <c:v>1</c:v>
                </c:pt>
                <c:pt idx="2">
                  <c:v>0.70579999999999998</c:v>
                </c:pt>
                <c:pt idx="3">
                  <c:v>0.86270000000000002</c:v>
                </c:pt>
                <c:pt idx="4">
                  <c:v>0.3725</c:v>
                </c:pt>
                <c:pt idx="5">
                  <c:v>0.68620000000000003</c:v>
                </c:pt>
                <c:pt idx="6">
                  <c:v>0.47049999999999997</c:v>
                </c:pt>
              </c:numCache>
            </c:numRef>
          </c:val>
        </c:ser>
        <c:dLbls>
          <c:showLegendKey val="0"/>
          <c:showVal val="0"/>
          <c:showCatName val="0"/>
          <c:showSerName val="0"/>
          <c:showPercent val="0"/>
          <c:showBubbleSize val="0"/>
        </c:dLbls>
        <c:gapWidth val="150"/>
        <c:shape val="box"/>
        <c:axId val="215475136"/>
        <c:axId val="215475528"/>
        <c:axId val="0"/>
      </c:bar3DChart>
      <c:catAx>
        <c:axId val="21547513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5475528"/>
        <c:crosses val="autoZero"/>
        <c:auto val="1"/>
        <c:lblAlgn val="ctr"/>
        <c:lblOffset val="100"/>
        <c:noMultiLvlLbl val="0"/>
      </c:catAx>
      <c:valAx>
        <c:axId val="215475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5475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58018465774179"/>
          <c:y val="3.4485881638121482E-2"/>
          <c:w val="0.80757797709302426"/>
          <c:h val="0.59225937008234331"/>
        </c:manualLayout>
      </c:layout>
      <c:bar3DChart>
        <c:barDir val="col"/>
        <c:grouping val="clustered"/>
        <c:varyColors val="0"/>
        <c:ser>
          <c:idx val="0"/>
          <c:order val="0"/>
          <c:tx>
            <c:strRef>
              <c:f>ResearchQuestions!$B$28</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ResearchQuestions!$A$29:$A$35</c:f>
              <c:strCache>
                <c:ptCount val="7"/>
                <c:pt idx="0">
                  <c:v>E1</c:v>
                </c:pt>
                <c:pt idx="1">
                  <c:v>E2</c:v>
                </c:pt>
                <c:pt idx="2">
                  <c:v>E3</c:v>
                </c:pt>
                <c:pt idx="3">
                  <c:v>E4</c:v>
                </c:pt>
                <c:pt idx="4">
                  <c:v>E5</c:v>
                </c:pt>
                <c:pt idx="5">
                  <c:v>E6</c:v>
                </c:pt>
                <c:pt idx="6">
                  <c:v>E7</c:v>
                </c:pt>
              </c:strCache>
            </c:strRef>
          </c:cat>
          <c:val>
            <c:numRef>
              <c:f>ResearchQuestions!$B$29:$B$35</c:f>
              <c:numCache>
                <c:formatCode>0.00%</c:formatCode>
                <c:ptCount val="7"/>
                <c:pt idx="0">
                  <c:v>4.4265593561368201E-2</c:v>
                </c:pt>
                <c:pt idx="1">
                  <c:v>2.7199999999999998E-2</c:v>
                </c:pt>
                <c:pt idx="2">
                  <c:v>3.39E-2</c:v>
                </c:pt>
                <c:pt idx="3">
                  <c:v>3.7400000000000003E-2</c:v>
                </c:pt>
                <c:pt idx="4">
                  <c:v>6.5000000000000002E-2</c:v>
                </c:pt>
                <c:pt idx="5">
                  <c:v>6.1899999999999997E-2</c:v>
                </c:pt>
                <c:pt idx="6">
                  <c:v>5.8099999999999999E-2</c:v>
                </c:pt>
              </c:numCache>
            </c:numRef>
          </c:val>
        </c:ser>
        <c:dLbls>
          <c:showLegendKey val="0"/>
          <c:showVal val="1"/>
          <c:showCatName val="0"/>
          <c:showSerName val="0"/>
          <c:showPercent val="0"/>
          <c:showBubbleSize val="0"/>
        </c:dLbls>
        <c:gapWidth val="75"/>
        <c:shape val="box"/>
        <c:axId val="506182240"/>
        <c:axId val="506182632"/>
        <c:axId val="0"/>
      </c:bar3DChart>
      <c:catAx>
        <c:axId val="50618224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2632"/>
        <c:crosses val="autoZero"/>
        <c:auto val="1"/>
        <c:lblAlgn val="ctr"/>
        <c:lblOffset val="100"/>
        <c:noMultiLvlLbl val="0"/>
      </c:catAx>
      <c:valAx>
        <c:axId val="50618263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ResearchQuestions!$C$28</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ResearchQuestions!$A$29:$A$35</c:f>
              <c:strCache>
                <c:ptCount val="7"/>
                <c:pt idx="0">
                  <c:v>E1</c:v>
                </c:pt>
                <c:pt idx="1">
                  <c:v>E2</c:v>
                </c:pt>
                <c:pt idx="2">
                  <c:v>E3</c:v>
                </c:pt>
                <c:pt idx="3">
                  <c:v>E4</c:v>
                </c:pt>
                <c:pt idx="4">
                  <c:v>E5</c:v>
                </c:pt>
                <c:pt idx="5">
                  <c:v>E6</c:v>
                </c:pt>
                <c:pt idx="6">
                  <c:v>E7</c:v>
                </c:pt>
              </c:strCache>
            </c:strRef>
          </c:cat>
          <c:val>
            <c:numRef>
              <c:f>ResearchQuestions!$C$29:$C$35</c:f>
              <c:numCache>
                <c:formatCode>0%</c:formatCode>
                <c:ptCount val="7"/>
                <c:pt idx="0">
                  <c:v>0.43137199999999998</c:v>
                </c:pt>
                <c:pt idx="1">
                  <c:v>1</c:v>
                </c:pt>
                <c:pt idx="2">
                  <c:v>0.70579999999999998</c:v>
                </c:pt>
                <c:pt idx="3">
                  <c:v>0.86270000000000002</c:v>
                </c:pt>
                <c:pt idx="4">
                  <c:v>0.3725</c:v>
                </c:pt>
                <c:pt idx="5">
                  <c:v>0.68620000000000003</c:v>
                </c:pt>
                <c:pt idx="6">
                  <c:v>0.47049999999999997</c:v>
                </c:pt>
              </c:numCache>
            </c:numRef>
          </c:val>
        </c:ser>
        <c:dLbls>
          <c:showLegendKey val="0"/>
          <c:showVal val="1"/>
          <c:showCatName val="0"/>
          <c:showSerName val="0"/>
          <c:showPercent val="0"/>
          <c:showBubbleSize val="0"/>
        </c:dLbls>
        <c:gapWidth val="75"/>
        <c:shape val="box"/>
        <c:axId val="506188904"/>
        <c:axId val="506183416"/>
        <c:axId val="0"/>
      </c:bar3DChart>
      <c:catAx>
        <c:axId val="5061889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3416"/>
        <c:crosses val="autoZero"/>
        <c:auto val="1"/>
        <c:lblAlgn val="ctr"/>
        <c:lblOffset val="100"/>
        <c:noMultiLvlLbl val="0"/>
      </c:catAx>
      <c:valAx>
        <c:axId val="50618341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8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ResearchQuestions!$A$29</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ResearchQuestions!$B$29:$D$29</c:f>
              <c:numCache>
                <c:formatCode>0%</c:formatCode>
                <c:ptCount val="3"/>
                <c:pt idx="0" formatCode="0.00%">
                  <c:v>4.4265593561368201E-2</c:v>
                </c:pt>
                <c:pt idx="1">
                  <c:v>0.43137199999999998</c:v>
                </c:pt>
                <c:pt idx="2">
                  <c:v>8.0291961292545885E-2</c:v>
                </c:pt>
              </c:numCache>
            </c:numRef>
          </c:val>
        </c:ser>
        <c:ser>
          <c:idx val="1"/>
          <c:order val="1"/>
          <c:tx>
            <c:strRef>
              <c:f>ResearchQuestions!$A$30</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ResearchQuestions!$B$30:$D$30</c:f>
              <c:numCache>
                <c:formatCode>0%</c:formatCode>
                <c:ptCount val="3"/>
                <c:pt idx="0" formatCode="0.00%">
                  <c:v>2.7199999999999998E-2</c:v>
                </c:pt>
                <c:pt idx="1">
                  <c:v>1</c:v>
                </c:pt>
                <c:pt idx="2">
                  <c:v>5.2959501557632398E-2</c:v>
                </c:pt>
              </c:numCache>
            </c:numRef>
          </c:val>
        </c:ser>
        <c:ser>
          <c:idx val="2"/>
          <c:order val="2"/>
          <c:tx>
            <c:strRef>
              <c:f>ResearchQuestions!$A$31</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ResearchQuestions!$B$31:$D$31</c:f>
              <c:numCache>
                <c:formatCode>0%</c:formatCode>
                <c:ptCount val="3"/>
                <c:pt idx="0" formatCode="0.00%">
                  <c:v>3.39E-2</c:v>
                </c:pt>
                <c:pt idx="1">
                  <c:v>0.70579999999999998</c:v>
                </c:pt>
                <c:pt idx="2">
                  <c:v>6.4692767338110038E-2</c:v>
                </c:pt>
              </c:numCache>
            </c:numRef>
          </c:val>
        </c:ser>
        <c:ser>
          <c:idx val="3"/>
          <c:order val="3"/>
          <c:tx>
            <c:strRef>
              <c:f>ResearchQuestions!$A$32</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ResearchQuestions!$B$32:$D$32</c:f>
              <c:numCache>
                <c:formatCode>0%</c:formatCode>
                <c:ptCount val="3"/>
                <c:pt idx="0" formatCode="0.00%">
                  <c:v>3.7400000000000003E-2</c:v>
                </c:pt>
                <c:pt idx="1">
                  <c:v>0.86270000000000002</c:v>
                </c:pt>
                <c:pt idx="2">
                  <c:v>7.1691989778913473E-2</c:v>
                </c:pt>
              </c:numCache>
            </c:numRef>
          </c:val>
        </c:ser>
        <c:ser>
          <c:idx val="4"/>
          <c:order val="4"/>
          <c:tx>
            <c:strRef>
              <c:f>ResearchQuestions!$A$33</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ResearchQuestions!$B$33:$D$33</c:f>
              <c:numCache>
                <c:formatCode>0%</c:formatCode>
                <c:ptCount val="3"/>
                <c:pt idx="0" formatCode="0.00%">
                  <c:v>6.5000000000000002E-2</c:v>
                </c:pt>
                <c:pt idx="1">
                  <c:v>0.3725</c:v>
                </c:pt>
                <c:pt idx="2">
                  <c:v>0.11068571428571429</c:v>
                </c:pt>
              </c:numCache>
            </c:numRef>
          </c:val>
        </c:ser>
        <c:ser>
          <c:idx val="5"/>
          <c:order val="5"/>
          <c:tx>
            <c:strRef>
              <c:f>ResearchQuestions!$A$34</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ResearchQuestions!$B$34:$D$34</c:f>
              <c:numCache>
                <c:formatCode>0%</c:formatCode>
                <c:ptCount val="3"/>
                <c:pt idx="0" formatCode="0.00%">
                  <c:v>6.1899999999999997E-2</c:v>
                </c:pt>
                <c:pt idx="1">
                  <c:v>0.68620000000000003</c:v>
                </c:pt>
                <c:pt idx="2">
                  <c:v>0.11355642293810987</c:v>
                </c:pt>
              </c:numCache>
            </c:numRef>
          </c:val>
        </c:ser>
        <c:ser>
          <c:idx val="6"/>
          <c:order val="6"/>
          <c:tx>
            <c:strRef>
              <c:f>ResearchQuestions!$A$35</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ResearchQuestions!$B$35:$D$35</c:f>
              <c:numCache>
                <c:formatCode>0%</c:formatCode>
                <c:ptCount val="3"/>
                <c:pt idx="0" formatCode="0.00%">
                  <c:v>5.8099999999999999E-2</c:v>
                </c:pt>
                <c:pt idx="1">
                  <c:v>0.47049999999999997</c:v>
                </c:pt>
                <c:pt idx="2">
                  <c:v>0.10342811199394626</c:v>
                </c:pt>
              </c:numCache>
            </c:numRef>
          </c:val>
        </c:ser>
        <c:dLbls>
          <c:showLegendKey val="0"/>
          <c:showVal val="0"/>
          <c:showCatName val="0"/>
          <c:showSerName val="0"/>
          <c:showPercent val="0"/>
          <c:showBubbleSize val="0"/>
        </c:dLbls>
        <c:gapWidth val="150"/>
        <c:shape val="box"/>
        <c:axId val="506183808"/>
        <c:axId val="506189688"/>
        <c:axId val="0"/>
      </c:bar3DChart>
      <c:catAx>
        <c:axId val="5061838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9688"/>
        <c:crosses val="autoZero"/>
        <c:auto val="1"/>
        <c:lblAlgn val="ctr"/>
        <c:lblOffset val="100"/>
        <c:noMultiLvlLbl val="0"/>
      </c:catAx>
      <c:valAx>
        <c:axId val="506189688"/>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3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506186160"/>
        <c:axId val="506183024"/>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50618616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506183024"/>
        <c:crosses val="autoZero"/>
        <c:auto val="1"/>
        <c:lblAlgn val="ctr"/>
        <c:lblOffset val="100"/>
        <c:noMultiLvlLbl val="0"/>
      </c:catAx>
      <c:valAx>
        <c:axId val="50618302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506186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127000</xdr:colOff>
      <xdr:row>45</xdr:row>
      <xdr:rowOff>80961</xdr:rowOff>
    </xdr:from>
    <xdr:to>
      <xdr:col>3</xdr:col>
      <xdr:colOff>403226</xdr:colOff>
      <xdr:row>62</xdr:row>
      <xdr:rowOff>19051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84667</xdr:colOff>
      <xdr:row>59</xdr:row>
      <xdr:rowOff>15475</xdr:rowOff>
    </xdr:from>
    <xdr:to>
      <xdr:col>3</xdr:col>
      <xdr:colOff>183885</xdr:colOff>
      <xdr:row>75</xdr:row>
      <xdr:rowOff>114299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237859</xdr:colOff>
      <xdr:row>59</xdr:row>
      <xdr:rowOff>49476</xdr:rowOff>
    </xdr:from>
    <xdr:to>
      <xdr:col>5</xdr:col>
      <xdr:colOff>1316567</xdr:colOff>
      <xdr:row>75</xdr:row>
      <xdr:rowOff>118533</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151024</xdr:colOff>
      <xdr:row>40</xdr:row>
      <xdr:rowOff>42334</xdr:rowOff>
    </xdr:from>
    <xdr:to>
      <xdr:col>8</xdr:col>
      <xdr:colOff>497415</xdr:colOff>
      <xdr:row>56</xdr:row>
      <xdr:rowOff>52916</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4" sqref="B14"/>
    </sheetView>
  </sheetViews>
  <sheetFormatPr defaultRowHeight="15" x14ac:dyDescent="0.25"/>
  <cols>
    <col min="1" max="1" width="20.5703125" bestFit="1" customWidth="1"/>
    <col min="2" max="2" width="115.85546875" bestFit="1" customWidth="1"/>
  </cols>
  <sheetData>
    <row r="1" spans="1:2" x14ac:dyDescent="0.25">
      <c r="A1" s="131" t="s">
        <v>93</v>
      </c>
      <c r="B1" s="132"/>
    </row>
    <row r="2" spans="1:2" x14ac:dyDescent="0.25">
      <c r="A2" s="133" t="s">
        <v>94</v>
      </c>
      <c r="B2" s="134"/>
    </row>
    <row r="3" spans="1:2" x14ac:dyDescent="0.25">
      <c r="A3" s="133" t="s">
        <v>95</v>
      </c>
      <c r="B3" s="134"/>
    </row>
    <row r="4" spans="1:2" x14ac:dyDescent="0.25">
      <c r="A4" s="4" t="s">
        <v>96</v>
      </c>
      <c r="B4" s="3" t="s">
        <v>97</v>
      </c>
    </row>
    <row r="5" spans="1:2" x14ac:dyDescent="0.25">
      <c r="A5" s="4" t="s">
        <v>98</v>
      </c>
      <c r="B5" s="3" t="s">
        <v>109</v>
      </c>
    </row>
    <row r="6" spans="1:2" x14ac:dyDescent="0.25">
      <c r="A6" s="4" t="s">
        <v>99</v>
      </c>
      <c r="B6" s="3" t="s">
        <v>100</v>
      </c>
    </row>
    <row r="7" spans="1:2" x14ac:dyDescent="0.25">
      <c r="A7" s="4" t="s">
        <v>101</v>
      </c>
      <c r="B7" s="3" t="s">
        <v>105</v>
      </c>
    </row>
    <row r="8" spans="1:2" x14ac:dyDescent="0.25">
      <c r="A8" s="135" t="s">
        <v>102</v>
      </c>
      <c r="B8" s="136"/>
    </row>
    <row r="9" spans="1:2" s="7" customFormat="1" x14ac:dyDescent="0.25">
      <c r="A9" s="4" t="s">
        <v>115</v>
      </c>
      <c r="B9" s="3" t="s">
        <v>114</v>
      </c>
    </row>
    <row r="10" spans="1:2" x14ac:dyDescent="0.25">
      <c r="A10" s="4" t="s">
        <v>116</v>
      </c>
      <c r="B10" s="5" t="s">
        <v>106</v>
      </c>
    </row>
    <row r="11" spans="1:2" x14ac:dyDescent="0.25">
      <c r="A11" s="4" t="s">
        <v>103</v>
      </c>
      <c r="B11" s="5" t="s">
        <v>110</v>
      </c>
    </row>
    <row r="12" spans="1:2" x14ac:dyDescent="0.25">
      <c r="A12" s="4" t="s">
        <v>107</v>
      </c>
      <c r="B12" s="6" t="s">
        <v>108</v>
      </c>
    </row>
    <row r="13" spans="1:2" s="7" customFormat="1" x14ac:dyDescent="0.25">
      <c r="A13" s="9" t="s">
        <v>112</v>
      </c>
      <c r="B13" s="6" t="s">
        <v>113</v>
      </c>
    </row>
    <row r="14" spans="1:2" x14ac:dyDescent="0.25">
      <c r="A14" s="4" t="s">
        <v>104</v>
      </c>
      <c r="B14" s="5" t="s">
        <v>111</v>
      </c>
    </row>
    <row r="16" spans="1:2" x14ac:dyDescent="0.25">
      <c r="A16" s="10"/>
      <c r="B16" s="8"/>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zoomScale="90" zoomScaleNormal="90" workbookViewId="0">
      <selection activeCell="C1" sqref="C1:N1"/>
    </sheetView>
  </sheetViews>
  <sheetFormatPr defaultRowHeight="15" x14ac:dyDescent="0.25"/>
  <cols>
    <col min="1" max="1" width="36.140625" customWidth="1"/>
    <col min="2" max="2" width="44.5703125" customWidth="1"/>
  </cols>
  <sheetData>
    <row r="1" spans="1:14" ht="16.5" thickBot="1" x14ac:dyDescent="0.3">
      <c r="A1" s="182" t="s">
        <v>393</v>
      </c>
      <c r="B1" s="183"/>
      <c r="C1" s="173" t="s">
        <v>392</v>
      </c>
      <c r="D1" s="174"/>
      <c r="E1" s="174"/>
      <c r="F1" s="174"/>
      <c r="G1" s="174"/>
      <c r="H1" s="174"/>
      <c r="I1" s="174"/>
      <c r="J1" s="174"/>
      <c r="K1" s="174"/>
      <c r="L1" s="174"/>
      <c r="M1" s="174"/>
      <c r="N1" s="175"/>
    </row>
    <row r="2" spans="1:14" ht="15" customHeight="1" x14ac:dyDescent="0.25">
      <c r="A2" s="180" t="s">
        <v>0</v>
      </c>
      <c r="B2" s="181" t="s">
        <v>1</v>
      </c>
      <c r="C2" s="164" t="s">
        <v>391</v>
      </c>
      <c r="D2" s="165"/>
      <c r="E2" s="165"/>
      <c r="F2" s="165"/>
      <c r="G2" s="165"/>
      <c r="H2" s="165"/>
      <c r="I2" s="165"/>
      <c r="J2" s="165"/>
      <c r="K2" s="165"/>
      <c r="L2" s="165"/>
      <c r="M2" s="165"/>
      <c r="N2" s="166"/>
    </row>
    <row r="3" spans="1:14" ht="105" x14ac:dyDescent="0.25">
      <c r="A3" s="105" t="s">
        <v>2</v>
      </c>
      <c r="B3" s="104" t="s">
        <v>140</v>
      </c>
      <c r="C3" s="167"/>
      <c r="D3" s="168"/>
      <c r="E3" s="168"/>
      <c r="F3" s="168"/>
      <c r="G3" s="168"/>
      <c r="H3" s="168"/>
      <c r="I3" s="168"/>
      <c r="J3" s="168"/>
      <c r="K3" s="168"/>
      <c r="L3" s="168"/>
      <c r="M3" s="168"/>
      <c r="N3" s="169"/>
    </row>
    <row r="4" spans="1:14" ht="15" customHeight="1" x14ac:dyDescent="0.25">
      <c r="A4" s="106" t="s">
        <v>3</v>
      </c>
      <c r="B4" s="107"/>
      <c r="C4" s="167"/>
      <c r="D4" s="168"/>
      <c r="E4" s="168"/>
      <c r="F4" s="168"/>
      <c r="G4" s="168"/>
      <c r="H4" s="168"/>
      <c r="I4" s="168"/>
      <c r="J4" s="168"/>
      <c r="K4" s="168"/>
      <c r="L4" s="168"/>
      <c r="M4" s="168"/>
      <c r="N4" s="169"/>
    </row>
    <row r="5" spans="1:14" ht="18.75" customHeight="1" thickBot="1" x14ac:dyDescent="0.3">
      <c r="A5" s="19" t="s">
        <v>139</v>
      </c>
      <c r="B5" s="20" t="s">
        <v>4</v>
      </c>
      <c r="C5" s="167"/>
      <c r="D5" s="168"/>
      <c r="E5" s="168"/>
      <c r="F5" s="168"/>
      <c r="G5" s="168"/>
      <c r="H5" s="168"/>
      <c r="I5" s="168"/>
      <c r="J5" s="168"/>
      <c r="K5" s="168"/>
      <c r="L5" s="168"/>
      <c r="M5" s="168"/>
      <c r="N5" s="169"/>
    </row>
    <row r="6" spans="1:14" ht="97.5" customHeight="1" thickBot="1" x14ac:dyDescent="0.3">
      <c r="A6" s="137" t="s">
        <v>138</v>
      </c>
      <c r="B6" s="138"/>
      <c r="C6" s="167"/>
      <c r="D6" s="168"/>
      <c r="E6" s="168"/>
      <c r="F6" s="168"/>
      <c r="G6" s="168"/>
      <c r="H6" s="168"/>
      <c r="I6" s="168"/>
      <c r="J6" s="168"/>
      <c r="K6" s="168"/>
      <c r="L6" s="168"/>
      <c r="M6" s="168"/>
      <c r="N6" s="169"/>
    </row>
    <row r="7" spans="1:14" x14ac:dyDescent="0.25">
      <c r="A7" s="139" t="s">
        <v>141</v>
      </c>
      <c r="B7" s="140"/>
      <c r="C7" s="167"/>
      <c r="D7" s="168"/>
      <c r="E7" s="168"/>
      <c r="F7" s="168"/>
      <c r="G7" s="168"/>
      <c r="H7" s="168"/>
      <c r="I7" s="168"/>
      <c r="J7" s="168"/>
      <c r="K7" s="168"/>
      <c r="L7" s="168"/>
      <c r="M7" s="168"/>
      <c r="N7" s="169"/>
    </row>
    <row r="8" spans="1:14" x14ac:dyDescent="0.25">
      <c r="A8" s="11" t="s">
        <v>11</v>
      </c>
      <c r="B8" s="12"/>
      <c r="C8" s="167"/>
      <c r="D8" s="168"/>
      <c r="E8" s="168"/>
      <c r="F8" s="168"/>
      <c r="G8" s="168"/>
      <c r="H8" s="168"/>
      <c r="I8" s="168"/>
      <c r="J8" s="168"/>
      <c r="K8" s="168"/>
      <c r="L8" s="168"/>
      <c r="M8" s="168"/>
      <c r="N8" s="169"/>
    </row>
    <row r="9" spans="1:14" x14ac:dyDescent="0.25">
      <c r="A9" s="11" t="s">
        <v>5</v>
      </c>
      <c r="B9" s="12"/>
      <c r="C9" s="167"/>
      <c r="D9" s="168"/>
      <c r="E9" s="168"/>
      <c r="F9" s="168"/>
      <c r="G9" s="168"/>
      <c r="H9" s="168"/>
      <c r="I9" s="168"/>
      <c r="J9" s="168"/>
      <c r="K9" s="168"/>
      <c r="L9" s="168"/>
      <c r="M9" s="168"/>
      <c r="N9" s="169"/>
    </row>
    <row r="10" spans="1:14" x14ac:dyDescent="0.25">
      <c r="A10" s="11" t="s">
        <v>6</v>
      </c>
      <c r="B10" s="12"/>
      <c r="C10" s="167"/>
      <c r="D10" s="168"/>
      <c r="E10" s="168"/>
      <c r="F10" s="168"/>
      <c r="G10" s="168"/>
      <c r="H10" s="168"/>
      <c r="I10" s="168"/>
      <c r="J10" s="168"/>
      <c r="K10" s="168"/>
      <c r="L10" s="168"/>
      <c r="M10" s="168"/>
      <c r="N10" s="169"/>
    </row>
    <row r="11" spans="1:14" ht="15.75" thickBot="1" x14ac:dyDescent="0.3">
      <c r="A11" s="11" t="s">
        <v>7</v>
      </c>
      <c r="B11" s="12"/>
      <c r="C11" s="170"/>
      <c r="D11" s="171"/>
      <c r="E11" s="171"/>
      <c r="F11" s="171"/>
      <c r="G11" s="171"/>
      <c r="H11" s="171"/>
      <c r="I11" s="171"/>
      <c r="J11" s="171"/>
      <c r="K11" s="171"/>
      <c r="L11" s="171"/>
      <c r="M11" s="171"/>
      <c r="N11" s="172"/>
    </row>
    <row r="12" spans="1:14" x14ac:dyDescent="0.25">
      <c r="A12" s="11" t="s">
        <v>8</v>
      </c>
      <c r="B12" s="12"/>
    </row>
    <row r="13" spans="1:14" x14ac:dyDescent="0.25">
      <c r="A13" s="11" t="s">
        <v>12</v>
      </c>
      <c r="B13" s="12"/>
    </row>
    <row r="14" spans="1:14" x14ac:dyDescent="0.25">
      <c r="A14" s="11" t="s">
        <v>9</v>
      </c>
      <c r="B14" s="12"/>
    </row>
    <row r="15" spans="1:14" ht="15.75" thickBot="1" x14ac:dyDescent="0.3">
      <c r="A15" s="13" t="s">
        <v>10</v>
      </c>
      <c r="B15" s="14"/>
    </row>
  </sheetData>
  <mergeCells count="5">
    <mergeCell ref="A6:B6"/>
    <mergeCell ref="A7:B7"/>
    <mergeCell ref="A1:B1"/>
    <mergeCell ref="C2:N11"/>
    <mergeCell ref="C1:N1"/>
  </mergeCells>
  <pageMargins left="0.511811024" right="0.511811024" top="0.78740157499999996" bottom="0.78740157499999996" header="0.31496062000000002" footer="0.31496062000000002"/>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zoomScale="90" zoomScaleNormal="90" workbookViewId="0">
      <selection sqref="A1:I1"/>
    </sheetView>
  </sheetViews>
  <sheetFormatPr defaultRowHeight="15" x14ac:dyDescent="0.25"/>
  <cols>
    <col min="1" max="1" width="35.140625" customWidth="1"/>
    <col min="2" max="2" width="22" customWidth="1"/>
    <col min="3" max="3" width="21.85546875" customWidth="1"/>
    <col min="4" max="4" width="24.140625" customWidth="1"/>
    <col min="5" max="6" width="21.85546875" customWidth="1"/>
    <col min="7" max="7" width="20.5703125" customWidth="1"/>
    <col min="8" max="8" width="23.42578125" customWidth="1"/>
  </cols>
  <sheetData>
    <row r="1" spans="1:19" s="34" customFormat="1" x14ac:dyDescent="0.25">
      <c r="A1" s="146" t="s">
        <v>192</v>
      </c>
      <c r="B1" s="147"/>
      <c r="C1" s="147"/>
      <c r="D1" s="147"/>
      <c r="E1" s="147"/>
      <c r="F1" s="147"/>
      <c r="G1" s="147"/>
      <c r="H1" s="147"/>
      <c r="I1" s="147"/>
    </row>
    <row r="2" spans="1:19" s="63" customFormat="1" x14ac:dyDescent="0.25">
      <c r="A2" s="125" t="s">
        <v>381</v>
      </c>
      <c r="B2" s="124"/>
      <c r="C2" s="124"/>
      <c r="D2" s="124"/>
      <c r="E2" s="124"/>
      <c r="F2" s="124"/>
      <c r="G2" s="124"/>
      <c r="H2" s="124"/>
      <c r="I2" s="124"/>
    </row>
    <row r="3" spans="1:19" ht="15.75" x14ac:dyDescent="0.25">
      <c r="A3" s="141" t="s">
        <v>191</v>
      </c>
      <c r="B3" s="141"/>
      <c r="C3" s="141"/>
      <c r="D3" s="141"/>
      <c r="E3" s="141"/>
      <c r="F3" s="141"/>
      <c r="G3" s="141"/>
      <c r="H3" s="141"/>
      <c r="I3" s="141"/>
    </row>
    <row r="4" spans="1:19" ht="33" customHeight="1" x14ac:dyDescent="0.25">
      <c r="A4" s="142" t="s">
        <v>260</v>
      </c>
      <c r="B4" s="142"/>
      <c r="C4" s="142"/>
      <c r="D4" s="142"/>
      <c r="E4" s="142"/>
      <c r="F4" s="142"/>
      <c r="G4" s="142"/>
      <c r="H4" s="142"/>
      <c r="I4" s="142"/>
      <c r="J4" s="54"/>
      <c r="K4" s="54"/>
      <c r="L4" s="54"/>
      <c r="M4" s="54"/>
      <c r="N4" s="54"/>
      <c r="O4" s="54"/>
      <c r="P4" s="54"/>
      <c r="Q4" s="54"/>
      <c r="R4" s="54"/>
      <c r="S4" s="54"/>
    </row>
    <row r="5" spans="1:19" x14ac:dyDescent="0.25">
      <c r="A5" s="148" t="s">
        <v>209</v>
      </c>
      <c r="B5" s="148"/>
      <c r="C5" s="148"/>
      <c r="D5" s="148"/>
      <c r="E5" s="148"/>
      <c r="F5" s="148"/>
      <c r="G5" s="148"/>
    </row>
    <row r="6" spans="1:19" s="34" customFormat="1" x14ac:dyDescent="0.25">
      <c r="A6" s="122" t="s">
        <v>190</v>
      </c>
      <c r="B6" s="122" t="s">
        <v>165</v>
      </c>
      <c r="C6" s="122" t="s">
        <v>166</v>
      </c>
      <c r="D6" s="122" t="s">
        <v>165</v>
      </c>
      <c r="E6" s="122" t="s">
        <v>166</v>
      </c>
      <c r="F6" s="123" t="s">
        <v>252</v>
      </c>
      <c r="G6" s="123" t="s">
        <v>206</v>
      </c>
    </row>
    <row r="7" spans="1:19" x14ac:dyDescent="0.25">
      <c r="A7" s="59" t="s">
        <v>13</v>
      </c>
      <c r="B7" s="36" t="s">
        <v>382</v>
      </c>
      <c r="C7" s="36" t="s">
        <v>390</v>
      </c>
      <c r="D7" s="127">
        <v>0.46666666666666701</v>
      </c>
      <c r="E7" s="127">
        <v>0.13725399999999999</v>
      </c>
      <c r="F7" s="177">
        <f>HARMEAN(D7,E7)</f>
        <v>0.21212013498461721</v>
      </c>
      <c r="G7" s="143" t="s">
        <v>262</v>
      </c>
      <c r="N7" s="18"/>
    </row>
    <row r="8" spans="1:19" x14ac:dyDescent="0.25">
      <c r="A8" s="59" t="s">
        <v>20</v>
      </c>
      <c r="B8" s="36" t="s">
        <v>383</v>
      </c>
      <c r="C8" s="36" t="s">
        <v>394</v>
      </c>
      <c r="D8" s="127">
        <v>1.41843971631206E-2</v>
      </c>
      <c r="E8" s="127">
        <v>3.9215E-2</v>
      </c>
      <c r="F8" s="128">
        <f>HARMEAN(D8,E8)</f>
        <v>2.0833236489640857E-2</v>
      </c>
      <c r="G8" s="144"/>
    </row>
    <row r="9" spans="1:19" x14ac:dyDescent="0.25">
      <c r="A9" s="59" t="s">
        <v>18</v>
      </c>
      <c r="B9" s="36" t="s">
        <v>384</v>
      </c>
      <c r="C9" s="36" t="s">
        <v>395</v>
      </c>
      <c r="D9" s="127">
        <v>0.38461538461538503</v>
      </c>
      <c r="E9" s="127">
        <v>9.8039000000000001E-2</v>
      </c>
      <c r="F9" s="128">
        <f>HARMEAN(D9,E9)</f>
        <v>0.15624972607409637</v>
      </c>
      <c r="G9" s="144"/>
    </row>
    <row r="10" spans="1:19" x14ac:dyDescent="0.25">
      <c r="A10" s="59" t="s">
        <v>17</v>
      </c>
      <c r="B10" s="36" t="s">
        <v>193</v>
      </c>
      <c r="C10" s="36" t="s">
        <v>395</v>
      </c>
      <c r="D10" s="127">
        <v>0.5</v>
      </c>
      <c r="E10" s="127">
        <v>9.8039000000000001E-2</v>
      </c>
      <c r="F10" s="128">
        <f>HARMEAN(D10,E10)</f>
        <v>0.16393412469755317</v>
      </c>
      <c r="G10" s="144"/>
    </row>
    <row r="11" spans="1:19" x14ac:dyDescent="0.25">
      <c r="A11" s="59" t="s">
        <v>21</v>
      </c>
      <c r="B11" s="36" t="s">
        <v>385</v>
      </c>
      <c r="C11" s="36" t="s">
        <v>396</v>
      </c>
      <c r="D11" s="127">
        <v>5.1282051282051299E-3</v>
      </c>
      <c r="E11" s="127">
        <v>1.9606999999999999E-2</v>
      </c>
      <c r="F11" s="128">
        <f>HARMEAN(D11,E11)</f>
        <v>8.130008821642153E-3</v>
      </c>
      <c r="G11" s="144"/>
    </row>
    <row r="12" spans="1:19" x14ac:dyDescent="0.25">
      <c r="A12" s="59" t="s">
        <v>19</v>
      </c>
      <c r="B12" s="36" t="s">
        <v>386</v>
      </c>
      <c r="C12" s="36" t="s">
        <v>395</v>
      </c>
      <c r="D12" s="127">
        <v>0.05</v>
      </c>
      <c r="E12" s="127">
        <v>9.8039000000000001E-2</v>
      </c>
      <c r="F12" s="128">
        <f>HARMEAN(D12,E12)</f>
        <v>6.6225116354474159E-2</v>
      </c>
      <c r="G12" s="144"/>
    </row>
    <row r="13" spans="1:19" x14ac:dyDescent="0.25">
      <c r="A13" s="59" t="s">
        <v>16</v>
      </c>
      <c r="B13" s="36" t="s">
        <v>387</v>
      </c>
      <c r="C13" s="36" t="s">
        <v>397</v>
      </c>
      <c r="D13" s="127">
        <v>0.13953488372093001</v>
      </c>
      <c r="E13" s="127">
        <v>0.117647</v>
      </c>
      <c r="F13" s="128">
        <f>HARMEAN(D13,E13)</f>
        <v>0.12765953983702233</v>
      </c>
      <c r="G13" s="144"/>
    </row>
    <row r="14" spans="1:19" s="58" customFormat="1" x14ac:dyDescent="0.25">
      <c r="A14" s="102" t="s">
        <v>221</v>
      </c>
      <c r="B14" s="126" t="s">
        <v>220</v>
      </c>
      <c r="C14" s="126" t="s">
        <v>398</v>
      </c>
      <c r="D14" s="127">
        <v>0.1</v>
      </c>
      <c r="E14" s="127">
        <v>7.8431000000000001E-2</v>
      </c>
      <c r="F14" s="128">
        <f>HARMEAN(D14,E14)</f>
        <v>8.7911853881892724E-2</v>
      </c>
      <c r="G14" s="145"/>
    </row>
    <row r="15" spans="1:19" s="58" customFormat="1" ht="47.25" customHeight="1" x14ac:dyDescent="0.25">
      <c r="A15" s="103" t="s">
        <v>263</v>
      </c>
      <c r="B15" s="67" t="s">
        <v>388</v>
      </c>
      <c r="C15" s="67" t="s">
        <v>389</v>
      </c>
      <c r="D15" s="127">
        <v>4.4265593561368201E-2</v>
      </c>
      <c r="E15" s="127">
        <v>0.43137199999999998</v>
      </c>
      <c r="F15" s="128">
        <f>HARMEAN(D15,E15)</f>
        <v>8.0291961292545885E-2</v>
      </c>
      <c r="G15" s="68" t="s">
        <v>207</v>
      </c>
    </row>
    <row r="16" spans="1:19" ht="15.75" x14ac:dyDescent="0.25">
      <c r="A16" s="141" t="s">
        <v>217</v>
      </c>
      <c r="B16" s="141"/>
      <c r="C16" s="141"/>
      <c r="D16" s="141"/>
      <c r="E16" s="141"/>
      <c r="F16" s="141"/>
      <c r="G16" s="141"/>
      <c r="H16" s="141"/>
      <c r="I16" s="141"/>
    </row>
    <row r="17" spans="1:19" ht="36" customHeight="1" x14ac:dyDescent="0.25">
      <c r="A17" s="142" t="s">
        <v>194</v>
      </c>
      <c r="B17" s="142"/>
      <c r="C17" s="142"/>
      <c r="D17" s="142"/>
      <c r="E17" s="142"/>
      <c r="F17" s="142"/>
      <c r="G17" s="142"/>
      <c r="H17" s="142"/>
      <c r="I17" s="142"/>
      <c r="J17" s="54"/>
      <c r="K17" s="54"/>
      <c r="L17" s="54"/>
      <c r="M17" s="54"/>
      <c r="N17" s="54"/>
      <c r="O17" s="54"/>
      <c r="P17" s="54"/>
      <c r="Q17" s="54"/>
      <c r="R17" s="54"/>
      <c r="S17" s="54"/>
    </row>
    <row r="18" spans="1:19" x14ac:dyDescent="0.25">
      <c r="A18" s="148" t="s">
        <v>215</v>
      </c>
      <c r="B18" s="148"/>
      <c r="C18" s="148"/>
      <c r="D18" s="148"/>
      <c r="E18" s="148"/>
      <c r="F18" s="148"/>
      <c r="G18" s="148"/>
    </row>
    <row r="19" spans="1:19" x14ac:dyDescent="0.25">
      <c r="A19" s="122" t="s">
        <v>195</v>
      </c>
      <c r="B19" s="122" t="s">
        <v>196</v>
      </c>
      <c r="C19" s="122" t="s">
        <v>205</v>
      </c>
      <c r="D19" s="122" t="s">
        <v>206</v>
      </c>
      <c r="E19" s="122" t="s">
        <v>165</v>
      </c>
      <c r="F19" s="122" t="s">
        <v>166</v>
      </c>
      <c r="G19" s="123" t="s">
        <v>252</v>
      </c>
    </row>
    <row r="20" spans="1:19" s="34" customFormat="1" x14ac:dyDescent="0.25">
      <c r="A20" s="61" t="s">
        <v>208</v>
      </c>
      <c r="B20" s="38" t="s">
        <v>197</v>
      </c>
      <c r="C20" s="36" t="s">
        <v>210</v>
      </c>
      <c r="D20" s="176" t="s">
        <v>214</v>
      </c>
      <c r="E20" s="56">
        <v>2.7199999999999998E-2</v>
      </c>
      <c r="F20" s="55">
        <v>1</v>
      </c>
      <c r="G20" s="129">
        <f>HARMEAN(E20,F20)</f>
        <v>5.2959501557632398E-2</v>
      </c>
    </row>
    <row r="21" spans="1:19" x14ac:dyDescent="0.25">
      <c r="A21" s="61" t="s">
        <v>204</v>
      </c>
      <c r="B21" s="38" t="s">
        <v>197</v>
      </c>
      <c r="C21" s="36" t="s">
        <v>210</v>
      </c>
      <c r="D21" s="176" t="s">
        <v>199</v>
      </c>
      <c r="E21" s="57">
        <v>3.39E-2</v>
      </c>
      <c r="F21" s="55">
        <v>0.70579999999999998</v>
      </c>
      <c r="G21" s="129">
        <f t="shared" ref="G21:G25" si="0">HARMEAN(E21,F21)</f>
        <v>6.4692767338110038E-2</v>
      </c>
    </row>
    <row r="22" spans="1:19" x14ac:dyDescent="0.25">
      <c r="A22" s="61" t="s">
        <v>13</v>
      </c>
      <c r="B22" s="38" t="s">
        <v>197</v>
      </c>
      <c r="C22" s="36" t="s">
        <v>210</v>
      </c>
      <c r="D22" s="176" t="s">
        <v>200</v>
      </c>
      <c r="E22" s="56">
        <v>3.7400000000000003E-2</v>
      </c>
      <c r="F22" s="55">
        <v>0.86270000000000002</v>
      </c>
      <c r="G22" s="129">
        <f t="shared" si="0"/>
        <v>7.1691989778913473E-2</v>
      </c>
    </row>
    <row r="23" spans="1:19" x14ac:dyDescent="0.25">
      <c r="A23" s="61" t="s">
        <v>13</v>
      </c>
      <c r="B23" s="38" t="s">
        <v>198</v>
      </c>
      <c r="C23" s="36" t="s">
        <v>211</v>
      </c>
      <c r="D23" s="176" t="s">
        <v>201</v>
      </c>
      <c r="E23" s="56">
        <v>6.5000000000000002E-2</v>
      </c>
      <c r="F23" s="55">
        <v>0.3725</v>
      </c>
      <c r="G23" s="129">
        <f t="shared" si="0"/>
        <v>0.11068571428571429</v>
      </c>
    </row>
    <row r="24" spans="1:19" x14ac:dyDescent="0.25">
      <c r="A24" s="61" t="s">
        <v>13</v>
      </c>
      <c r="B24" s="38" t="s">
        <v>218</v>
      </c>
      <c r="C24" s="36" t="s">
        <v>212</v>
      </c>
      <c r="D24" s="176" t="s">
        <v>202</v>
      </c>
      <c r="E24" s="56">
        <v>6.1899999999999997E-2</v>
      </c>
      <c r="F24" s="55">
        <v>0.68620000000000003</v>
      </c>
      <c r="G24" s="129">
        <f t="shared" si="0"/>
        <v>0.11355642293810987</v>
      </c>
    </row>
    <row r="25" spans="1:19" x14ac:dyDescent="0.25">
      <c r="A25" s="61" t="s">
        <v>13</v>
      </c>
      <c r="B25" s="38" t="s">
        <v>219</v>
      </c>
      <c r="C25" s="36" t="s">
        <v>213</v>
      </c>
      <c r="D25" s="176" t="s">
        <v>203</v>
      </c>
      <c r="E25" s="56">
        <v>5.8099999999999999E-2</v>
      </c>
      <c r="F25" s="55">
        <v>0.47049999999999997</v>
      </c>
      <c r="G25" s="129">
        <f t="shared" si="0"/>
        <v>0.10342811199394626</v>
      </c>
    </row>
    <row r="26" spans="1:19" ht="15.75" x14ac:dyDescent="0.25">
      <c r="A26" s="141" t="s">
        <v>216</v>
      </c>
      <c r="B26" s="141"/>
      <c r="C26" s="141"/>
      <c r="D26" s="141"/>
      <c r="E26" s="141"/>
      <c r="F26" s="141"/>
      <c r="G26" s="141"/>
      <c r="H26" s="141"/>
      <c r="I26" s="141"/>
    </row>
    <row r="27" spans="1:19" ht="32.25" customHeight="1" x14ac:dyDescent="0.25">
      <c r="A27" s="142" t="s">
        <v>261</v>
      </c>
      <c r="B27" s="142"/>
      <c r="C27" s="142"/>
      <c r="D27" s="142"/>
      <c r="E27" s="142"/>
      <c r="F27" s="142"/>
      <c r="G27" s="142"/>
      <c r="H27" s="142"/>
      <c r="I27" s="142"/>
    </row>
    <row r="28" spans="1:19" x14ac:dyDescent="0.25">
      <c r="A28" s="122" t="s">
        <v>206</v>
      </c>
      <c r="B28" s="122" t="s">
        <v>165</v>
      </c>
      <c r="C28" s="122" t="s">
        <v>166</v>
      </c>
      <c r="D28" s="123" t="s">
        <v>252</v>
      </c>
      <c r="E28" s="149" t="s">
        <v>229</v>
      </c>
      <c r="F28" s="150"/>
      <c r="G28" s="150"/>
      <c r="H28" s="151"/>
    </row>
    <row r="29" spans="1:19" x14ac:dyDescent="0.25">
      <c r="A29" s="38" t="s">
        <v>207</v>
      </c>
      <c r="B29" s="56">
        <f>D15</f>
        <v>4.4265593561368201E-2</v>
      </c>
      <c r="C29" s="55">
        <f>E15</f>
        <v>0.43137199999999998</v>
      </c>
      <c r="D29" s="55">
        <f>F15</f>
        <v>8.0291961292545885E-2</v>
      </c>
      <c r="E29" s="119" t="s">
        <v>222</v>
      </c>
      <c r="F29" s="120"/>
      <c r="G29" s="120"/>
      <c r="H29" s="121"/>
    </row>
    <row r="30" spans="1:19" x14ac:dyDescent="0.25">
      <c r="A30" s="38" t="s">
        <v>214</v>
      </c>
      <c r="B30" s="56">
        <f>E20</f>
        <v>2.7199999999999998E-2</v>
      </c>
      <c r="C30" s="55">
        <f>F20</f>
        <v>1</v>
      </c>
      <c r="D30" s="55">
        <f>G20</f>
        <v>5.2959501557632398E-2</v>
      </c>
      <c r="E30" s="116" t="s">
        <v>223</v>
      </c>
      <c r="F30" s="117"/>
      <c r="G30" s="117"/>
      <c r="H30" s="118"/>
    </row>
    <row r="31" spans="1:19" x14ac:dyDescent="0.25">
      <c r="A31" s="38" t="s">
        <v>199</v>
      </c>
      <c r="B31" s="56">
        <f t="shared" ref="B31:B35" si="1">E21</f>
        <v>3.39E-2</v>
      </c>
      <c r="C31" s="55">
        <f t="shared" ref="C31:C35" si="2">F21</f>
        <v>0.70579999999999998</v>
      </c>
      <c r="D31" s="55">
        <f>G21</f>
        <v>6.4692767338110038E-2</v>
      </c>
      <c r="E31" s="116" t="s">
        <v>224</v>
      </c>
      <c r="F31" s="117"/>
      <c r="G31" s="117"/>
      <c r="H31" s="118"/>
    </row>
    <row r="32" spans="1:19" x14ac:dyDescent="0.25">
      <c r="A32" s="38" t="s">
        <v>200</v>
      </c>
      <c r="B32" s="56">
        <f t="shared" si="1"/>
        <v>3.7400000000000003E-2</v>
      </c>
      <c r="C32" s="55">
        <f t="shared" si="2"/>
        <v>0.86270000000000002</v>
      </c>
      <c r="D32" s="55">
        <f t="shared" ref="D32:D35" si="3">G22</f>
        <v>7.1691989778913473E-2</v>
      </c>
      <c r="E32" s="116" t="s">
        <v>226</v>
      </c>
      <c r="F32" s="117"/>
      <c r="G32" s="117"/>
      <c r="H32" s="118"/>
    </row>
    <row r="33" spans="1:9" x14ac:dyDescent="0.25">
      <c r="A33" s="38" t="s">
        <v>201</v>
      </c>
      <c r="B33" s="56">
        <f t="shared" si="1"/>
        <v>6.5000000000000002E-2</v>
      </c>
      <c r="C33" s="55">
        <f t="shared" si="2"/>
        <v>0.3725</v>
      </c>
      <c r="D33" s="55">
        <f t="shared" si="3"/>
        <v>0.11068571428571429</v>
      </c>
      <c r="E33" s="116" t="s">
        <v>225</v>
      </c>
      <c r="F33" s="117"/>
      <c r="G33" s="117"/>
      <c r="H33" s="118"/>
    </row>
    <row r="34" spans="1:9" x14ac:dyDescent="0.25">
      <c r="A34" s="38" t="s">
        <v>202</v>
      </c>
      <c r="B34" s="56">
        <f t="shared" si="1"/>
        <v>6.1899999999999997E-2</v>
      </c>
      <c r="C34" s="55">
        <f t="shared" si="2"/>
        <v>0.68620000000000003</v>
      </c>
      <c r="D34" s="55">
        <f t="shared" si="3"/>
        <v>0.11355642293810987</v>
      </c>
      <c r="E34" s="116" t="s">
        <v>227</v>
      </c>
      <c r="F34" s="117"/>
      <c r="G34" s="117"/>
      <c r="H34" s="118"/>
    </row>
    <row r="35" spans="1:9" x14ac:dyDescent="0.25">
      <c r="A35" s="38" t="s">
        <v>203</v>
      </c>
      <c r="B35" s="56">
        <f t="shared" si="1"/>
        <v>5.8099999999999999E-2</v>
      </c>
      <c r="C35" s="55">
        <f t="shared" si="2"/>
        <v>0.47049999999999997</v>
      </c>
      <c r="D35" s="55">
        <f t="shared" si="3"/>
        <v>0.10342811199394626</v>
      </c>
      <c r="E35" s="116" t="s">
        <v>228</v>
      </c>
      <c r="F35" s="117"/>
      <c r="G35" s="117"/>
      <c r="H35" s="118"/>
    </row>
    <row r="37" spans="1:9" ht="15.75" x14ac:dyDescent="0.25">
      <c r="A37" s="141" t="s">
        <v>251</v>
      </c>
      <c r="B37" s="141"/>
      <c r="C37" s="141"/>
      <c r="D37" s="141"/>
      <c r="E37" s="141"/>
      <c r="F37" s="141"/>
      <c r="G37" s="141"/>
      <c r="H37" s="141"/>
      <c r="I37" s="141"/>
    </row>
    <row r="38" spans="1:9" x14ac:dyDescent="0.25">
      <c r="A38" s="122" t="s">
        <v>190</v>
      </c>
      <c r="B38" s="122" t="s">
        <v>412</v>
      </c>
      <c r="C38" s="123" t="s">
        <v>413</v>
      </c>
      <c r="D38" s="123" t="s">
        <v>414</v>
      </c>
    </row>
    <row r="39" spans="1:9" x14ac:dyDescent="0.25">
      <c r="A39" s="70" t="s">
        <v>13</v>
      </c>
      <c r="B39" s="98" t="s">
        <v>254</v>
      </c>
      <c r="C39" s="98" t="s">
        <v>400</v>
      </c>
      <c r="D39" s="179" t="s">
        <v>405</v>
      </c>
    </row>
    <row r="40" spans="1:9" x14ac:dyDescent="0.25">
      <c r="A40" s="70" t="s">
        <v>20</v>
      </c>
      <c r="B40" s="98" t="s">
        <v>256</v>
      </c>
      <c r="C40" s="98" t="s">
        <v>401</v>
      </c>
      <c r="D40" s="179" t="s">
        <v>406</v>
      </c>
    </row>
    <row r="41" spans="1:9" x14ac:dyDescent="0.25">
      <c r="A41" s="70" t="s">
        <v>18</v>
      </c>
      <c r="B41" s="98" t="s">
        <v>259</v>
      </c>
      <c r="C41" s="98" t="s">
        <v>404</v>
      </c>
      <c r="D41" s="179" t="s">
        <v>407</v>
      </c>
    </row>
    <row r="42" spans="1:9" x14ac:dyDescent="0.25">
      <c r="A42" s="70" t="s">
        <v>17</v>
      </c>
      <c r="B42" s="98" t="s">
        <v>257</v>
      </c>
      <c r="C42" s="98" t="s">
        <v>403</v>
      </c>
      <c r="D42" s="179" t="s">
        <v>408</v>
      </c>
    </row>
    <row r="43" spans="1:9" x14ac:dyDescent="0.25">
      <c r="A43" s="70" t="s">
        <v>21</v>
      </c>
      <c r="B43" s="98" t="s">
        <v>258</v>
      </c>
      <c r="C43" s="98" t="s">
        <v>402</v>
      </c>
      <c r="D43" s="179" t="s">
        <v>409</v>
      </c>
    </row>
    <row r="44" spans="1:9" x14ac:dyDescent="0.25">
      <c r="A44" s="70" t="s">
        <v>19</v>
      </c>
      <c r="B44" s="98" t="s">
        <v>255</v>
      </c>
      <c r="C44" s="98" t="s">
        <v>402</v>
      </c>
      <c r="D44" s="179" t="s">
        <v>410</v>
      </c>
    </row>
    <row r="45" spans="1:9" x14ac:dyDescent="0.25">
      <c r="A45" s="70" t="s">
        <v>16</v>
      </c>
      <c r="B45" s="98" t="s">
        <v>255</v>
      </c>
      <c r="C45" s="98" t="s">
        <v>401</v>
      </c>
      <c r="D45" s="179" t="s">
        <v>411</v>
      </c>
    </row>
  </sheetData>
  <mergeCells count="12">
    <mergeCell ref="A1:I1"/>
    <mergeCell ref="A26:I26"/>
    <mergeCell ref="A37:I37"/>
    <mergeCell ref="A27:I27"/>
    <mergeCell ref="A16:I16"/>
    <mergeCell ref="A17:I17"/>
    <mergeCell ref="A18:G18"/>
    <mergeCell ref="E28:H28"/>
    <mergeCell ref="A4:I4"/>
    <mergeCell ref="G7:G14"/>
    <mergeCell ref="A3:I3"/>
    <mergeCell ref="A5:G5"/>
  </mergeCells>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I17" sqref="I17"/>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156" t="s">
        <v>267</v>
      </c>
      <c r="B1" s="156"/>
      <c r="C1" s="156"/>
      <c r="D1" s="156"/>
      <c r="E1" s="156"/>
      <c r="F1" s="156"/>
      <c r="G1" s="156"/>
    </row>
    <row r="2" spans="1:11" ht="38.25" x14ac:dyDescent="0.25">
      <c r="A2" s="113" t="s">
        <v>142</v>
      </c>
      <c r="B2" s="113" t="s">
        <v>143</v>
      </c>
      <c r="C2" s="114" t="s">
        <v>144</v>
      </c>
      <c r="D2" s="114" t="s">
        <v>145</v>
      </c>
      <c r="E2" s="113" t="s">
        <v>173</v>
      </c>
      <c r="F2" s="113" t="s">
        <v>189</v>
      </c>
      <c r="G2" s="113" t="s">
        <v>264</v>
      </c>
      <c r="I2" s="148" t="s">
        <v>162</v>
      </c>
      <c r="J2" s="148"/>
      <c r="K2" s="148"/>
    </row>
    <row r="3" spans="1:11" ht="30" customHeight="1" x14ac:dyDescent="0.25">
      <c r="A3" s="23" t="s">
        <v>22</v>
      </c>
      <c r="B3" s="21"/>
      <c r="C3" s="36"/>
      <c r="D3" s="36"/>
      <c r="E3" s="36"/>
      <c r="F3" s="39" t="s">
        <v>23</v>
      </c>
      <c r="G3" s="36"/>
      <c r="I3" s="68" t="s">
        <v>164</v>
      </c>
      <c r="J3" s="36">
        <v>22</v>
      </c>
      <c r="K3" s="47"/>
    </row>
    <row r="4" spans="1:11" ht="30" customHeight="1" x14ac:dyDescent="0.25">
      <c r="A4" s="23" t="s">
        <v>27</v>
      </c>
      <c r="B4" s="108" t="s">
        <v>13</v>
      </c>
      <c r="C4" s="36"/>
      <c r="D4" s="36"/>
      <c r="E4" s="36">
        <v>20</v>
      </c>
      <c r="F4" s="112" t="s">
        <v>14</v>
      </c>
      <c r="G4" s="108" t="s">
        <v>174</v>
      </c>
      <c r="I4" s="38" t="s">
        <v>163</v>
      </c>
      <c r="J4" s="36">
        <v>17</v>
      </c>
      <c r="K4" s="35"/>
    </row>
    <row r="5" spans="1:11" s="22" customFormat="1" ht="30" customHeight="1" x14ac:dyDescent="0.25">
      <c r="A5" s="23" t="s">
        <v>29</v>
      </c>
      <c r="B5" s="108" t="s">
        <v>13</v>
      </c>
      <c r="C5" s="36"/>
      <c r="D5" s="36"/>
      <c r="E5" s="36">
        <v>24</v>
      </c>
      <c r="F5" s="112" t="s">
        <v>15</v>
      </c>
      <c r="G5" s="112" t="s">
        <v>175</v>
      </c>
      <c r="I5" s="45" t="s">
        <v>239</v>
      </c>
      <c r="J5" s="35">
        <v>8</v>
      </c>
      <c r="K5" s="35"/>
    </row>
    <row r="6" spans="1:11" ht="30" customHeight="1" x14ac:dyDescent="0.25">
      <c r="A6" s="23" t="s">
        <v>31</v>
      </c>
      <c r="B6" s="21"/>
      <c r="C6" s="36"/>
      <c r="D6" s="36" t="s">
        <v>266</v>
      </c>
      <c r="E6" s="36"/>
      <c r="F6" s="39" t="s">
        <v>33</v>
      </c>
      <c r="G6" s="36"/>
      <c r="I6" s="45" t="s">
        <v>240</v>
      </c>
      <c r="J6" s="35">
        <v>14</v>
      </c>
      <c r="K6" s="35"/>
    </row>
    <row r="7" spans="1:11" ht="30" customHeight="1" x14ac:dyDescent="0.25">
      <c r="A7" s="23" t="s">
        <v>38</v>
      </c>
      <c r="B7" s="108" t="s">
        <v>13</v>
      </c>
      <c r="C7" s="36"/>
      <c r="D7" s="36"/>
      <c r="E7" s="36">
        <v>11</v>
      </c>
      <c r="F7" s="112" t="s">
        <v>56</v>
      </c>
      <c r="G7" s="108" t="s">
        <v>176</v>
      </c>
      <c r="I7" s="44" t="s">
        <v>144</v>
      </c>
      <c r="J7" s="48" t="s">
        <v>237</v>
      </c>
      <c r="K7" s="36"/>
    </row>
    <row r="8" spans="1:11" ht="30" customHeight="1" x14ac:dyDescent="0.25">
      <c r="A8" s="23" t="s">
        <v>39</v>
      </c>
      <c r="B8" s="21"/>
      <c r="C8" s="36"/>
      <c r="D8" s="36"/>
      <c r="E8" s="36"/>
      <c r="F8" s="39" t="s">
        <v>58</v>
      </c>
      <c r="G8" s="36"/>
      <c r="I8" s="44" t="s">
        <v>145</v>
      </c>
      <c r="J8" s="48" t="s">
        <v>238</v>
      </c>
      <c r="K8" s="36"/>
    </row>
    <row r="9" spans="1:11" ht="30" customHeight="1" x14ac:dyDescent="0.25">
      <c r="A9" s="23" t="s">
        <v>40</v>
      </c>
      <c r="B9" s="21"/>
      <c r="C9" s="36" t="s">
        <v>266</v>
      </c>
      <c r="D9" s="36"/>
      <c r="E9" s="36"/>
      <c r="F9" s="39" t="s">
        <v>60</v>
      </c>
      <c r="G9" s="36"/>
      <c r="I9" s="46"/>
      <c r="J9" s="37"/>
      <c r="K9" s="37"/>
    </row>
    <row r="10" spans="1:11" s="22" customFormat="1" ht="30" customHeight="1" x14ac:dyDescent="0.25">
      <c r="A10" s="23" t="s">
        <v>41</v>
      </c>
      <c r="B10" s="108" t="s">
        <v>13</v>
      </c>
      <c r="C10" s="36"/>
      <c r="D10" s="36"/>
      <c r="E10" s="53">
        <v>44</v>
      </c>
      <c r="F10" s="112" t="s">
        <v>62</v>
      </c>
      <c r="G10" s="108" t="s">
        <v>177</v>
      </c>
      <c r="I10" s="41" t="s">
        <v>241</v>
      </c>
      <c r="J10" s="40" t="s">
        <v>165</v>
      </c>
      <c r="K10" s="40" t="s">
        <v>166</v>
      </c>
    </row>
    <row r="11" spans="1:11" ht="30" customHeight="1" x14ac:dyDescent="0.25">
      <c r="A11" s="23" t="s">
        <v>42</v>
      </c>
      <c r="B11" s="21"/>
      <c r="C11" s="36" t="s">
        <v>266</v>
      </c>
      <c r="D11" s="36"/>
      <c r="E11" s="36"/>
      <c r="F11" s="39" t="s">
        <v>63</v>
      </c>
      <c r="G11" s="36"/>
      <c r="I11" s="51" t="s">
        <v>163</v>
      </c>
      <c r="J11" s="39" t="s">
        <v>172</v>
      </c>
      <c r="K11" s="42" t="s">
        <v>161</v>
      </c>
    </row>
    <row r="12" spans="1:11" ht="30" customHeight="1" x14ac:dyDescent="0.25">
      <c r="A12" s="23" t="s">
        <v>43</v>
      </c>
      <c r="B12" s="21"/>
      <c r="C12" s="36"/>
      <c r="D12" s="36"/>
      <c r="E12" s="36"/>
      <c r="F12" s="39" t="s">
        <v>66</v>
      </c>
      <c r="G12" s="36"/>
      <c r="I12" s="76" t="s">
        <v>167</v>
      </c>
      <c r="J12" s="48" t="s">
        <v>236</v>
      </c>
      <c r="K12" s="43" t="s">
        <v>185</v>
      </c>
    </row>
    <row r="13" spans="1:11" ht="30" customHeight="1" x14ac:dyDescent="0.25">
      <c r="A13" s="23" t="s">
        <v>44</v>
      </c>
      <c r="B13" s="21"/>
      <c r="C13" s="36"/>
      <c r="D13" s="36"/>
      <c r="E13" s="36"/>
      <c r="F13" s="39" t="s">
        <v>68</v>
      </c>
      <c r="G13" s="36"/>
      <c r="I13" s="76" t="s">
        <v>168</v>
      </c>
      <c r="J13" s="48" t="s">
        <v>183</v>
      </c>
      <c r="K13" s="43" t="s">
        <v>169</v>
      </c>
    </row>
    <row r="14" spans="1:11" ht="30" customHeight="1" x14ac:dyDescent="0.25">
      <c r="A14" s="23" t="s">
        <v>45</v>
      </c>
      <c r="B14" s="108" t="s">
        <v>13</v>
      </c>
      <c r="C14" s="36"/>
      <c r="D14" s="36"/>
      <c r="E14" s="36">
        <v>14</v>
      </c>
      <c r="F14" s="112" t="s">
        <v>70</v>
      </c>
      <c r="G14" s="108" t="s">
        <v>178</v>
      </c>
      <c r="I14" s="77" t="s">
        <v>170</v>
      </c>
      <c r="J14" s="49" t="s">
        <v>235</v>
      </c>
      <c r="K14" s="43" t="s">
        <v>186</v>
      </c>
    </row>
    <row r="15" spans="1:11" s="22" customFormat="1" ht="30" customHeight="1" x14ac:dyDescent="0.25">
      <c r="A15" s="23" t="s">
        <v>46</v>
      </c>
      <c r="B15" s="108" t="s">
        <v>13</v>
      </c>
      <c r="C15" s="36"/>
      <c r="D15" s="36"/>
      <c r="E15" s="36">
        <v>8</v>
      </c>
      <c r="F15" s="112" t="s">
        <v>72</v>
      </c>
      <c r="G15" s="108" t="s">
        <v>179</v>
      </c>
      <c r="I15" s="77" t="s">
        <v>233</v>
      </c>
      <c r="J15" s="71" t="s">
        <v>234</v>
      </c>
      <c r="K15" s="69" t="s">
        <v>169</v>
      </c>
    </row>
    <row r="16" spans="1:11" ht="30" customHeight="1" x14ac:dyDescent="0.25">
      <c r="A16" s="23" t="s">
        <v>47</v>
      </c>
      <c r="B16" s="108" t="s">
        <v>13</v>
      </c>
      <c r="C16" s="36"/>
      <c r="D16" s="36"/>
      <c r="E16" s="36">
        <v>27</v>
      </c>
      <c r="F16" s="112" t="s">
        <v>74</v>
      </c>
      <c r="G16" s="108" t="s">
        <v>180</v>
      </c>
      <c r="I16" s="91" t="s">
        <v>171</v>
      </c>
      <c r="J16" s="50" t="s">
        <v>265</v>
      </c>
      <c r="K16" s="36" t="s">
        <v>184</v>
      </c>
    </row>
    <row r="17" spans="1:22" s="22" customFormat="1" ht="30" customHeight="1" thickBot="1" x14ac:dyDescent="0.3">
      <c r="A17" s="23" t="s">
        <v>48</v>
      </c>
      <c r="B17" s="108" t="s">
        <v>13</v>
      </c>
      <c r="C17" s="36"/>
      <c r="D17" s="36"/>
      <c r="E17" s="36">
        <v>14</v>
      </c>
      <c r="F17" s="112" t="s">
        <v>76</v>
      </c>
      <c r="G17" s="108" t="s">
        <v>181</v>
      </c>
    </row>
    <row r="18" spans="1:22" ht="30" customHeight="1" x14ac:dyDescent="0.25">
      <c r="A18" s="23" t="s">
        <v>49</v>
      </c>
      <c r="B18" s="21"/>
      <c r="C18" s="36"/>
      <c r="D18" s="36"/>
      <c r="E18" s="36"/>
      <c r="F18" s="39" t="s">
        <v>77</v>
      </c>
      <c r="G18" s="36"/>
      <c r="I18" s="85" t="s">
        <v>150</v>
      </c>
      <c r="J18" s="86" t="s">
        <v>151</v>
      </c>
    </row>
    <row r="19" spans="1:22" s="22" customFormat="1" ht="30" customHeight="1" x14ac:dyDescent="0.25">
      <c r="A19" s="23" t="s">
        <v>50</v>
      </c>
      <c r="B19" s="21"/>
      <c r="C19" s="36"/>
      <c r="D19" s="36"/>
      <c r="E19" s="36"/>
      <c r="F19" s="39" t="s">
        <v>79</v>
      </c>
      <c r="G19" s="36"/>
      <c r="I19" s="30" t="s">
        <v>152</v>
      </c>
      <c r="J19" s="24">
        <v>22</v>
      </c>
    </row>
    <row r="20" spans="1:22" ht="30" customHeight="1" x14ac:dyDescent="0.25">
      <c r="A20" s="23" t="s">
        <v>51</v>
      </c>
      <c r="B20" s="21"/>
      <c r="C20" s="36"/>
      <c r="D20" s="36"/>
      <c r="E20" s="36"/>
      <c r="F20" s="39" t="s">
        <v>82</v>
      </c>
      <c r="G20" s="36"/>
      <c r="I20" s="31" t="s">
        <v>153</v>
      </c>
      <c r="J20" s="25">
        <v>8</v>
      </c>
    </row>
    <row r="21" spans="1:22" ht="30" customHeight="1" x14ac:dyDescent="0.25">
      <c r="A21" s="23" t="s">
        <v>52</v>
      </c>
      <c r="B21" s="21"/>
      <c r="C21" s="36"/>
      <c r="D21" s="36"/>
      <c r="E21" s="36"/>
      <c r="F21" s="39" t="s">
        <v>84</v>
      </c>
      <c r="G21" s="36"/>
      <c r="I21" s="30" t="s">
        <v>154</v>
      </c>
      <c r="J21" s="24">
        <v>14</v>
      </c>
    </row>
    <row r="22" spans="1:22" ht="30" customHeight="1" x14ac:dyDescent="0.25">
      <c r="A22" s="23" t="s">
        <v>53</v>
      </c>
      <c r="B22" s="21"/>
      <c r="C22" s="36"/>
      <c r="D22" s="36"/>
      <c r="E22" s="36"/>
      <c r="F22" s="39" t="s">
        <v>86</v>
      </c>
      <c r="G22" s="36"/>
      <c r="I22" s="31" t="s">
        <v>155</v>
      </c>
      <c r="J22" s="88" t="s">
        <v>182</v>
      </c>
      <c r="K22" s="157" t="s">
        <v>243</v>
      </c>
      <c r="L22" s="157"/>
      <c r="M22" s="157"/>
      <c r="N22" s="157"/>
      <c r="O22" s="157"/>
      <c r="P22" s="157"/>
      <c r="Q22" s="157"/>
      <c r="R22" s="157"/>
      <c r="S22" s="157"/>
      <c r="T22" s="157"/>
      <c r="U22" s="157"/>
      <c r="V22" s="157"/>
    </row>
    <row r="23" spans="1:22" ht="30" customHeight="1" x14ac:dyDescent="0.25">
      <c r="A23" s="23" t="s">
        <v>54</v>
      </c>
      <c r="B23" s="21"/>
      <c r="C23" s="36"/>
      <c r="D23" s="36"/>
      <c r="E23" s="36"/>
      <c r="F23" s="39" t="s">
        <v>88</v>
      </c>
      <c r="G23" s="36"/>
      <c r="I23" s="30" t="s">
        <v>156</v>
      </c>
      <c r="J23" s="26">
        <v>12</v>
      </c>
    </row>
    <row r="24" spans="1:22" ht="30" customHeight="1" x14ac:dyDescent="0.25">
      <c r="A24" s="23" t="s">
        <v>55</v>
      </c>
      <c r="B24" s="21"/>
      <c r="C24" s="36"/>
      <c r="D24" s="36"/>
      <c r="E24" s="36"/>
      <c r="F24" s="39" t="s">
        <v>91</v>
      </c>
      <c r="G24" s="36"/>
      <c r="I24" s="31" t="s">
        <v>157</v>
      </c>
      <c r="J24" s="27" t="s">
        <v>246</v>
      </c>
    </row>
    <row r="25" spans="1:22" x14ac:dyDescent="0.25">
      <c r="A25" s="36" t="s">
        <v>81</v>
      </c>
      <c r="B25" s="36"/>
      <c r="C25" s="36"/>
      <c r="D25" s="36"/>
      <c r="E25" s="108">
        <f>SUM(E3:E24)</f>
        <v>162</v>
      </c>
      <c r="F25" s="36"/>
      <c r="G25" s="36"/>
      <c r="I25" s="30" t="s">
        <v>158</v>
      </c>
      <c r="J25" s="28"/>
    </row>
    <row r="26" spans="1:22" s="34" customFormat="1" ht="30" x14ac:dyDescent="0.25">
      <c r="A26" s="66" t="s">
        <v>249</v>
      </c>
      <c r="B26" s="64"/>
      <c r="C26" s="64"/>
      <c r="D26" s="64"/>
      <c r="E26" s="112" t="s">
        <v>250</v>
      </c>
      <c r="F26" s="87"/>
      <c r="G26" s="87"/>
      <c r="I26" s="32" t="s">
        <v>159</v>
      </c>
      <c r="J26" s="29">
        <v>10</v>
      </c>
    </row>
    <row r="27" spans="1:22" ht="15.75" thickBot="1" x14ac:dyDescent="0.3">
      <c r="A27" s="74" t="s">
        <v>247</v>
      </c>
      <c r="B27" s="75"/>
      <c r="C27" s="75"/>
      <c r="D27" s="90"/>
      <c r="I27" s="33" t="s">
        <v>160</v>
      </c>
      <c r="J27" s="81">
        <v>12</v>
      </c>
    </row>
    <row r="28" spans="1:22" x14ac:dyDescent="0.25">
      <c r="A28" s="109" t="s">
        <v>248</v>
      </c>
      <c r="B28" s="110"/>
      <c r="C28" s="110"/>
      <c r="D28" s="111"/>
      <c r="I28" s="83" t="s">
        <v>230</v>
      </c>
      <c r="J28" s="84" t="s">
        <v>151</v>
      </c>
    </row>
    <row r="29" spans="1:22" x14ac:dyDescent="0.25">
      <c r="A29" s="159"/>
      <c r="B29" s="160"/>
      <c r="C29" s="160"/>
      <c r="D29" s="161"/>
      <c r="I29" s="30" t="s">
        <v>152</v>
      </c>
      <c r="J29" s="24">
        <v>22</v>
      </c>
    </row>
    <row r="30" spans="1:22" x14ac:dyDescent="0.25">
      <c r="I30" s="31" t="s">
        <v>153</v>
      </c>
      <c r="J30" s="25">
        <v>8</v>
      </c>
    </row>
    <row r="31" spans="1:22" x14ac:dyDescent="0.25">
      <c r="A31" s="162" t="s">
        <v>146</v>
      </c>
      <c r="B31" s="163"/>
      <c r="C31" s="52"/>
      <c r="I31" s="30" t="s">
        <v>154</v>
      </c>
      <c r="J31" s="24">
        <v>14</v>
      </c>
    </row>
    <row r="32" spans="1:22" x14ac:dyDescent="0.25">
      <c r="A32" s="73" t="s">
        <v>13</v>
      </c>
      <c r="B32" s="67" t="s">
        <v>161</v>
      </c>
      <c r="I32" s="31" t="s">
        <v>231</v>
      </c>
      <c r="J32" s="89" t="s">
        <v>244</v>
      </c>
      <c r="K32" s="158" t="s">
        <v>242</v>
      </c>
      <c r="L32" s="158"/>
      <c r="M32" s="158"/>
      <c r="N32" s="158"/>
      <c r="O32" s="158"/>
      <c r="P32" s="158"/>
      <c r="Q32" s="158"/>
      <c r="R32" s="158"/>
      <c r="S32" s="158"/>
      <c r="T32" s="158"/>
      <c r="U32" s="158"/>
      <c r="V32" s="158"/>
    </row>
    <row r="33" spans="1:10" x14ac:dyDescent="0.25">
      <c r="A33" s="60" t="s">
        <v>147</v>
      </c>
      <c r="B33" s="69" t="s">
        <v>187</v>
      </c>
      <c r="D33" s="63"/>
      <c r="I33" s="30" t="s">
        <v>156</v>
      </c>
      <c r="J33" s="26">
        <v>0</v>
      </c>
    </row>
    <row r="34" spans="1:10" x14ac:dyDescent="0.25">
      <c r="A34" s="73" t="s">
        <v>148</v>
      </c>
      <c r="B34" s="69" t="s">
        <v>188</v>
      </c>
      <c r="D34" s="63"/>
      <c r="I34" s="31" t="s">
        <v>157</v>
      </c>
      <c r="J34" s="27" t="s">
        <v>245</v>
      </c>
    </row>
    <row r="35" spans="1:10" ht="15" customHeight="1" x14ac:dyDescent="0.25">
      <c r="A35" s="152" t="s">
        <v>149</v>
      </c>
      <c r="B35" s="154" t="s">
        <v>184</v>
      </c>
      <c r="D35" s="63"/>
      <c r="I35" s="30" t="s">
        <v>158</v>
      </c>
      <c r="J35" s="28"/>
    </row>
    <row r="36" spans="1:10" x14ac:dyDescent="0.25">
      <c r="A36" s="153"/>
      <c r="B36" s="155"/>
      <c r="D36" s="63"/>
      <c r="I36" s="78" t="s">
        <v>232</v>
      </c>
      <c r="J36" s="79">
        <v>9</v>
      </c>
    </row>
    <row r="37" spans="1:10" ht="15.75" thickBot="1" x14ac:dyDescent="0.3">
      <c r="D37" s="63"/>
      <c r="I37" s="80" t="s">
        <v>160</v>
      </c>
      <c r="J37" s="82">
        <v>13</v>
      </c>
    </row>
    <row r="38" spans="1:10" ht="45" x14ac:dyDescent="0.25">
      <c r="A38" s="97" t="s">
        <v>253</v>
      </c>
      <c r="B38" s="95" t="s">
        <v>102</v>
      </c>
    </row>
    <row r="39" spans="1:10" x14ac:dyDescent="0.25">
      <c r="A39" s="96" t="s">
        <v>13</v>
      </c>
      <c r="B39" s="94">
        <v>0.36</v>
      </c>
    </row>
    <row r="40" spans="1:10" s="63" customFormat="1" x14ac:dyDescent="0.25">
      <c r="A40" s="60" t="s">
        <v>147</v>
      </c>
      <c r="B40" s="94">
        <v>0.45</v>
      </c>
    </row>
    <row r="41" spans="1:10" x14ac:dyDescent="0.25">
      <c r="A41" s="60" t="s">
        <v>148</v>
      </c>
      <c r="B41" s="94">
        <v>0.41</v>
      </c>
    </row>
    <row r="42" spans="1:10" ht="18" customHeight="1" x14ac:dyDescent="0.25">
      <c r="A42" s="92" t="s">
        <v>149</v>
      </c>
      <c r="B42" s="94">
        <v>0.5</v>
      </c>
    </row>
    <row r="43" spans="1:10" ht="15" customHeight="1" x14ac:dyDescent="0.25"/>
    <row r="45" spans="1:10" x14ac:dyDescent="0.25">
      <c r="J45" s="63"/>
    </row>
    <row r="46" spans="1:10" ht="38.25" customHeight="1" x14ac:dyDescent="0.25"/>
    <row r="47" spans="1:10" ht="15" customHeight="1" x14ac:dyDescent="0.25">
      <c r="C47" s="72"/>
      <c r="J47" s="63"/>
    </row>
    <row r="48" spans="1:10" x14ac:dyDescent="0.25">
      <c r="A48" s="93"/>
      <c r="B48" s="65"/>
      <c r="C48" s="63"/>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tabSelected="1" zoomScale="80" zoomScaleNormal="80" workbookViewId="0">
      <selection sqref="A1:M1"/>
    </sheetView>
  </sheetViews>
  <sheetFormatPr defaultRowHeight="15" x14ac:dyDescent="0.25"/>
  <cols>
    <col min="1" max="1" width="12" style="63" bestFit="1" customWidth="1"/>
    <col min="2" max="4" width="12" style="63" customWidth="1"/>
    <col min="5" max="6" width="15.28515625" style="63" customWidth="1"/>
    <col min="7" max="7" width="18.140625" style="63" customWidth="1"/>
    <col min="8" max="8" width="18" style="63" customWidth="1"/>
    <col min="9" max="9" width="49.5703125" style="17" customWidth="1"/>
    <col min="10" max="10" width="26" style="63" customWidth="1"/>
    <col min="11" max="11" width="5.42578125" style="2" bestFit="1" customWidth="1"/>
    <col min="12" max="12" width="24.42578125" style="63" customWidth="1"/>
    <col min="13" max="13" width="18.5703125" style="63" customWidth="1"/>
    <col min="14" max="16384" width="9.140625" style="63"/>
  </cols>
  <sheetData>
    <row r="1" spans="1:13" ht="18.75" x14ac:dyDescent="0.25">
      <c r="A1" s="184" t="s">
        <v>399</v>
      </c>
      <c r="B1" s="184"/>
      <c r="C1" s="184"/>
      <c r="D1" s="184"/>
      <c r="E1" s="184"/>
      <c r="F1" s="184"/>
      <c r="G1" s="184"/>
      <c r="H1" s="184"/>
      <c r="I1" s="184"/>
      <c r="J1" s="184"/>
      <c r="K1" s="184"/>
      <c r="L1" s="184"/>
      <c r="M1" s="184"/>
    </row>
    <row r="2" spans="1:13" ht="40.5" customHeight="1" x14ac:dyDescent="0.25">
      <c r="A2" s="100" t="s">
        <v>117</v>
      </c>
      <c r="B2" s="100" t="s">
        <v>13</v>
      </c>
      <c r="C2" s="101" t="s">
        <v>16</v>
      </c>
      <c r="D2" s="100" t="s">
        <v>20</v>
      </c>
      <c r="E2" s="100" t="s">
        <v>21</v>
      </c>
      <c r="F2" s="100" t="s">
        <v>19</v>
      </c>
      <c r="G2" s="100" t="s">
        <v>17</v>
      </c>
      <c r="H2" s="100" t="s">
        <v>18</v>
      </c>
      <c r="I2" s="100" t="s">
        <v>34</v>
      </c>
      <c r="J2" s="100" t="s">
        <v>35</v>
      </c>
      <c r="K2" s="100" t="s">
        <v>36</v>
      </c>
      <c r="L2" s="100" t="s">
        <v>37</v>
      </c>
      <c r="M2" s="100" t="s">
        <v>380</v>
      </c>
    </row>
    <row r="3" spans="1:13" ht="20.25" customHeight="1" x14ac:dyDescent="0.25">
      <c r="A3" s="1" t="s">
        <v>22</v>
      </c>
      <c r="B3" s="1" t="s">
        <v>13</v>
      </c>
      <c r="C3" s="1" t="s">
        <v>16</v>
      </c>
      <c r="D3" s="1"/>
      <c r="E3" s="1"/>
      <c r="F3" s="1"/>
      <c r="G3" s="1"/>
      <c r="H3" s="1" t="s">
        <v>18</v>
      </c>
      <c r="I3" s="185" t="s">
        <v>23</v>
      </c>
      <c r="J3" s="62" t="s">
        <v>24</v>
      </c>
      <c r="K3" s="67" t="s">
        <v>25</v>
      </c>
      <c r="L3" s="130" t="s">
        <v>26</v>
      </c>
      <c r="M3" s="1" t="s">
        <v>266</v>
      </c>
    </row>
    <row r="4" spans="1:13" ht="20.25" customHeight="1" x14ac:dyDescent="0.25">
      <c r="A4" s="1" t="s">
        <v>27</v>
      </c>
      <c r="B4" s="1" t="s">
        <v>13</v>
      </c>
      <c r="C4" s="1"/>
      <c r="D4" s="1"/>
      <c r="E4" s="1"/>
      <c r="F4" s="1"/>
      <c r="G4" s="1"/>
      <c r="H4" s="1" t="s">
        <v>18</v>
      </c>
      <c r="I4" s="185" t="s">
        <v>14</v>
      </c>
      <c r="J4" s="62" t="s">
        <v>28</v>
      </c>
      <c r="K4" s="67">
        <v>2007</v>
      </c>
      <c r="L4" s="130" t="s">
        <v>120</v>
      </c>
      <c r="M4" s="1"/>
    </row>
    <row r="5" spans="1:13" ht="38.25" customHeight="1" x14ac:dyDescent="0.25">
      <c r="A5" s="1" t="s">
        <v>29</v>
      </c>
      <c r="B5" s="1" t="s">
        <v>13</v>
      </c>
      <c r="C5" s="1"/>
      <c r="D5" s="1"/>
      <c r="E5" s="1"/>
      <c r="F5" s="1"/>
      <c r="G5" s="1" t="s">
        <v>17</v>
      </c>
      <c r="H5" s="1" t="s">
        <v>18</v>
      </c>
      <c r="I5" s="185" t="s">
        <v>15</v>
      </c>
      <c r="J5" s="15" t="s">
        <v>30</v>
      </c>
      <c r="K5" s="67">
        <v>2008</v>
      </c>
      <c r="L5" s="130" t="s">
        <v>121</v>
      </c>
      <c r="M5" s="1" t="s">
        <v>266</v>
      </c>
    </row>
    <row r="6" spans="1:13" ht="33" customHeight="1" x14ac:dyDescent="0.25">
      <c r="A6" s="1" t="s">
        <v>31</v>
      </c>
      <c r="B6" s="1" t="s">
        <v>13</v>
      </c>
      <c r="C6" s="1"/>
      <c r="D6" s="1" t="s">
        <v>20</v>
      </c>
      <c r="E6" s="1"/>
      <c r="F6" s="1"/>
      <c r="G6" s="1" t="s">
        <v>17</v>
      </c>
      <c r="H6" s="1"/>
      <c r="I6" s="186" t="s">
        <v>33</v>
      </c>
      <c r="J6" s="15" t="s">
        <v>32</v>
      </c>
      <c r="K6" s="67">
        <v>2015</v>
      </c>
      <c r="L6" s="130" t="s">
        <v>122</v>
      </c>
      <c r="M6" s="1"/>
    </row>
    <row r="7" spans="1:13" ht="25.5" customHeight="1" x14ac:dyDescent="0.25">
      <c r="A7" s="1" t="s">
        <v>38</v>
      </c>
      <c r="B7" s="1" t="s">
        <v>13</v>
      </c>
      <c r="C7" s="1" t="s">
        <v>16</v>
      </c>
      <c r="D7" s="1"/>
      <c r="E7" s="1"/>
      <c r="F7" s="1"/>
      <c r="G7" s="1"/>
      <c r="H7" s="1"/>
      <c r="I7" s="185" t="s">
        <v>56</v>
      </c>
      <c r="J7" s="62" t="s">
        <v>57</v>
      </c>
      <c r="K7" s="67">
        <v>2011</v>
      </c>
      <c r="L7" s="16" t="s">
        <v>119</v>
      </c>
      <c r="M7" s="1" t="s">
        <v>266</v>
      </c>
    </row>
    <row r="8" spans="1:13" ht="35.25" customHeight="1" x14ac:dyDescent="0.25">
      <c r="A8" s="1" t="s">
        <v>39</v>
      </c>
      <c r="B8" s="1" t="s">
        <v>13</v>
      </c>
      <c r="C8" s="1"/>
      <c r="D8" s="1" t="s">
        <v>20</v>
      </c>
      <c r="E8" s="1"/>
      <c r="F8" s="1"/>
      <c r="G8" s="1" t="s">
        <v>17</v>
      </c>
      <c r="H8" s="1" t="s">
        <v>18</v>
      </c>
      <c r="I8" s="185" t="s">
        <v>58</v>
      </c>
      <c r="J8" s="15" t="s">
        <v>59</v>
      </c>
      <c r="K8" s="67">
        <v>2010</v>
      </c>
      <c r="L8" s="16" t="s">
        <v>123</v>
      </c>
      <c r="M8" s="1" t="s">
        <v>266</v>
      </c>
    </row>
    <row r="9" spans="1:13" ht="27.75" customHeight="1" x14ac:dyDescent="0.25">
      <c r="A9" s="1" t="s">
        <v>40</v>
      </c>
      <c r="B9" s="1" t="s">
        <v>13</v>
      </c>
      <c r="C9" s="1"/>
      <c r="D9" s="1" t="s">
        <v>20</v>
      </c>
      <c r="E9" s="1"/>
      <c r="F9" s="1"/>
      <c r="G9" s="1" t="s">
        <v>17</v>
      </c>
      <c r="H9" s="1" t="s">
        <v>18</v>
      </c>
      <c r="I9" s="185" t="s">
        <v>60</v>
      </c>
      <c r="J9" s="15" t="s">
        <v>118</v>
      </c>
      <c r="K9" s="67">
        <v>2009</v>
      </c>
      <c r="L9" s="16" t="s">
        <v>124</v>
      </c>
      <c r="M9" s="1" t="s">
        <v>266</v>
      </c>
    </row>
    <row r="10" spans="1:13" ht="38.25" customHeight="1" x14ac:dyDescent="0.25">
      <c r="A10" s="1" t="s">
        <v>41</v>
      </c>
      <c r="B10" s="1" t="s">
        <v>13</v>
      </c>
      <c r="C10" s="1"/>
      <c r="D10" s="1" t="s">
        <v>20</v>
      </c>
      <c r="E10" s="1"/>
      <c r="F10" s="1"/>
      <c r="G10" s="1" t="s">
        <v>17</v>
      </c>
      <c r="H10" s="1" t="s">
        <v>18</v>
      </c>
      <c r="I10" s="186" t="s">
        <v>62</v>
      </c>
      <c r="J10" s="17" t="s">
        <v>61</v>
      </c>
      <c r="K10" s="67">
        <v>2010</v>
      </c>
      <c r="L10" s="16" t="s">
        <v>125</v>
      </c>
      <c r="M10" s="1" t="s">
        <v>266</v>
      </c>
    </row>
    <row r="11" spans="1:13" ht="20.100000000000001" customHeight="1" x14ac:dyDescent="0.25">
      <c r="A11" s="1" t="s">
        <v>42</v>
      </c>
      <c r="B11" s="1" t="s">
        <v>13</v>
      </c>
      <c r="C11" s="1" t="s">
        <v>16</v>
      </c>
      <c r="D11" s="1"/>
      <c r="E11" s="1"/>
      <c r="F11" s="1"/>
      <c r="G11" s="1" t="s">
        <v>17</v>
      </c>
      <c r="H11" s="1"/>
      <c r="I11" s="185" t="s">
        <v>63</v>
      </c>
      <c r="J11" s="62" t="s">
        <v>64</v>
      </c>
      <c r="K11" s="67">
        <v>2010</v>
      </c>
      <c r="L11" s="16" t="s">
        <v>126</v>
      </c>
      <c r="M11" s="1" t="s">
        <v>266</v>
      </c>
    </row>
    <row r="12" spans="1:13" ht="21" customHeight="1" x14ac:dyDescent="0.25">
      <c r="A12" s="1" t="s">
        <v>43</v>
      </c>
      <c r="B12" s="1" t="s">
        <v>13</v>
      </c>
      <c r="C12" s="1" t="s">
        <v>16</v>
      </c>
      <c r="D12" s="1"/>
      <c r="E12" s="1"/>
      <c r="F12" s="1"/>
      <c r="G12" s="1" t="s">
        <v>17</v>
      </c>
      <c r="H12" s="1" t="s">
        <v>18</v>
      </c>
      <c r="I12" s="185" t="s">
        <v>66</v>
      </c>
      <c r="J12" s="62" t="s">
        <v>65</v>
      </c>
      <c r="K12" s="67">
        <v>1999</v>
      </c>
      <c r="L12" s="16" t="s">
        <v>67</v>
      </c>
      <c r="M12" s="1" t="s">
        <v>266</v>
      </c>
    </row>
    <row r="13" spans="1:13" ht="35.25" customHeight="1" x14ac:dyDescent="0.25">
      <c r="A13" s="1" t="s">
        <v>44</v>
      </c>
      <c r="B13" s="1" t="s">
        <v>13</v>
      </c>
      <c r="C13" s="1" t="s">
        <v>16</v>
      </c>
      <c r="D13" s="1"/>
      <c r="E13" s="1"/>
      <c r="F13" s="1"/>
      <c r="G13" s="1" t="s">
        <v>17</v>
      </c>
      <c r="H13" s="1" t="s">
        <v>18</v>
      </c>
      <c r="I13" s="185" t="s">
        <v>68</v>
      </c>
      <c r="J13" s="15" t="s">
        <v>69</v>
      </c>
      <c r="K13" s="67">
        <v>2005</v>
      </c>
      <c r="L13" s="16" t="s">
        <v>127</v>
      </c>
      <c r="M13" s="1"/>
    </row>
    <row r="14" spans="1:13" ht="47.25" customHeight="1" x14ac:dyDescent="0.25">
      <c r="A14" s="1" t="s">
        <v>45</v>
      </c>
      <c r="B14" s="1" t="s">
        <v>13</v>
      </c>
      <c r="C14" s="1"/>
      <c r="D14" s="1" t="s">
        <v>20</v>
      </c>
      <c r="E14" s="1"/>
      <c r="F14" s="1"/>
      <c r="G14" s="1" t="s">
        <v>17</v>
      </c>
      <c r="H14" s="1" t="s">
        <v>18</v>
      </c>
      <c r="I14" s="185" t="s">
        <v>70</v>
      </c>
      <c r="J14" s="62" t="s">
        <v>71</v>
      </c>
      <c r="K14" s="67">
        <v>2008</v>
      </c>
      <c r="L14" s="16" t="s">
        <v>128</v>
      </c>
      <c r="M14" s="1"/>
    </row>
    <row r="15" spans="1:13" ht="34.5" customHeight="1" x14ac:dyDescent="0.25">
      <c r="A15" s="1" t="s">
        <v>46</v>
      </c>
      <c r="B15" s="1" t="s">
        <v>13</v>
      </c>
      <c r="C15" s="1"/>
      <c r="D15" s="1" t="s">
        <v>20</v>
      </c>
      <c r="E15" s="1"/>
      <c r="F15" s="1"/>
      <c r="G15" s="1" t="s">
        <v>17</v>
      </c>
      <c r="H15" s="1" t="s">
        <v>18</v>
      </c>
      <c r="I15" s="185" t="s">
        <v>72</v>
      </c>
      <c r="J15" s="15" t="s">
        <v>73</v>
      </c>
      <c r="K15" s="67">
        <v>2011</v>
      </c>
      <c r="L15" s="16" t="s">
        <v>129</v>
      </c>
      <c r="M15" s="1" t="s">
        <v>266</v>
      </c>
    </row>
    <row r="16" spans="1:13" ht="31.5" customHeight="1" x14ac:dyDescent="0.25">
      <c r="A16" s="1" t="s">
        <v>47</v>
      </c>
      <c r="B16" s="1" t="s">
        <v>13</v>
      </c>
      <c r="C16" s="1"/>
      <c r="D16" s="1" t="s">
        <v>20</v>
      </c>
      <c r="E16" s="1"/>
      <c r="F16" s="1"/>
      <c r="G16" s="1" t="s">
        <v>17</v>
      </c>
      <c r="H16" s="1" t="s">
        <v>18</v>
      </c>
      <c r="I16" s="185" t="s">
        <v>74</v>
      </c>
      <c r="J16" s="15" t="s">
        <v>75</v>
      </c>
      <c r="K16" s="67">
        <v>2009</v>
      </c>
      <c r="L16" s="16" t="s">
        <v>130</v>
      </c>
      <c r="M16" s="1" t="s">
        <v>266</v>
      </c>
    </row>
    <row r="17" spans="1:13" ht="28.5" customHeight="1" x14ac:dyDescent="0.25">
      <c r="A17" s="1" t="s">
        <v>48</v>
      </c>
      <c r="B17" s="1" t="s">
        <v>13</v>
      </c>
      <c r="C17" s="1"/>
      <c r="D17" s="1" t="s">
        <v>20</v>
      </c>
      <c r="E17" s="1"/>
      <c r="F17" s="1"/>
      <c r="G17" s="1" t="s">
        <v>17</v>
      </c>
      <c r="H17" s="1" t="s">
        <v>18</v>
      </c>
      <c r="I17" s="185" t="s">
        <v>76</v>
      </c>
      <c r="J17" s="62" t="s">
        <v>61</v>
      </c>
      <c r="K17" s="67">
        <v>1997</v>
      </c>
      <c r="L17" s="16" t="s">
        <v>131</v>
      </c>
      <c r="M17" s="1" t="s">
        <v>266</v>
      </c>
    </row>
    <row r="18" spans="1:13" ht="34.5" customHeight="1" x14ac:dyDescent="0.25">
      <c r="A18" s="1" t="s">
        <v>49</v>
      </c>
      <c r="B18" s="1" t="s">
        <v>13</v>
      </c>
      <c r="C18" s="1" t="s">
        <v>16</v>
      </c>
      <c r="D18" s="1"/>
      <c r="E18" s="1"/>
      <c r="F18" s="1"/>
      <c r="G18" s="1" t="s">
        <v>17</v>
      </c>
      <c r="H18" s="1"/>
      <c r="I18" s="185" t="s">
        <v>77</v>
      </c>
      <c r="J18" s="15" t="s">
        <v>78</v>
      </c>
      <c r="K18" s="67">
        <v>2010</v>
      </c>
      <c r="L18" s="16" t="s">
        <v>132</v>
      </c>
      <c r="M18" s="1"/>
    </row>
    <row r="19" spans="1:13" ht="37.5" customHeight="1" x14ac:dyDescent="0.25">
      <c r="A19" s="1" t="s">
        <v>50</v>
      </c>
      <c r="B19" s="1" t="s">
        <v>13</v>
      </c>
      <c r="C19" s="1"/>
      <c r="D19" s="1"/>
      <c r="E19" s="1" t="s">
        <v>21</v>
      </c>
      <c r="F19" s="1"/>
      <c r="G19" s="1" t="s">
        <v>17</v>
      </c>
      <c r="H19" s="1" t="s">
        <v>18</v>
      </c>
      <c r="I19" s="186" t="s">
        <v>79</v>
      </c>
      <c r="J19" s="62" t="s">
        <v>80</v>
      </c>
      <c r="K19" s="67">
        <v>2005</v>
      </c>
      <c r="L19" s="16" t="s">
        <v>133</v>
      </c>
      <c r="M19" s="1" t="s">
        <v>266</v>
      </c>
    </row>
    <row r="20" spans="1:13" ht="35.25" customHeight="1" x14ac:dyDescent="0.25">
      <c r="A20" s="1" t="s">
        <v>51</v>
      </c>
      <c r="B20" s="1" t="s">
        <v>13</v>
      </c>
      <c r="C20" s="1"/>
      <c r="D20" s="1"/>
      <c r="E20" s="1"/>
      <c r="F20" s="1" t="s">
        <v>19</v>
      </c>
      <c r="G20" s="1"/>
      <c r="H20" s="1" t="s">
        <v>18</v>
      </c>
      <c r="I20" s="186" t="s">
        <v>82</v>
      </c>
      <c r="J20" s="15" t="s">
        <v>83</v>
      </c>
      <c r="K20" s="67">
        <v>2011</v>
      </c>
      <c r="L20" s="16" t="s">
        <v>134</v>
      </c>
      <c r="M20" s="1" t="s">
        <v>266</v>
      </c>
    </row>
    <row r="21" spans="1:13" ht="29.25" customHeight="1" x14ac:dyDescent="0.25">
      <c r="A21" s="1" t="s">
        <v>52</v>
      </c>
      <c r="B21" s="1" t="s">
        <v>13</v>
      </c>
      <c r="C21" s="1"/>
      <c r="D21" s="1"/>
      <c r="E21" s="1"/>
      <c r="F21" s="1" t="s">
        <v>19</v>
      </c>
      <c r="G21" s="1"/>
      <c r="H21" s="1" t="s">
        <v>18</v>
      </c>
      <c r="I21" s="186" t="s">
        <v>84</v>
      </c>
      <c r="J21" s="15" t="s">
        <v>85</v>
      </c>
      <c r="K21" s="67">
        <v>2008</v>
      </c>
      <c r="L21" s="16" t="s">
        <v>135</v>
      </c>
      <c r="M21" s="1" t="s">
        <v>266</v>
      </c>
    </row>
    <row r="22" spans="1:13" ht="39" customHeight="1" x14ac:dyDescent="0.25">
      <c r="A22" s="1" t="s">
        <v>53</v>
      </c>
      <c r="B22" s="1" t="s">
        <v>13</v>
      </c>
      <c r="C22" s="1"/>
      <c r="D22" s="1"/>
      <c r="E22" s="1"/>
      <c r="F22" s="1" t="s">
        <v>19</v>
      </c>
      <c r="G22" s="1"/>
      <c r="H22" s="1" t="s">
        <v>18</v>
      </c>
      <c r="I22" s="186" t="s">
        <v>86</v>
      </c>
      <c r="J22" s="15" t="s">
        <v>87</v>
      </c>
      <c r="K22" s="67">
        <v>2015</v>
      </c>
      <c r="L22" s="16" t="s">
        <v>136</v>
      </c>
      <c r="M22" s="1"/>
    </row>
    <row r="23" spans="1:13" ht="29.25" customHeight="1" x14ac:dyDescent="0.25">
      <c r="A23" s="1" t="s">
        <v>54</v>
      </c>
      <c r="B23" s="1" t="s">
        <v>13</v>
      </c>
      <c r="C23" s="1"/>
      <c r="D23" s="1"/>
      <c r="E23" s="1"/>
      <c r="F23" s="1" t="s">
        <v>19</v>
      </c>
      <c r="G23" s="1"/>
      <c r="H23" s="1" t="s">
        <v>18</v>
      </c>
      <c r="I23" s="186" t="s">
        <v>88</v>
      </c>
      <c r="J23" s="15" t="s">
        <v>89</v>
      </c>
      <c r="K23" s="67">
        <v>2000</v>
      </c>
      <c r="L23" s="16" t="s">
        <v>90</v>
      </c>
      <c r="M23" s="1" t="s">
        <v>266</v>
      </c>
    </row>
    <row r="24" spans="1:13" ht="42.75" customHeight="1" x14ac:dyDescent="0.25">
      <c r="A24" s="1" t="s">
        <v>55</v>
      </c>
      <c r="B24" s="1" t="s">
        <v>13</v>
      </c>
      <c r="C24" s="1"/>
      <c r="D24" s="1"/>
      <c r="E24" s="1"/>
      <c r="F24" s="1" t="s">
        <v>19</v>
      </c>
      <c r="G24" s="1"/>
      <c r="H24" s="1" t="s">
        <v>18</v>
      </c>
      <c r="I24" s="186" t="s">
        <v>91</v>
      </c>
      <c r="J24" s="15" t="s">
        <v>92</v>
      </c>
      <c r="K24" s="67">
        <v>2010</v>
      </c>
      <c r="L24" s="16" t="s">
        <v>137</v>
      </c>
      <c r="M24" s="1"/>
    </row>
    <row r="25" spans="1:13" ht="50.1" customHeight="1" x14ac:dyDescent="0.25">
      <c r="A25" s="1" t="s">
        <v>270</v>
      </c>
      <c r="B25" s="178"/>
      <c r="C25" s="178"/>
      <c r="D25" s="178"/>
      <c r="E25" s="178"/>
      <c r="F25" s="178"/>
      <c r="G25" s="178"/>
      <c r="H25" s="178"/>
      <c r="I25" s="115" t="s">
        <v>310</v>
      </c>
      <c r="J25" s="15" t="s">
        <v>269</v>
      </c>
      <c r="K25" s="15">
        <v>1999</v>
      </c>
      <c r="L25" s="130" t="s">
        <v>268</v>
      </c>
      <c r="M25" s="21"/>
    </row>
    <row r="26" spans="1:13" ht="50.1" customHeight="1" x14ac:dyDescent="0.25">
      <c r="A26" s="1" t="s">
        <v>271</v>
      </c>
      <c r="B26" s="1" t="s">
        <v>13</v>
      </c>
      <c r="C26" s="178"/>
      <c r="D26" s="1" t="s">
        <v>20</v>
      </c>
      <c r="E26" s="178"/>
      <c r="F26" s="178"/>
      <c r="G26" s="1" t="s">
        <v>17</v>
      </c>
      <c r="H26" s="178"/>
      <c r="I26" s="115" t="s">
        <v>274</v>
      </c>
      <c r="J26" s="15" t="s">
        <v>273</v>
      </c>
      <c r="K26" s="15">
        <v>2010</v>
      </c>
      <c r="L26" s="130" t="s">
        <v>272</v>
      </c>
      <c r="M26" s="39"/>
    </row>
    <row r="27" spans="1:13" ht="50.1" customHeight="1" x14ac:dyDescent="0.25">
      <c r="A27" s="1" t="s">
        <v>275</v>
      </c>
      <c r="B27" s="1" t="s">
        <v>13</v>
      </c>
      <c r="C27" s="178"/>
      <c r="D27" s="1" t="s">
        <v>20</v>
      </c>
      <c r="E27" s="178"/>
      <c r="F27" s="178"/>
      <c r="G27" s="178"/>
      <c r="H27" s="1" t="s">
        <v>18</v>
      </c>
      <c r="I27" s="115" t="s">
        <v>278</v>
      </c>
      <c r="J27" s="15" t="s">
        <v>277</v>
      </c>
      <c r="K27" s="15">
        <v>2014</v>
      </c>
      <c r="L27" s="130" t="s">
        <v>276</v>
      </c>
      <c r="M27" s="21"/>
    </row>
    <row r="28" spans="1:13" ht="50.1" customHeight="1" x14ac:dyDescent="0.25">
      <c r="A28" s="1" t="s">
        <v>279</v>
      </c>
      <c r="B28" s="1" t="s">
        <v>13</v>
      </c>
      <c r="C28" s="178"/>
      <c r="D28" s="178"/>
      <c r="E28" s="178"/>
      <c r="F28" s="178"/>
      <c r="G28" s="1" t="s">
        <v>17</v>
      </c>
      <c r="H28" s="1" t="s">
        <v>18</v>
      </c>
      <c r="I28" s="115" t="s">
        <v>281</v>
      </c>
      <c r="J28" s="15" t="s">
        <v>282</v>
      </c>
      <c r="K28" s="15">
        <v>2014</v>
      </c>
      <c r="L28" s="130" t="s">
        <v>280</v>
      </c>
      <c r="M28" s="39"/>
    </row>
    <row r="29" spans="1:13" ht="50.1" customHeight="1" x14ac:dyDescent="0.25">
      <c r="A29" s="1" t="s">
        <v>283</v>
      </c>
      <c r="B29" s="1" t="s">
        <v>13</v>
      </c>
      <c r="C29" s="1" t="s">
        <v>16</v>
      </c>
      <c r="D29" s="178"/>
      <c r="E29" s="178"/>
      <c r="F29" s="178"/>
      <c r="G29" s="178"/>
      <c r="H29" s="1" t="s">
        <v>18</v>
      </c>
      <c r="I29" s="115" t="s">
        <v>285</v>
      </c>
      <c r="J29" s="15" t="s">
        <v>286</v>
      </c>
      <c r="K29" s="15">
        <v>2002</v>
      </c>
      <c r="L29" s="130" t="s">
        <v>284</v>
      </c>
      <c r="M29" s="21" t="s">
        <v>266</v>
      </c>
    </row>
    <row r="30" spans="1:13" ht="50.1" customHeight="1" x14ac:dyDescent="0.25">
      <c r="A30" s="1" t="s">
        <v>289</v>
      </c>
      <c r="B30" s="1" t="s">
        <v>13</v>
      </c>
      <c r="C30" s="178"/>
      <c r="D30" s="1" t="s">
        <v>20</v>
      </c>
      <c r="E30" s="178"/>
      <c r="F30" s="178"/>
      <c r="G30" s="1" t="s">
        <v>17</v>
      </c>
      <c r="H30" s="1" t="s">
        <v>18</v>
      </c>
      <c r="I30" s="115" t="s">
        <v>379</v>
      </c>
      <c r="J30" s="15" t="s">
        <v>288</v>
      </c>
      <c r="K30" s="15">
        <v>2013</v>
      </c>
      <c r="L30" s="130" t="s">
        <v>287</v>
      </c>
      <c r="M30" s="21"/>
    </row>
    <row r="31" spans="1:13" ht="50.1" customHeight="1" x14ac:dyDescent="0.25">
      <c r="A31" s="1" t="s">
        <v>290</v>
      </c>
      <c r="B31" s="178"/>
      <c r="C31" s="178"/>
      <c r="D31" s="178"/>
      <c r="E31" s="178"/>
      <c r="F31" s="178"/>
      <c r="G31" s="1" t="s">
        <v>17</v>
      </c>
      <c r="H31" s="178"/>
      <c r="I31" s="115" t="s">
        <v>293</v>
      </c>
      <c r="J31" s="15" t="s">
        <v>292</v>
      </c>
      <c r="K31" s="15">
        <v>1995</v>
      </c>
      <c r="L31" s="130" t="s">
        <v>291</v>
      </c>
      <c r="M31" s="21"/>
    </row>
    <row r="32" spans="1:13" ht="50.1" customHeight="1" x14ac:dyDescent="0.25">
      <c r="A32" s="1" t="s">
        <v>294</v>
      </c>
      <c r="B32" s="1" t="s">
        <v>13</v>
      </c>
      <c r="C32" s="178"/>
      <c r="D32" s="178"/>
      <c r="E32" s="99" t="s">
        <v>21</v>
      </c>
      <c r="F32" s="178"/>
      <c r="G32" s="1" t="s">
        <v>17</v>
      </c>
      <c r="H32" s="1" t="s">
        <v>18</v>
      </c>
      <c r="I32" s="115" t="s">
        <v>296</v>
      </c>
      <c r="J32" s="15" t="s">
        <v>297</v>
      </c>
      <c r="K32" s="15">
        <v>2010</v>
      </c>
      <c r="L32" s="15" t="s">
        <v>295</v>
      </c>
      <c r="M32" s="21" t="s">
        <v>266</v>
      </c>
    </row>
    <row r="33" spans="1:13" ht="50.1" customHeight="1" x14ac:dyDescent="0.25">
      <c r="A33" s="1" t="s">
        <v>298</v>
      </c>
      <c r="B33" s="1" t="s">
        <v>13</v>
      </c>
      <c r="C33" s="178"/>
      <c r="D33" s="1" t="s">
        <v>20</v>
      </c>
      <c r="E33" s="178"/>
      <c r="F33" s="178"/>
      <c r="G33" s="1" t="s">
        <v>17</v>
      </c>
      <c r="H33" s="1" t="s">
        <v>18</v>
      </c>
      <c r="I33" s="115" t="s">
        <v>301</v>
      </c>
      <c r="J33" s="15" t="s">
        <v>300</v>
      </c>
      <c r="K33" s="15">
        <v>2010</v>
      </c>
      <c r="L33" s="15" t="s">
        <v>299</v>
      </c>
      <c r="M33" s="21" t="s">
        <v>266</v>
      </c>
    </row>
    <row r="34" spans="1:13" ht="50.1" customHeight="1" x14ac:dyDescent="0.25">
      <c r="A34" s="1" t="s">
        <v>302</v>
      </c>
      <c r="B34" s="178"/>
      <c r="C34" s="178"/>
      <c r="D34" s="178"/>
      <c r="E34" s="178"/>
      <c r="F34" s="178"/>
      <c r="G34" s="178"/>
      <c r="H34" s="178"/>
      <c r="I34" s="115" t="s">
        <v>304</v>
      </c>
      <c r="J34" s="15" t="s">
        <v>305</v>
      </c>
      <c r="K34" s="15">
        <v>2000</v>
      </c>
      <c r="L34" s="15" t="s">
        <v>303</v>
      </c>
      <c r="M34" s="21" t="s">
        <v>266</v>
      </c>
    </row>
    <row r="35" spans="1:13" ht="50.1" customHeight="1" x14ac:dyDescent="0.25">
      <c r="A35" s="1" t="s">
        <v>306</v>
      </c>
      <c r="B35" s="1" t="s">
        <v>13</v>
      </c>
      <c r="C35" s="1" t="s">
        <v>16</v>
      </c>
      <c r="D35" s="178"/>
      <c r="E35" s="178"/>
      <c r="F35" s="178"/>
      <c r="G35" s="1" t="s">
        <v>17</v>
      </c>
      <c r="H35" s="1" t="s">
        <v>18</v>
      </c>
      <c r="I35" s="115" t="s">
        <v>309</v>
      </c>
      <c r="J35" s="15" t="s">
        <v>308</v>
      </c>
      <c r="K35" s="15">
        <v>2014</v>
      </c>
      <c r="L35" s="15" t="s">
        <v>307</v>
      </c>
      <c r="M35" s="21"/>
    </row>
    <row r="36" spans="1:13" ht="50.1" customHeight="1" x14ac:dyDescent="0.25">
      <c r="A36" s="1" t="s">
        <v>311</v>
      </c>
      <c r="B36" s="1" t="s">
        <v>13</v>
      </c>
      <c r="C36" s="178"/>
      <c r="D36" s="1" t="s">
        <v>20</v>
      </c>
      <c r="E36" s="178"/>
      <c r="F36" s="178"/>
      <c r="G36" s="1" t="s">
        <v>17</v>
      </c>
      <c r="H36" s="1" t="s">
        <v>18</v>
      </c>
      <c r="I36" s="115" t="s">
        <v>313</v>
      </c>
      <c r="J36" s="15" t="s">
        <v>314</v>
      </c>
      <c r="K36" s="15">
        <v>2010</v>
      </c>
      <c r="L36" s="15" t="s">
        <v>312</v>
      </c>
      <c r="M36" s="21" t="s">
        <v>266</v>
      </c>
    </row>
    <row r="37" spans="1:13" ht="50.1" customHeight="1" x14ac:dyDescent="0.25">
      <c r="A37" s="1" t="s">
        <v>315</v>
      </c>
      <c r="B37" s="1" t="s">
        <v>13</v>
      </c>
      <c r="C37" s="178"/>
      <c r="D37" s="1" t="s">
        <v>20</v>
      </c>
      <c r="E37" s="178"/>
      <c r="F37" s="178"/>
      <c r="G37" s="1" t="s">
        <v>17</v>
      </c>
      <c r="H37" s="1" t="s">
        <v>18</v>
      </c>
      <c r="I37" s="115" t="s">
        <v>317</v>
      </c>
      <c r="J37" s="15" t="s">
        <v>316</v>
      </c>
      <c r="K37" s="15">
        <v>2010</v>
      </c>
      <c r="L37" s="15" t="s">
        <v>312</v>
      </c>
      <c r="M37" s="21" t="s">
        <v>266</v>
      </c>
    </row>
    <row r="38" spans="1:13" ht="50.1" customHeight="1" x14ac:dyDescent="0.25">
      <c r="A38" s="1" t="s">
        <v>318</v>
      </c>
      <c r="B38" s="1" t="s">
        <v>13</v>
      </c>
      <c r="C38" s="178"/>
      <c r="D38" s="178"/>
      <c r="E38" s="178"/>
      <c r="F38" s="1" t="s">
        <v>19</v>
      </c>
      <c r="G38" s="178"/>
      <c r="H38" s="1" t="s">
        <v>18</v>
      </c>
      <c r="I38" s="115" t="s">
        <v>320</v>
      </c>
      <c r="J38" s="15" t="s">
        <v>321</v>
      </c>
      <c r="K38" s="15">
        <v>2005</v>
      </c>
      <c r="L38" s="15" t="s">
        <v>319</v>
      </c>
      <c r="M38" s="21" t="s">
        <v>266</v>
      </c>
    </row>
    <row r="39" spans="1:13" ht="50.1" customHeight="1" x14ac:dyDescent="0.25">
      <c r="A39" s="1" t="s">
        <v>322</v>
      </c>
      <c r="B39" s="1" t="s">
        <v>13</v>
      </c>
      <c r="C39" s="1" t="s">
        <v>16</v>
      </c>
      <c r="D39" s="178"/>
      <c r="E39" s="178"/>
      <c r="F39" s="178"/>
      <c r="G39" s="1" t="s">
        <v>17</v>
      </c>
      <c r="H39" s="1" t="s">
        <v>18</v>
      </c>
      <c r="I39" s="115" t="s">
        <v>324</v>
      </c>
      <c r="J39" s="15" t="s">
        <v>325</v>
      </c>
      <c r="K39" s="15">
        <v>1998</v>
      </c>
      <c r="L39" s="15" t="s">
        <v>323</v>
      </c>
      <c r="M39" s="21" t="s">
        <v>266</v>
      </c>
    </row>
    <row r="40" spans="1:13" ht="50.1" customHeight="1" x14ac:dyDescent="0.25">
      <c r="A40" s="1" t="s">
        <v>326</v>
      </c>
      <c r="B40" s="1" t="s">
        <v>13</v>
      </c>
      <c r="C40" s="178"/>
      <c r="D40" s="178"/>
      <c r="E40" s="178"/>
      <c r="F40" s="178"/>
      <c r="G40" s="178"/>
      <c r="H40" s="1" t="s">
        <v>18</v>
      </c>
      <c r="I40" s="115" t="s">
        <v>330</v>
      </c>
      <c r="J40" s="15" t="s">
        <v>327</v>
      </c>
      <c r="K40" s="15">
        <v>2007</v>
      </c>
      <c r="L40" s="15" t="s">
        <v>331</v>
      </c>
      <c r="M40" s="21" t="s">
        <v>266</v>
      </c>
    </row>
    <row r="41" spans="1:13" ht="50.1" customHeight="1" x14ac:dyDescent="0.25">
      <c r="A41" s="1" t="s">
        <v>328</v>
      </c>
      <c r="B41" s="178"/>
      <c r="C41" s="178"/>
      <c r="D41" s="1" t="s">
        <v>20</v>
      </c>
      <c r="E41" s="178"/>
      <c r="F41" s="178"/>
      <c r="G41" s="178"/>
      <c r="H41" s="178"/>
      <c r="I41" s="115" t="s">
        <v>332</v>
      </c>
      <c r="J41" s="15" t="s">
        <v>333</v>
      </c>
      <c r="K41" s="15">
        <v>2014</v>
      </c>
      <c r="L41" s="15" t="s">
        <v>329</v>
      </c>
      <c r="M41" s="21" t="s">
        <v>266</v>
      </c>
    </row>
    <row r="42" spans="1:13" ht="50.1" customHeight="1" x14ac:dyDescent="0.25">
      <c r="A42" s="1" t="s">
        <v>334</v>
      </c>
      <c r="B42" s="1" t="s">
        <v>13</v>
      </c>
      <c r="C42" s="1" t="s">
        <v>16</v>
      </c>
      <c r="D42" s="178"/>
      <c r="E42" s="178"/>
      <c r="F42" s="178"/>
      <c r="G42" s="178"/>
      <c r="H42" s="1" t="s">
        <v>18</v>
      </c>
      <c r="I42" s="115" t="s">
        <v>375</v>
      </c>
      <c r="J42" s="15" t="s">
        <v>336</v>
      </c>
      <c r="K42" s="15">
        <v>2013</v>
      </c>
      <c r="L42" s="15" t="s">
        <v>335</v>
      </c>
      <c r="M42" s="21" t="s">
        <v>266</v>
      </c>
    </row>
    <row r="43" spans="1:13" ht="50.1" customHeight="1" x14ac:dyDescent="0.25">
      <c r="A43" s="1" t="s">
        <v>337</v>
      </c>
      <c r="B43" s="178"/>
      <c r="C43" s="178"/>
      <c r="D43" s="178"/>
      <c r="E43" s="178"/>
      <c r="F43" s="178"/>
      <c r="G43" s="178"/>
      <c r="H43" s="178"/>
      <c r="I43" s="115" t="s">
        <v>339</v>
      </c>
      <c r="J43" s="15" t="s">
        <v>338</v>
      </c>
      <c r="K43" s="15">
        <v>2013</v>
      </c>
      <c r="L43" s="15" t="s">
        <v>335</v>
      </c>
      <c r="M43" s="71"/>
    </row>
    <row r="44" spans="1:13" ht="50.1" customHeight="1" x14ac:dyDescent="0.25">
      <c r="A44" s="1" t="s">
        <v>340</v>
      </c>
      <c r="B44" s="1" t="s">
        <v>13</v>
      </c>
      <c r="C44" s="1" t="s">
        <v>16</v>
      </c>
      <c r="D44" s="178"/>
      <c r="E44" s="178"/>
      <c r="F44" s="178"/>
      <c r="G44" s="178"/>
      <c r="H44" s="178"/>
      <c r="I44" s="115" t="s">
        <v>342</v>
      </c>
      <c r="J44" s="15" t="s">
        <v>343</v>
      </c>
      <c r="K44" s="15">
        <v>2007</v>
      </c>
      <c r="L44" s="15" t="s">
        <v>341</v>
      </c>
      <c r="M44" s="21" t="s">
        <v>266</v>
      </c>
    </row>
    <row r="45" spans="1:13" ht="50.1" customHeight="1" x14ac:dyDescent="0.25">
      <c r="A45" s="1" t="s">
        <v>344</v>
      </c>
      <c r="B45" s="1" t="s">
        <v>13</v>
      </c>
      <c r="C45" s="1" t="s">
        <v>16</v>
      </c>
      <c r="D45" s="178"/>
      <c r="E45" s="178"/>
      <c r="F45" s="178"/>
      <c r="G45" s="178"/>
      <c r="H45" s="1" t="s">
        <v>18</v>
      </c>
      <c r="I45" s="115" t="s">
        <v>347</v>
      </c>
      <c r="J45" s="15" t="s">
        <v>346</v>
      </c>
      <c r="K45" s="15">
        <v>2011</v>
      </c>
      <c r="L45" s="15" t="s">
        <v>345</v>
      </c>
      <c r="M45" s="21"/>
    </row>
    <row r="46" spans="1:13" ht="50.1" customHeight="1" x14ac:dyDescent="0.25">
      <c r="A46" s="1" t="s">
        <v>348</v>
      </c>
      <c r="B46" s="178"/>
      <c r="C46" s="178"/>
      <c r="D46" s="178"/>
      <c r="E46" s="178"/>
      <c r="F46" s="178"/>
      <c r="G46" s="178"/>
      <c r="H46" s="178"/>
      <c r="I46" s="115" t="s">
        <v>350</v>
      </c>
      <c r="J46" s="15" t="s">
        <v>377</v>
      </c>
      <c r="K46" s="15">
        <v>2007</v>
      </c>
      <c r="L46" s="15" t="s">
        <v>349</v>
      </c>
      <c r="M46" s="21"/>
    </row>
    <row r="47" spans="1:13" ht="50.1" customHeight="1" x14ac:dyDescent="0.25">
      <c r="A47" s="1" t="s">
        <v>351</v>
      </c>
      <c r="B47" s="178"/>
      <c r="C47" s="178"/>
      <c r="D47" s="178"/>
      <c r="E47" s="178"/>
      <c r="F47" s="178"/>
      <c r="G47" s="178"/>
      <c r="H47" s="178"/>
      <c r="I47" s="115" t="s">
        <v>353</v>
      </c>
      <c r="J47" s="15" t="s">
        <v>354</v>
      </c>
      <c r="K47" s="15">
        <v>2010</v>
      </c>
      <c r="L47" s="15" t="s">
        <v>352</v>
      </c>
      <c r="M47" s="21"/>
    </row>
    <row r="48" spans="1:13" ht="50.1" customHeight="1" x14ac:dyDescent="0.25">
      <c r="A48" s="1" t="s">
        <v>355</v>
      </c>
      <c r="B48" s="1" t="s">
        <v>13</v>
      </c>
      <c r="C48" s="178"/>
      <c r="D48" s="178"/>
      <c r="E48" s="178"/>
      <c r="F48" s="178"/>
      <c r="G48" s="178"/>
      <c r="H48" s="1" t="s">
        <v>18</v>
      </c>
      <c r="I48" s="115" t="s">
        <v>356</v>
      </c>
      <c r="J48" s="15" t="s">
        <v>357</v>
      </c>
      <c r="K48" s="15">
        <v>2006</v>
      </c>
      <c r="L48" s="15" t="s">
        <v>319</v>
      </c>
      <c r="M48" s="21"/>
    </row>
    <row r="49" spans="1:13" ht="50.1" customHeight="1" x14ac:dyDescent="0.25">
      <c r="A49" s="1" t="s">
        <v>358</v>
      </c>
      <c r="B49" s="1" t="s">
        <v>13</v>
      </c>
      <c r="C49" s="1" t="s">
        <v>16</v>
      </c>
      <c r="D49" s="178"/>
      <c r="E49" s="178"/>
      <c r="F49" s="178"/>
      <c r="G49" s="1" t="s">
        <v>17</v>
      </c>
      <c r="H49" s="1" t="s">
        <v>18</v>
      </c>
      <c r="I49" s="115" t="s">
        <v>361</v>
      </c>
      <c r="J49" s="15" t="s">
        <v>360</v>
      </c>
      <c r="K49" s="15">
        <v>2011</v>
      </c>
      <c r="L49" s="15" t="s">
        <v>359</v>
      </c>
      <c r="M49" s="21"/>
    </row>
    <row r="50" spans="1:13" ht="50.1" customHeight="1" x14ac:dyDescent="0.25">
      <c r="A50" s="1" t="s">
        <v>362</v>
      </c>
      <c r="B50" s="1" t="s">
        <v>13</v>
      </c>
      <c r="C50" s="178"/>
      <c r="D50" s="1" t="s">
        <v>20</v>
      </c>
      <c r="E50" s="178"/>
      <c r="F50" s="178"/>
      <c r="G50" s="1" t="s">
        <v>17</v>
      </c>
      <c r="H50" s="178"/>
      <c r="I50" s="115" t="s">
        <v>376</v>
      </c>
      <c r="J50" s="15" t="s">
        <v>367</v>
      </c>
      <c r="K50" s="15">
        <v>2004</v>
      </c>
      <c r="L50" s="15" t="s">
        <v>366</v>
      </c>
      <c r="M50" s="21" t="s">
        <v>266</v>
      </c>
    </row>
    <row r="51" spans="1:13" ht="50.1" customHeight="1" x14ac:dyDescent="0.25">
      <c r="A51" s="1" t="s">
        <v>363</v>
      </c>
      <c r="B51" s="178"/>
      <c r="C51" s="178"/>
      <c r="D51" s="178"/>
      <c r="E51" s="178"/>
      <c r="F51" s="178"/>
      <c r="G51" s="178"/>
      <c r="H51" s="178"/>
      <c r="I51" s="115" t="s">
        <v>369</v>
      </c>
      <c r="J51" s="15" t="s">
        <v>370</v>
      </c>
      <c r="K51" s="15">
        <v>2010</v>
      </c>
      <c r="L51" s="15" t="s">
        <v>368</v>
      </c>
      <c r="M51" s="21" t="s">
        <v>266</v>
      </c>
    </row>
    <row r="52" spans="1:13" ht="50.1" customHeight="1" x14ac:dyDescent="0.25">
      <c r="A52" s="1" t="s">
        <v>364</v>
      </c>
      <c r="B52" s="1" t="s">
        <v>13</v>
      </c>
      <c r="C52" s="1" t="s">
        <v>16</v>
      </c>
      <c r="D52" s="178"/>
      <c r="E52" s="178"/>
      <c r="F52" s="178"/>
      <c r="G52" s="1" t="s">
        <v>17</v>
      </c>
      <c r="H52" s="1" t="s">
        <v>18</v>
      </c>
      <c r="I52" s="115" t="s">
        <v>373</v>
      </c>
      <c r="J52" s="15" t="s">
        <v>372</v>
      </c>
      <c r="K52" s="15">
        <v>2003</v>
      </c>
      <c r="L52" s="15" t="s">
        <v>371</v>
      </c>
      <c r="M52" s="21"/>
    </row>
    <row r="53" spans="1:13" ht="50.1" customHeight="1" x14ac:dyDescent="0.25">
      <c r="A53" s="1" t="s">
        <v>365</v>
      </c>
      <c r="B53" s="178"/>
      <c r="C53" s="178"/>
      <c r="D53" s="178"/>
      <c r="E53" s="178"/>
      <c r="F53" s="178"/>
      <c r="G53" s="178"/>
      <c r="H53" s="178"/>
      <c r="I53" s="115" t="s">
        <v>374</v>
      </c>
      <c r="J53" s="15" t="s">
        <v>378</v>
      </c>
      <c r="K53" s="15">
        <v>2007</v>
      </c>
      <c r="L53" s="15" t="s">
        <v>331</v>
      </c>
      <c r="M53" s="21" t="s">
        <v>266</v>
      </c>
    </row>
  </sheetData>
  <mergeCells count="1">
    <mergeCell ref="A1:M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Capa</vt:lpstr>
      <vt:lpstr>Resumo DatabaseSnowballing</vt:lpstr>
      <vt:lpstr>ResearchQuestions</vt:lpstr>
      <vt:lpstr>Scopus</vt:lpstr>
      <vt:lpstr>BuscaPorTítulo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2018-05-08T18:38:04Z</dcterms:modified>
</cp:coreProperties>
</file>