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90" windowWidth="18675" windowHeight="11250" activeTab="5"/>
  </bookViews>
  <sheets>
    <sheet name="Programmer(1)" sheetId="10" r:id="rId1"/>
    <sheet name="Programmer(2)" sheetId="6" r:id="rId2"/>
    <sheet name="Architect" sheetId="15" r:id="rId3"/>
    <sheet name="Analyst" sheetId="20" r:id="rId4"/>
    <sheet name="Analyst_draft" sheetId="9" r:id="rId5"/>
    <sheet name="Manager" sheetId="13" r:id="rId6"/>
    <sheet name="Tester" sheetId="16" r:id="rId7"/>
  </sheets>
  <calcPr calcId="125725"/>
</workbook>
</file>

<file path=xl/calcChain.xml><?xml version="1.0" encoding="utf-8"?>
<calcChain xmlns="http://schemas.openxmlformats.org/spreadsheetml/2006/main">
  <c r="F42" i="13"/>
  <c r="I36" s="1"/>
  <c r="I44"/>
  <c r="K28"/>
  <c r="N20" s="1"/>
  <c r="K12"/>
  <c r="N16" s="1"/>
  <c r="P31" i="20"/>
  <c r="K34" s="1"/>
  <c r="N29" s="1"/>
  <c r="K25"/>
  <c r="N21" s="1"/>
  <c r="F8"/>
  <c r="I4" s="1"/>
  <c r="K14"/>
  <c r="F17" s="1"/>
  <c r="I12" s="1"/>
  <c r="K41" i="9"/>
  <c r="N37" s="1"/>
  <c r="P32"/>
  <c r="K35" s="1"/>
  <c r="N35" s="1"/>
  <c r="K24"/>
  <c r="N24" s="1"/>
  <c r="F45" i="16"/>
  <c r="F33"/>
  <c r="I29" s="1"/>
  <c r="F25"/>
  <c r="I21" s="1"/>
  <c r="F17"/>
  <c r="I13" s="1"/>
  <c r="F9"/>
  <c r="I5" s="1"/>
  <c r="F39" i="6"/>
  <c r="I26" s="1"/>
  <c r="I47"/>
  <c r="K28"/>
  <c r="N31" s="1"/>
  <c r="P33" i="15"/>
  <c r="K29" s="1"/>
  <c r="K39"/>
  <c r="F19"/>
  <c r="K13"/>
  <c r="F9" s="1"/>
  <c r="I4" s="1"/>
  <c r="P13" i="9"/>
  <c r="K16" s="1"/>
  <c r="N16" s="1"/>
  <c r="A15" i="10"/>
  <c r="D11" s="1"/>
  <c r="U96" i="6"/>
  <c r="P93" s="1"/>
  <c r="U86"/>
  <c r="P83" s="1"/>
  <c r="U53"/>
  <c r="P51" s="1"/>
  <c r="AE41"/>
  <c r="Z44" s="1"/>
  <c r="AC44" s="1"/>
  <c r="P102"/>
  <c r="P77"/>
  <c r="P71"/>
  <c r="P65"/>
  <c r="P59"/>
  <c r="P29"/>
  <c r="P23"/>
  <c r="I40" i="13" l="1"/>
  <c r="N32"/>
  <c r="N28"/>
  <c r="N24"/>
  <c r="F20"/>
  <c r="N12"/>
  <c r="N8"/>
  <c r="N4"/>
  <c r="F32" i="20"/>
  <c r="A20" s="1"/>
  <c r="N34"/>
  <c r="N25"/>
  <c r="I8"/>
  <c r="I17"/>
  <c r="F39" i="9"/>
  <c r="N41"/>
  <c r="N30"/>
  <c r="F20"/>
  <c r="N20"/>
  <c r="A27" i="16"/>
  <c r="D7" s="1"/>
  <c r="I33"/>
  <c r="I25"/>
  <c r="I17"/>
  <c r="I9"/>
  <c r="N24" i="15"/>
  <c r="F34"/>
  <c r="A22" s="1"/>
  <c r="D22" s="1"/>
  <c r="N27" i="6"/>
  <c r="N21"/>
  <c r="N31" i="15"/>
  <c r="N26"/>
  <c r="I11"/>
  <c r="I6"/>
  <c r="K92" i="6"/>
  <c r="N81" s="1"/>
  <c r="N11" i="9"/>
  <c r="D15" i="10"/>
  <c r="U39" i="6"/>
  <c r="P37" s="1"/>
  <c r="K49" s="1"/>
  <c r="N35" s="1"/>
  <c r="AC39"/>
  <c r="K71"/>
  <c r="I26" i="13" l="1"/>
  <c r="A31"/>
  <c r="I10"/>
  <c r="D19" i="20"/>
  <c r="D15"/>
  <c r="D6"/>
  <c r="D30"/>
  <c r="A29" i="9"/>
  <c r="D43" i="16"/>
  <c r="D31"/>
  <c r="D23"/>
  <c r="D15"/>
  <c r="D7" i="15"/>
  <c r="D32"/>
  <c r="D17"/>
  <c r="F81" i="6"/>
  <c r="N100"/>
  <c r="N91"/>
  <c r="N75"/>
  <c r="N57"/>
  <c r="N49"/>
  <c r="N69"/>
  <c r="N63"/>
  <c r="D18" i="13" l="1"/>
  <c r="D40"/>
  <c r="D26" i="9"/>
  <c r="D18"/>
  <c r="D37"/>
  <c r="I69" i="6"/>
  <c r="A60"/>
  <c r="I90"/>
  <c r="D37" l="1"/>
  <c r="D79"/>
</calcChain>
</file>

<file path=xl/sharedStrings.xml><?xml version="1.0" encoding="utf-8"?>
<sst xmlns="http://schemas.openxmlformats.org/spreadsheetml/2006/main" count="220" uniqueCount="76">
  <si>
    <t>Value Measure</t>
  </si>
  <si>
    <t>U-Value</t>
  </si>
  <si>
    <t>Especialized</t>
  </si>
  <si>
    <t>Ad hoc</t>
  </si>
  <si>
    <t>Draw-Code</t>
  </si>
  <si>
    <t>Test-Driven</t>
  </si>
  <si>
    <t>Refactoring</t>
  </si>
  <si>
    <t>Envolve</t>
  </si>
  <si>
    <t>Repair</t>
  </si>
  <si>
    <t>Especialization</t>
  </si>
  <si>
    <t>Pressure</t>
  </si>
  <si>
    <t>Not</t>
  </si>
  <si>
    <t>Under Pressure</t>
  </si>
  <si>
    <t>Moderate</t>
  </si>
  <si>
    <t>Bad</t>
  </si>
  <si>
    <t>Ad Hoc</t>
  </si>
  <si>
    <t>Good</t>
  </si>
  <si>
    <t>Quality</t>
  </si>
  <si>
    <t>Above Moderate</t>
  </si>
  <si>
    <t>Bad Quality -&gt; Do Refactoring</t>
  </si>
  <si>
    <t>Programmer Stats</t>
  </si>
  <si>
    <t>How</t>
  </si>
  <si>
    <t>50&lt; x &lt; 75 Moderate</t>
  </si>
  <si>
    <t>&lt; 50 Bad</t>
  </si>
  <si>
    <t>&gt; 75 Good</t>
  </si>
  <si>
    <t>Quality then Generate Tests Cases</t>
  </si>
  <si>
    <t>Elicitation</t>
  </si>
  <si>
    <t>Req Reviews</t>
  </si>
  <si>
    <t>With Prototype</t>
  </si>
  <si>
    <t>Validation (Report Bugs)</t>
  </si>
  <si>
    <t>Bad: Discovery</t>
  </si>
  <si>
    <t>Discovery</t>
  </si>
  <si>
    <t>Documentation</t>
  </si>
  <si>
    <t>Evolution</t>
  </si>
  <si>
    <t>Integration Test Cases</t>
  </si>
  <si>
    <t>System Test Cases</t>
  </si>
  <si>
    <t>Verification</t>
  </si>
  <si>
    <t>Rounded</t>
  </si>
  <si>
    <t>Architecture</t>
  </si>
  <si>
    <t>Analysis</t>
  </si>
  <si>
    <t>Both</t>
  </si>
  <si>
    <t>System</t>
  </si>
  <si>
    <t>Integration</t>
  </si>
  <si>
    <t>Prototype</t>
  </si>
  <si>
    <t>Analysis then Prototype</t>
  </si>
  <si>
    <t>Bad then Ad hoc</t>
  </si>
  <si>
    <t>System Test Case</t>
  </si>
  <si>
    <t>Integration Test Case</t>
  </si>
  <si>
    <t>Unitary</t>
  </si>
  <si>
    <t>All</t>
  </si>
  <si>
    <t>Has test code</t>
  </si>
  <si>
    <t>Dont</t>
  </si>
  <si>
    <t>Use Test Code</t>
  </si>
  <si>
    <t>Acceptance</t>
  </si>
  <si>
    <t>Validation</t>
  </si>
  <si>
    <t>Test Cases</t>
  </si>
  <si>
    <t>Bad then Discovery</t>
  </si>
  <si>
    <t>Especification</t>
  </si>
  <si>
    <t>Elicitation and Validation</t>
  </si>
  <si>
    <t>Especification and System Modeling</t>
  </si>
  <si>
    <t>Quality: Create Test Cases</t>
  </si>
  <si>
    <t>Discovery and Validation With Prototype</t>
  </si>
  <si>
    <t>Discovery and Validation with Reviews</t>
  </si>
  <si>
    <t>Especification and S.M.</t>
  </si>
  <si>
    <t>Bad: Especification and S.M.</t>
  </si>
  <si>
    <t>Without</t>
  </si>
  <si>
    <t>Bad: Specifying</t>
  </si>
  <si>
    <t>Specifying</t>
  </si>
  <si>
    <t>Autonomy</t>
  </si>
  <si>
    <t>Codification</t>
  </si>
  <si>
    <t>Partial, check Focus Mode</t>
  </si>
  <si>
    <t>Full Autonomy, determine Focus Mode by project's state</t>
  </si>
  <si>
    <t>Analyst</t>
  </si>
  <si>
    <t>Architect</t>
  </si>
  <si>
    <t>Programmer</t>
  </si>
  <si>
    <t>Aid, check which one will lend aid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</si>
</sst>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  <xf numFmtId="0" fontId="3" fillId="5" borderId="0" xfId="0" applyFont="1" applyFill="1"/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13</xdr:row>
      <xdr:rowOff>95250</xdr:rowOff>
    </xdr:from>
    <xdr:to>
      <xdr:col>1</xdr:col>
      <xdr:colOff>0</xdr:colOff>
      <xdr:row>13</xdr:row>
      <xdr:rowOff>95250</xdr:rowOff>
    </xdr:to>
    <xdr:cxnSp macro="">
      <xdr:nvCxnSpPr>
        <xdr:cNvPr id="2" name="Root "/>
        <xdr:cNvCxnSpPr/>
      </xdr:nvCxnSpPr>
      <xdr:spPr>
        <a:xfrm flipH="1">
          <a:off x="520700" y="21907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0</xdr:rowOff>
    </xdr:from>
    <xdr:to>
      <xdr:col>2</xdr:col>
      <xdr:colOff>0</xdr:colOff>
      <xdr:row>13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2095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11</xdr:row>
      <xdr:rowOff>95250</xdr:rowOff>
    </xdr:from>
    <xdr:to>
      <xdr:col>3</xdr:col>
      <xdr:colOff>0</xdr:colOff>
      <xdr:row>13</xdr:row>
      <xdr:rowOff>95250</xdr:rowOff>
    </xdr:to>
    <xdr:cxnSp macro="">
      <xdr:nvCxnSpPr>
        <xdr:cNvPr id="4" name="FBranch 1"/>
        <xdr:cNvCxnSpPr/>
      </xdr:nvCxnSpPr>
      <xdr:spPr>
        <a:xfrm flipV="1">
          <a:off x="771525" y="219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95250</xdr:rowOff>
    </xdr:from>
    <xdr:to>
      <xdr:col>6</xdr:col>
      <xdr:colOff>0</xdr:colOff>
      <xdr:row>11</xdr:row>
      <xdr:rowOff>95250</xdr:rowOff>
    </xdr:to>
    <xdr:cxnSp macro="">
      <xdr:nvCxnSpPr>
        <xdr:cNvPr id="5" name="Branch 1"/>
        <xdr:cNvCxnSpPr/>
      </xdr:nvCxnSpPr>
      <xdr:spPr>
        <a:xfrm>
          <a:off x="1019175" y="219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23812</xdr:rowOff>
    </xdr:from>
    <xdr:to>
      <xdr:col>6</xdr:col>
      <xdr:colOff>0</xdr:colOff>
      <xdr:row>11</xdr:row>
      <xdr:rowOff>166687</xdr:rowOff>
    </xdr:to>
    <xdr:cxnSp macro="">
      <xdr:nvCxnSpPr>
        <xdr:cNvPr id="6" name="Leaf 1"/>
        <xdr:cNvCxnSpPr/>
      </xdr:nvCxnSpPr>
      <xdr:spPr>
        <a:xfrm>
          <a:off x="2362200" y="211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95250</xdr:rowOff>
    </xdr:from>
    <xdr:to>
      <xdr:col>3</xdr:col>
      <xdr:colOff>0</xdr:colOff>
      <xdr:row>15</xdr:row>
      <xdr:rowOff>95250</xdr:rowOff>
    </xdr:to>
    <xdr:cxnSp macro="">
      <xdr:nvCxnSpPr>
        <xdr:cNvPr id="7" name="FBranch 2"/>
        <xdr:cNvCxnSpPr/>
      </xdr:nvCxnSpPr>
      <xdr:spPr>
        <a:xfrm>
          <a:off x="771525" y="257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</xdr:row>
      <xdr:rowOff>95250</xdr:rowOff>
    </xdr:from>
    <xdr:to>
      <xdr:col>6</xdr:col>
      <xdr:colOff>0</xdr:colOff>
      <xdr:row>15</xdr:row>
      <xdr:rowOff>95250</xdr:rowOff>
    </xdr:to>
    <xdr:cxnSp macro="">
      <xdr:nvCxnSpPr>
        <xdr:cNvPr id="8" name="Branch 2"/>
        <xdr:cNvCxnSpPr/>
      </xdr:nvCxnSpPr>
      <xdr:spPr>
        <a:xfrm>
          <a:off x="1019175" y="295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23812</xdr:rowOff>
    </xdr:from>
    <xdr:to>
      <xdr:col>6</xdr:col>
      <xdr:colOff>0</xdr:colOff>
      <xdr:row>15</xdr:row>
      <xdr:rowOff>166687</xdr:rowOff>
    </xdr:to>
    <xdr:cxnSp macro="">
      <xdr:nvCxnSpPr>
        <xdr:cNvPr id="9" name="Leaf 2"/>
        <xdr:cNvCxnSpPr/>
      </xdr:nvCxnSpPr>
      <xdr:spPr>
        <a:xfrm>
          <a:off x="2362200" y="288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37</xdr:row>
      <xdr:rowOff>95250</xdr:rowOff>
    </xdr:from>
    <xdr:to>
      <xdr:col>6</xdr:col>
      <xdr:colOff>0</xdr:colOff>
      <xdr:row>37</xdr:row>
      <xdr:rowOff>95250</xdr:rowOff>
    </xdr:to>
    <xdr:cxnSp macro="">
      <xdr:nvCxnSpPr>
        <xdr:cNvPr id="4" name="Branch 1"/>
        <xdr:cNvCxnSpPr/>
      </xdr:nvCxnSpPr>
      <xdr:spPr>
        <a:xfrm>
          <a:off x="1019175" y="790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79</xdr:row>
      <xdr:rowOff>95250</xdr:rowOff>
    </xdr:from>
    <xdr:to>
      <xdr:col>6</xdr:col>
      <xdr:colOff>0</xdr:colOff>
      <xdr:row>79</xdr:row>
      <xdr:rowOff>95250</xdr:rowOff>
    </xdr:to>
    <xdr:cxnSp macro="">
      <xdr:nvCxnSpPr>
        <xdr:cNvPr id="5" name="Branch 2"/>
        <xdr:cNvCxnSpPr/>
      </xdr:nvCxnSpPr>
      <xdr:spPr>
        <a:xfrm>
          <a:off x="1019175" y="1704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37</xdr:row>
      <xdr:rowOff>0</xdr:rowOff>
    </xdr:from>
    <xdr:to>
      <xdr:col>7</xdr:col>
      <xdr:colOff>0</xdr:colOff>
      <xdr:row>37</xdr:row>
      <xdr:rowOff>161925</xdr:rowOff>
    </xdr:to>
    <xdr:sp macro="" textlink="">
      <xdr:nvSpPr>
        <xdr:cNvPr id="6" name="TrNd 1"/>
        <xdr:cNvSpPr>
          <a:spLocks/>
        </xdr:cNvSpPr>
      </xdr:nvSpPr>
      <xdr:spPr>
        <a:xfrm>
          <a:off x="2362200" y="7810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26</xdr:row>
      <xdr:rowOff>95250</xdr:rowOff>
    </xdr:from>
    <xdr:to>
      <xdr:col>11</xdr:col>
      <xdr:colOff>0</xdr:colOff>
      <xdr:row>26</xdr:row>
      <xdr:rowOff>95250</xdr:rowOff>
    </xdr:to>
    <xdr:cxnSp macro="">
      <xdr:nvCxnSpPr>
        <xdr:cNvPr id="7" name="Branch 11"/>
        <xdr:cNvCxnSpPr/>
      </xdr:nvCxnSpPr>
      <xdr:spPr>
        <a:xfrm>
          <a:off x="2771775" y="561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47</xdr:row>
      <xdr:rowOff>95250</xdr:rowOff>
    </xdr:from>
    <xdr:to>
      <xdr:col>11</xdr:col>
      <xdr:colOff>0</xdr:colOff>
      <xdr:row>47</xdr:row>
      <xdr:rowOff>95250</xdr:rowOff>
    </xdr:to>
    <xdr:cxnSp macro="">
      <xdr:nvCxnSpPr>
        <xdr:cNvPr id="8" name="Branch 12"/>
        <xdr:cNvCxnSpPr/>
      </xdr:nvCxnSpPr>
      <xdr:spPr>
        <a:xfrm>
          <a:off x="2771775" y="1019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79</xdr:row>
      <xdr:rowOff>0</xdr:rowOff>
    </xdr:from>
    <xdr:to>
      <xdr:col>7</xdr:col>
      <xdr:colOff>0</xdr:colOff>
      <xdr:row>79</xdr:row>
      <xdr:rowOff>161925</xdr:rowOff>
    </xdr:to>
    <xdr:sp macro="" textlink="">
      <xdr:nvSpPr>
        <xdr:cNvPr id="9" name="TrNd 2"/>
        <xdr:cNvSpPr>
          <a:spLocks/>
        </xdr:cNvSpPr>
      </xdr:nvSpPr>
      <xdr:spPr>
        <a:xfrm>
          <a:off x="2362200" y="16954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69</xdr:row>
      <xdr:rowOff>95250</xdr:rowOff>
    </xdr:from>
    <xdr:to>
      <xdr:col>11</xdr:col>
      <xdr:colOff>0</xdr:colOff>
      <xdr:row>69</xdr:row>
      <xdr:rowOff>95250</xdr:rowOff>
    </xdr:to>
    <xdr:cxnSp macro="">
      <xdr:nvCxnSpPr>
        <xdr:cNvPr id="10" name="Branch 21"/>
        <xdr:cNvCxnSpPr/>
      </xdr:nvCxnSpPr>
      <xdr:spPr>
        <a:xfrm>
          <a:off x="2771775" y="1476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90</xdr:row>
      <xdr:rowOff>95250</xdr:rowOff>
    </xdr:from>
    <xdr:to>
      <xdr:col>11</xdr:col>
      <xdr:colOff>0</xdr:colOff>
      <xdr:row>90</xdr:row>
      <xdr:rowOff>95250</xdr:rowOff>
    </xdr:to>
    <xdr:cxnSp macro="">
      <xdr:nvCxnSpPr>
        <xdr:cNvPr id="11" name="Branch 22"/>
        <xdr:cNvCxnSpPr/>
      </xdr:nvCxnSpPr>
      <xdr:spPr>
        <a:xfrm>
          <a:off x="2771775" y="1933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26</xdr:row>
      <xdr:rowOff>0</xdr:rowOff>
    </xdr:from>
    <xdr:to>
      <xdr:col>12</xdr:col>
      <xdr:colOff>0</xdr:colOff>
      <xdr:row>26</xdr:row>
      <xdr:rowOff>161925</xdr:rowOff>
    </xdr:to>
    <xdr:sp macro="" textlink="">
      <xdr:nvSpPr>
        <xdr:cNvPr id="12" name="TrNd 11"/>
        <xdr:cNvSpPr>
          <a:spLocks/>
        </xdr:cNvSpPr>
      </xdr:nvSpPr>
      <xdr:spPr>
        <a:xfrm>
          <a:off x="4114800" y="5524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21</xdr:row>
      <xdr:rowOff>95250</xdr:rowOff>
    </xdr:from>
    <xdr:to>
      <xdr:col>16</xdr:col>
      <xdr:colOff>0</xdr:colOff>
      <xdr:row>21</xdr:row>
      <xdr:rowOff>95250</xdr:rowOff>
    </xdr:to>
    <xdr:cxnSp macro="">
      <xdr:nvCxnSpPr>
        <xdr:cNvPr id="13" name="Branch 111"/>
        <xdr:cNvCxnSpPr/>
      </xdr:nvCxnSpPr>
      <xdr:spPr>
        <a:xfrm>
          <a:off x="4524375" y="409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27</xdr:row>
      <xdr:rowOff>95250</xdr:rowOff>
    </xdr:from>
    <xdr:to>
      <xdr:col>16</xdr:col>
      <xdr:colOff>0</xdr:colOff>
      <xdr:row>27</xdr:row>
      <xdr:rowOff>95250</xdr:rowOff>
    </xdr:to>
    <xdr:cxnSp macro="">
      <xdr:nvCxnSpPr>
        <xdr:cNvPr id="14" name="Branch 112"/>
        <xdr:cNvCxnSpPr/>
      </xdr:nvCxnSpPr>
      <xdr:spPr>
        <a:xfrm>
          <a:off x="4524375" y="561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31</xdr:row>
      <xdr:rowOff>95250</xdr:rowOff>
    </xdr:from>
    <xdr:to>
      <xdr:col>16</xdr:col>
      <xdr:colOff>0</xdr:colOff>
      <xdr:row>31</xdr:row>
      <xdr:rowOff>95250</xdr:rowOff>
    </xdr:to>
    <xdr:cxnSp macro="">
      <xdr:nvCxnSpPr>
        <xdr:cNvPr id="15" name="Branch 113"/>
        <xdr:cNvCxnSpPr/>
      </xdr:nvCxnSpPr>
      <xdr:spPr>
        <a:xfrm>
          <a:off x="4524375" y="714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47</xdr:row>
      <xdr:rowOff>0</xdr:rowOff>
    </xdr:from>
    <xdr:to>
      <xdr:col>12</xdr:col>
      <xdr:colOff>0</xdr:colOff>
      <xdr:row>47</xdr:row>
      <xdr:rowOff>161925</xdr:rowOff>
    </xdr:to>
    <xdr:sp macro="" textlink="">
      <xdr:nvSpPr>
        <xdr:cNvPr id="16" name="TrNd 12"/>
        <xdr:cNvSpPr>
          <a:spLocks/>
        </xdr:cNvSpPr>
      </xdr:nvSpPr>
      <xdr:spPr>
        <a:xfrm>
          <a:off x="4114800" y="10096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35</xdr:row>
      <xdr:rowOff>95250</xdr:rowOff>
    </xdr:from>
    <xdr:to>
      <xdr:col>16</xdr:col>
      <xdr:colOff>0</xdr:colOff>
      <xdr:row>35</xdr:row>
      <xdr:rowOff>95250</xdr:rowOff>
    </xdr:to>
    <xdr:cxnSp macro="">
      <xdr:nvCxnSpPr>
        <xdr:cNvPr id="17" name="Branch 121"/>
        <xdr:cNvCxnSpPr/>
      </xdr:nvCxnSpPr>
      <xdr:spPr>
        <a:xfrm>
          <a:off x="4524375" y="866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49</xdr:row>
      <xdr:rowOff>95250</xdr:rowOff>
    </xdr:from>
    <xdr:to>
      <xdr:col>16</xdr:col>
      <xdr:colOff>0</xdr:colOff>
      <xdr:row>49</xdr:row>
      <xdr:rowOff>95250</xdr:rowOff>
    </xdr:to>
    <xdr:cxnSp macro="">
      <xdr:nvCxnSpPr>
        <xdr:cNvPr id="18" name="Branch 122"/>
        <xdr:cNvCxnSpPr/>
      </xdr:nvCxnSpPr>
      <xdr:spPr>
        <a:xfrm>
          <a:off x="4524375" y="1019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57</xdr:row>
      <xdr:rowOff>95250</xdr:rowOff>
    </xdr:from>
    <xdr:to>
      <xdr:col>16</xdr:col>
      <xdr:colOff>0</xdr:colOff>
      <xdr:row>57</xdr:row>
      <xdr:rowOff>95250</xdr:rowOff>
    </xdr:to>
    <xdr:cxnSp macro="">
      <xdr:nvCxnSpPr>
        <xdr:cNvPr id="19" name="Branch 123"/>
        <xdr:cNvCxnSpPr/>
      </xdr:nvCxnSpPr>
      <xdr:spPr>
        <a:xfrm>
          <a:off x="4524375" y="1171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69</xdr:row>
      <xdr:rowOff>0</xdr:rowOff>
    </xdr:from>
    <xdr:to>
      <xdr:col>12</xdr:col>
      <xdr:colOff>0</xdr:colOff>
      <xdr:row>69</xdr:row>
      <xdr:rowOff>161925</xdr:rowOff>
    </xdr:to>
    <xdr:sp macro="" textlink="">
      <xdr:nvSpPr>
        <xdr:cNvPr id="20" name="TrNd 21"/>
        <xdr:cNvSpPr>
          <a:spLocks/>
        </xdr:cNvSpPr>
      </xdr:nvSpPr>
      <xdr:spPr>
        <a:xfrm>
          <a:off x="4114800" y="14668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63</xdr:row>
      <xdr:rowOff>95250</xdr:rowOff>
    </xdr:from>
    <xdr:to>
      <xdr:col>16</xdr:col>
      <xdr:colOff>0</xdr:colOff>
      <xdr:row>63</xdr:row>
      <xdr:rowOff>95250</xdr:rowOff>
    </xdr:to>
    <xdr:cxnSp macro="">
      <xdr:nvCxnSpPr>
        <xdr:cNvPr id="21" name="Branch 211"/>
        <xdr:cNvCxnSpPr/>
      </xdr:nvCxnSpPr>
      <xdr:spPr>
        <a:xfrm>
          <a:off x="4524375" y="1323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69</xdr:row>
      <xdr:rowOff>95250</xdr:rowOff>
    </xdr:from>
    <xdr:to>
      <xdr:col>16</xdr:col>
      <xdr:colOff>0</xdr:colOff>
      <xdr:row>69</xdr:row>
      <xdr:rowOff>95250</xdr:rowOff>
    </xdr:to>
    <xdr:cxnSp macro="">
      <xdr:nvCxnSpPr>
        <xdr:cNvPr id="22" name="Branch 212"/>
        <xdr:cNvCxnSpPr/>
      </xdr:nvCxnSpPr>
      <xdr:spPr>
        <a:xfrm>
          <a:off x="4524375" y="1476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75</xdr:row>
      <xdr:rowOff>95250</xdr:rowOff>
    </xdr:from>
    <xdr:to>
      <xdr:col>16</xdr:col>
      <xdr:colOff>0</xdr:colOff>
      <xdr:row>75</xdr:row>
      <xdr:rowOff>95250</xdr:rowOff>
    </xdr:to>
    <xdr:cxnSp macro="">
      <xdr:nvCxnSpPr>
        <xdr:cNvPr id="23" name="Branch 213"/>
        <xdr:cNvCxnSpPr/>
      </xdr:nvCxnSpPr>
      <xdr:spPr>
        <a:xfrm>
          <a:off x="4524375" y="1628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90</xdr:row>
      <xdr:rowOff>0</xdr:rowOff>
    </xdr:from>
    <xdr:to>
      <xdr:col>12</xdr:col>
      <xdr:colOff>0</xdr:colOff>
      <xdr:row>90</xdr:row>
      <xdr:rowOff>161925</xdr:rowOff>
    </xdr:to>
    <xdr:sp macro="" textlink="">
      <xdr:nvSpPr>
        <xdr:cNvPr id="24" name="TrNd 22"/>
        <xdr:cNvSpPr>
          <a:spLocks/>
        </xdr:cNvSpPr>
      </xdr:nvSpPr>
      <xdr:spPr>
        <a:xfrm>
          <a:off x="4114800" y="19240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81</xdr:row>
      <xdr:rowOff>95250</xdr:rowOff>
    </xdr:from>
    <xdr:to>
      <xdr:col>16</xdr:col>
      <xdr:colOff>0</xdr:colOff>
      <xdr:row>81</xdr:row>
      <xdr:rowOff>95250</xdr:rowOff>
    </xdr:to>
    <xdr:cxnSp macro="">
      <xdr:nvCxnSpPr>
        <xdr:cNvPr id="25" name="Branch 221"/>
        <xdr:cNvCxnSpPr/>
      </xdr:nvCxnSpPr>
      <xdr:spPr>
        <a:xfrm>
          <a:off x="4524375" y="1781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91</xdr:row>
      <xdr:rowOff>95250</xdr:rowOff>
    </xdr:from>
    <xdr:to>
      <xdr:col>16</xdr:col>
      <xdr:colOff>0</xdr:colOff>
      <xdr:row>91</xdr:row>
      <xdr:rowOff>95250</xdr:rowOff>
    </xdr:to>
    <xdr:cxnSp macro="">
      <xdr:nvCxnSpPr>
        <xdr:cNvPr id="26" name="Branch 222"/>
        <xdr:cNvCxnSpPr/>
      </xdr:nvCxnSpPr>
      <xdr:spPr>
        <a:xfrm>
          <a:off x="4524375" y="1933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100</xdr:row>
      <xdr:rowOff>95250</xdr:rowOff>
    </xdr:from>
    <xdr:to>
      <xdr:col>16</xdr:col>
      <xdr:colOff>0</xdr:colOff>
      <xdr:row>100</xdr:row>
      <xdr:rowOff>95250</xdr:rowOff>
    </xdr:to>
    <xdr:cxnSp macro="">
      <xdr:nvCxnSpPr>
        <xdr:cNvPr id="27" name="Branch 223"/>
        <xdr:cNvCxnSpPr/>
      </xdr:nvCxnSpPr>
      <xdr:spPr>
        <a:xfrm>
          <a:off x="4524375" y="2085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21</xdr:row>
      <xdr:rowOff>0</xdr:rowOff>
    </xdr:from>
    <xdr:to>
      <xdr:col>17</xdr:col>
      <xdr:colOff>0</xdr:colOff>
      <xdr:row>21</xdr:row>
      <xdr:rowOff>161925</xdr:rowOff>
    </xdr:to>
    <xdr:sp macro="" textlink="">
      <xdr:nvSpPr>
        <xdr:cNvPr id="28" name="TrNd 111"/>
        <xdr:cNvSpPr>
          <a:spLocks/>
        </xdr:cNvSpPr>
      </xdr:nvSpPr>
      <xdr:spPr>
        <a:xfrm>
          <a:off x="5867400" y="4000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19</xdr:row>
      <xdr:rowOff>95250</xdr:rowOff>
    </xdr:from>
    <xdr:to>
      <xdr:col>18</xdr:col>
      <xdr:colOff>0</xdr:colOff>
      <xdr:row>21</xdr:row>
      <xdr:rowOff>95250</xdr:rowOff>
    </xdr:to>
    <xdr:cxnSp macro="">
      <xdr:nvCxnSpPr>
        <xdr:cNvPr id="29" name="FBranch 1111"/>
        <xdr:cNvCxnSpPr/>
      </xdr:nvCxnSpPr>
      <xdr:spPr>
        <a:xfrm flipV="1">
          <a:off x="6029325" y="3714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19</xdr:row>
      <xdr:rowOff>95250</xdr:rowOff>
    </xdr:from>
    <xdr:to>
      <xdr:col>21</xdr:col>
      <xdr:colOff>0</xdr:colOff>
      <xdr:row>19</xdr:row>
      <xdr:rowOff>95250</xdr:rowOff>
    </xdr:to>
    <xdr:cxnSp macro="">
      <xdr:nvCxnSpPr>
        <xdr:cNvPr id="30" name="Branch 1111"/>
        <xdr:cNvCxnSpPr/>
      </xdr:nvCxnSpPr>
      <xdr:spPr>
        <a:xfrm>
          <a:off x="6276975" y="371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19</xdr:row>
      <xdr:rowOff>23812</xdr:rowOff>
    </xdr:from>
    <xdr:to>
      <xdr:col>36</xdr:col>
      <xdr:colOff>0</xdr:colOff>
      <xdr:row>19</xdr:row>
      <xdr:rowOff>166687</xdr:rowOff>
    </xdr:to>
    <xdr:cxnSp macro="">
      <xdr:nvCxnSpPr>
        <xdr:cNvPr id="31" name="Leaf 1111"/>
        <xdr:cNvCxnSpPr/>
      </xdr:nvCxnSpPr>
      <xdr:spPr>
        <a:xfrm>
          <a:off x="12877800" y="364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21</xdr:row>
      <xdr:rowOff>95250</xdr:rowOff>
    </xdr:from>
    <xdr:to>
      <xdr:col>18</xdr:col>
      <xdr:colOff>0</xdr:colOff>
      <xdr:row>23</xdr:row>
      <xdr:rowOff>95250</xdr:rowOff>
    </xdr:to>
    <xdr:cxnSp macro="">
      <xdr:nvCxnSpPr>
        <xdr:cNvPr id="32" name="FBranch 1112"/>
        <xdr:cNvCxnSpPr/>
      </xdr:nvCxnSpPr>
      <xdr:spPr>
        <a:xfrm>
          <a:off x="6029325" y="4095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23</xdr:row>
      <xdr:rowOff>95250</xdr:rowOff>
    </xdr:from>
    <xdr:to>
      <xdr:col>21</xdr:col>
      <xdr:colOff>0</xdr:colOff>
      <xdr:row>23</xdr:row>
      <xdr:rowOff>95250</xdr:rowOff>
    </xdr:to>
    <xdr:cxnSp macro="">
      <xdr:nvCxnSpPr>
        <xdr:cNvPr id="33" name="Branch 1112"/>
        <xdr:cNvCxnSpPr/>
      </xdr:nvCxnSpPr>
      <xdr:spPr>
        <a:xfrm>
          <a:off x="6276975" y="447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23</xdr:row>
      <xdr:rowOff>23812</xdr:rowOff>
    </xdr:from>
    <xdr:to>
      <xdr:col>36</xdr:col>
      <xdr:colOff>0</xdr:colOff>
      <xdr:row>23</xdr:row>
      <xdr:rowOff>166687</xdr:rowOff>
    </xdr:to>
    <xdr:cxnSp macro="">
      <xdr:nvCxnSpPr>
        <xdr:cNvPr id="34" name="Leaf 1112"/>
        <xdr:cNvCxnSpPr/>
      </xdr:nvCxnSpPr>
      <xdr:spPr>
        <a:xfrm>
          <a:off x="12877800" y="440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27</xdr:row>
      <xdr:rowOff>0</xdr:rowOff>
    </xdr:from>
    <xdr:to>
      <xdr:col>17</xdr:col>
      <xdr:colOff>0</xdr:colOff>
      <xdr:row>27</xdr:row>
      <xdr:rowOff>161925</xdr:rowOff>
    </xdr:to>
    <xdr:sp macro="" textlink="">
      <xdr:nvSpPr>
        <xdr:cNvPr id="35" name="TrNd 112"/>
        <xdr:cNvSpPr>
          <a:spLocks/>
        </xdr:cNvSpPr>
      </xdr:nvSpPr>
      <xdr:spPr>
        <a:xfrm>
          <a:off x="5867400" y="552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25</xdr:row>
      <xdr:rowOff>95250</xdr:rowOff>
    </xdr:from>
    <xdr:to>
      <xdr:col>18</xdr:col>
      <xdr:colOff>0</xdr:colOff>
      <xdr:row>27</xdr:row>
      <xdr:rowOff>95250</xdr:rowOff>
    </xdr:to>
    <xdr:cxnSp macro="">
      <xdr:nvCxnSpPr>
        <xdr:cNvPr id="36" name="FBranch 1121"/>
        <xdr:cNvCxnSpPr/>
      </xdr:nvCxnSpPr>
      <xdr:spPr>
        <a:xfrm flipV="1">
          <a:off x="6029325" y="523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25</xdr:row>
      <xdr:rowOff>95250</xdr:rowOff>
    </xdr:from>
    <xdr:to>
      <xdr:col>21</xdr:col>
      <xdr:colOff>0</xdr:colOff>
      <xdr:row>25</xdr:row>
      <xdr:rowOff>95250</xdr:rowOff>
    </xdr:to>
    <xdr:cxnSp macro="">
      <xdr:nvCxnSpPr>
        <xdr:cNvPr id="37" name="Branch 1121"/>
        <xdr:cNvCxnSpPr/>
      </xdr:nvCxnSpPr>
      <xdr:spPr>
        <a:xfrm>
          <a:off x="6276975" y="523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25</xdr:row>
      <xdr:rowOff>23812</xdr:rowOff>
    </xdr:from>
    <xdr:to>
      <xdr:col>36</xdr:col>
      <xdr:colOff>0</xdr:colOff>
      <xdr:row>25</xdr:row>
      <xdr:rowOff>166687</xdr:rowOff>
    </xdr:to>
    <xdr:cxnSp macro="">
      <xdr:nvCxnSpPr>
        <xdr:cNvPr id="38" name="Leaf 1121"/>
        <xdr:cNvCxnSpPr/>
      </xdr:nvCxnSpPr>
      <xdr:spPr>
        <a:xfrm>
          <a:off x="12877800" y="516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27</xdr:row>
      <xdr:rowOff>95250</xdr:rowOff>
    </xdr:from>
    <xdr:to>
      <xdr:col>18</xdr:col>
      <xdr:colOff>0</xdr:colOff>
      <xdr:row>29</xdr:row>
      <xdr:rowOff>95250</xdr:rowOff>
    </xdr:to>
    <xdr:cxnSp macro="">
      <xdr:nvCxnSpPr>
        <xdr:cNvPr id="39" name="FBranch 1122"/>
        <xdr:cNvCxnSpPr/>
      </xdr:nvCxnSpPr>
      <xdr:spPr>
        <a:xfrm>
          <a:off x="6029325" y="561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29</xdr:row>
      <xdr:rowOff>95250</xdr:rowOff>
    </xdr:from>
    <xdr:to>
      <xdr:col>21</xdr:col>
      <xdr:colOff>0</xdr:colOff>
      <xdr:row>29</xdr:row>
      <xdr:rowOff>95250</xdr:rowOff>
    </xdr:to>
    <xdr:cxnSp macro="">
      <xdr:nvCxnSpPr>
        <xdr:cNvPr id="40" name="Branch 1122"/>
        <xdr:cNvCxnSpPr/>
      </xdr:nvCxnSpPr>
      <xdr:spPr>
        <a:xfrm>
          <a:off x="6276975" y="600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29</xdr:row>
      <xdr:rowOff>23812</xdr:rowOff>
    </xdr:from>
    <xdr:to>
      <xdr:col>36</xdr:col>
      <xdr:colOff>0</xdr:colOff>
      <xdr:row>29</xdr:row>
      <xdr:rowOff>166687</xdr:rowOff>
    </xdr:to>
    <xdr:cxnSp macro="">
      <xdr:nvCxnSpPr>
        <xdr:cNvPr id="41" name="Leaf 1122"/>
        <xdr:cNvCxnSpPr/>
      </xdr:nvCxnSpPr>
      <xdr:spPr>
        <a:xfrm>
          <a:off x="12877800" y="592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35</xdr:row>
      <xdr:rowOff>0</xdr:rowOff>
    </xdr:from>
    <xdr:to>
      <xdr:col>17</xdr:col>
      <xdr:colOff>0</xdr:colOff>
      <xdr:row>35</xdr:row>
      <xdr:rowOff>161925</xdr:rowOff>
    </xdr:to>
    <xdr:sp macro="" textlink="">
      <xdr:nvSpPr>
        <xdr:cNvPr id="52" name="TrNd 121"/>
        <xdr:cNvSpPr>
          <a:spLocks/>
        </xdr:cNvSpPr>
      </xdr:nvSpPr>
      <xdr:spPr>
        <a:xfrm>
          <a:off x="5867400" y="8572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33</xdr:row>
      <xdr:rowOff>95250</xdr:rowOff>
    </xdr:from>
    <xdr:to>
      <xdr:col>21</xdr:col>
      <xdr:colOff>0</xdr:colOff>
      <xdr:row>33</xdr:row>
      <xdr:rowOff>95250</xdr:rowOff>
    </xdr:to>
    <xdr:cxnSp macro="">
      <xdr:nvCxnSpPr>
        <xdr:cNvPr id="54" name="Branch 1211"/>
        <xdr:cNvCxnSpPr/>
      </xdr:nvCxnSpPr>
      <xdr:spPr>
        <a:xfrm>
          <a:off x="6276975" y="828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33</xdr:row>
      <xdr:rowOff>23812</xdr:rowOff>
    </xdr:from>
    <xdr:to>
      <xdr:col>36</xdr:col>
      <xdr:colOff>0</xdr:colOff>
      <xdr:row>33</xdr:row>
      <xdr:rowOff>166687</xdr:rowOff>
    </xdr:to>
    <xdr:cxnSp macro="">
      <xdr:nvCxnSpPr>
        <xdr:cNvPr id="55" name="Leaf 1211"/>
        <xdr:cNvCxnSpPr/>
      </xdr:nvCxnSpPr>
      <xdr:spPr>
        <a:xfrm>
          <a:off x="12877800" y="821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37</xdr:row>
      <xdr:rowOff>95250</xdr:rowOff>
    </xdr:from>
    <xdr:to>
      <xdr:col>21</xdr:col>
      <xdr:colOff>0</xdr:colOff>
      <xdr:row>37</xdr:row>
      <xdr:rowOff>95250</xdr:rowOff>
    </xdr:to>
    <xdr:cxnSp macro="">
      <xdr:nvCxnSpPr>
        <xdr:cNvPr id="57" name="Branch 1212"/>
        <xdr:cNvCxnSpPr/>
      </xdr:nvCxnSpPr>
      <xdr:spPr>
        <a:xfrm>
          <a:off x="6276975" y="904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49</xdr:row>
      <xdr:rowOff>0</xdr:rowOff>
    </xdr:from>
    <xdr:to>
      <xdr:col>17</xdr:col>
      <xdr:colOff>0</xdr:colOff>
      <xdr:row>49</xdr:row>
      <xdr:rowOff>161925</xdr:rowOff>
    </xdr:to>
    <xdr:sp macro="" textlink="">
      <xdr:nvSpPr>
        <xdr:cNvPr id="59" name="TrNd 122"/>
        <xdr:cNvSpPr>
          <a:spLocks/>
        </xdr:cNvSpPr>
      </xdr:nvSpPr>
      <xdr:spPr>
        <a:xfrm>
          <a:off x="5867400" y="10096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46</xdr:row>
      <xdr:rowOff>95250</xdr:rowOff>
    </xdr:from>
    <xdr:to>
      <xdr:col>21</xdr:col>
      <xdr:colOff>0</xdr:colOff>
      <xdr:row>46</xdr:row>
      <xdr:rowOff>95250</xdr:rowOff>
    </xdr:to>
    <xdr:cxnSp macro="">
      <xdr:nvCxnSpPr>
        <xdr:cNvPr id="63" name="Branch 1221"/>
        <xdr:cNvCxnSpPr/>
      </xdr:nvCxnSpPr>
      <xdr:spPr>
        <a:xfrm>
          <a:off x="62769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46</xdr:row>
      <xdr:rowOff>23812</xdr:rowOff>
    </xdr:from>
    <xdr:to>
      <xdr:col>36</xdr:col>
      <xdr:colOff>0</xdr:colOff>
      <xdr:row>46</xdr:row>
      <xdr:rowOff>166687</xdr:rowOff>
    </xdr:to>
    <xdr:cxnSp macro="">
      <xdr:nvCxnSpPr>
        <xdr:cNvPr id="64" name="Leaf 1221"/>
        <xdr:cNvCxnSpPr/>
      </xdr:nvCxnSpPr>
      <xdr:spPr>
        <a:xfrm>
          <a:off x="12877800" y="1202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51</xdr:row>
      <xdr:rowOff>95250</xdr:rowOff>
    </xdr:from>
    <xdr:to>
      <xdr:col>21</xdr:col>
      <xdr:colOff>0</xdr:colOff>
      <xdr:row>51</xdr:row>
      <xdr:rowOff>95250</xdr:rowOff>
    </xdr:to>
    <xdr:cxnSp macro="">
      <xdr:nvCxnSpPr>
        <xdr:cNvPr id="66" name="Branch 1222"/>
        <xdr:cNvCxnSpPr/>
      </xdr:nvCxnSpPr>
      <xdr:spPr>
        <a:xfrm>
          <a:off x="6276975" y="1057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57</xdr:row>
      <xdr:rowOff>0</xdr:rowOff>
    </xdr:from>
    <xdr:to>
      <xdr:col>17</xdr:col>
      <xdr:colOff>0</xdr:colOff>
      <xdr:row>57</xdr:row>
      <xdr:rowOff>161925</xdr:rowOff>
    </xdr:to>
    <xdr:sp macro="" textlink="">
      <xdr:nvSpPr>
        <xdr:cNvPr id="68" name="TrNd 123"/>
        <xdr:cNvSpPr>
          <a:spLocks/>
        </xdr:cNvSpPr>
      </xdr:nvSpPr>
      <xdr:spPr>
        <a:xfrm>
          <a:off x="5867400" y="11620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55</xdr:row>
      <xdr:rowOff>95250</xdr:rowOff>
    </xdr:from>
    <xdr:to>
      <xdr:col>18</xdr:col>
      <xdr:colOff>0</xdr:colOff>
      <xdr:row>57</xdr:row>
      <xdr:rowOff>95250</xdr:rowOff>
    </xdr:to>
    <xdr:cxnSp macro="">
      <xdr:nvCxnSpPr>
        <xdr:cNvPr id="72" name="FBranch 1231"/>
        <xdr:cNvCxnSpPr/>
      </xdr:nvCxnSpPr>
      <xdr:spPr>
        <a:xfrm flipV="1">
          <a:off x="6029325" y="11334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55</xdr:row>
      <xdr:rowOff>95250</xdr:rowOff>
    </xdr:from>
    <xdr:to>
      <xdr:col>21</xdr:col>
      <xdr:colOff>0</xdr:colOff>
      <xdr:row>55</xdr:row>
      <xdr:rowOff>95250</xdr:rowOff>
    </xdr:to>
    <xdr:cxnSp macro="">
      <xdr:nvCxnSpPr>
        <xdr:cNvPr id="73" name="Branch 1231"/>
        <xdr:cNvCxnSpPr/>
      </xdr:nvCxnSpPr>
      <xdr:spPr>
        <a:xfrm>
          <a:off x="6276975" y="1133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55</xdr:row>
      <xdr:rowOff>23812</xdr:rowOff>
    </xdr:from>
    <xdr:to>
      <xdr:col>36</xdr:col>
      <xdr:colOff>0</xdr:colOff>
      <xdr:row>55</xdr:row>
      <xdr:rowOff>166687</xdr:rowOff>
    </xdr:to>
    <xdr:cxnSp macro="">
      <xdr:nvCxnSpPr>
        <xdr:cNvPr id="74" name="Leaf 1231"/>
        <xdr:cNvCxnSpPr/>
      </xdr:nvCxnSpPr>
      <xdr:spPr>
        <a:xfrm>
          <a:off x="12877800" y="1507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57</xdr:row>
      <xdr:rowOff>95250</xdr:rowOff>
    </xdr:from>
    <xdr:to>
      <xdr:col>18</xdr:col>
      <xdr:colOff>0</xdr:colOff>
      <xdr:row>59</xdr:row>
      <xdr:rowOff>95250</xdr:rowOff>
    </xdr:to>
    <xdr:cxnSp macro="">
      <xdr:nvCxnSpPr>
        <xdr:cNvPr id="75" name="FBranch 1232"/>
        <xdr:cNvCxnSpPr/>
      </xdr:nvCxnSpPr>
      <xdr:spPr>
        <a:xfrm>
          <a:off x="6029325" y="11715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59</xdr:row>
      <xdr:rowOff>95250</xdr:rowOff>
    </xdr:from>
    <xdr:to>
      <xdr:col>21</xdr:col>
      <xdr:colOff>0</xdr:colOff>
      <xdr:row>59</xdr:row>
      <xdr:rowOff>95250</xdr:rowOff>
    </xdr:to>
    <xdr:cxnSp macro="">
      <xdr:nvCxnSpPr>
        <xdr:cNvPr id="76" name="Branch 1232"/>
        <xdr:cNvCxnSpPr/>
      </xdr:nvCxnSpPr>
      <xdr:spPr>
        <a:xfrm>
          <a:off x="6276975" y="1209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59</xdr:row>
      <xdr:rowOff>23812</xdr:rowOff>
    </xdr:from>
    <xdr:to>
      <xdr:col>36</xdr:col>
      <xdr:colOff>0</xdr:colOff>
      <xdr:row>59</xdr:row>
      <xdr:rowOff>166687</xdr:rowOff>
    </xdr:to>
    <xdr:cxnSp macro="">
      <xdr:nvCxnSpPr>
        <xdr:cNvPr id="77" name="Leaf 1232"/>
        <xdr:cNvCxnSpPr/>
      </xdr:nvCxnSpPr>
      <xdr:spPr>
        <a:xfrm>
          <a:off x="12877800" y="1583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63</xdr:row>
      <xdr:rowOff>0</xdr:rowOff>
    </xdr:from>
    <xdr:to>
      <xdr:col>17</xdr:col>
      <xdr:colOff>0</xdr:colOff>
      <xdr:row>63</xdr:row>
      <xdr:rowOff>161925</xdr:rowOff>
    </xdr:to>
    <xdr:sp macro="" textlink="">
      <xdr:nvSpPr>
        <xdr:cNvPr id="78" name="TrNd 211"/>
        <xdr:cNvSpPr>
          <a:spLocks/>
        </xdr:cNvSpPr>
      </xdr:nvSpPr>
      <xdr:spPr>
        <a:xfrm>
          <a:off x="5867400" y="1314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61</xdr:row>
      <xdr:rowOff>95250</xdr:rowOff>
    </xdr:from>
    <xdr:to>
      <xdr:col>18</xdr:col>
      <xdr:colOff>0</xdr:colOff>
      <xdr:row>63</xdr:row>
      <xdr:rowOff>95250</xdr:rowOff>
    </xdr:to>
    <xdr:cxnSp macro="">
      <xdr:nvCxnSpPr>
        <xdr:cNvPr id="79" name="FBranch 2111"/>
        <xdr:cNvCxnSpPr/>
      </xdr:nvCxnSpPr>
      <xdr:spPr>
        <a:xfrm flipV="1">
          <a:off x="6029325" y="1285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61</xdr:row>
      <xdr:rowOff>95250</xdr:rowOff>
    </xdr:from>
    <xdr:to>
      <xdr:col>21</xdr:col>
      <xdr:colOff>0</xdr:colOff>
      <xdr:row>61</xdr:row>
      <xdr:rowOff>95250</xdr:rowOff>
    </xdr:to>
    <xdr:cxnSp macro="">
      <xdr:nvCxnSpPr>
        <xdr:cNvPr id="80" name="Branch 2111"/>
        <xdr:cNvCxnSpPr/>
      </xdr:nvCxnSpPr>
      <xdr:spPr>
        <a:xfrm>
          <a:off x="6276975" y="1285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61</xdr:row>
      <xdr:rowOff>23812</xdr:rowOff>
    </xdr:from>
    <xdr:to>
      <xdr:col>36</xdr:col>
      <xdr:colOff>0</xdr:colOff>
      <xdr:row>61</xdr:row>
      <xdr:rowOff>166687</xdr:rowOff>
    </xdr:to>
    <xdr:cxnSp macro="">
      <xdr:nvCxnSpPr>
        <xdr:cNvPr id="81" name="Leaf 2111"/>
        <xdr:cNvCxnSpPr/>
      </xdr:nvCxnSpPr>
      <xdr:spPr>
        <a:xfrm>
          <a:off x="12877800" y="1659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63</xdr:row>
      <xdr:rowOff>95250</xdr:rowOff>
    </xdr:from>
    <xdr:to>
      <xdr:col>18</xdr:col>
      <xdr:colOff>0</xdr:colOff>
      <xdr:row>65</xdr:row>
      <xdr:rowOff>95250</xdr:rowOff>
    </xdr:to>
    <xdr:cxnSp macro="">
      <xdr:nvCxnSpPr>
        <xdr:cNvPr id="82" name="FBranch 2112"/>
        <xdr:cNvCxnSpPr/>
      </xdr:nvCxnSpPr>
      <xdr:spPr>
        <a:xfrm>
          <a:off x="6029325" y="1323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65</xdr:row>
      <xdr:rowOff>95250</xdr:rowOff>
    </xdr:from>
    <xdr:to>
      <xdr:col>21</xdr:col>
      <xdr:colOff>0</xdr:colOff>
      <xdr:row>65</xdr:row>
      <xdr:rowOff>95250</xdr:rowOff>
    </xdr:to>
    <xdr:cxnSp macro="">
      <xdr:nvCxnSpPr>
        <xdr:cNvPr id="83" name="Branch 2112"/>
        <xdr:cNvCxnSpPr/>
      </xdr:nvCxnSpPr>
      <xdr:spPr>
        <a:xfrm>
          <a:off x="6276975" y="1362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65</xdr:row>
      <xdr:rowOff>23812</xdr:rowOff>
    </xdr:from>
    <xdr:to>
      <xdr:col>36</xdr:col>
      <xdr:colOff>0</xdr:colOff>
      <xdr:row>65</xdr:row>
      <xdr:rowOff>166687</xdr:rowOff>
    </xdr:to>
    <xdr:cxnSp macro="">
      <xdr:nvCxnSpPr>
        <xdr:cNvPr id="84" name="Leaf 2112"/>
        <xdr:cNvCxnSpPr/>
      </xdr:nvCxnSpPr>
      <xdr:spPr>
        <a:xfrm>
          <a:off x="12877800" y="1735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69</xdr:row>
      <xdr:rowOff>0</xdr:rowOff>
    </xdr:from>
    <xdr:to>
      <xdr:col>17</xdr:col>
      <xdr:colOff>0</xdr:colOff>
      <xdr:row>69</xdr:row>
      <xdr:rowOff>161925</xdr:rowOff>
    </xdr:to>
    <xdr:sp macro="" textlink="">
      <xdr:nvSpPr>
        <xdr:cNvPr id="85" name="TrNd 212"/>
        <xdr:cNvSpPr>
          <a:spLocks/>
        </xdr:cNvSpPr>
      </xdr:nvSpPr>
      <xdr:spPr>
        <a:xfrm>
          <a:off x="5867400" y="14668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67</xdr:row>
      <xdr:rowOff>95250</xdr:rowOff>
    </xdr:from>
    <xdr:to>
      <xdr:col>18</xdr:col>
      <xdr:colOff>0</xdr:colOff>
      <xdr:row>69</xdr:row>
      <xdr:rowOff>95250</xdr:rowOff>
    </xdr:to>
    <xdr:cxnSp macro="">
      <xdr:nvCxnSpPr>
        <xdr:cNvPr id="86" name="FBranch 2121"/>
        <xdr:cNvCxnSpPr/>
      </xdr:nvCxnSpPr>
      <xdr:spPr>
        <a:xfrm flipV="1">
          <a:off x="6029325" y="1438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67</xdr:row>
      <xdr:rowOff>95250</xdr:rowOff>
    </xdr:from>
    <xdr:to>
      <xdr:col>21</xdr:col>
      <xdr:colOff>0</xdr:colOff>
      <xdr:row>67</xdr:row>
      <xdr:rowOff>95250</xdr:rowOff>
    </xdr:to>
    <xdr:cxnSp macro="">
      <xdr:nvCxnSpPr>
        <xdr:cNvPr id="87" name="Branch 2121"/>
        <xdr:cNvCxnSpPr/>
      </xdr:nvCxnSpPr>
      <xdr:spPr>
        <a:xfrm>
          <a:off x="6276975" y="1438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67</xdr:row>
      <xdr:rowOff>23812</xdr:rowOff>
    </xdr:from>
    <xdr:to>
      <xdr:col>36</xdr:col>
      <xdr:colOff>0</xdr:colOff>
      <xdr:row>67</xdr:row>
      <xdr:rowOff>166687</xdr:rowOff>
    </xdr:to>
    <xdr:cxnSp macro="">
      <xdr:nvCxnSpPr>
        <xdr:cNvPr id="88" name="Leaf 2121"/>
        <xdr:cNvCxnSpPr/>
      </xdr:nvCxnSpPr>
      <xdr:spPr>
        <a:xfrm>
          <a:off x="12877800" y="1812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69</xdr:row>
      <xdr:rowOff>95250</xdr:rowOff>
    </xdr:from>
    <xdr:to>
      <xdr:col>18</xdr:col>
      <xdr:colOff>0</xdr:colOff>
      <xdr:row>71</xdr:row>
      <xdr:rowOff>95250</xdr:rowOff>
    </xdr:to>
    <xdr:cxnSp macro="">
      <xdr:nvCxnSpPr>
        <xdr:cNvPr id="89" name="FBranch 2122"/>
        <xdr:cNvCxnSpPr/>
      </xdr:nvCxnSpPr>
      <xdr:spPr>
        <a:xfrm>
          <a:off x="6029325" y="14763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71</xdr:row>
      <xdr:rowOff>95250</xdr:rowOff>
    </xdr:from>
    <xdr:to>
      <xdr:col>21</xdr:col>
      <xdr:colOff>0</xdr:colOff>
      <xdr:row>71</xdr:row>
      <xdr:rowOff>95250</xdr:rowOff>
    </xdr:to>
    <xdr:cxnSp macro="">
      <xdr:nvCxnSpPr>
        <xdr:cNvPr id="90" name="Branch 2122"/>
        <xdr:cNvCxnSpPr/>
      </xdr:nvCxnSpPr>
      <xdr:spPr>
        <a:xfrm>
          <a:off x="6276975" y="1514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71</xdr:row>
      <xdr:rowOff>23812</xdr:rowOff>
    </xdr:from>
    <xdr:to>
      <xdr:col>36</xdr:col>
      <xdr:colOff>0</xdr:colOff>
      <xdr:row>71</xdr:row>
      <xdr:rowOff>166687</xdr:rowOff>
    </xdr:to>
    <xdr:cxnSp macro="">
      <xdr:nvCxnSpPr>
        <xdr:cNvPr id="91" name="Leaf 2122"/>
        <xdr:cNvCxnSpPr/>
      </xdr:nvCxnSpPr>
      <xdr:spPr>
        <a:xfrm>
          <a:off x="12877800" y="1888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63</xdr:row>
      <xdr:rowOff>95250</xdr:rowOff>
    </xdr:from>
    <xdr:to>
      <xdr:col>13</xdr:col>
      <xdr:colOff>0</xdr:colOff>
      <xdr:row>69</xdr:row>
      <xdr:rowOff>80962</xdr:rowOff>
    </xdr:to>
    <xdr:cxnSp macro="">
      <xdr:nvCxnSpPr>
        <xdr:cNvPr id="93" name="FBranch 211"/>
        <xdr:cNvCxnSpPr/>
      </xdr:nvCxnSpPr>
      <xdr:spPr>
        <a:xfrm flipV="1">
          <a:off x="4276725" y="13239750"/>
          <a:ext cx="247650" cy="1509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69</xdr:row>
      <xdr:rowOff>80962</xdr:rowOff>
    </xdr:from>
    <xdr:to>
      <xdr:col>13</xdr:col>
      <xdr:colOff>0</xdr:colOff>
      <xdr:row>69</xdr:row>
      <xdr:rowOff>95250</xdr:rowOff>
    </xdr:to>
    <xdr:cxnSp macro="">
      <xdr:nvCxnSpPr>
        <xdr:cNvPr id="94" name="FBranch 212"/>
        <xdr:cNvCxnSpPr/>
      </xdr:nvCxnSpPr>
      <xdr:spPr>
        <a:xfrm>
          <a:off x="4276725" y="147494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69</xdr:row>
      <xdr:rowOff>80962</xdr:rowOff>
    </xdr:from>
    <xdr:to>
      <xdr:col>13</xdr:col>
      <xdr:colOff>0</xdr:colOff>
      <xdr:row>75</xdr:row>
      <xdr:rowOff>95250</xdr:rowOff>
    </xdr:to>
    <xdr:cxnSp macro="">
      <xdr:nvCxnSpPr>
        <xdr:cNvPr id="95" name="FBranch 213"/>
        <xdr:cNvCxnSpPr/>
      </xdr:nvCxnSpPr>
      <xdr:spPr>
        <a:xfrm>
          <a:off x="4276725" y="14749462"/>
          <a:ext cx="247650" cy="1538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504825</xdr:colOff>
      <xdr:row>75</xdr:row>
      <xdr:rowOff>4762</xdr:rowOff>
    </xdr:from>
    <xdr:to>
      <xdr:col>35</xdr:col>
      <xdr:colOff>504825</xdr:colOff>
      <xdr:row>75</xdr:row>
      <xdr:rowOff>147637</xdr:rowOff>
    </xdr:to>
    <xdr:cxnSp macro="">
      <xdr:nvCxnSpPr>
        <xdr:cNvPr id="98" name="Leaf 2131"/>
        <xdr:cNvCxnSpPr/>
      </xdr:nvCxnSpPr>
      <xdr:spPr>
        <a:xfrm>
          <a:off x="12868275" y="1429226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75</xdr:row>
      <xdr:rowOff>85725</xdr:rowOff>
    </xdr:from>
    <xdr:to>
      <xdr:col>35</xdr:col>
      <xdr:colOff>495300</xdr:colOff>
      <xdr:row>75</xdr:row>
      <xdr:rowOff>95250</xdr:rowOff>
    </xdr:to>
    <xdr:cxnSp macro="">
      <xdr:nvCxnSpPr>
        <xdr:cNvPr id="99" name="FBranch 2132"/>
        <xdr:cNvCxnSpPr/>
      </xdr:nvCxnSpPr>
      <xdr:spPr>
        <a:xfrm>
          <a:off x="5886450" y="14373225"/>
          <a:ext cx="69723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81</xdr:row>
      <xdr:rowOff>0</xdr:rowOff>
    </xdr:from>
    <xdr:to>
      <xdr:col>17</xdr:col>
      <xdr:colOff>0</xdr:colOff>
      <xdr:row>81</xdr:row>
      <xdr:rowOff>161925</xdr:rowOff>
    </xdr:to>
    <xdr:sp macro="" textlink="">
      <xdr:nvSpPr>
        <xdr:cNvPr id="102" name="TrNd 221"/>
        <xdr:cNvSpPr>
          <a:spLocks/>
        </xdr:cNvSpPr>
      </xdr:nvSpPr>
      <xdr:spPr>
        <a:xfrm>
          <a:off x="5867400" y="17716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79</xdr:row>
      <xdr:rowOff>95250</xdr:rowOff>
    </xdr:from>
    <xdr:to>
      <xdr:col>21</xdr:col>
      <xdr:colOff>0</xdr:colOff>
      <xdr:row>79</xdr:row>
      <xdr:rowOff>95250</xdr:rowOff>
    </xdr:to>
    <xdr:cxnSp macro="">
      <xdr:nvCxnSpPr>
        <xdr:cNvPr id="104" name="Branch 2211"/>
        <xdr:cNvCxnSpPr/>
      </xdr:nvCxnSpPr>
      <xdr:spPr>
        <a:xfrm>
          <a:off x="6276975" y="1743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79</xdr:row>
      <xdr:rowOff>23812</xdr:rowOff>
    </xdr:from>
    <xdr:to>
      <xdr:col>36</xdr:col>
      <xdr:colOff>0</xdr:colOff>
      <xdr:row>79</xdr:row>
      <xdr:rowOff>166687</xdr:rowOff>
    </xdr:to>
    <xdr:cxnSp macro="">
      <xdr:nvCxnSpPr>
        <xdr:cNvPr id="105" name="Leaf 2211"/>
        <xdr:cNvCxnSpPr/>
      </xdr:nvCxnSpPr>
      <xdr:spPr>
        <a:xfrm>
          <a:off x="12877800" y="2116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84</xdr:row>
      <xdr:rowOff>95250</xdr:rowOff>
    </xdr:from>
    <xdr:to>
      <xdr:col>21</xdr:col>
      <xdr:colOff>0</xdr:colOff>
      <xdr:row>84</xdr:row>
      <xdr:rowOff>95250</xdr:rowOff>
    </xdr:to>
    <xdr:cxnSp macro="">
      <xdr:nvCxnSpPr>
        <xdr:cNvPr id="107" name="Branch 2212"/>
        <xdr:cNvCxnSpPr/>
      </xdr:nvCxnSpPr>
      <xdr:spPr>
        <a:xfrm>
          <a:off x="6276975" y="1819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91</xdr:row>
      <xdr:rowOff>0</xdr:rowOff>
    </xdr:from>
    <xdr:to>
      <xdr:col>17</xdr:col>
      <xdr:colOff>0</xdr:colOff>
      <xdr:row>91</xdr:row>
      <xdr:rowOff>161925</xdr:rowOff>
    </xdr:to>
    <xdr:sp macro="" textlink="">
      <xdr:nvSpPr>
        <xdr:cNvPr id="109" name="TrNd 222"/>
        <xdr:cNvSpPr>
          <a:spLocks/>
        </xdr:cNvSpPr>
      </xdr:nvSpPr>
      <xdr:spPr>
        <a:xfrm>
          <a:off x="5867400" y="19240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88</xdr:row>
      <xdr:rowOff>95250</xdr:rowOff>
    </xdr:from>
    <xdr:to>
      <xdr:col>21</xdr:col>
      <xdr:colOff>0</xdr:colOff>
      <xdr:row>88</xdr:row>
      <xdr:rowOff>95250</xdr:rowOff>
    </xdr:to>
    <xdr:cxnSp macro="">
      <xdr:nvCxnSpPr>
        <xdr:cNvPr id="115" name="Branch 2221"/>
        <xdr:cNvCxnSpPr/>
      </xdr:nvCxnSpPr>
      <xdr:spPr>
        <a:xfrm>
          <a:off x="6276975" y="1895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88</xdr:row>
      <xdr:rowOff>23812</xdr:rowOff>
    </xdr:from>
    <xdr:to>
      <xdr:col>36</xdr:col>
      <xdr:colOff>0</xdr:colOff>
      <xdr:row>88</xdr:row>
      <xdr:rowOff>166687</xdr:rowOff>
    </xdr:to>
    <xdr:cxnSp macro="">
      <xdr:nvCxnSpPr>
        <xdr:cNvPr id="116" name="Leaf 2221"/>
        <xdr:cNvCxnSpPr/>
      </xdr:nvCxnSpPr>
      <xdr:spPr>
        <a:xfrm>
          <a:off x="12877800" y="2345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94</xdr:row>
      <xdr:rowOff>95250</xdr:rowOff>
    </xdr:from>
    <xdr:to>
      <xdr:col>21</xdr:col>
      <xdr:colOff>0</xdr:colOff>
      <xdr:row>94</xdr:row>
      <xdr:rowOff>95250</xdr:rowOff>
    </xdr:to>
    <xdr:cxnSp macro="">
      <xdr:nvCxnSpPr>
        <xdr:cNvPr id="118" name="Branch 2222"/>
        <xdr:cNvCxnSpPr/>
      </xdr:nvCxnSpPr>
      <xdr:spPr>
        <a:xfrm>
          <a:off x="6276975" y="1971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100</xdr:row>
      <xdr:rowOff>0</xdr:rowOff>
    </xdr:from>
    <xdr:to>
      <xdr:col>17</xdr:col>
      <xdr:colOff>0</xdr:colOff>
      <xdr:row>100</xdr:row>
      <xdr:rowOff>161925</xdr:rowOff>
    </xdr:to>
    <xdr:sp macro="" textlink="">
      <xdr:nvSpPr>
        <xdr:cNvPr id="120" name="TrNd 223"/>
        <xdr:cNvSpPr>
          <a:spLocks/>
        </xdr:cNvSpPr>
      </xdr:nvSpPr>
      <xdr:spPr>
        <a:xfrm>
          <a:off x="5867400" y="2076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98</xdr:row>
      <xdr:rowOff>95250</xdr:rowOff>
    </xdr:from>
    <xdr:to>
      <xdr:col>18</xdr:col>
      <xdr:colOff>0</xdr:colOff>
      <xdr:row>100</xdr:row>
      <xdr:rowOff>95250</xdr:rowOff>
    </xdr:to>
    <xdr:cxnSp macro="">
      <xdr:nvCxnSpPr>
        <xdr:cNvPr id="124" name="FBranch 2231"/>
        <xdr:cNvCxnSpPr/>
      </xdr:nvCxnSpPr>
      <xdr:spPr>
        <a:xfrm flipV="1">
          <a:off x="6029325" y="2047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98</xdr:row>
      <xdr:rowOff>95250</xdr:rowOff>
    </xdr:from>
    <xdr:to>
      <xdr:col>21</xdr:col>
      <xdr:colOff>0</xdr:colOff>
      <xdr:row>98</xdr:row>
      <xdr:rowOff>95250</xdr:rowOff>
    </xdr:to>
    <xdr:cxnSp macro="">
      <xdr:nvCxnSpPr>
        <xdr:cNvPr id="125" name="Branch 2231"/>
        <xdr:cNvCxnSpPr/>
      </xdr:nvCxnSpPr>
      <xdr:spPr>
        <a:xfrm>
          <a:off x="6276975" y="2047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98</xdr:row>
      <xdr:rowOff>23812</xdr:rowOff>
    </xdr:from>
    <xdr:to>
      <xdr:col>36</xdr:col>
      <xdr:colOff>0</xdr:colOff>
      <xdr:row>98</xdr:row>
      <xdr:rowOff>166687</xdr:rowOff>
    </xdr:to>
    <xdr:cxnSp macro="">
      <xdr:nvCxnSpPr>
        <xdr:cNvPr id="126" name="Leaf 2231"/>
        <xdr:cNvCxnSpPr/>
      </xdr:nvCxnSpPr>
      <xdr:spPr>
        <a:xfrm>
          <a:off x="12877800" y="2574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100</xdr:row>
      <xdr:rowOff>95250</xdr:rowOff>
    </xdr:from>
    <xdr:to>
      <xdr:col>18</xdr:col>
      <xdr:colOff>0</xdr:colOff>
      <xdr:row>102</xdr:row>
      <xdr:rowOff>95250</xdr:rowOff>
    </xdr:to>
    <xdr:cxnSp macro="">
      <xdr:nvCxnSpPr>
        <xdr:cNvPr id="127" name="FBranch 2232"/>
        <xdr:cNvCxnSpPr/>
      </xdr:nvCxnSpPr>
      <xdr:spPr>
        <a:xfrm>
          <a:off x="6029325" y="2085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102</xdr:row>
      <xdr:rowOff>95250</xdr:rowOff>
    </xdr:from>
    <xdr:to>
      <xdr:col>21</xdr:col>
      <xdr:colOff>0</xdr:colOff>
      <xdr:row>102</xdr:row>
      <xdr:rowOff>95250</xdr:rowOff>
    </xdr:to>
    <xdr:cxnSp macro="">
      <xdr:nvCxnSpPr>
        <xdr:cNvPr id="128" name="Branch 2232"/>
        <xdr:cNvCxnSpPr/>
      </xdr:nvCxnSpPr>
      <xdr:spPr>
        <a:xfrm>
          <a:off x="6276975" y="2124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102</xdr:row>
      <xdr:rowOff>23812</xdr:rowOff>
    </xdr:from>
    <xdr:to>
      <xdr:col>36</xdr:col>
      <xdr:colOff>0</xdr:colOff>
      <xdr:row>102</xdr:row>
      <xdr:rowOff>166687</xdr:rowOff>
    </xdr:to>
    <xdr:cxnSp macro="">
      <xdr:nvCxnSpPr>
        <xdr:cNvPr id="129" name="Leaf 2232"/>
        <xdr:cNvCxnSpPr/>
      </xdr:nvCxnSpPr>
      <xdr:spPr>
        <a:xfrm>
          <a:off x="12877800" y="2650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37</xdr:row>
      <xdr:rowOff>0</xdr:rowOff>
    </xdr:from>
    <xdr:to>
      <xdr:col>22</xdr:col>
      <xdr:colOff>0</xdr:colOff>
      <xdr:row>37</xdr:row>
      <xdr:rowOff>161925</xdr:rowOff>
    </xdr:to>
    <xdr:sp macro="" textlink="">
      <xdr:nvSpPr>
        <xdr:cNvPr id="130" name="TrNd 1212"/>
        <xdr:cNvSpPr>
          <a:spLocks/>
        </xdr:cNvSpPr>
      </xdr:nvSpPr>
      <xdr:spPr>
        <a:xfrm>
          <a:off x="7620000" y="895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0</xdr:colOff>
      <xdr:row>35</xdr:row>
      <xdr:rowOff>95250</xdr:rowOff>
    </xdr:from>
    <xdr:to>
      <xdr:col>26</xdr:col>
      <xdr:colOff>0</xdr:colOff>
      <xdr:row>35</xdr:row>
      <xdr:rowOff>95250</xdr:rowOff>
    </xdr:to>
    <xdr:cxnSp macro="">
      <xdr:nvCxnSpPr>
        <xdr:cNvPr id="141" name="Branch 12121"/>
        <xdr:cNvCxnSpPr/>
      </xdr:nvCxnSpPr>
      <xdr:spPr>
        <a:xfrm>
          <a:off x="8029575" y="904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35</xdr:row>
      <xdr:rowOff>23812</xdr:rowOff>
    </xdr:from>
    <xdr:to>
      <xdr:col>36</xdr:col>
      <xdr:colOff>0</xdr:colOff>
      <xdr:row>35</xdr:row>
      <xdr:rowOff>166687</xdr:rowOff>
    </xdr:to>
    <xdr:cxnSp macro="">
      <xdr:nvCxnSpPr>
        <xdr:cNvPr id="142" name="Leaf 12121"/>
        <xdr:cNvCxnSpPr/>
      </xdr:nvCxnSpPr>
      <xdr:spPr>
        <a:xfrm>
          <a:off x="12877800" y="897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42</xdr:row>
      <xdr:rowOff>95250</xdr:rowOff>
    </xdr:from>
    <xdr:to>
      <xdr:col>26</xdr:col>
      <xdr:colOff>0</xdr:colOff>
      <xdr:row>42</xdr:row>
      <xdr:rowOff>95250</xdr:rowOff>
    </xdr:to>
    <xdr:cxnSp macro="">
      <xdr:nvCxnSpPr>
        <xdr:cNvPr id="144" name="Branch 12122"/>
        <xdr:cNvCxnSpPr/>
      </xdr:nvCxnSpPr>
      <xdr:spPr>
        <a:xfrm>
          <a:off x="80295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19</xdr:row>
      <xdr:rowOff>95250</xdr:rowOff>
    </xdr:from>
    <xdr:to>
      <xdr:col>36</xdr:col>
      <xdr:colOff>0</xdr:colOff>
      <xdr:row>19</xdr:row>
      <xdr:rowOff>95250</xdr:rowOff>
    </xdr:to>
    <xdr:cxnSp macro="">
      <xdr:nvCxnSpPr>
        <xdr:cNvPr id="146" name="XBranch 1111"/>
        <xdr:cNvCxnSpPr/>
      </xdr:nvCxnSpPr>
      <xdr:spPr>
        <a:xfrm>
          <a:off x="7620000" y="3714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23</xdr:row>
      <xdr:rowOff>95250</xdr:rowOff>
    </xdr:from>
    <xdr:to>
      <xdr:col>36</xdr:col>
      <xdr:colOff>0</xdr:colOff>
      <xdr:row>23</xdr:row>
      <xdr:rowOff>95250</xdr:rowOff>
    </xdr:to>
    <xdr:cxnSp macro="">
      <xdr:nvCxnSpPr>
        <xdr:cNvPr id="147" name="XBranch 1112"/>
        <xdr:cNvCxnSpPr/>
      </xdr:nvCxnSpPr>
      <xdr:spPr>
        <a:xfrm>
          <a:off x="7620000" y="4476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25</xdr:row>
      <xdr:rowOff>95250</xdr:rowOff>
    </xdr:from>
    <xdr:to>
      <xdr:col>36</xdr:col>
      <xdr:colOff>0</xdr:colOff>
      <xdr:row>25</xdr:row>
      <xdr:rowOff>95250</xdr:rowOff>
    </xdr:to>
    <xdr:cxnSp macro="">
      <xdr:nvCxnSpPr>
        <xdr:cNvPr id="148" name="XBranch 1121"/>
        <xdr:cNvCxnSpPr/>
      </xdr:nvCxnSpPr>
      <xdr:spPr>
        <a:xfrm>
          <a:off x="7620000" y="4857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29</xdr:row>
      <xdr:rowOff>95250</xdr:rowOff>
    </xdr:from>
    <xdr:to>
      <xdr:col>36</xdr:col>
      <xdr:colOff>0</xdr:colOff>
      <xdr:row>29</xdr:row>
      <xdr:rowOff>95250</xdr:rowOff>
    </xdr:to>
    <xdr:cxnSp macro="">
      <xdr:nvCxnSpPr>
        <xdr:cNvPr id="149" name="XBranch 1122"/>
        <xdr:cNvCxnSpPr/>
      </xdr:nvCxnSpPr>
      <xdr:spPr>
        <a:xfrm>
          <a:off x="7620000" y="5619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33</xdr:row>
      <xdr:rowOff>95250</xdr:rowOff>
    </xdr:from>
    <xdr:to>
      <xdr:col>36</xdr:col>
      <xdr:colOff>0</xdr:colOff>
      <xdr:row>33</xdr:row>
      <xdr:rowOff>95250</xdr:rowOff>
    </xdr:to>
    <xdr:cxnSp macro="">
      <xdr:nvCxnSpPr>
        <xdr:cNvPr id="152" name="XBranch 1211"/>
        <xdr:cNvCxnSpPr/>
      </xdr:nvCxnSpPr>
      <xdr:spPr>
        <a:xfrm>
          <a:off x="7620000" y="6381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46</xdr:row>
      <xdr:rowOff>95250</xdr:rowOff>
    </xdr:from>
    <xdr:to>
      <xdr:col>36</xdr:col>
      <xdr:colOff>0</xdr:colOff>
      <xdr:row>46</xdr:row>
      <xdr:rowOff>95250</xdr:rowOff>
    </xdr:to>
    <xdr:cxnSp macro="">
      <xdr:nvCxnSpPr>
        <xdr:cNvPr id="153" name="XBranch 1221"/>
        <xdr:cNvCxnSpPr/>
      </xdr:nvCxnSpPr>
      <xdr:spPr>
        <a:xfrm>
          <a:off x="7620000" y="8858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55</xdr:row>
      <xdr:rowOff>95250</xdr:rowOff>
    </xdr:from>
    <xdr:to>
      <xdr:col>36</xdr:col>
      <xdr:colOff>0</xdr:colOff>
      <xdr:row>55</xdr:row>
      <xdr:rowOff>95250</xdr:rowOff>
    </xdr:to>
    <xdr:cxnSp macro="">
      <xdr:nvCxnSpPr>
        <xdr:cNvPr id="155" name="XBranch 1231"/>
        <xdr:cNvCxnSpPr/>
      </xdr:nvCxnSpPr>
      <xdr:spPr>
        <a:xfrm>
          <a:off x="7620000" y="10572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59</xdr:row>
      <xdr:rowOff>95250</xdr:rowOff>
    </xdr:from>
    <xdr:to>
      <xdr:col>36</xdr:col>
      <xdr:colOff>0</xdr:colOff>
      <xdr:row>59</xdr:row>
      <xdr:rowOff>95250</xdr:rowOff>
    </xdr:to>
    <xdr:cxnSp macro="">
      <xdr:nvCxnSpPr>
        <xdr:cNvPr id="156" name="XBranch 1232"/>
        <xdr:cNvCxnSpPr/>
      </xdr:nvCxnSpPr>
      <xdr:spPr>
        <a:xfrm>
          <a:off x="7620000" y="11334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61</xdr:row>
      <xdr:rowOff>95250</xdr:rowOff>
    </xdr:from>
    <xdr:to>
      <xdr:col>36</xdr:col>
      <xdr:colOff>0</xdr:colOff>
      <xdr:row>61</xdr:row>
      <xdr:rowOff>95250</xdr:rowOff>
    </xdr:to>
    <xdr:cxnSp macro="">
      <xdr:nvCxnSpPr>
        <xdr:cNvPr id="157" name="XBranch 2111"/>
        <xdr:cNvCxnSpPr/>
      </xdr:nvCxnSpPr>
      <xdr:spPr>
        <a:xfrm>
          <a:off x="7620000" y="11715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65</xdr:row>
      <xdr:rowOff>95250</xdr:rowOff>
    </xdr:from>
    <xdr:to>
      <xdr:col>36</xdr:col>
      <xdr:colOff>0</xdr:colOff>
      <xdr:row>65</xdr:row>
      <xdr:rowOff>95250</xdr:rowOff>
    </xdr:to>
    <xdr:cxnSp macro="">
      <xdr:nvCxnSpPr>
        <xdr:cNvPr id="158" name="XBranch 2112"/>
        <xdr:cNvCxnSpPr/>
      </xdr:nvCxnSpPr>
      <xdr:spPr>
        <a:xfrm>
          <a:off x="7620000" y="12477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67</xdr:row>
      <xdr:rowOff>95250</xdr:rowOff>
    </xdr:from>
    <xdr:to>
      <xdr:col>36</xdr:col>
      <xdr:colOff>0</xdr:colOff>
      <xdr:row>67</xdr:row>
      <xdr:rowOff>95250</xdr:rowOff>
    </xdr:to>
    <xdr:cxnSp macro="">
      <xdr:nvCxnSpPr>
        <xdr:cNvPr id="159" name="XBranch 2121"/>
        <xdr:cNvCxnSpPr/>
      </xdr:nvCxnSpPr>
      <xdr:spPr>
        <a:xfrm>
          <a:off x="7620000" y="12858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71</xdr:row>
      <xdr:rowOff>95250</xdr:rowOff>
    </xdr:from>
    <xdr:to>
      <xdr:col>36</xdr:col>
      <xdr:colOff>0</xdr:colOff>
      <xdr:row>71</xdr:row>
      <xdr:rowOff>95250</xdr:rowOff>
    </xdr:to>
    <xdr:cxnSp macro="">
      <xdr:nvCxnSpPr>
        <xdr:cNvPr id="160" name="XBranch 2122"/>
        <xdr:cNvCxnSpPr/>
      </xdr:nvCxnSpPr>
      <xdr:spPr>
        <a:xfrm>
          <a:off x="7620000" y="13620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79</xdr:row>
      <xdr:rowOff>95250</xdr:rowOff>
    </xdr:from>
    <xdr:to>
      <xdr:col>36</xdr:col>
      <xdr:colOff>0</xdr:colOff>
      <xdr:row>79</xdr:row>
      <xdr:rowOff>95250</xdr:rowOff>
    </xdr:to>
    <xdr:cxnSp macro="">
      <xdr:nvCxnSpPr>
        <xdr:cNvPr id="163" name="XBranch 2211"/>
        <xdr:cNvCxnSpPr/>
      </xdr:nvCxnSpPr>
      <xdr:spPr>
        <a:xfrm>
          <a:off x="7620000" y="15144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88</xdr:row>
      <xdr:rowOff>95250</xdr:rowOff>
    </xdr:from>
    <xdr:to>
      <xdr:col>36</xdr:col>
      <xdr:colOff>0</xdr:colOff>
      <xdr:row>88</xdr:row>
      <xdr:rowOff>95250</xdr:rowOff>
    </xdr:to>
    <xdr:cxnSp macro="">
      <xdr:nvCxnSpPr>
        <xdr:cNvPr id="165" name="XBranch 2221"/>
        <xdr:cNvCxnSpPr/>
      </xdr:nvCxnSpPr>
      <xdr:spPr>
        <a:xfrm>
          <a:off x="7620000" y="16859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98</xdr:row>
      <xdr:rowOff>95250</xdr:rowOff>
    </xdr:from>
    <xdr:to>
      <xdr:col>36</xdr:col>
      <xdr:colOff>0</xdr:colOff>
      <xdr:row>98</xdr:row>
      <xdr:rowOff>95250</xdr:rowOff>
    </xdr:to>
    <xdr:cxnSp macro="">
      <xdr:nvCxnSpPr>
        <xdr:cNvPr id="167" name="XBranch 2231"/>
        <xdr:cNvCxnSpPr/>
      </xdr:nvCxnSpPr>
      <xdr:spPr>
        <a:xfrm>
          <a:off x="7620000" y="18764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102</xdr:row>
      <xdr:rowOff>95250</xdr:rowOff>
    </xdr:from>
    <xdr:to>
      <xdr:col>36</xdr:col>
      <xdr:colOff>0</xdr:colOff>
      <xdr:row>102</xdr:row>
      <xdr:rowOff>95250</xdr:rowOff>
    </xdr:to>
    <xdr:cxnSp macro="">
      <xdr:nvCxnSpPr>
        <xdr:cNvPr id="168" name="XBranch 2232"/>
        <xdr:cNvCxnSpPr/>
      </xdr:nvCxnSpPr>
      <xdr:spPr>
        <a:xfrm>
          <a:off x="7620000" y="19526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42</xdr:row>
      <xdr:rowOff>0</xdr:rowOff>
    </xdr:from>
    <xdr:to>
      <xdr:col>27</xdr:col>
      <xdr:colOff>0</xdr:colOff>
      <xdr:row>42</xdr:row>
      <xdr:rowOff>161925</xdr:rowOff>
    </xdr:to>
    <xdr:sp macro="" textlink="">
      <xdr:nvSpPr>
        <xdr:cNvPr id="169" name="TrNd 12122"/>
        <xdr:cNvSpPr>
          <a:spLocks/>
        </xdr:cNvSpPr>
      </xdr:nvSpPr>
      <xdr:spPr>
        <a:xfrm>
          <a:off x="9372600" y="9715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33</xdr:row>
      <xdr:rowOff>95250</xdr:rowOff>
    </xdr:from>
    <xdr:to>
      <xdr:col>18</xdr:col>
      <xdr:colOff>0</xdr:colOff>
      <xdr:row>35</xdr:row>
      <xdr:rowOff>80962</xdr:rowOff>
    </xdr:to>
    <xdr:cxnSp macro="">
      <xdr:nvCxnSpPr>
        <xdr:cNvPr id="172" name="FBranch 1211"/>
        <xdr:cNvCxnSpPr/>
      </xdr:nvCxnSpPr>
      <xdr:spPr>
        <a:xfrm flipV="1">
          <a:off x="6029325" y="8286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35</xdr:row>
      <xdr:rowOff>80962</xdr:rowOff>
    </xdr:from>
    <xdr:to>
      <xdr:col>18</xdr:col>
      <xdr:colOff>0</xdr:colOff>
      <xdr:row>37</xdr:row>
      <xdr:rowOff>95250</xdr:rowOff>
    </xdr:to>
    <xdr:cxnSp macro="">
      <xdr:nvCxnSpPr>
        <xdr:cNvPr id="173" name="FBranch 1212"/>
        <xdr:cNvCxnSpPr/>
      </xdr:nvCxnSpPr>
      <xdr:spPr>
        <a:xfrm>
          <a:off x="6029325" y="90344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39</xdr:row>
      <xdr:rowOff>95250</xdr:rowOff>
    </xdr:from>
    <xdr:to>
      <xdr:col>31</xdr:col>
      <xdr:colOff>0</xdr:colOff>
      <xdr:row>39</xdr:row>
      <xdr:rowOff>95250</xdr:rowOff>
    </xdr:to>
    <xdr:cxnSp macro="">
      <xdr:nvCxnSpPr>
        <xdr:cNvPr id="182" name="Branch 121221"/>
        <xdr:cNvCxnSpPr/>
      </xdr:nvCxnSpPr>
      <xdr:spPr>
        <a:xfrm>
          <a:off x="97821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44</xdr:row>
      <xdr:rowOff>95250</xdr:rowOff>
    </xdr:from>
    <xdr:to>
      <xdr:col>31</xdr:col>
      <xdr:colOff>0</xdr:colOff>
      <xdr:row>44</xdr:row>
      <xdr:rowOff>95250</xdr:rowOff>
    </xdr:to>
    <xdr:cxnSp macro="">
      <xdr:nvCxnSpPr>
        <xdr:cNvPr id="185" name="Branch 121222"/>
        <xdr:cNvCxnSpPr/>
      </xdr:nvCxnSpPr>
      <xdr:spPr>
        <a:xfrm>
          <a:off x="9782175" y="1057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44</xdr:row>
      <xdr:rowOff>23812</xdr:rowOff>
    </xdr:from>
    <xdr:to>
      <xdr:col>36</xdr:col>
      <xdr:colOff>0</xdr:colOff>
      <xdr:row>44</xdr:row>
      <xdr:rowOff>166687</xdr:rowOff>
    </xdr:to>
    <xdr:cxnSp macro="">
      <xdr:nvCxnSpPr>
        <xdr:cNvPr id="186" name="Leaf 121222"/>
        <xdr:cNvCxnSpPr/>
      </xdr:nvCxnSpPr>
      <xdr:spPr>
        <a:xfrm>
          <a:off x="12877800" y="1126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35</xdr:row>
      <xdr:rowOff>95250</xdr:rowOff>
    </xdr:from>
    <xdr:to>
      <xdr:col>36</xdr:col>
      <xdr:colOff>0</xdr:colOff>
      <xdr:row>35</xdr:row>
      <xdr:rowOff>95250</xdr:rowOff>
    </xdr:to>
    <xdr:cxnSp macro="">
      <xdr:nvCxnSpPr>
        <xdr:cNvPr id="187" name="XBranch 12121"/>
        <xdr:cNvCxnSpPr/>
      </xdr:nvCxnSpPr>
      <xdr:spPr>
        <a:xfrm>
          <a:off x="9372600" y="6762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39</xdr:row>
      <xdr:rowOff>0</xdr:rowOff>
    </xdr:from>
    <xdr:to>
      <xdr:col>32</xdr:col>
      <xdr:colOff>0</xdr:colOff>
      <xdr:row>39</xdr:row>
      <xdr:rowOff>161925</xdr:rowOff>
    </xdr:to>
    <xdr:sp macro="" textlink="">
      <xdr:nvSpPr>
        <xdr:cNvPr id="188" name="TrNd 121221"/>
        <xdr:cNvSpPr>
          <a:spLocks/>
        </xdr:cNvSpPr>
      </xdr:nvSpPr>
      <xdr:spPr>
        <a:xfrm>
          <a:off x="11125200" y="9715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27</xdr:col>
      <xdr:colOff>0</xdr:colOff>
      <xdr:row>39</xdr:row>
      <xdr:rowOff>95250</xdr:rowOff>
    </xdr:from>
    <xdr:to>
      <xdr:col>28</xdr:col>
      <xdr:colOff>0</xdr:colOff>
      <xdr:row>42</xdr:row>
      <xdr:rowOff>80962</xdr:rowOff>
    </xdr:to>
    <xdr:cxnSp macro="">
      <xdr:nvCxnSpPr>
        <xdr:cNvPr id="189" name="FBranch 121221"/>
        <xdr:cNvCxnSpPr/>
      </xdr:nvCxnSpPr>
      <xdr:spPr>
        <a:xfrm flipV="1">
          <a:off x="9534525" y="10191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42</xdr:row>
      <xdr:rowOff>80962</xdr:rowOff>
    </xdr:from>
    <xdr:to>
      <xdr:col>28</xdr:col>
      <xdr:colOff>0</xdr:colOff>
      <xdr:row>44</xdr:row>
      <xdr:rowOff>95250</xdr:rowOff>
    </xdr:to>
    <xdr:cxnSp macro="">
      <xdr:nvCxnSpPr>
        <xdr:cNvPr id="190" name="FBranch 121222"/>
        <xdr:cNvCxnSpPr/>
      </xdr:nvCxnSpPr>
      <xdr:spPr>
        <a:xfrm>
          <a:off x="9534525" y="10748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35</xdr:row>
      <xdr:rowOff>95250</xdr:rowOff>
    </xdr:from>
    <xdr:to>
      <xdr:col>23</xdr:col>
      <xdr:colOff>0</xdr:colOff>
      <xdr:row>37</xdr:row>
      <xdr:rowOff>80962</xdr:rowOff>
    </xdr:to>
    <xdr:cxnSp macro="">
      <xdr:nvCxnSpPr>
        <xdr:cNvPr id="191" name="FBranch 12121"/>
        <xdr:cNvCxnSpPr/>
      </xdr:nvCxnSpPr>
      <xdr:spPr>
        <a:xfrm flipV="1">
          <a:off x="7781925" y="9048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37</xdr:row>
      <xdr:rowOff>80962</xdr:rowOff>
    </xdr:from>
    <xdr:to>
      <xdr:col>23</xdr:col>
      <xdr:colOff>0</xdr:colOff>
      <xdr:row>42</xdr:row>
      <xdr:rowOff>95250</xdr:rowOff>
    </xdr:to>
    <xdr:cxnSp macro="">
      <xdr:nvCxnSpPr>
        <xdr:cNvPr id="192" name="FBranch 12122"/>
        <xdr:cNvCxnSpPr/>
      </xdr:nvCxnSpPr>
      <xdr:spPr>
        <a:xfrm>
          <a:off x="7781925" y="9796462"/>
          <a:ext cx="247650" cy="966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37</xdr:row>
      <xdr:rowOff>95250</xdr:rowOff>
    </xdr:from>
    <xdr:to>
      <xdr:col>33</xdr:col>
      <xdr:colOff>0</xdr:colOff>
      <xdr:row>39</xdr:row>
      <xdr:rowOff>95250</xdr:rowOff>
    </xdr:to>
    <xdr:cxnSp macro="">
      <xdr:nvCxnSpPr>
        <xdr:cNvPr id="200" name="FBranch 1212211"/>
        <xdr:cNvCxnSpPr/>
      </xdr:nvCxnSpPr>
      <xdr:spPr>
        <a:xfrm flipV="1">
          <a:off x="11287125" y="981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37</xdr:row>
      <xdr:rowOff>95250</xdr:rowOff>
    </xdr:from>
    <xdr:to>
      <xdr:col>36</xdr:col>
      <xdr:colOff>0</xdr:colOff>
      <xdr:row>37</xdr:row>
      <xdr:rowOff>95250</xdr:rowOff>
    </xdr:to>
    <xdr:cxnSp macro="">
      <xdr:nvCxnSpPr>
        <xdr:cNvPr id="201" name="Branch 1212211"/>
        <xdr:cNvCxnSpPr/>
      </xdr:nvCxnSpPr>
      <xdr:spPr>
        <a:xfrm>
          <a:off x="115347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37</xdr:row>
      <xdr:rowOff>23812</xdr:rowOff>
    </xdr:from>
    <xdr:to>
      <xdr:col>36</xdr:col>
      <xdr:colOff>0</xdr:colOff>
      <xdr:row>37</xdr:row>
      <xdr:rowOff>166687</xdr:rowOff>
    </xdr:to>
    <xdr:cxnSp macro="">
      <xdr:nvCxnSpPr>
        <xdr:cNvPr id="202" name="Leaf 1212211"/>
        <xdr:cNvCxnSpPr/>
      </xdr:nvCxnSpPr>
      <xdr:spPr>
        <a:xfrm>
          <a:off x="12877800" y="973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39</xdr:row>
      <xdr:rowOff>95250</xdr:rowOff>
    </xdr:from>
    <xdr:to>
      <xdr:col>33</xdr:col>
      <xdr:colOff>0</xdr:colOff>
      <xdr:row>41</xdr:row>
      <xdr:rowOff>95250</xdr:rowOff>
    </xdr:to>
    <xdr:cxnSp macro="">
      <xdr:nvCxnSpPr>
        <xdr:cNvPr id="203" name="FBranch 1212212"/>
        <xdr:cNvCxnSpPr/>
      </xdr:nvCxnSpPr>
      <xdr:spPr>
        <a:xfrm>
          <a:off x="11287125" y="1019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41</xdr:row>
      <xdr:rowOff>95250</xdr:rowOff>
    </xdr:from>
    <xdr:to>
      <xdr:col>36</xdr:col>
      <xdr:colOff>0</xdr:colOff>
      <xdr:row>41</xdr:row>
      <xdr:rowOff>95250</xdr:rowOff>
    </xdr:to>
    <xdr:cxnSp macro="">
      <xdr:nvCxnSpPr>
        <xdr:cNvPr id="204" name="Branch 1212212"/>
        <xdr:cNvCxnSpPr/>
      </xdr:nvCxnSpPr>
      <xdr:spPr>
        <a:xfrm>
          <a:off x="11534775" y="1057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41</xdr:row>
      <xdr:rowOff>23812</xdr:rowOff>
    </xdr:from>
    <xdr:to>
      <xdr:col>36</xdr:col>
      <xdr:colOff>0</xdr:colOff>
      <xdr:row>41</xdr:row>
      <xdr:rowOff>166687</xdr:rowOff>
    </xdr:to>
    <xdr:cxnSp macro="">
      <xdr:nvCxnSpPr>
        <xdr:cNvPr id="205" name="Leaf 1212212"/>
        <xdr:cNvCxnSpPr/>
      </xdr:nvCxnSpPr>
      <xdr:spPr>
        <a:xfrm>
          <a:off x="12877800" y="1050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44</xdr:row>
      <xdr:rowOff>95250</xdr:rowOff>
    </xdr:from>
    <xdr:to>
      <xdr:col>36</xdr:col>
      <xdr:colOff>0</xdr:colOff>
      <xdr:row>44</xdr:row>
      <xdr:rowOff>95250</xdr:rowOff>
    </xdr:to>
    <xdr:cxnSp macro="">
      <xdr:nvCxnSpPr>
        <xdr:cNvPr id="206" name="XBranch 121222"/>
        <xdr:cNvCxnSpPr/>
      </xdr:nvCxnSpPr>
      <xdr:spPr>
        <a:xfrm>
          <a:off x="11125200" y="8477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51</xdr:row>
      <xdr:rowOff>0</xdr:rowOff>
    </xdr:from>
    <xdr:to>
      <xdr:col>22</xdr:col>
      <xdr:colOff>0</xdr:colOff>
      <xdr:row>51</xdr:row>
      <xdr:rowOff>161925</xdr:rowOff>
    </xdr:to>
    <xdr:sp macro="" textlink="">
      <xdr:nvSpPr>
        <xdr:cNvPr id="207" name="TrNd 1222"/>
        <xdr:cNvSpPr>
          <a:spLocks/>
        </xdr:cNvSpPr>
      </xdr:nvSpPr>
      <xdr:spPr>
        <a:xfrm>
          <a:off x="7620000" y="1276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0</xdr:colOff>
      <xdr:row>49</xdr:row>
      <xdr:rowOff>95250</xdr:rowOff>
    </xdr:from>
    <xdr:to>
      <xdr:col>26</xdr:col>
      <xdr:colOff>0</xdr:colOff>
      <xdr:row>49</xdr:row>
      <xdr:rowOff>95250</xdr:rowOff>
    </xdr:to>
    <xdr:cxnSp macro="">
      <xdr:nvCxnSpPr>
        <xdr:cNvPr id="216" name="Branch 12221"/>
        <xdr:cNvCxnSpPr/>
      </xdr:nvCxnSpPr>
      <xdr:spPr>
        <a:xfrm>
          <a:off x="8029575" y="1285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49</xdr:row>
      <xdr:rowOff>23812</xdr:rowOff>
    </xdr:from>
    <xdr:to>
      <xdr:col>36</xdr:col>
      <xdr:colOff>0</xdr:colOff>
      <xdr:row>49</xdr:row>
      <xdr:rowOff>166687</xdr:rowOff>
    </xdr:to>
    <xdr:cxnSp macro="">
      <xdr:nvCxnSpPr>
        <xdr:cNvPr id="217" name="Leaf 12221"/>
        <xdr:cNvCxnSpPr/>
      </xdr:nvCxnSpPr>
      <xdr:spPr>
        <a:xfrm>
          <a:off x="12877800" y="1278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51</xdr:row>
      <xdr:rowOff>95250</xdr:rowOff>
    </xdr:from>
    <xdr:to>
      <xdr:col>26</xdr:col>
      <xdr:colOff>0</xdr:colOff>
      <xdr:row>51</xdr:row>
      <xdr:rowOff>95250</xdr:rowOff>
    </xdr:to>
    <xdr:cxnSp macro="">
      <xdr:nvCxnSpPr>
        <xdr:cNvPr id="219" name="Branch 12222"/>
        <xdr:cNvCxnSpPr/>
      </xdr:nvCxnSpPr>
      <xdr:spPr>
        <a:xfrm>
          <a:off x="8029575" y="1362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51</xdr:row>
      <xdr:rowOff>23812</xdr:rowOff>
    </xdr:from>
    <xdr:to>
      <xdr:col>36</xdr:col>
      <xdr:colOff>0</xdr:colOff>
      <xdr:row>51</xdr:row>
      <xdr:rowOff>166687</xdr:rowOff>
    </xdr:to>
    <xdr:cxnSp macro="">
      <xdr:nvCxnSpPr>
        <xdr:cNvPr id="220" name="Leaf 12222"/>
        <xdr:cNvCxnSpPr/>
      </xdr:nvCxnSpPr>
      <xdr:spPr>
        <a:xfrm>
          <a:off x="12877800" y="1354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49</xdr:row>
      <xdr:rowOff>95250</xdr:rowOff>
    </xdr:from>
    <xdr:to>
      <xdr:col>36</xdr:col>
      <xdr:colOff>0</xdr:colOff>
      <xdr:row>49</xdr:row>
      <xdr:rowOff>95250</xdr:rowOff>
    </xdr:to>
    <xdr:cxnSp macro="">
      <xdr:nvCxnSpPr>
        <xdr:cNvPr id="221" name="XBranch 12221"/>
        <xdr:cNvCxnSpPr/>
      </xdr:nvCxnSpPr>
      <xdr:spPr>
        <a:xfrm>
          <a:off x="9372600" y="9429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51</xdr:row>
      <xdr:rowOff>95250</xdr:rowOff>
    </xdr:from>
    <xdr:to>
      <xdr:col>36</xdr:col>
      <xdr:colOff>0</xdr:colOff>
      <xdr:row>51</xdr:row>
      <xdr:rowOff>95250</xdr:rowOff>
    </xdr:to>
    <xdr:cxnSp macro="">
      <xdr:nvCxnSpPr>
        <xdr:cNvPr id="222" name="XBranch 12222"/>
        <xdr:cNvCxnSpPr/>
      </xdr:nvCxnSpPr>
      <xdr:spPr>
        <a:xfrm>
          <a:off x="9372600" y="9810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53</xdr:row>
      <xdr:rowOff>95250</xdr:rowOff>
    </xdr:from>
    <xdr:to>
      <xdr:col>26</xdr:col>
      <xdr:colOff>0</xdr:colOff>
      <xdr:row>53</xdr:row>
      <xdr:rowOff>95250</xdr:rowOff>
    </xdr:to>
    <xdr:cxnSp macro="">
      <xdr:nvCxnSpPr>
        <xdr:cNvPr id="224" name="Branch 12223"/>
        <xdr:cNvCxnSpPr/>
      </xdr:nvCxnSpPr>
      <xdr:spPr>
        <a:xfrm>
          <a:off x="8029575" y="1438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53</xdr:row>
      <xdr:rowOff>23812</xdr:rowOff>
    </xdr:from>
    <xdr:to>
      <xdr:col>36</xdr:col>
      <xdr:colOff>0</xdr:colOff>
      <xdr:row>53</xdr:row>
      <xdr:rowOff>166687</xdr:rowOff>
    </xdr:to>
    <xdr:cxnSp macro="">
      <xdr:nvCxnSpPr>
        <xdr:cNvPr id="225" name="Leaf 12223"/>
        <xdr:cNvCxnSpPr/>
      </xdr:nvCxnSpPr>
      <xdr:spPr>
        <a:xfrm>
          <a:off x="12877800" y="1431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49</xdr:row>
      <xdr:rowOff>95250</xdr:rowOff>
    </xdr:from>
    <xdr:to>
      <xdr:col>23</xdr:col>
      <xdr:colOff>0</xdr:colOff>
      <xdr:row>51</xdr:row>
      <xdr:rowOff>80962</xdr:rowOff>
    </xdr:to>
    <xdr:cxnSp macro="">
      <xdr:nvCxnSpPr>
        <xdr:cNvPr id="226" name="FBranch 12221"/>
        <xdr:cNvCxnSpPr/>
      </xdr:nvCxnSpPr>
      <xdr:spPr>
        <a:xfrm flipV="1">
          <a:off x="7781925" y="12858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51</xdr:row>
      <xdr:rowOff>80962</xdr:rowOff>
    </xdr:from>
    <xdr:to>
      <xdr:col>23</xdr:col>
      <xdr:colOff>0</xdr:colOff>
      <xdr:row>51</xdr:row>
      <xdr:rowOff>95250</xdr:rowOff>
    </xdr:to>
    <xdr:cxnSp macro="">
      <xdr:nvCxnSpPr>
        <xdr:cNvPr id="227" name="FBranch 12222"/>
        <xdr:cNvCxnSpPr/>
      </xdr:nvCxnSpPr>
      <xdr:spPr>
        <a:xfrm>
          <a:off x="7781925" y="136064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51</xdr:row>
      <xdr:rowOff>80962</xdr:rowOff>
    </xdr:from>
    <xdr:to>
      <xdr:col>23</xdr:col>
      <xdr:colOff>0</xdr:colOff>
      <xdr:row>53</xdr:row>
      <xdr:rowOff>95250</xdr:rowOff>
    </xdr:to>
    <xdr:cxnSp macro="">
      <xdr:nvCxnSpPr>
        <xdr:cNvPr id="228" name="FBranch 12223"/>
        <xdr:cNvCxnSpPr/>
      </xdr:nvCxnSpPr>
      <xdr:spPr>
        <a:xfrm>
          <a:off x="7781925" y="13606462"/>
          <a:ext cx="247650" cy="77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46</xdr:row>
      <xdr:rowOff>95250</xdr:rowOff>
    </xdr:from>
    <xdr:to>
      <xdr:col>18</xdr:col>
      <xdr:colOff>0</xdr:colOff>
      <xdr:row>49</xdr:row>
      <xdr:rowOff>80962</xdr:rowOff>
    </xdr:to>
    <xdr:cxnSp macro="">
      <xdr:nvCxnSpPr>
        <xdr:cNvPr id="229" name="FBranch 1221"/>
        <xdr:cNvCxnSpPr/>
      </xdr:nvCxnSpPr>
      <xdr:spPr>
        <a:xfrm flipV="1">
          <a:off x="6029325" y="12096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49</xdr:row>
      <xdr:rowOff>80962</xdr:rowOff>
    </xdr:from>
    <xdr:to>
      <xdr:col>18</xdr:col>
      <xdr:colOff>0</xdr:colOff>
      <xdr:row>51</xdr:row>
      <xdr:rowOff>95250</xdr:rowOff>
    </xdr:to>
    <xdr:cxnSp macro="">
      <xdr:nvCxnSpPr>
        <xdr:cNvPr id="230" name="FBranch 1222"/>
        <xdr:cNvCxnSpPr/>
      </xdr:nvCxnSpPr>
      <xdr:spPr>
        <a:xfrm>
          <a:off x="6029325" y="12844462"/>
          <a:ext cx="247650" cy="77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35</xdr:row>
      <xdr:rowOff>95250</xdr:rowOff>
    </xdr:from>
    <xdr:to>
      <xdr:col>13</xdr:col>
      <xdr:colOff>0</xdr:colOff>
      <xdr:row>47</xdr:row>
      <xdr:rowOff>80962</xdr:rowOff>
    </xdr:to>
    <xdr:cxnSp macro="">
      <xdr:nvCxnSpPr>
        <xdr:cNvPr id="231" name="FBranch 121"/>
        <xdr:cNvCxnSpPr/>
      </xdr:nvCxnSpPr>
      <xdr:spPr>
        <a:xfrm flipV="1">
          <a:off x="4276725" y="9048750"/>
          <a:ext cx="247650" cy="3224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47</xdr:row>
      <xdr:rowOff>80962</xdr:rowOff>
    </xdr:from>
    <xdr:to>
      <xdr:col>13</xdr:col>
      <xdr:colOff>0</xdr:colOff>
      <xdr:row>49</xdr:row>
      <xdr:rowOff>95250</xdr:rowOff>
    </xdr:to>
    <xdr:cxnSp macro="">
      <xdr:nvCxnSpPr>
        <xdr:cNvPr id="232" name="FBranch 122"/>
        <xdr:cNvCxnSpPr/>
      </xdr:nvCxnSpPr>
      <xdr:spPr>
        <a:xfrm>
          <a:off x="4276725" y="12272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47</xdr:row>
      <xdr:rowOff>80962</xdr:rowOff>
    </xdr:from>
    <xdr:to>
      <xdr:col>13</xdr:col>
      <xdr:colOff>0</xdr:colOff>
      <xdr:row>57</xdr:row>
      <xdr:rowOff>95250</xdr:rowOff>
    </xdr:to>
    <xdr:cxnSp macro="">
      <xdr:nvCxnSpPr>
        <xdr:cNvPr id="233" name="FBranch 123"/>
        <xdr:cNvCxnSpPr/>
      </xdr:nvCxnSpPr>
      <xdr:spPr>
        <a:xfrm>
          <a:off x="4276725" y="12272962"/>
          <a:ext cx="247650" cy="3252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53</xdr:row>
      <xdr:rowOff>95250</xdr:rowOff>
    </xdr:from>
    <xdr:to>
      <xdr:col>36</xdr:col>
      <xdr:colOff>0</xdr:colOff>
      <xdr:row>53</xdr:row>
      <xdr:rowOff>95250</xdr:rowOff>
    </xdr:to>
    <xdr:cxnSp macro="">
      <xdr:nvCxnSpPr>
        <xdr:cNvPr id="238" name="XBranch 12223"/>
        <xdr:cNvCxnSpPr/>
      </xdr:nvCxnSpPr>
      <xdr:spPr>
        <a:xfrm>
          <a:off x="9372600" y="10191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84</xdr:row>
      <xdr:rowOff>0</xdr:rowOff>
    </xdr:from>
    <xdr:to>
      <xdr:col>22</xdr:col>
      <xdr:colOff>0</xdr:colOff>
      <xdr:row>84</xdr:row>
      <xdr:rowOff>161925</xdr:rowOff>
    </xdr:to>
    <xdr:sp macro="" textlink="">
      <xdr:nvSpPr>
        <xdr:cNvPr id="239" name="TrNd 2212"/>
        <xdr:cNvSpPr>
          <a:spLocks/>
        </xdr:cNvSpPr>
      </xdr:nvSpPr>
      <xdr:spPr>
        <a:xfrm>
          <a:off x="7620000" y="21907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79</xdr:row>
      <xdr:rowOff>95250</xdr:rowOff>
    </xdr:from>
    <xdr:to>
      <xdr:col>18</xdr:col>
      <xdr:colOff>0</xdr:colOff>
      <xdr:row>81</xdr:row>
      <xdr:rowOff>80962</xdr:rowOff>
    </xdr:to>
    <xdr:cxnSp macro="">
      <xdr:nvCxnSpPr>
        <xdr:cNvPr id="240" name="FBranch 2211"/>
        <xdr:cNvCxnSpPr/>
      </xdr:nvCxnSpPr>
      <xdr:spPr>
        <a:xfrm flipV="1">
          <a:off x="6029325" y="21240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81</xdr:row>
      <xdr:rowOff>80962</xdr:rowOff>
    </xdr:from>
    <xdr:to>
      <xdr:col>18</xdr:col>
      <xdr:colOff>0</xdr:colOff>
      <xdr:row>84</xdr:row>
      <xdr:rowOff>95250</xdr:rowOff>
    </xdr:to>
    <xdr:cxnSp macro="">
      <xdr:nvCxnSpPr>
        <xdr:cNvPr id="241" name="FBranch 2212"/>
        <xdr:cNvCxnSpPr/>
      </xdr:nvCxnSpPr>
      <xdr:spPr>
        <a:xfrm>
          <a:off x="6029325" y="21797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82</xdr:row>
      <xdr:rowOff>95250</xdr:rowOff>
    </xdr:from>
    <xdr:to>
      <xdr:col>23</xdr:col>
      <xdr:colOff>0</xdr:colOff>
      <xdr:row>84</xdr:row>
      <xdr:rowOff>95250</xdr:rowOff>
    </xdr:to>
    <xdr:cxnSp macro="">
      <xdr:nvCxnSpPr>
        <xdr:cNvPr id="249" name="FBranch 22121"/>
        <xdr:cNvCxnSpPr/>
      </xdr:nvCxnSpPr>
      <xdr:spPr>
        <a:xfrm flipV="1">
          <a:off x="7781925" y="2200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82</xdr:row>
      <xdr:rowOff>95250</xdr:rowOff>
    </xdr:from>
    <xdr:to>
      <xdr:col>26</xdr:col>
      <xdr:colOff>0</xdr:colOff>
      <xdr:row>82</xdr:row>
      <xdr:rowOff>95250</xdr:rowOff>
    </xdr:to>
    <xdr:cxnSp macro="">
      <xdr:nvCxnSpPr>
        <xdr:cNvPr id="250" name="Branch 22121"/>
        <xdr:cNvCxnSpPr/>
      </xdr:nvCxnSpPr>
      <xdr:spPr>
        <a:xfrm>
          <a:off x="8029575" y="2200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82</xdr:row>
      <xdr:rowOff>23812</xdr:rowOff>
    </xdr:from>
    <xdr:to>
      <xdr:col>36</xdr:col>
      <xdr:colOff>0</xdr:colOff>
      <xdr:row>82</xdr:row>
      <xdr:rowOff>166687</xdr:rowOff>
    </xdr:to>
    <xdr:cxnSp macro="">
      <xdr:nvCxnSpPr>
        <xdr:cNvPr id="251" name="Leaf 22121"/>
        <xdr:cNvCxnSpPr/>
      </xdr:nvCxnSpPr>
      <xdr:spPr>
        <a:xfrm>
          <a:off x="12877800" y="2193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84</xdr:row>
      <xdr:rowOff>95250</xdr:rowOff>
    </xdr:from>
    <xdr:to>
      <xdr:col>23</xdr:col>
      <xdr:colOff>0</xdr:colOff>
      <xdr:row>86</xdr:row>
      <xdr:rowOff>95250</xdr:rowOff>
    </xdr:to>
    <xdr:cxnSp macro="">
      <xdr:nvCxnSpPr>
        <xdr:cNvPr id="252" name="FBranch 22122"/>
        <xdr:cNvCxnSpPr/>
      </xdr:nvCxnSpPr>
      <xdr:spPr>
        <a:xfrm>
          <a:off x="7781925" y="22383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86</xdr:row>
      <xdr:rowOff>95250</xdr:rowOff>
    </xdr:from>
    <xdr:to>
      <xdr:col>26</xdr:col>
      <xdr:colOff>0</xdr:colOff>
      <xdr:row>86</xdr:row>
      <xdr:rowOff>95250</xdr:rowOff>
    </xdr:to>
    <xdr:cxnSp macro="">
      <xdr:nvCxnSpPr>
        <xdr:cNvPr id="253" name="Branch 22122"/>
        <xdr:cNvCxnSpPr/>
      </xdr:nvCxnSpPr>
      <xdr:spPr>
        <a:xfrm>
          <a:off x="8029575" y="2276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86</xdr:row>
      <xdr:rowOff>23812</xdr:rowOff>
    </xdr:from>
    <xdr:to>
      <xdr:col>36</xdr:col>
      <xdr:colOff>0</xdr:colOff>
      <xdr:row>86</xdr:row>
      <xdr:rowOff>166687</xdr:rowOff>
    </xdr:to>
    <xdr:cxnSp macro="">
      <xdr:nvCxnSpPr>
        <xdr:cNvPr id="254" name="Leaf 22122"/>
        <xdr:cNvCxnSpPr/>
      </xdr:nvCxnSpPr>
      <xdr:spPr>
        <a:xfrm>
          <a:off x="12877800" y="2269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82</xdr:row>
      <xdr:rowOff>95250</xdr:rowOff>
    </xdr:from>
    <xdr:to>
      <xdr:col>36</xdr:col>
      <xdr:colOff>0</xdr:colOff>
      <xdr:row>82</xdr:row>
      <xdr:rowOff>95250</xdr:rowOff>
    </xdr:to>
    <xdr:cxnSp macro="">
      <xdr:nvCxnSpPr>
        <xdr:cNvPr id="255" name="XBranch 22121"/>
        <xdr:cNvCxnSpPr/>
      </xdr:nvCxnSpPr>
      <xdr:spPr>
        <a:xfrm>
          <a:off x="9372600" y="15716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86</xdr:row>
      <xdr:rowOff>95250</xdr:rowOff>
    </xdr:from>
    <xdr:to>
      <xdr:col>36</xdr:col>
      <xdr:colOff>0</xdr:colOff>
      <xdr:row>86</xdr:row>
      <xdr:rowOff>95250</xdr:rowOff>
    </xdr:to>
    <xdr:cxnSp macro="">
      <xdr:nvCxnSpPr>
        <xdr:cNvPr id="256" name="XBranch 22122"/>
        <xdr:cNvCxnSpPr/>
      </xdr:nvCxnSpPr>
      <xdr:spPr>
        <a:xfrm>
          <a:off x="9372600" y="16478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94</xdr:row>
      <xdr:rowOff>0</xdr:rowOff>
    </xdr:from>
    <xdr:to>
      <xdr:col>22</xdr:col>
      <xdr:colOff>0</xdr:colOff>
      <xdr:row>94</xdr:row>
      <xdr:rowOff>161925</xdr:rowOff>
    </xdr:to>
    <xdr:sp macro="" textlink="">
      <xdr:nvSpPr>
        <xdr:cNvPr id="257" name="TrNd 2222"/>
        <xdr:cNvSpPr>
          <a:spLocks/>
        </xdr:cNvSpPr>
      </xdr:nvSpPr>
      <xdr:spPr>
        <a:xfrm>
          <a:off x="7620000" y="2419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88</xdr:row>
      <xdr:rowOff>95250</xdr:rowOff>
    </xdr:from>
    <xdr:to>
      <xdr:col>18</xdr:col>
      <xdr:colOff>0</xdr:colOff>
      <xdr:row>91</xdr:row>
      <xdr:rowOff>80962</xdr:rowOff>
    </xdr:to>
    <xdr:cxnSp macro="">
      <xdr:nvCxnSpPr>
        <xdr:cNvPr id="258" name="FBranch 2221"/>
        <xdr:cNvCxnSpPr/>
      </xdr:nvCxnSpPr>
      <xdr:spPr>
        <a:xfrm flipV="1">
          <a:off x="6029325" y="23526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91</xdr:row>
      <xdr:rowOff>80962</xdr:rowOff>
    </xdr:from>
    <xdr:to>
      <xdr:col>18</xdr:col>
      <xdr:colOff>0</xdr:colOff>
      <xdr:row>94</xdr:row>
      <xdr:rowOff>95250</xdr:rowOff>
    </xdr:to>
    <xdr:cxnSp macro="">
      <xdr:nvCxnSpPr>
        <xdr:cNvPr id="259" name="FBranch 2222"/>
        <xdr:cNvCxnSpPr/>
      </xdr:nvCxnSpPr>
      <xdr:spPr>
        <a:xfrm>
          <a:off x="6029325" y="24083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81</xdr:row>
      <xdr:rowOff>95250</xdr:rowOff>
    </xdr:from>
    <xdr:to>
      <xdr:col>13</xdr:col>
      <xdr:colOff>0</xdr:colOff>
      <xdr:row>90</xdr:row>
      <xdr:rowOff>80962</xdr:rowOff>
    </xdr:to>
    <xdr:cxnSp macro="">
      <xdr:nvCxnSpPr>
        <xdr:cNvPr id="260" name="FBranch 221"/>
        <xdr:cNvCxnSpPr/>
      </xdr:nvCxnSpPr>
      <xdr:spPr>
        <a:xfrm flipV="1">
          <a:off x="4276725" y="21812250"/>
          <a:ext cx="247650" cy="2081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90</xdr:row>
      <xdr:rowOff>80962</xdr:rowOff>
    </xdr:from>
    <xdr:to>
      <xdr:col>13</xdr:col>
      <xdr:colOff>0</xdr:colOff>
      <xdr:row>91</xdr:row>
      <xdr:rowOff>95250</xdr:rowOff>
    </xdr:to>
    <xdr:cxnSp macro="">
      <xdr:nvCxnSpPr>
        <xdr:cNvPr id="261" name="FBranch 222"/>
        <xdr:cNvCxnSpPr/>
      </xdr:nvCxnSpPr>
      <xdr:spPr>
        <a:xfrm>
          <a:off x="4276725" y="23893462"/>
          <a:ext cx="247650" cy="204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90</xdr:row>
      <xdr:rowOff>80962</xdr:rowOff>
    </xdr:from>
    <xdr:to>
      <xdr:col>13</xdr:col>
      <xdr:colOff>0</xdr:colOff>
      <xdr:row>100</xdr:row>
      <xdr:rowOff>95250</xdr:rowOff>
    </xdr:to>
    <xdr:cxnSp macro="">
      <xdr:nvCxnSpPr>
        <xdr:cNvPr id="262" name="FBranch 223"/>
        <xdr:cNvCxnSpPr/>
      </xdr:nvCxnSpPr>
      <xdr:spPr>
        <a:xfrm>
          <a:off x="4276725" y="23893462"/>
          <a:ext cx="247650" cy="2300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69</xdr:row>
      <xdr:rowOff>95250</xdr:rowOff>
    </xdr:from>
    <xdr:to>
      <xdr:col>8</xdr:col>
      <xdr:colOff>0</xdr:colOff>
      <xdr:row>79</xdr:row>
      <xdr:rowOff>80962</xdr:rowOff>
    </xdr:to>
    <xdr:cxnSp macro="">
      <xdr:nvCxnSpPr>
        <xdr:cNvPr id="263" name="FBranch 21"/>
        <xdr:cNvCxnSpPr/>
      </xdr:nvCxnSpPr>
      <xdr:spPr>
        <a:xfrm flipV="1">
          <a:off x="2524125" y="18573750"/>
          <a:ext cx="247650" cy="2652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79</xdr:row>
      <xdr:rowOff>80962</xdr:rowOff>
    </xdr:from>
    <xdr:to>
      <xdr:col>8</xdr:col>
      <xdr:colOff>0</xdr:colOff>
      <xdr:row>90</xdr:row>
      <xdr:rowOff>95250</xdr:rowOff>
    </xdr:to>
    <xdr:cxnSp macro="">
      <xdr:nvCxnSpPr>
        <xdr:cNvPr id="264" name="FBranch 22"/>
        <xdr:cNvCxnSpPr/>
      </xdr:nvCxnSpPr>
      <xdr:spPr>
        <a:xfrm>
          <a:off x="2524125" y="21226462"/>
          <a:ext cx="247650" cy="2681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92</xdr:row>
      <xdr:rowOff>95250</xdr:rowOff>
    </xdr:from>
    <xdr:to>
      <xdr:col>23</xdr:col>
      <xdr:colOff>0</xdr:colOff>
      <xdr:row>94</xdr:row>
      <xdr:rowOff>95250</xdr:rowOff>
    </xdr:to>
    <xdr:cxnSp macro="">
      <xdr:nvCxnSpPr>
        <xdr:cNvPr id="265" name="FBranch 22221"/>
        <xdr:cNvCxnSpPr/>
      </xdr:nvCxnSpPr>
      <xdr:spPr>
        <a:xfrm flipV="1">
          <a:off x="7781925" y="2428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92</xdr:row>
      <xdr:rowOff>95250</xdr:rowOff>
    </xdr:from>
    <xdr:to>
      <xdr:col>26</xdr:col>
      <xdr:colOff>0</xdr:colOff>
      <xdr:row>92</xdr:row>
      <xdr:rowOff>95250</xdr:rowOff>
    </xdr:to>
    <xdr:cxnSp macro="">
      <xdr:nvCxnSpPr>
        <xdr:cNvPr id="266" name="Branch 22221"/>
        <xdr:cNvCxnSpPr/>
      </xdr:nvCxnSpPr>
      <xdr:spPr>
        <a:xfrm>
          <a:off x="8029575" y="2428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92</xdr:row>
      <xdr:rowOff>23812</xdr:rowOff>
    </xdr:from>
    <xdr:to>
      <xdr:col>36</xdr:col>
      <xdr:colOff>0</xdr:colOff>
      <xdr:row>92</xdr:row>
      <xdr:rowOff>166687</xdr:rowOff>
    </xdr:to>
    <xdr:cxnSp macro="">
      <xdr:nvCxnSpPr>
        <xdr:cNvPr id="267" name="Leaf 22221"/>
        <xdr:cNvCxnSpPr/>
      </xdr:nvCxnSpPr>
      <xdr:spPr>
        <a:xfrm>
          <a:off x="12877800" y="2421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94</xdr:row>
      <xdr:rowOff>95250</xdr:rowOff>
    </xdr:from>
    <xdr:to>
      <xdr:col>23</xdr:col>
      <xdr:colOff>0</xdr:colOff>
      <xdr:row>96</xdr:row>
      <xdr:rowOff>95250</xdr:rowOff>
    </xdr:to>
    <xdr:cxnSp macro="">
      <xdr:nvCxnSpPr>
        <xdr:cNvPr id="268" name="FBranch 22222"/>
        <xdr:cNvCxnSpPr/>
      </xdr:nvCxnSpPr>
      <xdr:spPr>
        <a:xfrm>
          <a:off x="7781925" y="2466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96</xdr:row>
      <xdr:rowOff>95250</xdr:rowOff>
    </xdr:from>
    <xdr:to>
      <xdr:col>26</xdr:col>
      <xdr:colOff>0</xdr:colOff>
      <xdr:row>96</xdr:row>
      <xdr:rowOff>95250</xdr:rowOff>
    </xdr:to>
    <xdr:cxnSp macro="">
      <xdr:nvCxnSpPr>
        <xdr:cNvPr id="269" name="Branch 22222"/>
        <xdr:cNvCxnSpPr/>
      </xdr:nvCxnSpPr>
      <xdr:spPr>
        <a:xfrm>
          <a:off x="8029575" y="2505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96</xdr:row>
      <xdr:rowOff>23812</xdr:rowOff>
    </xdr:from>
    <xdr:to>
      <xdr:col>36</xdr:col>
      <xdr:colOff>0</xdr:colOff>
      <xdr:row>96</xdr:row>
      <xdr:rowOff>166687</xdr:rowOff>
    </xdr:to>
    <xdr:cxnSp macro="">
      <xdr:nvCxnSpPr>
        <xdr:cNvPr id="270" name="Leaf 22222"/>
        <xdr:cNvCxnSpPr/>
      </xdr:nvCxnSpPr>
      <xdr:spPr>
        <a:xfrm>
          <a:off x="12877800" y="2497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92</xdr:row>
      <xdr:rowOff>95250</xdr:rowOff>
    </xdr:from>
    <xdr:to>
      <xdr:col>36</xdr:col>
      <xdr:colOff>0</xdr:colOff>
      <xdr:row>92</xdr:row>
      <xdr:rowOff>95250</xdr:rowOff>
    </xdr:to>
    <xdr:cxnSp macro="">
      <xdr:nvCxnSpPr>
        <xdr:cNvPr id="271" name="XBranch 22221"/>
        <xdr:cNvCxnSpPr/>
      </xdr:nvCxnSpPr>
      <xdr:spPr>
        <a:xfrm>
          <a:off x="9372600" y="17621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96</xdr:row>
      <xdr:rowOff>95250</xdr:rowOff>
    </xdr:from>
    <xdr:to>
      <xdr:col>36</xdr:col>
      <xdr:colOff>0</xdr:colOff>
      <xdr:row>96</xdr:row>
      <xdr:rowOff>95250</xdr:rowOff>
    </xdr:to>
    <xdr:cxnSp macro="">
      <xdr:nvCxnSpPr>
        <xdr:cNvPr id="272" name="XBranch 22222"/>
        <xdr:cNvCxnSpPr/>
      </xdr:nvCxnSpPr>
      <xdr:spPr>
        <a:xfrm>
          <a:off x="9372600" y="18383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21</xdr:row>
      <xdr:rowOff>95250</xdr:rowOff>
    </xdr:from>
    <xdr:to>
      <xdr:col>13</xdr:col>
      <xdr:colOff>0</xdr:colOff>
      <xdr:row>26</xdr:row>
      <xdr:rowOff>80962</xdr:rowOff>
    </xdr:to>
    <xdr:cxnSp macro="">
      <xdr:nvCxnSpPr>
        <xdr:cNvPr id="199" name="FBranch 111"/>
        <xdr:cNvCxnSpPr/>
      </xdr:nvCxnSpPr>
      <xdr:spPr>
        <a:xfrm flipV="1">
          <a:off x="4276725" y="4095750"/>
          <a:ext cx="247650" cy="938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26</xdr:row>
      <xdr:rowOff>80962</xdr:rowOff>
    </xdr:from>
    <xdr:to>
      <xdr:col>13</xdr:col>
      <xdr:colOff>0</xdr:colOff>
      <xdr:row>27</xdr:row>
      <xdr:rowOff>95250</xdr:rowOff>
    </xdr:to>
    <xdr:cxnSp macro="">
      <xdr:nvCxnSpPr>
        <xdr:cNvPr id="208" name="FBranch 112"/>
        <xdr:cNvCxnSpPr/>
      </xdr:nvCxnSpPr>
      <xdr:spPr>
        <a:xfrm>
          <a:off x="4276725" y="5033962"/>
          <a:ext cx="247650" cy="204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26</xdr:row>
      <xdr:rowOff>80962</xdr:rowOff>
    </xdr:from>
    <xdr:to>
      <xdr:col>13</xdr:col>
      <xdr:colOff>0</xdr:colOff>
      <xdr:row>31</xdr:row>
      <xdr:rowOff>95250</xdr:rowOff>
    </xdr:to>
    <xdr:cxnSp macro="">
      <xdr:nvCxnSpPr>
        <xdr:cNvPr id="209" name="FBranch 113"/>
        <xdr:cNvCxnSpPr/>
      </xdr:nvCxnSpPr>
      <xdr:spPr>
        <a:xfrm>
          <a:off x="4276725" y="5033962"/>
          <a:ext cx="247650" cy="966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26</xdr:row>
      <xdr:rowOff>95250</xdr:rowOff>
    </xdr:from>
    <xdr:to>
      <xdr:col>8</xdr:col>
      <xdr:colOff>0</xdr:colOff>
      <xdr:row>37</xdr:row>
      <xdr:rowOff>80962</xdr:rowOff>
    </xdr:to>
    <xdr:cxnSp macro="">
      <xdr:nvCxnSpPr>
        <xdr:cNvPr id="210" name="FBranch 11"/>
        <xdr:cNvCxnSpPr/>
      </xdr:nvCxnSpPr>
      <xdr:spPr>
        <a:xfrm flipV="1">
          <a:off x="2524125" y="5048250"/>
          <a:ext cx="247650" cy="2081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37</xdr:row>
      <xdr:rowOff>80962</xdr:rowOff>
    </xdr:from>
    <xdr:to>
      <xdr:col>8</xdr:col>
      <xdr:colOff>0</xdr:colOff>
      <xdr:row>47</xdr:row>
      <xdr:rowOff>95250</xdr:rowOff>
    </xdr:to>
    <xdr:cxnSp macro="">
      <xdr:nvCxnSpPr>
        <xdr:cNvPr id="211" name="FBranch 12"/>
        <xdr:cNvCxnSpPr/>
      </xdr:nvCxnSpPr>
      <xdr:spPr>
        <a:xfrm>
          <a:off x="2524125" y="7129462"/>
          <a:ext cx="247650" cy="1919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37</xdr:row>
      <xdr:rowOff>95250</xdr:rowOff>
    </xdr:from>
    <xdr:to>
      <xdr:col>3</xdr:col>
      <xdr:colOff>0</xdr:colOff>
      <xdr:row>58</xdr:row>
      <xdr:rowOff>80962</xdr:rowOff>
    </xdr:to>
    <xdr:cxnSp macro="">
      <xdr:nvCxnSpPr>
        <xdr:cNvPr id="212" name="FBranch 1"/>
        <xdr:cNvCxnSpPr/>
      </xdr:nvCxnSpPr>
      <xdr:spPr>
        <a:xfrm flipV="1">
          <a:off x="771525" y="7143750"/>
          <a:ext cx="247650" cy="3986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58</xdr:row>
      <xdr:rowOff>80962</xdr:rowOff>
    </xdr:from>
    <xdr:to>
      <xdr:col>3</xdr:col>
      <xdr:colOff>0</xdr:colOff>
      <xdr:row>79</xdr:row>
      <xdr:rowOff>95250</xdr:rowOff>
    </xdr:to>
    <xdr:cxnSp macro="">
      <xdr:nvCxnSpPr>
        <xdr:cNvPr id="213" name="FBranch 2"/>
        <xdr:cNvCxnSpPr/>
      </xdr:nvCxnSpPr>
      <xdr:spPr>
        <a:xfrm>
          <a:off x="771525" y="11129962"/>
          <a:ext cx="247650" cy="4014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31</xdr:row>
      <xdr:rowOff>9525</xdr:rowOff>
    </xdr:from>
    <xdr:to>
      <xdr:col>36</xdr:col>
      <xdr:colOff>0</xdr:colOff>
      <xdr:row>31</xdr:row>
      <xdr:rowOff>152400</xdr:rowOff>
    </xdr:to>
    <xdr:cxnSp macro="">
      <xdr:nvCxnSpPr>
        <xdr:cNvPr id="214" name="Leaf 113"/>
        <xdr:cNvCxnSpPr/>
      </xdr:nvCxnSpPr>
      <xdr:spPr>
        <a:xfrm>
          <a:off x="12877800" y="5915025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31</xdr:row>
      <xdr:rowOff>80962</xdr:rowOff>
    </xdr:from>
    <xdr:to>
      <xdr:col>36</xdr:col>
      <xdr:colOff>0</xdr:colOff>
      <xdr:row>31</xdr:row>
      <xdr:rowOff>80962</xdr:rowOff>
    </xdr:to>
    <xdr:cxnSp macro="">
      <xdr:nvCxnSpPr>
        <xdr:cNvPr id="215" name="XBranch 113"/>
        <xdr:cNvCxnSpPr/>
      </xdr:nvCxnSpPr>
      <xdr:spPr>
        <a:xfrm>
          <a:off x="5867400" y="5986462"/>
          <a:ext cx="7010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20</xdr:row>
      <xdr:rowOff>95250</xdr:rowOff>
    </xdr:from>
    <xdr:to>
      <xdr:col>1</xdr:col>
      <xdr:colOff>0</xdr:colOff>
      <xdr:row>20</xdr:row>
      <xdr:rowOff>95250</xdr:rowOff>
    </xdr:to>
    <xdr:cxnSp macro="">
      <xdr:nvCxnSpPr>
        <xdr:cNvPr id="2" name="Root "/>
        <xdr:cNvCxnSpPr/>
      </xdr:nvCxnSpPr>
      <xdr:spPr>
        <a:xfrm flipH="1">
          <a:off x="520700" y="8572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20</xdr:row>
      <xdr:rowOff>0</xdr:rowOff>
    </xdr:from>
    <xdr:to>
      <xdr:col>2</xdr:col>
      <xdr:colOff>0</xdr:colOff>
      <xdr:row>20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7</xdr:row>
      <xdr:rowOff>95250</xdr:rowOff>
    </xdr:from>
    <xdr:to>
      <xdr:col>6</xdr:col>
      <xdr:colOff>0</xdr:colOff>
      <xdr:row>7</xdr:row>
      <xdr:rowOff>95250</xdr:rowOff>
    </xdr:to>
    <xdr:cxnSp macro="">
      <xdr:nvCxnSpPr>
        <xdr:cNvPr id="5" name="Branch 1"/>
        <xdr:cNvCxnSpPr/>
      </xdr:nvCxnSpPr>
      <xdr:spPr>
        <a:xfrm>
          <a:off x="10191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</xdr:row>
      <xdr:rowOff>95250</xdr:rowOff>
    </xdr:from>
    <xdr:to>
      <xdr:col>6</xdr:col>
      <xdr:colOff>0</xdr:colOff>
      <xdr:row>17</xdr:row>
      <xdr:rowOff>95250</xdr:rowOff>
    </xdr:to>
    <xdr:cxnSp macro="">
      <xdr:nvCxnSpPr>
        <xdr:cNvPr id="8" name="Branch 2"/>
        <xdr:cNvCxnSpPr/>
      </xdr:nvCxnSpPr>
      <xdr:spPr>
        <a:xfrm>
          <a:off x="10191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95250</xdr:rowOff>
    </xdr:from>
    <xdr:to>
      <xdr:col>6</xdr:col>
      <xdr:colOff>0</xdr:colOff>
      <xdr:row>22</xdr:row>
      <xdr:rowOff>95250</xdr:rowOff>
    </xdr:to>
    <xdr:cxnSp macro="">
      <xdr:nvCxnSpPr>
        <xdr:cNvPr id="11" name="Branch 3"/>
        <xdr:cNvCxnSpPr/>
      </xdr:nvCxnSpPr>
      <xdr:spPr>
        <a:xfrm>
          <a:off x="10191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22</xdr:row>
      <xdr:rowOff>23812</xdr:rowOff>
    </xdr:from>
    <xdr:to>
      <xdr:col>21</xdr:col>
      <xdr:colOff>0</xdr:colOff>
      <xdr:row>22</xdr:row>
      <xdr:rowOff>166687</xdr:rowOff>
    </xdr:to>
    <xdr:cxnSp macro="">
      <xdr:nvCxnSpPr>
        <xdr:cNvPr id="12" name="Leaf 3"/>
        <xdr:cNvCxnSpPr/>
      </xdr:nvCxnSpPr>
      <xdr:spPr>
        <a:xfrm>
          <a:off x="7620000" y="535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</xdr:row>
      <xdr:rowOff>95250</xdr:rowOff>
    </xdr:from>
    <xdr:to>
      <xdr:col>6</xdr:col>
      <xdr:colOff>0</xdr:colOff>
      <xdr:row>32</xdr:row>
      <xdr:rowOff>95250</xdr:rowOff>
    </xdr:to>
    <xdr:cxnSp macro="">
      <xdr:nvCxnSpPr>
        <xdr:cNvPr id="17" name="Branch 4"/>
        <xdr:cNvCxnSpPr/>
      </xdr:nvCxnSpPr>
      <xdr:spPr>
        <a:xfrm>
          <a:off x="1019175" y="314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7</xdr:row>
      <xdr:rowOff>161925</xdr:rowOff>
    </xdr:to>
    <xdr:sp macro="" textlink="">
      <xdr:nvSpPr>
        <xdr:cNvPr id="23" name="TrNd 1"/>
        <xdr:cNvSpPr>
          <a:spLocks/>
        </xdr:cNvSpPr>
      </xdr:nvSpPr>
      <xdr:spPr>
        <a:xfrm>
          <a:off x="23622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4</xdr:row>
      <xdr:rowOff>95250</xdr:rowOff>
    </xdr:from>
    <xdr:to>
      <xdr:col>11</xdr:col>
      <xdr:colOff>0</xdr:colOff>
      <xdr:row>4</xdr:row>
      <xdr:rowOff>95250</xdr:rowOff>
    </xdr:to>
    <xdr:cxnSp macro="">
      <xdr:nvCxnSpPr>
        <xdr:cNvPr id="29" name="Branch 11"/>
        <xdr:cNvCxnSpPr/>
      </xdr:nvCxnSpPr>
      <xdr:spPr>
        <a:xfrm>
          <a:off x="27717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23812</xdr:rowOff>
    </xdr:from>
    <xdr:to>
      <xdr:col>21</xdr:col>
      <xdr:colOff>0</xdr:colOff>
      <xdr:row>4</xdr:row>
      <xdr:rowOff>166687</xdr:rowOff>
    </xdr:to>
    <xdr:cxnSp macro="">
      <xdr:nvCxnSpPr>
        <xdr:cNvPr id="30" name="Leaf 11"/>
        <xdr:cNvCxnSpPr/>
      </xdr:nvCxnSpPr>
      <xdr:spPr>
        <a:xfrm>
          <a:off x="7620000" y="78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</xdr:row>
      <xdr:rowOff>95250</xdr:rowOff>
    </xdr:from>
    <xdr:to>
      <xdr:col>11</xdr:col>
      <xdr:colOff>0</xdr:colOff>
      <xdr:row>6</xdr:row>
      <xdr:rowOff>95250</xdr:rowOff>
    </xdr:to>
    <xdr:cxnSp macro="">
      <xdr:nvCxnSpPr>
        <xdr:cNvPr id="32" name="Branch 12"/>
        <xdr:cNvCxnSpPr/>
      </xdr:nvCxnSpPr>
      <xdr:spPr>
        <a:xfrm>
          <a:off x="27717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</xdr:row>
      <xdr:rowOff>23812</xdr:rowOff>
    </xdr:from>
    <xdr:to>
      <xdr:col>21</xdr:col>
      <xdr:colOff>0</xdr:colOff>
      <xdr:row>6</xdr:row>
      <xdr:rowOff>166687</xdr:rowOff>
    </xdr:to>
    <xdr:cxnSp macro="">
      <xdr:nvCxnSpPr>
        <xdr:cNvPr id="33" name="Leaf 12"/>
        <xdr:cNvCxnSpPr/>
      </xdr:nvCxnSpPr>
      <xdr:spPr>
        <a:xfrm>
          <a:off x="7620000" y="154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95250</xdr:rowOff>
    </xdr:from>
    <xdr:to>
      <xdr:col>21</xdr:col>
      <xdr:colOff>0</xdr:colOff>
      <xdr:row>22</xdr:row>
      <xdr:rowOff>95250</xdr:rowOff>
    </xdr:to>
    <xdr:cxnSp macro="">
      <xdr:nvCxnSpPr>
        <xdr:cNvPr id="35" name="XBranch 3"/>
        <xdr:cNvCxnSpPr/>
      </xdr:nvCxnSpPr>
      <xdr:spPr>
        <a:xfrm>
          <a:off x="2362200" y="5429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11</xdr:row>
      <xdr:rowOff>95250</xdr:rowOff>
    </xdr:from>
    <xdr:to>
      <xdr:col>11</xdr:col>
      <xdr:colOff>0</xdr:colOff>
      <xdr:row>11</xdr:row>
      <xdr:rowOff>95250</xdr:rowOff>
    </xdr:to>
    <xdr:cxnSp macro="">
      <xdr:nvCxnSpPr>
        <xdr:cNvPr id="38" name="Branch 13"/>
        <xdr:cNvCxnSpPr/>
      </xdr:nvCxnSpPr>
      <xdr:spPr>
        <a:xfrm>
          <a:off x="27717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11</xdr:row>
      <xdr:rowOff>0</xdr:rowOff>
    </xdr:from>
    <xdr:to>
      <xdr:col>12</xdr:col>
      <xdr:colOff>0</xdr:colOff>
      <xdr:row>11</xdr:row>
      <xdr:rowOff>161925</xdr:rowOff>
    </xdr:to>
    <xdr:sp macro="" textlink="">
      <xdr:nvSpPr>
        <xdr:cNvPr id="47" name="TrNd 13"/>
        <xdr:cNvSpPr>
          <a:spLocks/>
        </xdr:cNvSpPr>
      </xdr:nvSpPr>
      <xdr:spPr>
        <a:xfrm>
          <a:off x="4114800" y="2286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4</xdr:row>
      <xdr:rowOff>95250</xdr:rowOff>
    </xdr:from>
    <xdr:to>
      <xdr:col>8</xdr:col>
      <xdr:colOff>0</xdr:colOff>
      <xdr:row>7</xdr:row>
      <xdr:rowOff>80962</xdr:rowOff>
    </xdr:to>
    <xdr:cxnSp macro="">
      <xdr:nvCxnSpPr>
        <xdr:cNvPr id="48" name="FBranch 11"/>
        <xdr:cNvCxnSpPr/>
      </xdr:nvCxnSpPr>
      <xdr:spPr>
        <a:xfrm flipV="1">
          <a:off x="2524125" y="857250"/>
          <a:ext cx="247650" cy="938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95250</xdr:rowOff>
    </xdr:from>
    <xdr:to>
      <xdr:col>8</xdr:col>
      <xdr:colOff>0</xdr:colOff>
      <xdr:row>7</xdr:row>
      <xdr:rowOff>80962</xdr:rowOff>
    </xdr:to>
    <xdr:cxnSp macro="">
      <xdr:nvCxnSpPr>
        <xdr:cNvPr id="49" name="FBranch 12"/>
        <xdr:cNvCxnSpPr/>
      </xdr:nvCxnSpPr>
      <xdr:spPr>
        <a:xfrm flipV="1">
          <a:off x="2524125" y="1619250"/>
          <a:ext cx="247650" cy="176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80962</xdr:rowOff>
    </xdr:from>
    <xdr:to>
      <xdr:col>8</xdr:col>
      <xdr:colOff>0</xdr:colOff>
      <xdr:row>11</xdr:row>
      <xdr:rowOff>95250</xdr:rowOff>
    </xdr:to>
    <xdr:cxnSp macro="">
      <xdr:nvCxnSpPr>
        <xdr:cNvPr id="50" name="FBranch 13"/>
        <xdr:cNvCxnSpPr/>
      </xdr:nvCxnSpPr>
      <xdr:spPr>
        <a:xfrm>
          <a:off x="2524125" y="1795462"/>
          <a:ext cx="247650" cy="966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</xdr:row>
      <xdr:rowOff>95250</xdr:rowOff>
    </xdr:from>
    <xdr:to>
      <xdr:col>13</xdr:col>
      <xdr:colOff>0</xdr:colOff>
      <xdr:row>11</xdr:row>
      <xdr:rowOff>95250</xdr:rowOff>
    </xdr:to>
    <xdr:cxnSp macro="">
      <xdr:nvCxnSpPr>
        <xdr:cNvPr id="55" name="FBranch 131"/>
        <xdr:cNvCxnSpPr/>
      </xdr:nvCxnSpPr>
      <xdr:spPr>
        <a:xfrm flipV="1">
          <a:off x="4276725" y="2381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</xdr:row>
      <xdr:rowOff>95250</xdr:rowOff>
    </xdr:from>
    <xdr:to>
      <xdr:col>16</xdr:col>
      <xdr:colOff>0</xdr:colOff>
      <xdr:row>9</xdr:row>
      <xdr:rowOff>95250</xdr:rowOff>
    </xdr:to>
    <xdr:cxnSp macro="">
      <xdr:nvCxnSpPr>
        <xdr:cNvPr id="56" name="Branch 131"/>
        <xdr:cNvCxnSpPr/>
      </xdr:nvCxnSpPr>
      <xdr:spPr>
        <a:xfrm>
          <a:off x="45243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</xdr:row>
      <xdr:rowOff>23812</xdr:rowOff>
    </xdr:from>
    <xdr:to>
      <xdr:col>21</xdr:col>
      <xdr:colOff>0</xdr:colOff>
      <xdr:row>9</xdr:row>
      <xdr:rowOff>166687</xdr:rowOff>
    </xdr:to>
    <xdr:cxnSp macro="">
      <xdr:nvCxnSpPr>
        <xdr:cNvPr id="57" name="Leaf 131"/>
        <xdr:cNvCxnSpPr/>
      </xdr:nvCxnSpPr>
      <xdr:spPr>
        <a:xfrm>
          <a:off x="7620000" y="230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11</xdr:row>
      <xdr:rowOff>95250</xdr:rowOff>
    </xdr:from>
    <xdr:to>
      <xdr:col>13</xdr:col>
      <xdr:colOff>0</xdr:colOff>
      <xdr:row>13</xdr:row>
      <xdr:rowOff>95250</xdr:rowOff>
    </xdr:to>
    <xdr:cxnSp macro="">
      <xdr:nvCxnSpPr>
        <xdr:cNvPr id="58" name="FBranch 132"/>
        <xdr:cNvCxnSpPr/>
      </xdr:nvCxnSpPr>
      <xdr:spPr>
        <a:xfrm>
          <a:off x="4276725" y="2762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</xdr:row>
      <xdr:rowOff>95250</xdr:rowOff>
    </xdr:from>
    <xdr:to>
      <xdr:col>16</xdr:col>
      <xdr:colOff>0</xdr:colOff>
      <xdr:row>13</xdr:row>
      <xdr:rowOff>95250</xdr:rowOff>
    </xdr:to>
    <xdr:cxnSp macro="">
      <xdr:nvCxnSpPr>
        <xdr:cNvPr id="59" name="Branch 132"/>
        <xdr:cNvCxnSpPr/>
      </xdr:nvCxnSpPr>
      <xdr:spPr>
        <a:xfrm>
          <a:off x="4524375" y="314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</xdr:row>
      <xdr:rowOff>23812</xdr:rowOff>
    </xdr:from>
    <xdr:to>
      <xdr:col>21</xdr:col>
      <xdr:colOff>0</xdr:colOff>
      <xdr:row>13</xdr:row>
      <xdr:rowOff>166687</xdr:rowOff>
    </xdr:to>
    <xdr:cxnSp macro="">
      <xdr:nvCxnSpPr>
        <xdr:cNvPr id="60" name="Leaf 132"/>
        <xdr:cNvCxnSpPr/>
      </xdr:nvCxnSpPr>
      <xdr:spPr>
        <a:xfrm>
          <a:off x="7620000" y="307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</xdr:row>
      <xdr:rowOff>95250</xdr:rowOff>
    </xdr:from>
    <xdr:to>
      <xdr:col>21</xdr:col>
      <xdr:colOff>0</xdr:colOff>
      <xdr:row>4</xdr:row>
      <xdr:rowOff>95250</xdr:rowOff>
    </xdr:to>
    <xdr:cxnSp macro="">
      <xdr:nvCxnSpPr>
        <xdr:cNvPr id="61" name="XBranch 11"/>
        <xdr:cNvCxnSpPr/>
      </xdr:nvCxnSpPr>
      <xdr:spPr>
        <a:xfrm>
          <a:off x="4114800" y="857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</xdr:row>
      <xdr:rowOff>95250</xdr:rowOff>
    </xdr:from>
    <xdr:to>
      <xdr:col>21</xdr:col>
      <xdr:colOff>0</xdr:colOff>
      <xdr:row>6</xdr:row>
      <xdr:rowOff>95250</xdr:rowOff>
    </xdr:to>
    <xdr:cxnSp macro="">
      <xdr:nvCxnSpPr>
        <xdr:cNvPr id="62" name="XBranch 12"/>
        <xdr:cNvCxnSpPr/>
      </xdr:nvCxnSpPr>
      <xdr:spPr>
        <a:xfrm>
          <a:off x="4114800" y="1619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0</xdr:rowOff>
    </xdr:from>
    <xdr:to>
      <xdr:col>7</xdr:col>
      <xdr:colOff>0</xdr:colOff>
      <xdr:row>17</xdr:row>
      <xdr:rowOff>161925</xdr:rowOff>
    </xdr:to>
    <xdr:sp macro="" textlink="">
      <xdr:nvSpPr>
        <xdr:cNvPr id="63" name="TrNd 2"/>
        <xdr:cNvSpPr>
          <a:spLocks/>
        </xdr:cNvSpPr>
      </xdr:nvSpPr>
      <xdr:spPr>
        <a:xfrm>
          <a:off x="2362200" y="3810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15</xdr:row>
      <xdr:rowOff>95250</xdr:rowOff>
    </xdr:from>
    <xdr:to>
      <xdr:col>8</xdr:col>
      <xdr:colOff>0</xdr:colOff>
      <xdr:row>17</xdr:row>
      <xdr:rowOff>95250</xdr:rowOff>
    </xdr:to>
    <xdr:cxnSp macro="">
      <xdr:nvCxnSpPr>
        <xdr:cNvPr id="68" name="FBranch 21"/>
        <xdr:cNvCxnSpPr/>
      </xdr:nvCxnSpPr>
      <xdr:spPr>
        <a:xfrm flipV="1">
          <a:off x="2524125" y="3905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95250</xdr:rowOff>
    </xdr:from>
    <xdr:to>
      <xdr:col>11</xdr:col>
      <xdr:colOff>0</xdr:colOff>
      <xdr:row>15</xdr:row>
      <xdr:rowOff>95250</xdr:rowOff>
    </xdr:to>
    <xdr:cxnSp macro="">
      <xdr:nvCxnSpPr>
        <xdr:cNvPr id="69" name="Branch 21"/>
        <xdr:cNvCxnSpPr/>
      </xdr:nvCxnSpPr>
      <xdr:spPr>
        <a:xfrm>
          <a:off x="2771775" y="390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15</xdr:row>
      <xdr:rowOff>23812</xdr:rowOff>
    </xdr:from>
    <xdr:to>
      <xdr:col>21</xdr:col>
      <xdr:colOff>0</xdr:colOff>
      <xdr:row>15</xdr:row>
      <xdr:rowOff>166687</xdr:rowOff>
    </xdr:to>
    <xdr:cxnSp macro="">
      <xdr:nvCxnSpPr>
        <xdr:cNvPr id="70" name="Leaf 21"/>
        <xdr:cNvCxnSpPr/>
      </xdr:nvCxnSpPr>
      <xdr:spPr>
        <a:xfrm>
          <a:off x="7620000" y="383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95250</xdr:rowOff>
    </xdr:from>
    <xdr:to>
      <xdr:col>8</xdr:col>
      <xdr:colOff>0</xdr:colOff>
      <xdr:row>19</xdr:row>
      <xdr:rowOff>95250</xdr:rowOff>
    </xdr:to>
    <xdr:cxnSp macro="">
      <xdr:nvCxnSpPr>
        <xdr:cNvPr id="71" name="FBranch 22"/>
        <xdr:cNvCxnSpPr/>
      </xdr:nvCxnSpPr>
      <xdr:spPr>
        <a:xfrm>
          <a:off x="2524125" y="4286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19</xdr:row>
      <xdr:rowOff>95250</xdr:rowOff>
    </xdr:from>
    <xdr:to>
      <xdr:col>11</xdr:col>
      <xdr:colOff>0</xdr:colOff>
      <xdr:row>19</xdr:row>
      <xdr:rowOff>95250</xdr:rowOff>
    </xdr:to>
    <xdr:cxnSp macro="">
      <xdr:nvCxnSpPr>
        <xdr:cNvPr id="72" name="Branch 22"/>
        <xdr:cNvCxnSpPr/>
      </xdr:nvCxnSpPr>
      <xdr:spPr>
        <a:xfrm>
          <a:off x="2771775" y="466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19</xdr:row>
      <xdr:rowOff>23812</xdr:rowOff>
    </xdr:from>
    <xdr:to>
      <xdr:col>21</xdr:col>
      <xdr:colOff>0</xdr:colOff>
      <xdr:row>19</xdr:row>
      <xdr:rowOff>166687</xdr:rowOff>
    </xdr:to>
    <xdr:cxnSp macro="">
      <xdr:nvCxnSpPr>
        <xdr:cNvPr id="73" name="Leaf 22"/>
        <xdr:cNvCxnSpPr/>
      </xdr:nvCxnSpPr>
      <xdr:spPr>
        <a:xfrm>
          <a:off x="7620000" y="459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15</xdr:row>
      <xdr:rowOff>95250</xdr:rowOff>
    </xdr:from>
    <xdr:to>
      <xdr:col>21</xdr:col>
      <xdr:colOff>0</xdr:colOff>
      <xdr:row>15</xdr:row>
      <xdr:rowOff>95250</xdr:rowOff>
    </xdr:to>
    <xdr:cxnSp macro="">
      <xdr:nvCxnSpPr>
        <xdr:cNvPr id="74" name="XBranch 21"/>
        <xdr:cNvCxnSpPr/>
      </xdr:nvCxnSpPr>
      <xdr:spPr>
        <a:xfrm>
          <a:off x="4114800" y="3905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19</xdr:row>
      <xdr:rowOff>95250</xdr:rowOff>
    </xdr:from>
    <xdr:to>
      <xdr:col>21</xdr:col>
      <xdr:colOff>0</xdr:colOff>
      <xdr:row>19</xdr:row>
      <xdr:rowOff>95250</xdr:rowOff>
    </xdr:to>
    <xdr:cxnSp macro="">
      <xdr:nvCxnSpPr>
        <xdr:cNvPr id="75" name="XBranch 22"/>
        <xdr:cNvCxnSpPr/>
      </xdr:nvCxnSpPr>
      <xdr:spPr>
        <a:xfrm>
          <a:off x="4114800" y="4667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27</xdr:row>
      <xdr:rowOff>95250</xdr:rowOff>
    </xdr:from>
    <xdr:to>
      <xdr:col>11</xdr:col>
      <xdr:colOff>0</xdr:colOff>
      <xdr:row>27</xdr:row>
      <xdr:rowOff>95250</xdr:rowOff>
    </xdr:to>
    <xdr:cxnSp macro="">
      <xdr:nvCxnSpPr>
        <xdr:cNvPr id="78" name="Branch 41"/>
        <xdr:cNvCxnSpPr/>
      </xdr:nvCxnSpPr>
      <xdr:spPr>
        <a:xfrm>
          <a:off x="27717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37</xdr:row>
      <xdr:rowOff>95250</xdr:rowOff>
    </xdr:from>
    <xdr:to>
      <xdr:col>11</xdr:col>
      <xdr:colOff>0</xdr:colOff>
      <xdr:row>37</xdr:row>
      <xdr:rowOff>95250</xdr:rowOff>
    </xdr:to>
    <xdr:cxnSp macro="">
      <xdr:nvCxnSpPr>
        <xdr:cNvPr id="81" name="Branch 42"/>
        <xdr:cNvCxnSpPr/>
      </xdr:nvCxnSpPr>
      <xdr:spPr>
        <a:xfrm>
          <a:off x="2771775" y="695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27</xdr:row>
      <xdr:rowOff>0</xdr:rowOff>
    </xdr:from>
    <xdr:to>
      <xdr:col>12</xdr:col>
      <xdr:colOff>0</xdr:colOff>
      <xdr:row>27</xdr:row>
      <xdr:rowOff>161925</xdr:rowOff>
    </xdr:to>
    <xdr:sp macro="" textlink="">
      <xdr:nvSpPr>
        <xdr:cNvPr id="85" name="TrNd 41"/>
        <xdr:cNvSpPr>
          <a:spLocks/>
        </xdr:cNvSpPr>
      </xdr:nvSpPr>
      <xdr:spPr>
        <a:xfrm>
          <a:off x="4114800" y="6096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24</xdr:row>
      <xdr:rowOff>95250</xdr:rowOff>
    </xdr:from>
    <xdr:to>
      <xdr:col>16</xdr:col>
      <xdr:colOff>0</xdr:colOff>
      <xdr:row>24</xdr:row>
      <xdr:rowOff>95250</xdr:rowOff>
    </xdr:to>
    <xdr:cxnSp macro="">
      <xdr:nvCxnSpPr>
        <xdr:cNvPr id="93" name="Branch 411"/>
        <xdr:cNvCxnSpPr/>
      </xdr:nvCxnSpPr>
      <xdr:spPr>
        <a:xfrm>
          <a:off x="45243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24</xdr:row>
      <xdr:rowOff>23812</xdr:rowOff>
    </xdr:from>
    <xdr:to>
      <xdr:col>21</xdr:col>
      <xdr:colOff>0</xdr:colOff>
      <xdr:row>24</xdr:row>
      <xdr:rowOff>166687</xdr:rowOff>
    </xdr:to>
    <xdr:cxnSp macro="">
      <xdr:nvCxnSpPr>
        <xdr:cNvPr id="94" name="Leaf 411"/>
        <xdr:cNvCxnSpPr/>
      </xdr:nvCxnSpPr>
      <xdr:spPr>
        <a:xfrm>
          <a:off x="7620000" y="611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26</xdr:row>
      <xdr:rowOff>95250</xdr:rowOff>
    </xdr:from>
    <xdr:to>
      <xdr:col>16</xdr:col>
      <xdr:colOff>0</xdr:colOff>
      <xdr:row>26</xdr:row>
      <xdr:rowOff>95250</xdr:rowOff>
    </xdr:to>
    <xdr:cxnSp macro="">
      <xdr:nvCxnSpPr>
        <xdr:cNvPr id="96" name="Branch 412"/>
        <xdr:cNvCxnSpPr/>
      </xdr:nvCxnSpPr>
      <xdr:spPr>
        <a:xfrm>
          <a:off x="4524375" y="695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23812</xdr:rowOff>
    </xdr:from>
    <xdr:to>
      <xdr:col>21</xdr:col>
      <xdr:colOff>0</xdr:colOff>
      <xdr:row>26</xdr:row>
      <xdr:rowOff>166687</xdr:rowOff>
    </xdr:to>
    <xdr:cxnSp macro="">
      <xdr:nvCxnSpPr>
        <xdr:cNvPr id="97" name="Leaf 412"/>
        <xdr:cNvCxnSpPr/>
      </xdr:nvCxnSpPr>
      <xdr:spPr>
        <a:xfrm>
          <a:off x="7620000" y="688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32</xdr:row>
      <xdr:rowOff>0</xdr:rowOff>
    </xdr:from>
    <xdr:to>
      <xdr:col>7</xdr:col>
      <xdr:colOff>0</xdr:colOff>
      <xdr:row>32</xdr:row>
      <xdr:rowOff>161925</xdr:rowOff>
    </xdr:to>
    <xdr:sp macro="" textlink="">
      <xdr:nvSpPr>
        <xdr:cNvPr id="98" name="TrNd 4"/>
        <xdr:cNvSpPr>
          <a:spLocks/>
        </xdr:cNvSpPr>
      </xdr:nvSpPr>
      <xdr:spPr>
        <a:xfrm>
          <a:off x="2362200" y="7048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31</xdr:row>
      <xdr:rowOff>95250</xdr:rowOff>
    </xdr:from>
    <xdr:to>
      <xdr:col>16</xdr:col>
      <xdr:colOff>0</xdr:colOff>
      <xdr:row>31</xdr:row>
      <xdr:rowOff>95250</xdr:rowOff>
    </xdr:to>
    <xdr:cxnSp macro="">
      <xdr:nvCxnSpPr>
        <xdr:cNvPr id="100" name="Branch 413"/>
        <xdr:cNvCxnSpPr/>
      </xdr:nvCxnSpPr>
      <xdr:spPr>
        <a:xfrm>
          <a:off x="4524375" y="771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37</xdr:row>
      <xdr:rowOff>0</xdr:rowOff>
    </xdr:from>
    <xdr:to>
      <xdr:col>12</xdr:col>
      <xdr:colOff>0</xdr:colOff>
      <xdr:row>37</xdr:row>
      <xdr:rowOff>161925</xdr:rowOff>
    </xdr:to>
    <xdr:sp macro="" textlink="">
      <xdr:nvSpPr>
        <xdr:cNvPr id="111" name="TrNd 42"/>
        <xdr:cNvSpPr>
          <a:spLocks/>
        </xdr:cNvSpPr>
      </xdr:nvSpPr>
      <xdr:spPr>
        <a:xfrm>
          <a:off x="4114800" y="8382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35</xdr:row>
      <xdr:rowOff>95250</xdr:rowOff>
    </xdr:from>
    <xdr:to>
      <xdr:col>13</xdr:col>
      <xdr:colOff>0</xdr:colOff>
      <xdr:row>37</xdr:row>
      <xdr:rowOff>95250</xdr:rowOff>
    </xdr:to>
    <xdr:cxnSp macro="">
      <xdr:nvCxnSpPr>
        <xdr:cNvPr id="114" name="FBranch 421"/>
        <xdr:cNvCxnSpPr/>
      </xdr:nvCxnSpPr>
      <xdr:spPr>
        <a:xfrm flipV="1">
          <a:off x="4276725" y="8477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35</xdr:row>
      <xdr:rowOff>95250</xdr:rowOff>
    </xdr:from>
    <xdr:to>
      <xdr:col>16</xdr:col>
      <xdr:colOff>0</xdr:colOff>
      <xdr:row>35</xdr:row>
      <xdr:rowOff>95250</xdr:rowOff>
    </xdr:to>
    <xdr:cxnSp macro="">
      <xdr:nvCxnSpPr>
        <xdr:cNvPr id="115" name="Branch 421"/>
        <xdr:cNvCxnSpPr/>
      </xdr:nvCxnSpPr>
      <xdr:spPr>
        <a:xfrm>
          <a:off x="4524375" y="847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35</xdr:row>
      <xdr:rowOff>23812</xdr:rowOff>
    </xdr:from>
    <xdr:to>
      <xdr:col>21</xdr:col>
      <xdr:colOff>0</xdr:colOff>
      <xdr:row>35</xdr:row>
      <xdr:rowOff>166687</xdr:rowOff>
    </xdr:to>
    <xdr:cxnSp macro="">
      <xdr:nvCxnSpPr>
        <xdr:cNvPr id="116" name="Leaf 421"/>
        <xdr:cNvCxnSpPr/>
      </xdr:nvCxnSpPr>
      <xdr:spPr>
        <a:xfrm>
          <a:off x="7620000" y="916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37</xdr:row>
      <xdr:rowOff>95250</xdr:rowOff>
    </xdr:from>
    <xdr:to>
      <xdr:col>13</xdr:col>
      <xdr:colOff>0</xdr:colOff>
      <xdr:row>39</xdr:row>
      <xdr:rowOff>95250</xdr:rowOff>
    </xdr:to>
    <xdr:cxnSp macro="">
      <xdr:nvCxnSpPr>
        <xdr:cNvPr id="117" name="FBranch 422"/>
        <xdr:cNvCxnSpPr/>
      </xdr:nvCxnSpPr>
      <xdr:spPr>
        <a:xfrm>
          <a:off x="4276725" y="8858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39</xdr:row>
      <xdr:rowOff>95250</xdr:rowOff>
    </xdr:from>
    <xdr:to>
      <xdr:col>16</xdr:col>
      <xdr:colOff>0</xdr:colOff>
      <xdr:row>39</xdr:row>
      <xdr:rowOff>95250</xdr:rowOff>
    </xdr:to>
    <xdr:cxnSp macro="">
      <xdr:nvCxnSpPr>
        <xdr:cNvPr id="118" name="Branch 422"/>
        <xdr:cNvCxnSpPr/>
      </xdr:nvCxnSpPr>
      <xdr:spPr>
        <a:xfrm>
          <a:off x="4524375" y="923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39</xdr:row>
      <xdr:rowOff>23812</xdr:rowOff>
    </xdr:from>
    <xdr:to>
      <xdr:col>21</xdr:col>
      <xdr:colOff>0</xdr:colOff>
      <xdr:row>39</xdr:row>
      <xdr:rowOff>166687</xdr:rowOff>
    </xdr:to>
    <xdr:cxnSp macro="">
      <xdr:nvCxnSpPr>
        <xdr:cNvPr id="119" name="Leaf 422"/>
        <xdr:cNvCxnSpPr/>
      </xdr:nvCxnSpPr>
      <xdr:spPr>
        <a:xfrm>
          <a:off x="7620000" y="992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31</xdr:row>
      <xdr:rowOff>0</xdr:rowOff>
    </xdr:from>
    <xdr:to>
      <xdr:col>17</xdr:col>
      <xdr:colOff>0</xdr:colOff>
      <xdr:row>31</xdr:row>
      <xdr:rowOff>161925</xdr:rowOff>
    </xdr:to>
    <xdr:sp macro="" textlink="">
      <xdr:nvSpPr>
        <xdr:cNvPr id="120" name="TrNd 413"/>
        <xdr:cNvSpPr>
          <a:spLocks/>
        </xdr:cNvSpPr>
      </xdr:nvSpPr>
      <xdr:spPr>
        <a:xfrm>
          <a:off x="5867400" y="7620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24</xdr:row>
      <xdr:rowOff>95250</xdr:rowOff>
    </xdr:from>
    <xdr:to>
      <xdr:col>13</xdr:col>
      <xdr:colOff>0</xdr:colOff>
      <xdr:row>27</xdr:row>
      <xdr:rowOff>80962</xdr:rowOff>
    </xdr:to>
    <xdr:cxnSp macro="">
      <xdr:nvCxnSpPr>
        <xdr:cNvPr id="121" name="FBranch 411"/>
        <xdr:cNvCxnSpPr/>
      </xdr:nvCxnSpPr>
      <xdr:spPr>
        <a:xfrm flipV="1">
          <a:off x="4276725" y="6191250"/>
          <a:ext cx="247650" cy="938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26</xdr:row>
      <xdr:rowOff>95250</xdr:rowOff>
    </xdr:from>
    <xdr:to>
      <xdr:col>13</xdr:col>
      <xdr:colOff>0</xdr:colOff>
      <xdr:row>27</xdr:row>
      <xdr:rowOff>80962</xdr:rowOff>
    </xdr:to>
    <xdr:cxnSp macro="">
      <xdr:nvCxnSpPr>
        <xdr:cNvPr id="122" name="FBranch 412"/>
        <xdr:cNvCxnSpPr/>
      </xdr:nvCxnSpPr>
      <xdr:spPr>
        <a:xfrm flipV="1">
          <a:off x="4276725" y="6953250"/>
          <a:ext cx="247650" cy="176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80962</xdr:rowOff>
    </xdr:from>
    <xdr:to>
      <xdr:col>13</xdr:col>
      <xdr:colOff>0</xdr:colOff>
      <xdr:row>31</xdr:row>
      <xdr:rowOff>95250</xdr:rowOff>
    </xdr:to>
    <xdr:cxnSp macro="">
      <xdr:nvCxnSpPr>
        <xdr:cNvPr id="123" name="FBranch 413"/>
        <xdr:cNvCxnSpPr/>
      </xdr:nvCxnSpPr>
      <xdr:spPr>
        <a:xfrm>
          <a:off x="4276725" y="7129462"/>
          <a:ext cx="247650" cy="966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27</xdr:row>
      <xdr:rowOff>95250</xdr:rowOff>
    </xdr:from>
    <xdr:to>
      <xdr:col>8</xdr:col>
      <xdr:colOff>0</xdr:colOff>
      <xdr:row>32</xdr:row>
      <xdr:rowOff>80962</xdr:rowOff>
    </xdr:to>
    <xdr:cxnSp macro="">
      <xdr:nvCxnSpPr>
        <xdr:cNvPr id="124" name="FBranch 41"/>
        <xdr:cNvCxnSpPr/>
      </xdr:nvCxnSpPr>
      <xdr:spPr>
        <a:xfrm flipV="1">
          <a:off x="2524125" y="71437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32</xdr:row>
      <xdr:rowOff>80962</xdr:rowOff>
    </xdr:from>
    <xdr:to>
      <xdr:col>8</xdr:col>
      <xdr:colOff>0</xdr:colOff>
      <xdr:row>37</xdr:row>
      <xdr:rowOff>95250</xdr:rowOff>
    </xdr:to>
    <xdr:cxnSp macro="">
      <xdr:nvCxnSpPr>
        <xdr:cNvPr id="125" name="FBranch 42"/>
        <xdr:cNvCxnSpPr/>
      </xdr:nvCxnSpPr>
      <xdr:spPr>
        <a:xfrm>
          <a:off x="2524125" y="8272462"/>
          <a:ext cx="247650" cy="1347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95250</xdr:rowOff>
    </xdr:from>
    <xdr:to>
      <xdr:col>3</xdr:col>
      <xdr:colOff>0</xdr:colOff>
      <xdr:row>20</xdr:row>
      <xdr:rowOff>80962</xdr:rowOff>
    </xdr:to>
    <xdr:cxnSp macro="">
      <xdr:nvCxnSpPr>
        <xdr:cNvPr id="126" name="FBranch 1"/>
        <xdr:cNvCxnSpPr/>
      </xdr:nvCxnSpPr>
      <xdr:spPr>
        <a:xfrm flipV="1">
          <a:off x="771525" y="1809750"/>
          <a:ext cx="247650" cy="3224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</xdr:row>
      <xdr:rowOff>95250</xdr:rowOff>
    </xdr:from>
    <xdr:to>
      <xdr:col>3</xdr:col>
      <xdr:colOff>0</xdr:colOff>
      <xdr:row>20</xdr:row>
      <xdr:rowOff>80962</xdr:rowOff>
    </xdr:to>
    <xdr:cxnSp macro="">
      <xdr:nvCxnSpPr>
        <xdr:cNvPr id="127" name="FBranch 2"/>
        <xdr:cNvCxnSpPr/>
      </xdr:nvCxnSpPr>
      <xdr:spPr>
        <a:xfrm flipV="1">
          <a:off x="771525" y="42862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80962</xdr:rowOff>
    </xdr:from>
    <xdr:to>
      <xdr:col>3</xdr:col>
      <xdr:colOff>0</xdr:colOff>
      <xdr:row>22</xdr:row>
      <xdr:rowOff>95250</xdr:rowOff>
    </xdr:to>
    <xdr:cxnSp macro="">
      <xdr:nvCxnSpPr>
        <xdr:cNvPr id="128" name="FBranch 3"/>
        <xdr:cNvCxnSpPr/>
      </xdr:nvCxnSpPr>
      <xdr:spPr>
        <a:xfrm>
          <a:off x="771525" y="50339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80962</xdr:rowOff>
    </xdr:from>
    <xdr:to>
      <xdr:col>3</xdr:col>
      <xdr:colOff>0</xdr:colOff>
      <xdr:row>32</xdr:row>
      <xdr:rowOff>95250</xdr:rowOff>
    </xdr:to>
    <xdr:cxnSp macro="">
      <xdr:nvCxnSpPr>
        <xdr:cNvPr id="129" name="FBranch 4"/>
        <xdr:cNvCxnSpPr/>
      </xdr:nvCxnSpPr>
      <xdr:spPr>
        <a:xfrm>
          <a:off x="771525" y="5033962"/>
          <a:ext cx="247650" cy="3252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29</xdr:row>
      <xdr:rowOff>95250</xdr:rowOff>
    </xdr:from>
    <xdr:to>
      <xdr:col>18</xdr:col>
      <xdr:colOff>0</xdr:colOff>
      <xdr:row>31</xdr:row>
      <xdr:rowOff>95250</xdr:rowOff>
    </xdr:to>
    <xdr:cxnSp macro="">
      <xdr:nvCxnSpPr>
        <xdr:cNvPr id="130" name="FBranch 4131"/>
        <xdr:cNvCxnSpPr/>
      </xdr:nvCxnSpPr>
      <xdr:spPr>
        <a:xfrm flipV="1">
          <a:off x="6029325" y="7715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29</xdr:row>
      <xdr:rowOff>95250</xdr:rowOff>
    </xdr:from>
    <xdr:to>
      <xdr:col>21</xdr:col>
      <xdr:colOff>0</xdr:colOff>
      <xdr:row>29</xdr:row>
      <xdr:rowOff>95250</xdr:rowOff>
    </xdr:to>
    <xdr:cxnSp macro="">
      <xdr:nvCxnSpPr>
        <xdr:cNvPr id="131" name="Branch 4131"/>
        <xdr:cNvCxnSpPr/>
      </xdr:nvCxnSpPr>
      <xdr:spPr>
        <a:xfrm>
          <a:off x="6276975" y="771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29</xdr:row>
      <xdr:rowOff>23812</xdr:rowOff>
    </xdr:from>
    <xdr:to>
      <xdr:col>21</xdr:col>
      <xdr:colOff>0</xdr:colOff>
      <xdr:row>29</xdr:row>
      <xdr:rowOff>166687</xdr:rowOff>
    </xdr:to>
    <xdr:cxnSp macro="">
      <xdr:nvCxnSpPr>
        <xdr:cNvPr id="132" name="Leaf 4131"/>
        <xdr:cNvCxnSpPr/>
      </xdr:nvCxnSpPr>
      <xdr:spPr>
        <a:xfrm>
          <a:off x="7620000" y="764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31</xdr:row>
      <xdr:rowOff>95250</xdr:rowOff>
    </xdr:from>
    <xdr:to>
      <xdr:col>18</xdr:col>
      <xdr:colOff>0</xdr:colOff>
      <xdr:row>33</xdr:row>
      <xdr:rowOff>95250</xdr:rowOff>
    </xdr:to>
    <xdr:cxnSp macro="">
      <xdr:nvCxnSpPr>
        <xdr:cNvPr id="133" name="FBranch 4132"/>
        <xdr:cNvCxnSpPr/>
      </xdr:nvCxnSpPr>
      <xdr:spPr>
        <a:xfrm>
          <a:off x="6029325" y="8096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33</xdr:row>
      <xdr:rowOff>95250</xdr:rowOff>
    </xdr:from>
    <xdr:to>
      <xdr:col>21</xdr:col>
      <xdr:colOff>0</xdr:colOff>
      <xdr:row>33</xdr:row>
      <xdr:rowOff>95250</xdr:rowOff>
    </xdr:to>
    <xdr:cxnSp macro="">
      <xdr:nvCxnSpPr>
        <xdr:cNvPr id="134" name="Branch 4132"/>
        <xdr:cNvCxnSpPr/>
      </xdr:nvCxnSpPr>
      <xdr:spPr>
        <a:xfrm>
          <a:off x="6276975" y="847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33</xdr:row>
      <xdr:rowOff>23812</xdr:rowOff>
    </xdr:from>
    <xdr:to>
      <xdr:col>21</xdr:col>
      <xdr:colOff>0</xdr:colOff>
      <xdr:row>33</xdr:row>
      <xdr:rowOff>166687</xdr:rowOff>
    </xdr:to>
    <xdr:cxnSp macro="">
      <xdr:nvCxnSpPr>
        <xdr:cNvPr id="135" name="Leaf 4132"/>
        <xdr:cNvCxnSpPr/>
      </xdr:nvCxnSpPr>
      <xdr:spPr>
        <a:xfrm>
          <a:off x="7620000" y="840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</xdr:row>
      <xdr:rowOff>95250</xdr:rowOff>
    </xdr:from>
    <xdr:to>
      <xdr:col>21</xdr:col>
      <xdr:colOff>0</xdr:colOff>
      <xdr:row>9</xdr:row>
      <xdr:rowOff>95250</xdr:rowOff>
    </xdr:to>
    <xdr:cxnSp macro="">
      <xdr:nvCxnSpPr>
        <xdr:cNvPr id="136" name="XBranch 131"/>
        <xdr:cNvCxnSpPr/>
      </xdr:nvCxnSpPr>
      <xdr:spPr>
        <a:xfrm>
          <a:off x="5867400" y="238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13</xdr:row>
      <xdr:rowOff>95250</xdr:rowOff>
    </xdr:from>
    <xdr:to>
      <xdr:col>21</xdr:col>
      <xdr:colOff>0</xdr:colOff>
      <xdr:row>13</xdr:row>
      <xdr:rowOff>95250</xdr:rowOff>
    </xdr:to>
    <xdr:cxnSp macro="">
      <xdr:nvCxnSpPr>
        <xdr:cNvPr id="137" name="XBranch 132"/>
        <xdr:cNvCxnSpPr/>
      </xdr:nvCxnSpPr>
      <xdr:spPr>
        <a:xfrm>
          <a:off x="5867400" y="3143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24</xdr:row>
      <xdr:rowOff>95250</xdr:rowOff>
    </xdr:from>
    <xdr:to>
      <xdr:col>21</xdr:col>
      <xdr:colOff>0</xdr:colOff>
      <xdr:row>24</xdr:row>
      <xdr:rowOff>95250</xdr:rowOff>
    </xdr:to>
    <xdr:cxnSp macro="">
      <xdr:nvCxnSpPr>
        <xdr:cNvPr id="138" name="XBranch 411"/>
        <xdr:cNvCxnSpPr/>
      </xdr:nvCxnSpPr>
      <xdr:spPr>
        <a:xfrm>
          <a:off x="5867400" y="619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26</xdr:row>
      <xdr:rowOff>95250</xdr:rowOff>
    </xdr:from>
    <xdr:to>
      <xdr:col>21</xdr:col>
      <xdr:colOff>0</xdr:colOff>
      <xdr:row>26</xdr:row>
      <xdr:rowOff>95250</xdr:rowOff>
    </xdr:to>
    <xdr:cxnSp macro="">
      <xdr:nvCxnSpPr>
        <xdr:cNvPr id="139" name="XBranch 412"/>
        <xdr:cNvCxnSpPr/>
      </xdr:nvCxnSpPr>
      <xdr:spPr>
        <a:xfrm>
          <a:off x="5867400" y="6953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35</xdr:row>
      <xdr:rowOff>95250</xdr:rowOff>
    </xdr:from>
    <xdr:to>
      <xdr:col>21</xdr:col>
      <xdr:colOff>0</xdr:colOff>
      <xdr:row>35</xdr:row>
      <xdr:rowOff>95250</xdr:rowOff>
    </xdr:to>
    <xdr:cxnSp macro="">
      <xdr:nvCxnSpPr>
        <xdr:cNvPr id="140" name="XBranch 421"/>
        <xdr:cNvCxnSpPr/>
      </xdr:nvCxnSpPr>
      <xdr:spPr>
        <a:xfrm>
          <a:off x="5867400" y="9239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39</xdr:row>
      <xdr:rowOff>95250</xdr:rowOff>
    </xdr:from>
    <xdr:to>
      <xdr:col>21</xdr:col>
      <xdr:colOff>0</xdr:colOff>
      <xdr:row>39</xdr:row>
      <xdr:rowOff>95250</xdr:rowOff>
    </xdr:to>
    <xdr:cxnSp macro="">
      <xdr:nvCxnSpPr>
        <xdr:cNvPr id="141" name="XBranch 422"/>
        <xdr:cNvCxnSpPr/>
      </xdr:nvCxnSpPr>
      <xdr:spPr>
        <a:xfrm>
          <a:off x="5867400" y="1000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18</xdr:row>
      <xdr:rowOff>95250</xdr:rowOff>
    </xdr:from>
    <xdr:to>
      <xdr:col>1</xdr:col>
      <xdr:colOff>0</xdr:colOff>
      <xdr:row>18</xdr:row>
      <xdr:rowOff>95250</xdr:rowOff>
    </xdr:to>
    <xdr:cxnSp macro="">
      <xdr:nvCxnSpPr>
        <xdr:cNvPr id="2" name="Root "/>
        <xdr:cNvCxnSpPr/>
      </xdr:nvCxnSpPr>
      <xdr:spPr>
        <a:xfrm flipH="1">
          <a:off x="520700" y="8572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18</xdr:row>
      <xdr:rowOff>0</xdr:rowOff>
    </xdr:from>
    <xdr:to>
      <xdr:col>2</xdr:col>
      <xdr:colOff>0</xdr:colOff>
      <xdr:row>18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6</xdr:row>
      <xdr:rowOff>95250</xdr:rowOff>
    </xdr:from>
    <xdr:to>
      <xdr:col>6</xdr:col>
      <xdr:colOff>0</xdr:colOff>
      <xdr:row>6</xdr:row>
      <xdr:rowOff>95250</xdr:rowOff>
    </xdr:to>
    <xdr:cxnSp macro="">
      <xdr:nvCxnSpPr>
        <xdr:cNvPr id="5" name="Branch 1"/>
        <xdr:cNvCxnSpPr/>
      </xdr:nvCxnSpPr>
      <xdr:spPr>
        <a:xfrm>
          <a:off x="10191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</xdr:row>
      <xdr:rowOff>95250</xdr:rowOff>
    </xdr:from>
    <xdr:to>
      <xdr:col>6</xdr:col>
      <xdr:colOff>0</xdr:colOff>
      <xdr:row>15</xdr:row>
      <xdr:rowOff>95250</xdr:rowOff>
    </xdr:to>
    <xdr:cxnSp macro="">
      <xdr:nvCxnSpPr>
        <xdr:cNvPr id="8" name="Branch 2"/>
        <xdr:cNvCxnSpPr/>
      </xdr:nvCxnSpPr>
      <xdr:spPr>
        <a:xfrm>
          <a:off x="10191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19</xdr:row>
      <xdr:rowOff>95250</xdr:rowOff>
    </xdr:from>
    <xdr:to>
      <xdr:col>6</xdr:col>
      <xdr:colOff>0</xdr:colOff>
      <xdr:row>19</xdr:row>
      <xdr:rowOff>95250</xdr:rowOff>
    </xdr:to>
    <xdr:cxnSp macro="">
      <xdr:nvCxnSpPr>
        <xdr:cNvPr id="11" name="Branch 3"/>
        <xdr:cNvCxnSpPr/>
      </xdr:nvCxnSpPr>
      <xdr:spPr>
        <a:xfrm>
          <a:off x="10191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19</xdr:row>
      <xdr:rowOff>23812</xdr:rowOff>
    </xdr:from>
    <xdr:to>
      <xdr:col>21</xdr:col>
      <xdr:colOff>0</xdr:colOff>
      <xdr:row>19</xdr:row>
      <xdr:rowOff>166687</xdr:rowOff>
    </xdr:to>
    <xdr:cxnSp macro="">
      <xdr:nvCxnSpPr>
        <xdr:cNvPr id="12" name="Leaf 3"/>
        <xdr:cNvCxnSpPr/>
      </xdr:nvCxnSpPr>
      <xdr:spPr>
        <a:xfrm>
          <a:off x="7620000" y="459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</xdr:row>
      <xdr:rowOff>95250</xdr:rowOff>
    </xdr:from>
    <xdr:to>
      <xdr:col>6</xdr:col>
      <xdr:colOff>0</xdr:colOff>
      <xdr:row>30</xdr:row>
      <xdr:rowOff>95250</xdr:rowOff>
    </xdr:to>
    <xdr:cxnSp macro="">
      <xdr:nvCxnSpPr>
        <xdr:cNvPr id="17" name="Branch 4"/>
        <xdr:cNvCxnSpPr/>
      </xdr:nvCxnSpPr>
      <xdr:spPr>
        <a:xfrm>
          <a:off x="1019175" y="314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15</xdr:row>
      <xdr:rowOff>161925</xdr:rowOff>
    </xdr:to>
    <xdr:sp macro="" textlink="">
      <xdr:nvSpPr>
        <xdr:cNvPr id="23" name="TrNd 2"/>
        <xdr:cNvSpPr>
          <a:spLocks/>
        </xdr:cNvSpPr>
      </xdr:nvSpPr>
      <xdr:spPr>
        <a:xfrm>
          <a:off x="2362200" y="1524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12</xdr:row>
      <xdr:rowOff>95250</xdr:rowOff>
    </xdr:from>
    <xdr:to>
      <xdr:col>11</xdr:col>
      <xdr:colOff>0</xdr:colOff>
      <xdr:row>12</xdr:row>
      <xdr:rowOff>95250</xdr:rowOff>
    </xdr:to>
    <xdr:cxnSp macro="">
      <xdr:nvCxnSpPr>
        <xdr:cNvPr id="29" name="Branch 21"/>
        <xdr:cNvCxnSpPr/>
      </xdr:nvCxnSpPr>
      <xdr:spPr>
        <a:xfrm>
          <a:off x="27717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17</xdr:row>
      <xdr:rowOff>95250</xdr:rowOff>
    </xdr:from>
    <xdr:to>
      <xdr:col>11</xdr:col>
      <xdr:colOff>0</xdr:colOff>
      <xdr:row>17</xdr:row>
      <xdr:rowOff>95250</xdr:rowOff>
    </xdr:to>
    <xdr:cxnSp macro="">
      <xdr:nvCxnSpPr>
        <xdr:cNvPr id="32" name="Branch 22"/>
        <xdr:cNvCxnSpPr/>
      </xdr:nvCxnSpPr>
      <xdr:spPr>
        <a:xfrm>
          <a:off x="27717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17</xdr:row>
      <xdr:rowOff>23812</xdr:rowOff>
    </xdr:from>
    <xdr:to>
      <xdr:col>21</xdr:col>
      <xdr:colOff>0</xdr:colOff>
      <xdr:row>17</xdr:row>
      <xdr:rowOff>166687</xdr:rowOff>
    </xdr:to>
    <xdr:cxnSp macro="">
      <xdr:nvCxnSpPr>
        <xdr:cNvPr id="33" name="Leaf 22"/>
        <xdr:cNvCxnSpPr/>
      </xdr:nvCxnSpPr>
      <xdr:spPr>
        <a:xfrm>
          <a:off x="7620000" y="383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95250</xdr:rowOff>
    </xdr:from>
    <xdr:to>
      <xdr:col>21</xdr:col>
      <xdr:colOff>0</xdr:colOff>
      <xdr:row>19</xdr:row>
      <xdr:rowOff>95250</xdr:rowOff>
    </xdr:to>
    <xdr:cxnSp macro="">
      <xdr:nvCxnSpPr>
        <xdr:cNvPr id="35" name="XBranch 3"/>
        <xdr:cNvCxnSpPr/>
      </xdr:nvCxnSpPr>
      <xdr:spPr>
        <a:xfrm>
          <a:off x="2362200" y="4667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</xdr:row>
      <xdr:rowOff>0</xdr:rowOff>
    </xdr:from>
    <xdr:to>
      <xdr:col>12</xdr:col>
      <xdr:colOff>0</xdr:colOff>
      <xdr:row>12</xdr:row>
      <xdr:rowOff>161925</xdr:rowOff>
    </xdr:to>
    <xdr:sp macro="" textlink="">
      <xdr:nvSpPr>
        <xdr:cNvPr id="37" name="TrNd 21"/>
        <xdr:cNvSpPr>
          <a:spLocks/>
        </xdr:cNvSpPr>
      </xdr:nvSpPr>
      <xdr:spPr>
        <a:xfrm>
          <a:off x="4114800" y="1524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12</xdr:row>
      <xdr:rowOff>95250</xdr:rowOff>
    </xdr:from>
    <xdr:to>
      <xdr:col>8</xdr:col>
      <xdr:colOff>0</xdr:colOff>
      <xdr:row>15</xdr:row>
      <xdr:rowOff>80962</xdr:rowOff>
    </xdr:to>
    <xdr:cxnSp macro="">
      <xdr:nvCxnSpPr>
        <xdr:cNvPr id="38" name="FBranch 21"/>
        <xdr:cNvCxnSpPr/>
      </xdr:nvCxnSpPr>
      <xdr:spPr>
        <a:xfrm flipV="1">
          <a:off x="2524125" y="20002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80962</xdr:rowOff>
    </xdr:from>
    <xdr:to>
      <xdr:col>8</xdr:col>
      <xdr:colOff>0</xdr:colOff>
      <xdr:row>17</xdr:row>
      <xdr:rowOff>95250</xdr:rowOff>
    </xdr:to>
    <xdr:cxnSp macro="">
      <xdr:nvCxnSpPr>
        <xdr:cNvPr id="39" name="FBranch 22"/>
        <xdr:cNvCxnSpPr/>
      </xdr:nvCxnSpPr>
      <xdr:spPr>
        <a:xfrm>
          <a:off x="2524125" y="25574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95250</xdr:rowOff>
    </xdr:from>
    <xdr:to>
      <xdr:col>13</xdr:col>
      <xdr:colOff>0</xdr:colOff>
      <xdr:row>12</xdr:row>
      <xdr:rowOff>95250</xdr:rowOff>
    </xdr:to>
    <xdr:cxnSp macro="">
      <xdr:nvCxnSpPr>
        <xdr:cNvPr id="44" name="FBranch 211"/>
        <xdr:cNvCxnSpPr/>
      </xdr:nvCxnSpPr>
      <xdr:spPr>
        <a:xfrm flipV="1">
          <a:off x="4276725" y="1619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10</xdr:row>
      <xdr:rowOff>95250</xdr:rowOff>
    </xdr:from>
    <xdr:to>
      <xdr:col>16</xdr:col>
      <xdr:colOff>0</xdr:colOff>
      <xdr:row>10</xdr:row>
      <xdr:rowOff>95250</xdr:rowOff>
    </xdr:to>
    <xdr:cxnSp macro="">
      <xdr:nvCxnSpPr>
        <xdr:cNvPr id="45" name="Branch 211"/>
        <xdr:cNvCxnSpPr/>
      </xdr:nvCxnSpPr>
      <xdr:spPr>
        <a:xfrm>
          <a:off x="45243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</xdr:row>
      <xdr:rowOff>23812</xdr:rowOff>
    </xdr:from>
    <xdr:to>
      <xdr:col>21</xdr:col>
      <xdr:colOff>0</xdr:colOff>
      <xdr:row>10</xdr:row>
      <xdr:rowOff>166687</xdr:rowOff>
    </xdr:to>
    <xdr:cxnSp macro="">
      <xdr:nvCxnSpPr>
        <xdr:cNvPr id="46" name="Leaf 211"/>
        <xdr:cNvCxnSpPr/>
      </xdr:nvCxnSpPr>
      <xdr:spPr>
        <a:xfrm>
          <a:off x="7620000" y="230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95250</xdr:rowOff>
    </xdr:from>
    <xdr:to>
      <xdr:col>13</xdr:col>
      <xdr:colOff>0</xdr:colOff>
      <xdr:row>14</xdr:row>
      <xdr:rowOff>95250</xdr:rowOff>
    </xdr:to>
    <xdr:cxnSp macro="">
      <xdr:nvCxnSpPr>
        <xdr:cNvPr id="47" name="FBranch 212"/>
        <xdr:cNvCxnSpPr/>
      </xdr:nvCxnSpPr>
      <xdr:spPr>
        <a:xfrm>
          <a:off x="4276725" y="2000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14</xdr:row>
      <xdr:rowOff>95250</xdr:rowOff>
    </xdr:from>
    <xdr:to>
      <xdr:col>16</xdr:col>
      <xdr:colOff>0</xdr:colOff>
      <xdr:row>14</xdr:row>
      <xdr:rowOff>95250</xdr:rowOff>
    </xdr:to>
    <xdr:cxnSp macro="">
      <xdr:nvCxnSpPr>
        <xdr:cNvPr id="48" name="Branch 212"/>
        <xdr:cNvCxnSpPr/>
      </xdr:nvCxnSpPr>
      <xdr:spPr>
        <a:xfrm>
          <a:off x="45243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14</xdr:row>
      <xdr:rowOff>23812</xdr:rowOff>
    </xdr:from>
    <xdr:to>
      <xdr:col>21</xdr:col>
      <xdr:colOff>0</xdr:colOff>
      <xdr:row>14</xdr:row>
      <xdr:rowOff>166687</xdr:rowOff>
    </xdr:to>
    <xdr:cxnSp macro="">
      <xdr:nvCxnSpPr>
        <xdr:cNvPr id="49" name="Leaf 212"/>
        <xdr:cNvCxnSpPr/>
      </xdr:nvCxnSpPr>
      <xdr:spPr>
        <a:xfrm>
          <a:off x="7620000" y="307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95250</xdr:rowOff>
    </xdr:from>
    <xdr:to>
      <xdr:col>21</xdr:col>
      <xdr:colOff>0</xdr:colOff>
      <xdr:row>17</xdr:row>
      <xdr:rowOff>95250</xdr:rowOff>
    </xdr:to>
    <xdr:cxnSp macro="">
      <xdr:nvCxnSpPr>
        <xdr:cNvPr id="50" name="XBranch 22"/>
        <xdr:cNvCxnSpPr/>
      </xdr:nvCxnSpPr>
      <xdr:spPr>
        <a:xfrm>
          <a:off x="4114800" y="3905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6</xdr:row>
      <xdr:rowOff>161925</xdr:rowOff>
    </xdr:to>
    <xdr:sp macro="" textlink="">
      <xdr:nvSpPr>
        <xdr:cNvPr id="51" name="TrNd 1"/>
        <xdr:cNvSpPr>
          <a:spLocks/>
        </xdr:cNvSpPr>
      </xdr:nvSpPr>
      <xdr:spPr>
        <a:xfrm>
          <a:off x="23622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4</xdr:row>
      <xdr:rowOff>95250</xdr:rowOff>
    </xdr:from>
    <xdr:to>
      <xdr:col>8</xdr:col>
      <xdr:colOff>0</xdr:colOff>
      <xdr:row>6</xdr:row>
      <xdr:rowOff>95250</xdr:rowOff>
    </xdr:to>
    <xdr:cxnSp macro="">
      <xdr:nvCxnSpPr>
        <xdr:cNvPr id="56" name="FBranch 11"/>
        <xdr:cNvCxnSpPr/>
      </xdr:nvCxnSpPr>
      <xdr:spPr>
        <a:xfrm flipV="1">
          <a:off x="2524125" y="857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</xdr:row>
      <xdr:rowOff>95250</xdr:rowOff>
    </xdr:from>
    <xdr:to>
      <xdr:col>11</xdr:col>
      <xdr:colOff>0</xdr:colOff>
      <xdr:row>4</xdr:row>
      <xdr:rowOff>95250</xdr:rowOff>
    </xdr:to>
    <xdr:cxnSp macro="">
      <xdr:nvCxnSpPr>
        <xdr:cNvPr id="57" name="Branch 11"/>
        <xdr:cNvCxnSpPr/>
      </xdr:nvCxnSpPr>
      <xdr:spPr>
        <a:xfrm>
          <a:off x="27717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23812</xdr:rowOff>
    </xdr:from>
    <xdr:to>
      <xdr:col>21</xdr:col>
      <xdr:colOff>0</xdr:colOff>
      <xdr:row>4</xdr:row>
      <xdr:rowOff>166687</xdr:rowOff>
    </xdr:to>
    <xdr:cxnSp macro="">
      <xdr:nvCxnSpPr>
        <xdr:cNvPr id="58" name="Leaf 11"/>
        <xdr:cNvCxnSpPr/>
      </xdr:nvCxnSpPr>
      <xdr:spPr>
        <a:xfrm>
          <a:off x="7620000" y="78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95250</xdr:rowOff>
    </xdr:from>
    <xdr:to>
      <xdr:col>8</xdr:col>
      <xdr:colOff>0</xdr:colOff>
      <xdr:row>8</xdr:row>
      <xdr:rowOff>95250</xdr:rowOff>
    </xdr:to>
    <xdr:cxnSp macro="">
      <xdr:nvCxnSpPr>
        <xdr:cNvPr id="59" name="FBranch 12"/>
        <xdr:cNvCxnSpPr/>
      </xdr:nvCxnSpPr>
      <xdr:spPr>
        <a:xfrm>
          <a:off x="2524125" y="1238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95250</xdr:rowOff>
    </xdr:from>
    <xdr:to>
      <xdr:col>11</xdr:col>
      <xdr:colOff>0</xdr:colOff>
      <xdr:row>8</xdr:row>
      <xdr:rowOff>95250</xdr:rowOff>
    </xdr:to>
    <xdr:cxnSp macro="">
      <xdr:nvCxnSpPr>
        <xdr:cNvPr id="60" name="Branch 12"/>
        <xdr:cNvCxnSpPr/>
      </xdr:nvCxnSpPr>
      <xdr:spPr>
        <a:xfrm>
          <a:off x="27717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</xdr:row>
      <xdr:rowOff>23812</xdr:rowOff>
    </xdr:from>
    <xdr:to>
      <xdr:col>21</xdr:col>
      <xdr:colOff>0</xdr:colOff>
      <xdr:row>8</xdr:row>
      <xdr:rowOff>166687</xdr:rowOff>
    </xdr:to>
    <xdr:cxnSp macro="">
      <xdr:nvCxnSpPr>
        <xdr:cNvPr id="61" name="Leaf 12"/>
        <xdr:cNvCxnSpPr/>
      </xdr:nvCxnSpPr>
      <xdr:spPr>
        <a:xfrm>
          <a:off x="7620000" y="154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</xdr:row>
      <xdr:rowOff>95250</xdr:rowOff>
    </xdr:from>
    <xdr:to>
      <xdr:col>21</xdr:col>
      <xdr:colOff>0</xdr:colOff>
      <xdr:row>4</xdr:row>
      <xdr:rowOff>95250</xdr:rowOff>
    </xdr:to>
    <xdr:cxnSp macro="">
      <xdr:nvCxnSpPr>
        <xdr:cNvPr id="62" name="XBranch 11"/>
        <xdr:cNvCxnSpPr/>
      </xdr:nvCxnSpPr>
      <xdr:spPr>
        <a:xfrm>
          <a:off x="4114800" y="857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95250</xdr:rowOff>
    </xdr:from>
    <xdr:to>
      <xdr:col>21</xdr:col>
      <xdr:colOff>0</xdr:colOff>
      <xdr:row>8</xdr:row>
      <xdr:rowOff>95250</xdr:rowOff>
    </xdr:to>
    <xdr:cxnSp macro="">
      <xdr:nvCxnSpPr>
        <xdr:cNvPr id="63" name="XBranch 12"/>
        <xdr:cNvCxnSpPr/>
      </xdr:nvCxnSpPr>
      <xdr:spPr>
        <a:xfrm>
          <a:off x="4114800" y="1619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30</xdr:row>
      <xdr:rowOff>0</xdr:rowOff>
    </xdr:from>
    <xdr:to>
      <xdr:col>7</xdr:col>
      <xdr:colOff>0</xdr:colOff>
      <xdr:row>30</xdr:row>
      <xdr:rowOff>161925</xdr:rowOff>
    </xdr:to>
    <xdr:sp macro="" textlink="">
      <xdr:nvSpPr>
        <xdr:cNvPr id="64" name="TrNd 4"/>
        <xdr:cNvSpPr>
          <a:spLocks/>
        </xdr:cNvSpPr>
      </xdr:nvSpPr>
      <xdr:spPr>
        <a:xfrm>
          <a:off x="2362200" y="5334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23</xdr:row>
      <xdr:rowOff>95250</xdr:rowOff>
    </xdr:from>
    <xdr:to>
      <xdr:col>11</xdr:col>
      <xdr:colOff>0</xdr:colOff>
      <xdr:row>23</xdr:row>
      <xdr:rowOff>95250</xdr:rowOff>
    </xdr:to>
    <xdr:cxnSp macro="">
      <xdr:nvCxnSpPr>
        <xdr:cNvPr id="70" name="Branch 41"/>
        <xdr:cNvCxnSpPr/>
      </xdr:nvCxnSpPr>
      <xdr:spPr>
        <a:xfrm>
          <a:off x="2771775" y="542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32</xdr:row>
      <xdr:rowOff>95250</xdr:rowOff>
    </xdr:from>
    <xdr:to>
      <xdr:col>11</xdr:col>
      <xdr:colOff>0</xdr:colOff>
      <xdr:row>32</xdr:row>
      <xdr:rowOff>95250</xdr:rowOff>
    </xdr:to>
    <xdr:cxnSp macro="">
      <xdr:nvCxnSpPr>
        <xdr:cNvPr id="73" name="Branch 42"/>
        <xdr:cNvCxnSpPr/>
      </xdr:nvCxnSpPr>
      <xdr:spPr>
        <a:xfrm>
          <a:off x="27717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36</xdr:row>
      <xdr:rowOff>95250</xdr:rowOff>
    </xdr:from>
    <xdr:to>
      <xdr:col>11</xdr:col>
      <xdr:colOff>0</xdr:colOff>
      <xdr:row>36</xdr:row>
      <xdr:rowOff>95250</xdr:rowOff>
    </xdr:to>
    <xdr:cxnSp macro="">
      <xdr:nvCxnSpPr>
        <xdr:cNvPr id="78" name="Branch 43"/>
        <xdr:cNvCxnSpPr/>
      </xdr:nvCxnSpPr>
      <xdr:spPr>
        <a:xfrm>
          <a:off x="2771775" y="695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36</xdr:row>
      <xdr:rowOff>23812</xdr:rowOff>
    </xdr:from>
    <xdr:to>
      <xdr:col>21</xdr:col>
      <xdr:colOff>0</xdr:colOff>
      <xdr:row>36</xdr:row>
      <xdr:rowOff>166687</xdr:rowOff>
    </xdr:to>
    <xdr:cxnSp macro="">
      <xdr:nvCxnSpPr>
        <xdr:cNvPr id="79" name="Leaf 43"/>
        <xdr:cNvCxnSpPr/>
      </xdr:nvCxnSpPr>
      <xdr:spPr>
        <a:xfrm>
          <a:off x="7620000" y="916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36</xdr:row>
      <xdr:rowOff>95250</xdr:rowOff>
    </xdr:from>
    <xdr:to>
      <xdr:col>21</xdr:col>
      <xdr:colOff>0</xdr:colOff>
      <xdr:row>36</xdr:row>
      <xdr:rowOff>95250</xdr:rowOff>
    </xdr:to>
    <xdr:cxnSp macro="">
      <xdr:nvCxnSpPr>
        <xdr:cNvPr id="87" name="XBranch 43"/>
        <xdr:cNvCxnSpPr/>
      </xdr:nvCxnSpPr>
      <xdr:spPr>
        <a:xfrm>
          <a:off x="4114800" y="9239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23</xdr:row>
      <xdr:rowOff>0</xdr:rowOff>
    </xdr:from>
    <xdr:to>
      <xdr:col>12</xdr:col>
      <xdr:colOff>0</xdr:colOff>
      <xdr:row>23</xdr:row>
      <xdr:rowOff>161925</xdr:rowOff>
    </xdr:to>
    <xdr:sp macro="" textlink="">
      <xdr:nvSpPr>
        <xdr:cNvPr id="88" name="TrNd 41"/>
        <xdr:cNvSpPr>
          <a:spLocks/>
        </xdr:cNvSpPr>
      </xdr:nvSpPr>
      <xdr:spPr>
        <a:xfrm>
          <a:off x="4114800" y="5334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21</xdr:row>
      <xdr:rowOff>95250</xdr:rowOff>
    </xdr:from>
    <xdr:to>
      <xdr:col>13</xdr:col>
      <xdr:colOff>0</xdr:colOff>
      <xdr:row>23</xdr:row>
      <xdr:rowOff>95250</xdr:rowOff>
    </xdr:to>
    <xdr:cxnSp macro="">
      <xdr:nvCxnSpPr>
        <xdr:cNvPr id="96" name="FBranch 411"/>
        <xdr:cNvCxnSpPr/>
      </xdr:nvCxnSpPr>
      <xdr:spPr>
        <a:xfrm flipV="1">
          <a:off x="4276725" y="5429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21</xdr:row>
      <xdr:rowOff>95250</xdr:rowOff>
    </xdr:from>
    <xdr:to>
      <xdr:col>16</xdr:col>
      <xdr:colOff>0</xdr:colOff>
      <xdr:row>21</xdr:row>
      <xdr:rowOff>95250</xdr:rowOff>
    </xdr:to>
    <xdr:cxnSp macro="">
      <xdr:nvCxnSpPr>
        <xdr:cNvPr id="97" name="Branch 411"/>
        <xdr:cNvCxnSpPr/>
      </xdr:nvCxnSpPr>
      <xdr:spPr>
        <a:xfrm>
          <a:off x="4524375" y="542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23812</xdr:rowOff>
    </xdr:from>
    <xdr:to>
      <xdr:col>21</xdr:col>
      <xdr:colOff>0</xdr:colOff>
      <xdr:row>21</xdr:row>
      <xdr:rowOff>166687</xdr:rowOff>
    </xdr:to>
    <xdr:cxnSp macro="">
      <xdr:nvCxnSpPr>
        <xdr:cNvPr id="98" name="Leaf 411"/>
        <xdr:cNvCxnSpPr/>
      </xdr:nvCxnSpPr>
      <xdr:spPr>
        <a:xfrm>
          <a:off x="7620000" y="535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23</xdr:row>
      <xdr:rowOff>95250</xdr:rowOff>
    </xdr:from>
    <xdr:to>
      <xdr:col>13</xdr:col>
      <xdr:colOff>0</xdr:colOff>
      <xdr:row>25</xdr:row>
      <xdr:rowOff>95250</xdr:rowOff>
    </xdr:to>
    <xdr:cxnSp macro="">
      <xdr:nvCxnSpPr>
        <xdr:cNvPr id="99" name="FBranch 412"/>
        <xdr:cNvCxnSpPr/>
      </xdr:nvCxnSpPr>
      <xdr:spPr>
        <a:xfrm>
          <a:off x="4276725" y="5810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25</xdr:row>
      <xdr:rowOff>95250</xdr:rowOff>
    </xdr:from>
    <xdr:to>
      <xdr:col>16</xdr:col>
      <xdr:colOff>0</xdr:colOff>
      <xdr:row>25</xdr:row>
      <xdr:rowOff>95250</xdr:rowOff>
    </xdr:to>
    <xdr:cxnSp macro="">
      <xdr:nvCxnSpPr>
        <xdr:cNvPr id="100" name="Branch 412"/>
        <xdr:cNvCxnSpPr/>
      </xdr:nvCxnSpPr>
      <xdr:spPr>
        <a:xfrm>
          <a:off x="45243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25</xdr:row>
      <xdr:rowOff>23812</xdr:rowOff>
    </xdr:from>
    <xdr:to>
      <xdr:col>21</xdr:col>
      <xdr:colOff>0</xdr:colOff>
      <xdr:row>25</xdr:row>
      <xdr:rowOff>166687</xdr:rowOff>
    </xdr:to>
    <xdr:cxnSp macro="">
      <xdr:nvCxnSpPr>
        <xdr:cNvPr id="101" name="Leaf 412"/>
        <xdr:cNvCxnSpPr/>
      </xdr:nvCxnSpPr>
      <xdr:spPr>
        <a:xfrm>
          <a:off x="7620000" y="611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32</xdr:row>
      <xdr:rowOff>0</xdr:rowOff>
    </xdr:from>
    <xdr:to>
      <xdr:col>12</xdr:col>
      <xdr:colOff>0</xdr:colOff>
      <xdr:row>32</xdr:row>
      <xdr:rowOff>161925</xdr:rowOff>
    </xdr:to>
    <xdr:sp macro="" textlink="">
      <xdr:nvSpPr>
        <xdr:cNvPr id="102" name="TrNd 42"/>
        <xdr:cNvSpPr>
          <a:spLocks/>
        </xdr:cNvSpPr>
      </xdr:nvSpPr>
      <xdr:spPr>
        <a:xfrm>
          <a:off x="4114800" y="6858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29</xdr:row>
      <xdr:rowOff>95250</xdr:rowOff>
    </xdr:from>
    <xdr:to>
      <xdr:col>16</xdr:col>
      <xdr:colOff>0</xdr:colOff>
      <xdr:row>29</xdr:row>
      <xdr:rowOff>95250</xdr:rowOff>
    </xdr:to>
    <xdr:cxnSp macro="">
      <xdr:nvCxnSpPr>
        <xdr:cNvPr id="107" name="Branch 421"/>
        <xdr:cNvCxnSpPr/>
      </xdr:nvCxnSpPr>
      <xdr:spPr>
        <a:xfrm>
          <a:off x="4524375" y="695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34</xdr:row>
      <xdr:rowOff>95250</xdr:rowOff>
    </xdr:from>
    <xdr:to>
      <xdr:col>16</xdr:col>
      <xdr:colOff>0</xdr:colOff>
      <xdr:row>34</xdr:row>
      <xdr:rowOff>95250</xdr:rowOff>
    </xdr:to>
    <xdr:cxnSp macro="">
      <xdr:nvCxnSpPr>
        <xdr:cNvPr id="110" name="Branch 422"/>
        <xdr:cNvCxnSpPr/>
      </xdr:nvCxnSpPr>
      <xdr:spPr>
        <a:xfrm>
          <a:off x="4524375" y="771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34</xdr:row>
      <xdr:rowOff>23812</xdr:rowOff>
    </xdr:from>
    <xdr:to>
      <xdr:col>21</xdr:col>
      <xdr:colOff>0</xdr:colOff>
      <xdr:row>34</xdr:row>
      <xdr:rowOff>166687</xdr:rowOff>
    </xdr:to>
    <xdr:cxnSp macro="">
      <xdr:nvCxnSpPr>
        <xdr:cNvPr id="111" name="Leaf 422"/>
        <xdr:cNvCxnSpPr/>
      </xdr:nvCxnSpPr>
      <xdr:spPr>
        <a:xfrm>
          <a:off x="7620000" y="840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29</xdr:row>
      <xdr:rowOff>0</xdr:rowOff>
    </xdr:from>
    <xdr:to>
      <xdr:col>17</xdr:col>
      <xdr:colOff>0</xdr:colOff>
      <xdr:row>29</xdr:row>
      <xdr:rowOff>161925</xdr:rowOff>
    </xdr:to>
    <xdr:sp macro="" textlink="">
      <xdr:nvSpPr>
        <xdr:cNvPr id="112" name="TrNd 421"/>
        <xdr:cNvSpPr>
          <a:spLocks/>
        </xdr:cNvSpPr>
      </xdr:nvSpPr>
      <xdr:spPr>
        <a:xfrm>
          <a:off x="5867400" y="6858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29</xdr:row>
      <xdr:rowOff>95250</xdr:rowOff>
    </xdr:from>
    <xdr:to>
      <xdr:col>13</xdr:col>
      <xdr:colOff>0</xdr:colOff>
      <xdr:row>32</xdr:row>
      <xdr:rowOff>80962</xdr:rowOff>
    </xdr:to>
    <xdr:cxnSp macro="">
      <xdr:nvCxnSpPr>
        <xdr:cNvPr id="113" name="FBranch 421"/>
        <xdr:cNvCxnSpPr/>
      </xdr:nvCxnSpPr>
      <xdr:spPr>
        <a:xfrm flipV="1">
          <a:off x="4276725" y="73342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</xdr:row>
      <xdr:rowOff>80962</xdr:rowOff>
    </xdr:from>
    <xdr:to>
      <xdr:col>13</xdr:col>
      <xdr:colOff>0</xdr:colOff>
      <xdr:row>34</xdr:row>
      <xdr:rowOff>95250</xdr:rowOff>
    </xdr:to>
    <xdr:cxnSp macro="">
      <xdr:nvCxnSpPr>
        <xdr:cNvPr id="114" name="FBranch 422"/>
        <xdr:cNvCxnSpPr/>
      </xdr:nvCxnSpPr>
      <xdr:spPr>
        <a:xfrm>
          <a:off x="4276725" y="78914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23</xdr:row>
      <xdr:rowOff>95250</xdr:rowOff>
    </xdr:from>
    <xdr:to>
      <xdr:col>8</xdr:col>
      <xdr:colOff>0</xdr:colOff>
      <xdr:row>30</xdr:row>
      <xdr:rowOff>80962</xdr:rowOff>
    </xdr:to>
    <xdr:cxnSp macro="">
      <xdr:nvCxnSpPr>
        <xdr:cNvPr id="115" name="FBranch 41"/>
        <xdr:cNvCxnSpPr/>
      </xdr:nvCxnSpPr>
      <xdr:spPr>
        <a:xfrm flipV="1">
          <a:off x="2524125" y="5810250"/>
          <a:ext cx="247650" cy="1700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30</xdr:row>
      <xdr:rowOff>80962</xdr:rowOff>
    </xdr:from>
    <xdr:to>
      <xdr:col>8</xdr:col>
      <xdr:colOff>0</xdr:colOff>
      <xdr:row>32</xdr:row>
      <xdr:rowOff>95250</xdr:rowOff>
    </xdr:to>
    <xdr:cxnSp macro="">
      <xdr:nvCxnSpPr>
        <xdr:cNvPr id="116" name="FBranch 42"/>
        <xdr:cNvCxnSpPr/>
      </xdr:nvCxnSpPr>
      <xdr:spPr>
        <a:xfrm>
          <a:off x="2524125" y="75104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30</xdr:row>
      <xdr:rowOff>80962</xdr:rowOff>
    </xdr:from>
    <xdr:to>
      <xdr:col>8</xdr:col>
      <xdr:colOff>0</xdr:colOff>
      <xdr:row>36</xdr:row>
      <xdr:rowOff>95250</xdr:rowOff>
    </xdr:to>
    <xdr:cxnSp macro="">
      <xdr:nvCxnSpPr>
        <xdr:cNvPr id="117" name="FBranch 43"/>
        <xdr:cNvCxnSpPr/>
      </xdr:nvCxnSpPr>
      <xdr:spPr>
        <a:xfrm>
          <a:off x="2524125" y="7510462"/>
          <a:ext cx="247650" cy="1728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</xdr:row>
      <xdr:rowOff>95250</xdr:rowOff>
    </xdr:from>
    <xdr:to>
      <xdr:col>3</xdr:col>
      <xdr:colOff>0</xdr:colOff>
      <xdr:row>18</xdr:row>
      <xdr:rowOff>80962</xdr:rowOff>
    </xdr:to>
    <xdr:cxnSp macro="">
      <xdr:nvCxnSpPr>
        <xdr:cNvPr id="118" name="FBranch 1"/>
        <xdr:cNvCxnSpPr/>
      </xdr:nvCxnSpPr>
      <xdr:spPr>
        <a:xfrm flipV="1">
          <a:off x="771525" y="1238250"/>
          <a:ext cx="247650" cy="3224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</xdr:row>
      <xdr:rowOff>95250</xdr:rowOff>
    </xdr:from>
    <xdr:to>
      <xdr:col>3</xdr:col>
      <xdr:colOff>0</xdr:colOff>
      <xdr:row>18</xdr:row>
      <xdr:rowOff>80962</xdr:rowOff>
    </xdr:to>
    <xdr:cxnSp macro="">
      <xdr:nvCxnSpPr>
        <xdr:cNvPr id="119" name="FBranch 2"/>
        <xdr:cNvCxnSpPr/>
      </xdr:nvCxnSpPr>
      <xdr:spPr>
        <a:xfrm flipV="1">
          <a:off x="771525" y="33337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80962</xdr:rowOff>
    </xdr:from>
    <xdr:to>
      <xdr:col>3</xdr:col>
      <xdr:colOff>0</xdr:colOff>
      <xdr:row>19</xdr:row>
      <xdr:rowOff>95250</xdr:rowOff>
    </xdr:to>
    <xdr:cxnSp macro="">
      <xdr:nvCxnSpPr>
        <xdr:cNvPr id="120" name="FBranch 3"/>
        <xdr:cNvCxnSpPr/>
      </xdr:nvCxnSpPr>
      <xdr:spPr>
        <a:xfrm>
          <a:off x="771525" y="4462462"/>
          <a:ext cx="247650" cy="204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80962</xdr:rowOff>
    </xdr:from>
    <xdr:to>
      <xdr:col>3</xdr:col>
      <xdr:colOff>0</xdr:colOff>
      <xdr:row>30</xdr:row>
      <xdr:rowOff>95250</xdr:rowOff>
    </xdr:to>
    <xdr:cxnSp macro="">
      <xdr:nvCxnSpPr>
        <xdr:cNvPr id="121" name="FBranch 4"/>
        <xdr:cNvCxnSpPr/>
      </xdr:nvCxnSpPr>
      <xdr:spPr>
        <a:xfrm>
          <a:off x="771525" y="4462462"/>
          <a:ext cx="247650" cy="3062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27</xdr:row>
      <xdr:rowOff>95250</xdr:rowOff>
    </xdr:from>
    <xdr:to>
      <xdr:col>18</xdr:col>
      <xdr:colOff>0</xdr:colOff>
      <xdr:row>29</xdr:row>
      <xdr:rowOff>95250</xdr:rowOff>
    </xdr:to>
    <xdr:cxnSp macro="">
      <xdr:nvCxnSpPr>
        <xdr:cNvPr id="122" name="FBranch 4211"/>
        <xdr:cNvCxnSpPr/>
      </xdr:nvCxnSpPr>
      <xdr:spPr>
        <a:xfrm flipV="1">
          <a:off x="6029325" y="6953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95250</xdr:rowOff>
    </xdr:from>
    <xdr:to>
      <xdr:col>21</xdr:col>
      <xdr:colOff>0</xdr:colOff>
      <xdr:row>27</xdr:row>
      <xdr:rowOff>95250</xdr:rowOff>
    </xdr:to>
    <xdr:cxnSp macro="">
      <xdr:nvCxnSpPr>
        <xdr:cNvPr id="123" name="Branch 4211"/>
        <xdr:cNvCxnSpPr/>
      </xdr:nvCxnSpPr>
      <xdr:spPr>
        <a:xfrm>
          <a:off x="6276975" y="695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27</xdr:row>
      <xdr:rowOff>23812</xdr:rowOff>
    </xdr:from>
    <xdr:to>
      <xdr:col>21</xdr:col>
      <xdr:colOff>0</xdr:colOff>
      <xdr:row>27</xdr:row>
      <xdr:rowOff>166687</xdr:rowOff>
    </xdr:to>
    <xdr:cxnSp macro="">
      <xdr:nvCxnSpPr>
        <xdr:cNvPr id="124" name="Leaf 4211"/>
        <xdr:cNvCxnSpPr/>
      </xdr:nvCxnSpPr>
      <xdr:spPr>
        <a:xfrm>
          <a:off x="7620000" y="688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29</xdr:row>
      <xdr:rowOff>95250</xdr:rowOff>
    </xdr:from>
    <xdr:to>
      <xdr:col>18</xdr:col>
      <xdr:colOff>0</xdr:colOff>
      <xdr:row>31</xdr:row>
      <xdr:rowOff>95250</xdr:rowOff>
    </xdr:to>
    <xdr:cxnSp macro="">
      <xdr:nvCxnSpPr>
        <xdr:cNvPr id="125" name="FBranch 4212"/>
        <xdr:cNvCxnSpPr/>
      </xdr:nvCxnSpPr>
      <xdr:spPr>
        <a:xfrm>
          <a:off x="6029325" y="7334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31</xdr:row>
      <xdr:rowOff>95250</xdr:rowOff>
    </xdr:from>
    <xdr:to>
      <xdr:col>21</xdr:col>
      <xdr:colOff>0</xdr:colOff>
      <xdr:row>31</xdr:row>
      <xdr:rowOff>95250</xdr:rowOff>
    </xdr:to>
    <xdr:cxnSp macro="">
      <xdr:nvCxnSpPr>
        <xdr:cNvPr id="126" name="Branch 4212"/>
        <xdr:cNvCxnSpPr/>
      </xdr:nvCxnSpPr>
      <xdr:spPr>
        <a:xfrm>
          <a:off x="6276975" y="771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31</xdr:row>
      <xdr:rowOff>23812</xdr:rowOff>
    </xdr:from>
    <xdr:to>
      <xdr:col>21</xdr:col>
      <xdr:colOff>0</xdr:colOff>
      <xdr:row>31</xdr:row>
      <xdr:rowOff>166687</xdr:rowOff>
    </xdr:to>
    <xdr:cxnSp macro="">
      <xdr:nvCxnSpPr>
        <xdr:cNvPr id="127" name="Leaf 4212"/>
        <xdr:cNvCxnSpPr/>
      </xdr:nvCxnSpPr>
      <xdr:spPr>
        <a:xfrm>
          <a:off x="7620000" y="764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10</xdr:row>
      <xdr:rowOff>95250</xdr:rowOff>
    </xdr:from>
    <xdr:to>
      <xdr:col>21</xdr:col>
      <xdr:colOff>0</xdr:colOff>
      <xdr:row>10</xdr:row>
      <xdr:rowOff>95250</xdr:rowOff>
    </xdr:to>
    <xdr:cxnSp macro="">
      <xdr:nvCxnSpPr>
        <xdr:cNvPr id="128" name="XBranch 211"/>
        <xdr:cNvCxnSpPr/>
      </xdr:nvCxnSpPr>
      <xdr:spPr>
        <a:xfrm>
          <a:off x="5867400" y="238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14</xdr:row>
      <xdr:rowOff>95250</xdr:rowOff>
    </xdr:from>
    <xdr:to>
      <xdr:col>21</xdr:col>
      <xdr:colOff>0</xdr:colOff>
      <xdr:row>14</xdr:row>
      <xdr:rowOff>95250</xdr:rowOff>
    </xdr:to>
    <xdr:cxnSp macro="">
      <xdr:nvCxnSpPr>
        <xdr:cNvPr id="129" name="XBranch 212"/>
        <xdr:cNvCxnSpPr/>
      </xdr:nvCxnSpPr>
      <xdr:spPr>
        <a:xfrm>
          <a:off x="5867400" y="3143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21</xdr:row>
      <xdr:rowOff>95250</xdr:rowOff>
    </xdr:from>
    <xdr:to>
      <xdr:col>21</xdr:col>
      <xdr:colOff>0</xdr:colOff>
      <xdr:row>21</xdr:row>
      <xdr:rowOff>95250</xdr:rowOff>
    </xdr:to>
    <xdr:cxnSp macro="">
      <xdr:nvCxnSpPr>
        <xdr:cNvPr id="130" name="XBranch 411"/>
        <xdr:cNvCxnSpPr/>
      </xdr:nvCxnSpPr>
      <xdr:spPr>
        <a:xfrm>
          <a:off x="5867400" y="5429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25</xdr:row>
      <xdr:rowOff>95250</xdr:rowOff>
    </xdr:from>
    <xdr:to>
      <xdr:col>21</xdr:col>
      <xdr:colOff>0</xdr:colOff>
      <xdr:row>25</xdr:row>
      <xdr:rowOff>95250</xdr:rowOff>
    </xdr:to>
    <xdr:cxnSp macro="">
      <xdr:nvCxnSpPr>
        <xdr:cNvPr id="131" name="XBranch 412"/>
        <xdr:cNvCxnSpPr/>
      </xdr:nvCxnSpPr>
      <xdr:spPr>
        <a:xfrm>
          <a:off x="5867400" y="619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34</xdr:row>
      <xdr:rowOff>95250</xdr:rowOff>
    </xdr:from>
    <xdr:to>
      <xdr:col>21</xdr:col>
      <xdr:colOff>0</xdr:colOff>
      <xdr:row>34</xdr:row>
      <xdr:rowOff>95250</xdr:rowOff>
    </xdr:to>
    <xdr:cxnSp macro="">
      <xdr:nvCxnSpPr>
        <xdr:cNvPr id="132" name="XBranch 422"/>
        <xdr:cNvCxnSpPr/>
      </xdr:nvCxnSpPr>
      <xdr:spPr>
        <a:xfrm>
          <a:off x="5867400" y="8477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27</xdr:row>
      <xdr:rowOff>95250</xdr:rowOff>
    </xdr:from>
    <xdr:to>
      <xdr:col>1</xdr:col>
      <xdr:colOff>0</xdr:colOff>
      <xdr:row>27</xdr:row>
      <xdr:rowOff>95250</xdr:rowOff>
    </xdr:to>
    <xdr:cxnSp macro="">
      <xdr:nvCxnSpPr>
        <xdr:cNvPr id="2" name="Root "/>
        <xdr:cNvCxnSpPr/>
      </xdr:nvCxnSpPr>
      <xdr:spPr>
        <a:xfrm flipH="1">
          <a:off x="520700" y="18097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27</xdr:row>
      <xdr:rowOff>0</xdr:rowOff>
    </xdr:from>
    <xdr:to>
      <xdr:col>2</xdr:col>
      <xdr:colOff>0</xdr:colOff>
      <xdr:row>27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1714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18</xdr:row>
      <xdr:rowOff>95250</xdr:rowOff>
    </xdr:from>
    <xdr:to>
      <xdr:col>6</xdr:col>
      <xdr:colOff>0</xdr:colOff>
      <xdr:row>18</xdr:row>
      <xdr:rowOff>95250</xdr:rowOff>
    </xdr:to>
    <xdr:cxnSp macro="">
      <xdr:nvCxnSpPr>
        <xdr:cNvPr id="5" name="Branch 1"/>
        <xdr:cNvCxnSpPr/>
      </xdr:nvCxnSpPr>
      <xdr:spPr>
        <a:xfrm>
          <a:off x="10191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26</xdr:row>
      <xdr:rowOff>95250</xdr:rowOff>
    </xdr:from>
    <xdr:to>
      <xdr:col>6</xdr:col>
      <xdr:colOff>0</xdr:colOff>
      <xdr:row>26</xdr:row>
      <xdr:rowOff>95250</xdr:rowOff>
    </xdr:to>
    <xdr:cxnSp macro="">
      <xdr:nvCxnSpPr>
        <xdr:cNvPr id="8" name="Branch 2"/>
        <xdr:cNvCxnSpPr/>
      </xdr:nvCxnSpPr>
      <xdr:spPr>
        <a:xfrm>
          <a:off x="10191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23812</xdr:rowOff>
    </xdr:from>
    <xdr:to>
      <xdr:col>21</xdr:col>
      <xdr:colOff>0</xdr:colOff>
      <xdr:row>26</xdr:row>
      <xdr:rowOff>166687</xdr:rowOff>
    </xdr:to>
    <xdr:cxnSp macro="">
      <xdr:nvCxnSpPr>
        <xdr:cNvPr id="9" name="Leaf 2"/>
        <xdr:cNvCxnSpPr/>
      </xdr:nvCxnSpPr>
      <xdr:spPr>
        <a:xfrm>
          <a:off x="7620000" y="554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18</xdr:row>
      <xdr:rowOff>161925</xdr:rowOff>
    </xdr:to>
    <xdr:sp macro="" textlink="">
      <xdr:nvSpPr>
        <xdr:cNvPr id="10" name="TrNd 1"/>
        <xdr:cNvSpPr>
          <a:spLocks/>
        </xdr:cNvSpPr>
      </xdr:nvSpPr>
      <xdr:spPr>
        <a:xfrm>
          <a:off x="2362200" y="171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14</xdr:row>
      <xdr:rowOff>95250</xdr:rowOff>
    </xdr:from>
    <xdr:to>
      <xdr:col>11</xdr:col>
      <xdr:colOff>0</xdr:colOff>
      <xdr:row>14</xdr:row>
      <xdr:rowOff>95250</xdr:rowOff>
    </xdr:to>
    <xdr:cxnSp macro="">
      <xdr:nvCxnSpPr>
        <xdr:cNvPr id="14" name="Branch 11"/>
        <xdr:cNvCxnSpPr/>
      </xdr:nvCxnSpPr>
      <xdr:spPr>
        <a:xfrm>
          <a:off x="27717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22</xdr:row>
      <xdr:rowOff>95250</xdr:rowOff>
    </xdr:from>
    <xdr:to>
      <xdr:col>11</xdr:col>
      <xdr:colOff>0</xdr:colOff>
      <xdr:row>22</xdr:row>
      <xdr:rowOff>95250</xdr:rowOff>
    </xdr:to>
    <xdr:cxnSp macro="">
      <xdr:nvCxnSpPr>
        <xdr:cNvPr id="17" name="Branch 12"/>
        <xdr:cNvCxnSpPr/>
      </xdr:nvCxnSpPr>
      <xdr:spPr>
        <a:xfrm>
          <a:off x="27717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95250</xdr:rowOff>
    </xdr:from>
    <xdr:to>
      <xdr:col>21</xdr:col>
      <xdr:colOff>0</xdr:colOff>
      <xdr:row>26</xdr:row>
      <xdr:rowOff>95250</xdr:rowOff>
    </xdr:to>
    <xdr:cxnSp macro="">
      <xdr:nvCxnSpPr>
        <xdr:cNvPr id="19" name="XBranch 2"/>
        <xdr:cNvCxnSpPr/>
      </xdr:nvCxnSpPr>
      <xdr:spPr>
        <a:xfrm>
          <a:off x="2362200" y="5619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20</xdr:row>
      <xdr:rowOff>95250</xdr:rowOff>
    </xdr:from>
    <xdr:to>
      <xdr:col>13</xdr:col>
      <xdr:colOff>0</xdr:colOff>
      <xdr:row>22</xdr:row>
      <xdr:rowOff>95250</xdr:rowOff>
    </xdr:to>
    <xdr:cxnSp macro="">
      <xdr:nvCxnSpPr>
        <xdr:cNvPr id="25" name="FBranch 121"/>
        <xdr:cNvCxnSpPr/>
      </xdr:nvCxnSpPr>
      <xdr:spPr>
        <a:xfrm flipV="1">
          <a:off x="4276725" y="257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20</xdr:row>
      <xdr:rowOff>95250</xdr:rowOff>
    </xdr:from>
    <xdr:to>
      <xdr:col>16</xdr:col>
      <xdr:colOff>0</xdr:colOff>
      <xdr:row>20</xdr:row>
      <xdr:rowOff>95250</xdr:rowOff>
    </xdr:to>
    <xdr:cxnSp macro="">
      <xdr:nvCxnSpPr>
        <xdr:cNvPr id="26" name="Branch 121"/>
        <xdr:cNvCxnSpPr/>
      </xdr:nvCxnSpPr>
      <xdr:spPr>
        <a:xfrm>
          <a:off x="45243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20</xdr:row>
      <xdr:rowOff>23812</xdr:rowOff>
    </xdr:from>
    <xdr:to>
      <xdr:col>21</xdr:col>
      <xdr:colOff>0</xdr:colOff>
      <xdr:row>20</xdr:row>
      <xdr:rowOff>166687</xdr:rowOff>
    </xdr:to>
    <xdr:cxnSp macro="">
      <xdr:nvCxnSpPr>
        <xdr:cNvPr id="27" name="Leaf 121"/>
        <xdr:cNvCxnSpPr/>
      </xdr:nvCxnSpPr>
      <xdr:spPr>
        <a:xfrm>
          <a:off x="7620000" y="4024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22</xdr:row>
      <xdr:rowOff>95250</xdr:rowOff>
    </xdr:from>
    <xdr:to>
      <xdr:col>13</xdr:col>
      <xdr:colOff>0</xdr:colOff>
      <xdr:row>24</xdr:row>
      <xdr:rowOff>95250</xdr:rowOff>
    </xdr:to>
    <xdr:cxnSp macro="">
      <xdr:nvCxnSpPr>
        <xdr:cNvPr id="28" name="FBranch 122"/>
        <xdr:cNvCxnSpPr/>
      </xdr:nvCxnSpPr>
      <xdr:spPr>
        <a:xfrm>
          <a:off x="4276725" y="295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24</xdr:row>
      <xdr:rowOff>95250</xdr:rowOff>
    </xdr:from>
    <xdr:to>
      <xdr:col>16</xdr:col>
      <xdr:colOff>0</xdr:colOff>
      <xdr:row>24</xdr:row>
      <xdr:rowOff>95250</xdr:rowOff>
    </xdr:to>
    <xdr:cxnSp macro="">
      <xdr:nvCxnSpPr>
        <xdr:cNvPr id="29" name="Branch 122"/>
        <xdr:cNvCxnSpPr/>
      </xdr:nvCxnSpPr>
      <xdr:spPr>
        <a:xfrm>
          <a:off x="4524375" y="333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24</xdr:row>
      <xdr:rowOff>23812</xdr:rowOff>
    </xdr:from>
    <xdr:to>
      <xdr:col>21</xdr:col>
      <xdr:colOff>0</xdr:colOff>
      <xdr:row>24</xdr:row>
      <xdr:rowOff>166687</xdr:rowOff>
    </xdr:to>
    <xdr:cxnSp macro="">
      <xdr:nvCxnSpPr>
        <xdr:cNvPr id="30" name="Leaf 122"/>
        <xdr:cNvCxnSpPr/>
      </xdr:nvCxnSpPr>
      <xdr:spPr>
        <a:xfrm>
          <a:off x="7620000" y="4786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11</xdr:row>
      <xdr:rowOff>95250</xdr:rowOff>
    </xdr:from>
    <xdr:to>
      <xdr:col>16</xdr:col>
      <xdr:colOff>0</xdr:colOff>
      <xdr:row>11</xdr:row>
      <xdr:rowOff>95250</xdr:rowOff>
    </xdr:to>
    <xdr:cxnSp macro="">
      <xdr:nvCxnSpPr>
        <xdr:cNvPr id="38" name="Branch 111"/>
        <xdr:cNvCxnSpPr/>
      </xdr:nvCxnSpPr>
      <xdr:spPr>
        <a:xfrm>
          <a:off x="45243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16</xdr:row>
      <xdr:rowOff>95250</xdr:rowOff>
    </xdr:from>
    <xdr:to>
      <xdr:col>16</xdr:col>
      <xdr:colOff>0</xdr:colOff>
      <xdr:row>16</xdr:row>
      <xdr:rowOff>95250</xdr:rowOff>
    </xdr:to>
    <xdr:cxnSp macro="">
      <xdr:nvCxnSpPr>
        <xdr:cNvPr id="41" name="Branch 112"/>
        <xdr:cNvCxnSpPr/>
      </xdr:nvCxnSpPr>
      <xdr:spPr>
        <a:xfrm>
          <a:off x="45243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16</xdr:row>
      <xdr:rowOff>23812</xdr:rowOff>
    </xdr:from>
    <xdr:to>
      <xdr:col>21</xdr:col>
      <xdr:colOff>0</xdr:colOff>
      <xdr:row>16</xdr:row>
      <xdr:rowOff>166687</xdr:rowOff>
    </xdr:to>
    <xdr:cxnSp macro="">
      <xdr:nvCxnSpPr>
        <xdr:cNvPr id="42" name="Leaf 112"/>
        <xdr:cNvCxnSpPr/>
      </xdr:nvCxnSpPr>
      <xdr:spPr>
        <a:xfrm>
          <a:off x="7620000" y="3262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</xdr:row>
      <xdr:rowOff>0</xdr:rowOff>
    </xdr:from>
    <xdr:to>
      <xdr:col>12</xdr:col>
      <xdr:colOff>0</xdr:colOff>
      <xdr:row>14</xdr:row>
      <xdr:rowOff>161925</xdr:rowOff>
    </xdr:to>
    <xdr:sp macro="" textlink="">
      <xdr:nvSpPr>
        <xdr:cNvPr id="43" name="TrNd 11"/>
        <xdr:cNvSpPr>
          <a:spLocks/>
        </xdr:cNvSpPr>
      </xdr:nvSpPr>
      <xdr:spPr>
        <a:xfrm>
          <a:off x="4114800" y="2095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11</xdr:row>
      <xdr:rowOff>0</xdr:rowOff>
    </xdr:from>
    <xdr:to>
      <xdr:col>17</xdr:col>
      <xdr:colOff>0</xdr:colOff>
      <xdr:row>11</xdr:row>
      <xdr:rowOff>161925</xdr:rowOff>
    </xdr:to>
    <xdr:sp macro="" textlink="">
      <xdr:nvSpPr>
        <xdr:cNvPr id="44" name="TrNd 111"/>
        <xdr:cNvSpPr>
          <a:spLocks/>
        </xdr:cNvSpPr>
      </xdr:nvSpPr>
      <xdr:spPr>
        <a:xfrm>
          <a:off x="5867400" y="171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11</xdr:row>
      <xdr:rowOff>95250</xdr:rowOff>
    </xdr:from>
    <xdr:to>
      <xdr:col>13</xdr:col>
      <xdr:colOff>0</xdr:colOff>
      <xdr:row>14</xdr:row>
      <xdr:rowOff>80962</xdr:rowOff>
    </xdr:to>
    <xdr:cxnSp macro="">
      <xdr:nvCxnSpPr>
        <xdr:cNvPr id="45" name="FBranch 111"/>
        <xdr:cNvCxnSpPr/>
      </xdr:nvCxnSpPr>
      <xdr:spPr>
        <a:xfrm flipV="1">
          <a:off x="4276725" y="2190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14</xdr:row>
      <xdr:rowOff>80962</xdr:rowOff>
    </xdr:from>
    <xdr:to>
      <xdr:col>13</xdr:col>
      <xdr:colOff>0</xdr:colOff>
      <xdr:row>16</xdr:row>
      <xdr:rowOff>95250</xdr:rowOff>
    </xdr:to>
    <xdr:cxnSp macro="">
      <xdr:nvCxnSpPr>
        <xdr:cNvPr id="46" name="FBranch 112"/>
        <xdr:cNvCxnSpPr/>
      </xdr:nvCxnSpPr>
      <xdr:spPr>
        <a:xfrm>
          <a:off x="4276725" y="2747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95250</xdr:rowOff>
    </xdr:from>
    <xdr:to>
      <xdr:col>8</xdr:col>
      <xdr:colOff>0</xdr:colOff>
      <xdr:row>18</xdr:row>
      <xdr:rowOff>80962</xdr:rowOff>
    </xdr:to>
    <xdr:cxnSp macro="">
      <xdr:nvCxnSpPr>
        <xdr:cNvPr id="47" name="FBranch 11"/>
        <xdr:cNvCxnSpPr/>
      </xdr:nvCxnSpPr>
      <xdr:spPr>
        <a:xfrm flipV="1">
          <a:off x="2524125" y="2762250"/>
          <a:ext cx="247650" cy="938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18</xdr:row>
      <xdr:rowOff>80962</xdr:rowOff>
    </xdr:from>
    <xdr:to>
      <xdr:col>8</xdr:col>
      <xdr:colOff>0</xdr:colOff>
      <xdr:row>22</xdr:row>
      <xdr:rowOff>95250</xdr:rowOff>
    </xdr:to>
    <xdr:cxnSp macro="">
      <xdr:nvCxnSpPr>
        <xdr:cNvPr id="48" name="FBranch 12"/>
        <xdr:cNvCxnSpPr/>
      </xdr:nvCxnSpPr>
      <xdr:spPr>
        <a:xfrm>
          <a:off x="2524125" y="3700462"/>
          <a:ext cx="247650" cy="77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</xdr:row>
      <xdr:rowOff>95250</xdr:rowOff>
    </xdr:from>
    <xdr:to>
      <xdr:col>18</xdr:col>
      <xdr:colOff>0</xdr:colOff>
      <xdr:row>11</xdr:row>
      <xdr:rowOff>95250</xdr:rowOff>
    </xdr:to>
    <xdr:cxnSp macro="">
      <xdr:nvCxnSpPr>
        <xdr:cNvPr id="51" name="FBranch 1111"/>
        <xdr:cNvCxnSpPr/>
      </xdr:nvCxnSpPr>
      <xdr:spPr>
        <a:xfrm flipV="1">
          <a:off x="6029325" y="180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</xdr:row>
      <xdr:rowOff>95250</xdr:rowOff>
    </xdr:from>
    <xdr:to>
      <xdr:col>21</xdr:col>
      <xdr:colOff>0</xdr:colOff>
      <xdr:row>9</xdr:row>
      <xdr:rowOff>95250</xdr:rowOff>
    </xdr:to>
    <xdr:cxnSp macro="">
      <xdr:nvCxnSpPr>
        <xdr:cNvPr id="52" name="Branch 1111"/>
        <xdr:cNvCxnSpPr/>
      </xdr:nvCxnSpPr>
      <xdr:spPr>
        <a:xfrm>
          <a:off x="62769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</xdr:row>
      <xdr:rowOff>23812</xdr:rowOff>
    </xdr:from>
    <xdr:to>
      <xdr:col>21</xdr:col>
      <xdr:colOff>0</xdr:colOff>
      <xdr:row>9</xdr:row>
      <xdr:rowOff>166687</xdr:rowOff>
    </xdr:to>
    <xdr:cxnSp macro="">
      <xdr:nvCxnSpPr>
        <xdr:cNvPr id="53" name="Leaf 1111"/>
        <xdr:cNvCxnSpPr/>
      </xdr:nvCxnSpPr>
      <xdr:spPr>
        <a:xfrm>
          <a:off x="7620000" y="173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11</xdr:row>
      <xdr:rowOff>95250</xdr:rowOff>
    </xdr:from>
    <xdr:to>
      <xdr:col>18</xdr:col>
      <xdr:colOff>0</xdr:colOff>
      <xdr:row>13</xdr:row>
      <xdr:rowOff>95250</xdr:rowOff>
    </xdr:to>
    <xdr:cxnSp macro="">
      <xdr:nvCxnSpPr>
        <xdr:cNvPr id="54" name="FBranch 1112"/>
        <xdr:cNvCxnSpPr/>
      </xdr:nvCxnSpPr>
      <xdr:spPr>
        <a:xfrm>
          <a:off x="6029325" y="219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13</xdr:row>
      <xdr:rowOff>95250</xdr:rowOff>
    </xdr:from>
    <xdr:to>
      <xdr:col>21</xdr:col>
      <xdr:colOff>0</xdr:colOff>
      <xdr:row>13</xdr:row>
      <xdr:rowOff>95250</xdr:rowOff>
    </xdr:to>
    <xdr:cxnSp macro="">
      <xdr:nvCxnSpPr>
        <xdr:cNvPr id="55" name="Branch 1112"/>
        <xdr:cNvCxnSpPr/>
      </xdr:nvCxnSpPr>
      <xdr:spPr>
        <a:xfrm>
          <a:off x="62769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</xdr:row>
      <xdr:rowOff>23812</xdr:rowOff>
    </xdr:from>
    <xdr:to>
      <xdr:col>21</xdr:col>
      <xdr:colOff>0</xdr:colOff>
      <xdr:row>13</xdr:row>
      <xdr:rowOff>166687</xdr:rowOff>
    </xdr:to>
    <xdr:cxnSp macro="">
      <xdr:nvCxnSpPr>
        <xdr:cNvPr id="56" name="Leaf 1112"/>
        <xdr:cNvCxnSpPr/>
      </xdr:nvCxnSpPr>
      <xdr:spPr>
        <a:xfrm>
          <a:off x="7620000" y="2500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20</xdr:row>
      <xdr:rowOff>95250</xdr:rowOff>
    </xdr:from>
    <xdr:to>
      <xdr:col>21</xdr:col>
      <xdr:colOff>0</xdr:colOff>
      <xdr:row>20</xdr:row>
      <xdr:rowOff>95250</xdr:rowOff>
    </xdr:to>
    <xdr:cxnSp macro="">
      <xdr:nvCxnSpPr>
        <xdr:cNvPr id="57" name="XBranch 121"/>
        <xdr:cNvCxnSpPr/>
      </xdr:nvCxnSpPr>
      <xdr:spPr>
        <a:xfrm>
          <a:off x="5867400" y="4095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24</xdr:row>
      <xdr:rowOff>95250</xdr:rowOff>
    </xdr:from>
    <xdr:to>
      <xdr:col>21</xdr:col>
      <xdr:colOff>0</xdr:colOff>
      <xdr:row>24</xdr:row>
      <xdr:rowOff>95250</xdr:rowOff>
    </xdr:to>
    <xdr:cxnSp macro="">
      <xdr:nvCxnSpPr>
        <xdr:cNvPr id="58" name="XBranch 122"/>
        <xdr:cNvCxnSpPr/>
      </xdr:nvCxnSpPr>
      <xdr:spPr>
        <a:xfrm>
          <a:off x="5867400" y="4857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16</xdr:row>
      <xdr:rowOff>95250</xdr:rowOff>
    </xdr:from>
    <xdr:to>
      <xdr:col>21</xdr:col>
      <xdr:colOff>0</xdr:colOff>
      <xdr:row>16</xdr:row>
      <xdr:rowOff>95250</xdr:rowOff>
    </xdr:to>
    <xdr:cxnSp macro="">
      <xdr:nvCxnSpPr>
        <xdr:cNvPr id="59" name="XBranch 112"/>
        <xdr:cNvCxnSpPr/>
      </xdr:nvCxnSpPr>
      <xdr:spPr>
        <a:xfrm>
          <a:off x="5867400" y="3333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22</xdr:row>
      <xdr:rowOff>0</xdr:rowOff>
    </xdr:from>
    <xdr:to>
      <xdr:col>12</xdr:col>
      <xdr:colOff>0</xdr:colOff>
      <xdr:row>22</xdr:row>
      <xdr:rowOff>161925</xdr:rowOff>
    </xdr:to>
    <xdr:sp macro="" textlink="">
      <xdr:nvSpPr>
        <xdr:cNvPr id="39" name="TrNd 12"/>
        <xdr:cNvSpPr>
          <a:spLocks/>
        </xdr:cNvSpPr>
      </xdr:nvSpPr>
      <xdr:spPr>
        <a:xfrm>
          <a:off x="4114800" y="4381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37</xdr:row>
      <xdr:rowOff>95250</xdr:rowOff>
    </xdr:from>
    <xdr:to>
      <xdr:col>6</xdr:col>
      <xdr:colOff>0</xdr:colOff>
      <xdr:row>37</xdr:row>
      <xdr:rowOff>95250</xdr:rowOff>
    </xdr:to>
    <xdr:cxnSp macro="">
      <xdr:nvCxnSpPr>
        <xdr:cNvPr id="60" name="Branch 7"/>
        <xdr:cNvCxnSpPr/>
      </xdr:nvCxnSpPr>
      <xdr:spPr>
        <a:xfrm>
          <a:off x="1019175" y="638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37</xdr:row>
      <xdr:rowOff>0</xdr:rowOff>
    </xdr:from>
    <xdr:to>
      <xdr:col>7</xdr:col>
      <xdr:colOff>0</xdr:colOff>
      <xdr:row>37</xdr:row>
      <xdr:rowOff>161925</xdr:rowOff>
    </xdr:to>
    <xdr:sp macro="" textlink="">
      <xdr:nvSpPr>
        <xdr:cNvPr id="66" name="TrNd 7"/>
        <xdr:cNvSpPr>
          <a:spLocks/>
        </xdr:cNvSpPr>
      </xdr:nvSpPr>
      <xdr:spPr>
        <a:xfrm>
          <a:off x="2362200" y="6286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33</xdr:row>
      <xdr:rowOff>95250</xdr:rowOff>
    </xdr:from>
    <xdr:to>
      <xdr:col>11</xdr:col>
      <xdr:colOff>0</xdr:colOff>
      <xdr:row>33</xdr:row>
      <xdr:rowOff>95250</xdr:rowOff>
    </xdr:to>
    <xdr:cxnSp macro="">
      <xdr:nvCxnSpPr>
        <xdr:cNvPr id="71" name="Branch 71"/>
        <xdr:cNvCxnSpPr/>
      </xdr:nvCxnSpPr>
      <xdr:spPr>
        <a:xfrm>
          <a:off x="2771775" y="638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39</xdr:row>
      <xdr:rowOff>95250</xdr:rowOff>
    </xdr:from>
    <xdr:to>
      <xdr:col>11</xdr:col>
      <xdr:colOff>0</xdr:colOff>
      <xdr:row>39</xdr:row>
      <xdr:rowOff>95250</xdr:rowOff>
    </xdr:to>
    <xdr:cxnSp macro="">
      <xdr:nvCxnSpPr>
        <xdr:cNvPr id="74" name="Branch 72"/>
        <xdr:cNvCxnSpPr/>
      </xdr:nvCxnSpPr>
      <xdr:spPr>
        <a:xfrm>
          <a:off x="2771775" y="714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43</xdr:row>
      <xdr:rowOff>95250</xdr:rowOff>
    </xdr:from>
    <xdr:to>
      <xdr:col>11</xdr:col>
      <xdr:colOff>0</xdr:colOff>
      <xdr:row>43</xdr:row>
      <xdr:rowOff>95250</xdr:rowOff>
    </xdr:to>
    <xdr:cxnSp macro="">
      <xdr:nvCxnSpPr>
        <xdr:cNvPr id="79" name="Branch 73"/>
        <xdr:cNvCxnSpPr/>
      </xdr:nvCxnSpPr>
      <xdr:spPr>
        <a:xfrm>
          <a:off x="2771775" y="790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43</xdr:row>
      <xdr:rowOff>23812</xdr:rowOff>
    </xdr:from>
    <xdr:to>
      <xdr:col>21</xdr:col>
      <xdr:colOff>0</xdr:colOff>
      <xdr:row>43</xdr:row>
      <xdr:rowOff>166687</xdr:rowOff>
    </xdr:to>
    <xdr:cxnSp macro="">
      <xdr:nvCxnSpPr>
        <xdr:cNvPr id="80" name="Leaf 73"/>
        <xdr:cNvCxnSpPr/>
      </xdr:nvCxnSpPr>
      <xdr:spPr>
        <a:xfrm>
          <a:off x="7620000" y="10120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43</xdr:row>
      <xdr:rowOff>95250</xdr:rowOff>
    </xdr:from>
    <xdr:to>
      <xdr:col>21</xdr:col>
      <xdr:colOff>0</xdr:colOff>
      <xdr:row>43</xdr:row>
      <xdr:rowOff>95250</xdr:rowOff>
    </xdr:to>
    <xdr:cxnSp macro="">
      <xdr:nvCxnSpPr>
        <xdr:cNvPr id="87" name="XBranch 73"/>
        <xdr:cNvCxnSpPr/>
      </xdr:nvCxnSpPr>
      <xdr:spPr>
        <a:xfrm>
          <a:off x="4114800" y="10191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33</xdr:row>
      <xdr:rowOff>0</xdr:rowOff>
    </xdr:from>
    <xdr:to>
      <xdr:col>12</xdr:col>
      <xdr:colOff>0</xdr:colOff>
      <xdr:row>33</xdr:row>
      <xdr:rowOff>161925</xdr:rowOff>
    </xdr:to>
    <xdr:sp macro="" textlink="">
      <xdr:nvSpPr>
        <xdr:cNvPr id="88" name="TrNd 71"/>
        <xdr:cNvSpPr>
          <a:spLocks/>
        </xdr:cNvSpPr>
      </xdr:nvSpPr>
      <xdr:spPr>
        <a:xfrm>
          <a:off x="4114800" y="6286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30</xdr:row>
      <xdr:rowOff>95250</xdr:rowOff>
    </xdr:from>
    <xdr:to>
      <xdr:col>16</xdr:col>
      <xdr:colOff>0</xdr:colOff>
      <xdr:row>30</xdr:row>
      <xdr:rowOff>95250</xdr:rowOff>
    </xdr:to>
    <xdr:cxnSp macro="">
      <xdr:nvCxnSpPr>
        <xdr:cNvPr id="96" name="Branch 711"/>
        <xdr:cNvCxnSpPr/>
      </xdr:nvCxnSpPr>
      <xdr:spPr>
        <a:xfrm>
          <a:off x="4524375" y="638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35</xdr:row>
      <xdr:rowOff>95250</xdr:rowOff>
    </xdr:from>
    <xdr:to>
      <xdr:col>16</xdr:col>
      <xdr:colOff>0</xdr:colOff>
      <xdr:row>35</xdr:row>
      <xdr:rowOff>95250</xdr:rowOff>
    </xdr:to>
    <xdr:cxnSp macro="">
      <xdr:nvCxnSpPr>
        <xdr:cNvPr id="99" name="Branch 712"/>
        <xdr:cNvCxnSpPr/>
      </xdr:nvCxnSpPr>
      <xdr:spPr>
        <a:xfrm>
          <a:off x="4524375" y="714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35</xdr:row>
      <xdr:rowOff>23812</xdr:rowOff>
    </xdr:from>
    <xdr:to>
      <xdr:col>21</xdr:col>
      <xdr:colOff>0</xdr:colOff>
      <xdr:row>35</xdr:row>
      <xdr:rowOff>166687</xdr:rowOff>
    </xdr:to>
    <xdr:cxnSp macro="">
      <xdr:nvCxnSpPr>
        <xdr:cNvPr id="100" name="Leaf 712"/>
        <xdr:cNvCxnSpPr/>
      </xdr:nvCxnSpPr>
      <xdr:spPr>
        <a:xfrm>
          <a:off x="7620000" y="7834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35</xdr:row>
      <xdr:rowOff>95250</xdr:rowOff>
    </xdr:from>
    <xdr:to>
      <xdr:col>21</xdr:col>
      <xdr:colOff>0</xdr:colOff>
      <xdr:row>35</xdr:row>
      <xdr:rowOff>95250</xdr:rowOff>
    </xdr:to>
    <xdr:cxnSp macro="">
      <xdr:nvCxnSpPr>
        <xdr:cNvPr id="102" name="XBranch 712"/>
        <xdr:cNvCxnSpPr/>
      </xdr:nvCxnSpPr>
      <xdr:spPr>
        <a:xfrm>
          <a:off x="5867400" y="7905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30</xdr:row>
      <xdr:rowOff>0</xdr:rowOff>
    </xdr:from>
    <xdr:to>
      <xdr:col>17</xdr:col>
      <xdr:colOff>0</xdr:colOff>
      <xdr:row>30</xdr:row>
      <xdr:rowOff>161925</xdr:rowOff>
    </xdr:to>
    <xdr:sp macro="" textlink="">
      <xdr:nvSpPr>
        <xdr:cNvPr id="103" name="TrNd 711"/>
        <xdr:cNvSpPr>
          <a:spLocks/>
        </xdr:cNvSpPr>
      </xdr:nvSpPr>
      <xdr:spPr>
        <a:xfrm>
          <a:off x="5867400" y="6286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30</xdr:row>
      <xdr:rowOff>95250</xdr:rowOff>
    </xdr:from>
    <xdr:to>
      <xdr:col>13</xdr:col>
      <xdr:colOff>0</xdr:colOff>
      <xdr:row>33</xdr:row>
      <xdr:rowOff>80962</xdr:rowOff>
    </xdr:to>
    <xdr:cxnSp macro="">
      <xdr:nvCxnSpPr>
        <xdr:cNvPr id="104" name="FBranch 711"/>
        <xdr:cNvCxnSpPr/>
      </xdr:nvCxnSpPr>
      <xdr:spPr>
        <a:xfrm flipV="1">
          <a:off x="4276725" y="6762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33</xdr:row>
      <xdr:rowOff>80962</xdr:rowOff>
    </xdr:from>
    <xdr:to>
      <xdr:col>13</xdr:col>
      <xdr:colOff>0</xdr:colOff>
      <xdr:row>35</xdr:row>
      <xdr:rowOff>95250</xdr:rowOff>
    </xdr:to>
    <xdr:cxnSp macro="">
      <xdr:nvCxnSpPr>
        <xdr:cNvPr id="105" name="FBranch 712"/>
        <xdr:cNvCxnSpPr/>
      </xdr:nvCxnSpPr>
      <xdr:spPr>
        <a:xfrm>
          <a:off x="4276725" y="7319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28</xdr:row>
      <xdr:rowOff>95250</xdr:rowOff>
    </xdr:from>
    <xdr:to>
      <xdr:col>18</xdr:col>
      <xdr:colOff>0</xdr:colOff>
      <xdr:row>30</xdr:row>
      <xdr:rowOff>95250</xdr:rowOff>
    </xdr:to>
    <xdr:cxnSp macro="">
      <xdr:nvCxnSpPr>
        <xdr:cNvPr id="112" name="FBranch 7111"/>
        <xdr:cNvCxnSpPr/>
      </xdr:nvCxnSpPr>
      <xdr:spPr>
        <a:xfrm flipV="1">
          <a:off x="6029325" y="638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28</xdr:row>
      <xdr:rowOff>95250</xdr:rowOff>
    </xdr:from>
    <xdr:to>
      <xdr:col>21</xdr:col>
      <xdr:colOff>0</xdr:colOff>
      <xdr:row>28</xdr:row>
      <xdr:rowOff>95250</xdr:rowOff>
    </xdr:to>
    <xdr:cxnSp macro="">
      <xdr:nvCxnSpPr>
        <xdr:cNvPr id="113" name="Branch 7111"/>
        <xdr:cNvCxnSpPr/>
      </xdr:nvCxnSpPr>
      <xdr:spPr>
        <a:xfrm>
          <a:off x="6276975" y="638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28</xdr:row>
      <xdr:rowOff>23812</xdr:rowOff>
    </xdr:from>
    <xdr:to>
      <xdr:col>21</xdr:col>
      <xdr:colOff>0</xdr:colOff>
      <xdr:row>28</xdr:row>
      <xdr:rowOff>166687</xdr:rowOff>
    </xdr:to>
    <xdr:cxnSp macro="">
      <xdr:nvCxnSpPr>
        <xdr:cNvPr id="114" name="Leaf 7111"/>
        <xdr:cNvCxnSpPr/>
      </xdr:nvCxnSpPr>
      <xdr:spPr>
        <a:xfrm>
          <a:off x="7620000" y="6310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30</xdr:row>
      <xdr:rowOff>95250</xdr:rowOff>
    </xdr:from>
    <xdr:to>
      <xdr:col>18</xdr:col>
      <xdr:colOff>0</xdr:colOff>
      <xdr:row>32</xdr:row>
      <xdr:rowOff>95250</xdr:rowOff>
    </xdr:to>
    <xdr:cxnSp macro="">
      <xdr:nvCxnSpPr>
        <xdr:cNvPr id="115" name="FBranch 7112"/>
        <xdr:cNvCxnSpPr/>
      </xdr:nvCxnSpPr>
      <xdr:spPr>
        <a:xfrm>
          <a:off x="6029325" y="676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32</xdr:row>
      <xdr:rowOff>95250</xdr:rowOff>
    </xdr:from>
    <xdr:to>
      <xdr:col>21</xdr:col>
      <xdr:colOff>0</xdr:colOff>
      <xdr:row>32</xdr:row>
      <xdr:rowOff>95250</xdr:rowOff>
    </xdr:to>
    <xdr:cxnSp macro="">
      <xdr:nvCxnSpPr>
        <xdr:cNvPr id="116" name="Branch 7112"/>
        <xdr:cNvCxnSpPr/>
      </xdr:nvCxnSpPr>
      <xdr:spPr>
        <a:xfrm>
          <a:off x="6276975" y="714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32</xdr:row>
      <xdr:rowOff>23812</xdr:rowOff>
    </xdr:from>
    <xdr:to>
      <xdr:col>21</xdr:col>
      <xdr:colOff>0</xdr:colOff>
      <xdr:row>32</xdr:row>
      <xdr:rowOff>166687</xdr:rowOff>
    </xdr:to>
    <xdr:cxnSp macro="">
      <xdr:nvCxnSpPr>
        <xdr:cNvPr id="117" name="Leaf 7112"/>
        <xdr:cNvCxnSpPr/>
      </xdr:nvCxnSpPr>
      <xdr:spPr>
        <a:xfrm>
          <a:off x="7620000" y="7072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39</xdr:row>
      <xdr:rowOff>0</xdr:rowOff>
    </xdr:from>
    <xdr:to>
      <xdr:col>12</xdr:col>
      <xdr:colOff>0</xdr:colOff>
      <xdr:row>39</xdr:row>
      <xdr:rowOff>161925</xdr:rowOff>
    </xdr:to>
    <xdr:sp macro="" textlink="">
      <xdr:nvSpPr>
        <xdr:cNvPr id="118" name="TrNd 72"/>
        <xdr:cNvSpPr>
          <a:spLocks/>
        </xdr:cNvSpPr>
      </xdr:nvSpPr>
      <xdr:spPr>
        <a:xfrm>
          <a:off x="4114800" y="8572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33</xdr:row>
      <xdr:rowOff>95250</xdr:rowOff>
    </xdr:from>
    <xdr:to>
      <xdr:col>8</xdr:col>
      <xdr:colOff>0</xdr:colOff>
      <xdr:row>37</xdr:row>
      <xdr:rowOff>80962</xdr:rowOff>
    </xdr:to>
    <xdr:cxnSp macro="">
      <xdr:nvCxnSpPr>
        <xdr:cNvPr id="119" name="FBranch 71"/>
        <xdr:cNvCxnSpPr/>
      </xdr:nvCxnSpPr>
      <xdr:spPr>
        <a:xfrm flipV="1">
          <a:off x="2524125" y="7334250"/>
          <a:ext cx="247650" cy="1319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37</xdr:row>
      <xdr:rowOff>80962</xdr:rowOff>
    </xdr:from>
    <xdr:to>
      <xdr:col>8</xdr:col>
      <xdr:colOff>0</xdr:colOff>
      <xdr:row>39</xdr:row>
      <xdr:rowOff>95250</xdr:rowOff>
    </xdr:to>
    <xdr:cxnSp macro="">
      <xdr:nvCxnSpPr>
        <xdr:cNvPr id="120" name="FBranch 72"/>
        <xdr:cNvCxnSpPr/>
      </xdr:nvCxnSpPr>
      <xdr:spPr>
        <a:xfrm>
          <a:off x="2524125" y="86534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37</xdr:row>
      <xdr:rowOff>80962</xdr:rowOff>
    </xdr:from>
    <xdr:to>
      <xdr:col>8</xdr:col>
      <xdr:colOff>0</xdr:colOff>
      <xdr:row>43</xdr:row>
      <xdr:rowOff>95250</xdr:rowOff>
    </xdr:to>
    <xdr:cxnSp macro="">
      <xdr:nvCxnSpPr>
        <xdr:cNvPr id="121" name="FBranch 73"/>
        <xdr:cNvCxnSpPr/>
      </xdr:nvCxnSpPr>
      <xdr:spPr>
        <a:xfrm>
          <a:off x="2524125" y="8653462"/>
          <a:ext cx="247650" cy="1538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95250</xdr:rowOff>
    </xdr:from>
    <xdr:to>
      <xdr:col>3</xdr:col>
      <xdr:colOff>0</xdr:colOff>
      <xdr:row>27</xdr:row>
      <xdr:rowOff>80962</xdr:rowOff>
    </xdr:to>
    <xdr:cxnSp macro="">
      <xdr:nvCxnSpPr>
        <xdr:cNvPr id="122" name="FBranch 1"/>
        <xdr:cNvCxnSpPr/>
      </xdr:nvCxnSpPr>
      <xdr:spPr>
        <a:xfrm flipV="1">
          <a:off x="771525" y="3714750"/>
          <a:ext cx="247650" cy="2462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26</xdr:row>
      <xdr:rowOff>95250</xdr:rowOff>
    </xdr:from>
    <xdr:to>
      <xdr:col>3</xdr:col>
      <xdr:colOff>0</xdr:colOff>
      <xdr:row>27</xdr:row>
      <xdr:rowOff>80962</xdr:rowOff>
    </xdr:to>
    <xdr:cxnSp macro="">
      <xdr:nvCxnSpPr>
        <xdr:cNvPr id="123" name="FBranch 2"/>
        <xdr:cNvCxnSpPr/>
      </xdr:nvCxnSpPr>
      <xdr:spPr>
        <a:xfrm flipV="1">
          <a:off x="771525" y="5619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80962</xdr:rowOff>
    </xdr:from>
    <xdr:to>
      <xdr:col>3</xdr:col>
      <xdr:colOff>0</xdr:colOff>
      <xdr:row>37</xdr:row>
      <xdr:rowOff>95250</xdr:rowOff>
    </xdr:to>
    <xdr:cxnSp macro="">
      <xdr:nvCxnSpPr>
        <xdr:cNvPr id="124" name="FBranch 7"/>
        <xdr:cNvCxnSpPr/>
      </xdr:nvCxnSpPr>
      <xdr:spPr>
        <a:xfrm>
          <a:off x="771525" y="6176962"/>
          <a:ext cx="247650" cy="2490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37</xdr:row>
      <xdr:rowOff>95250</xdr:rowOff>
    </xdr:from>
    <xdr:to>
      <xdr:col>13</xdr:col>
      <xdr:colOff>0</xdr:colOff>
      <xdr:row>39</xdr:row>
      <xdr:rowOff>95250</xdr:rowOff>
    </xdr:to>
    <xdr:cxnSp macro="">
      <xdr:nvCxnSpPr>
        <xdr:cNvPr id="125" name="FBranch 721"/>
        <xdr:cNvCxnSpPr/>
      </xdr:nvCxnSpPr>
      <xdr:spPr>
        <a:xfrm flipV="1">
          <a:off x="4276725" y="8667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37</xdr:row>
      <xdr:rowOff>95250</xdr:rowOff>
    </xdr:from>
    <xdr:to>
      <xdr:col>16</xdr:col>
      <xdr:colOff>0</xdr:colOff>
      <xdr:row>37</xdr:row>
      <xdr:rowOff>95250</xdr:rowOff>
    </xdr:to>
    <xdr:cxnSp macro="">
      <xdr:nvCxnSpPr>
        <xdr:cNvPr id="126" name="Branch 721"/>
        <xdr:cNvCxnSpPr/>
      </xdr:nvCxnSpPr>
      <xdr:spPr>
        <a:xfrm>
          <a:off x="4524375" y="866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37</xdr:row>
      <xdr:rowOff>23812</xdr:rowOff>
    </xdr:from>
    <xdr:to>
      <xdr:col>21</xdr:col>
      <xdr:colOff>0</xdr:colOff>
      <xdr:row>37</xdr:row>
      <xdr:rowOff>166687</xdr:rowOff>
    </xdr:to>
    <xdr:cxnSp macro="">
      <xdr:nvCxnSpPr>
        <xdr:cNvPr id="127" name="Leaf 721"/>
        <xdr:cNvCxnSpPr/>
      </xdr:nvCxnSpPr>
      <xdr:spPr>
        <a:xfrm>
          <a:off x="7620000" y="8596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39</xdr:row>
      <xdr:rowOff>95250</xdr:rowOff>
    </xdr:from>
    <xdr:to>
      <xdr:col>13</xdr:col>
      <xdr:colOff>0</xdr:colOff>
      <xdr:row>41</xdr:row>
      <xdr:rowOff>95250</xdr:rowOff>
    </xdr:to>
    <xdr:cxnSp macro="">
      <xdr:nvCxnSpPr>
        <xdr:cNvPr id="128" name="FBranch 722"/>
        <xdr:cNvCxnSpPr/>
      </xdr:nvCxnSpPr>
      <xdr:spPr>
        <a:xfrm>
          <a:off x="4276725" y="904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41</xdr:row>
      <xdr:rowOff>95250</xdr:rowOff>
    </xdr:from>
    <xdr:to>
      <xdr:col>16</xdr:col>
      <xdr:colOff>0</xdr:colOff>
      <xdr:row>41</xdr:row>
      <xdr:rowOff>95250</xdr:rowOff>
    </xdr:to>
    <xdr:cxnSp macro="">
      <xdr:nvCxnSpPr>
        <xdr:cNvPr id="129" name="Branch 722"/>
        <xdr:cNvCxnSpPr/>
      </xdr:nvCxnSpPr>
      <xdr:spPr>
        <a:xfrm>
          <a:off x="4524375" y="942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41</xdr:row>
      <xdr:rowOff>23812</xdr:rowOff>
    </xdr:from>
    <xdr:to>
      <xdr:col>21</xdr:col>
      <xdr:colOff>0</xdr:colOff>
      <xdr:row>41</xdr:row>
      <xdr:rowOff>166687</xdr:rowOff>
    </xdr:to>
    <xdr:cxnSp macro="">
      <xdr:nvCxnSpPr>
        <xdr:cNvPr id="130" name="Leaf 722"/>
        <xdr:cNvCxnSpPr/>
      </xdr:nvCxnSpPr>
      <xdr:spPr>
        <a:xfrm>
          <a:off x="7620000" y="935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</xdr:row>
      <xdr:rowOff>95250</xdr:rowOff>
    </xdr:from>
    <xdr:to>
      <xdr:col>21</xdr:col>
      <xdr:colOff>0</xdr:colOff>
      <xdr:row>37</xdr:row>
      <xdr:rowOff>95250</xdr:rowOff>
    </xdr:to>
    <xdr:cxnSp macro="">
      <xdr:nvCxnSpPr>
        <xdr:cNvPr id="131" name="XBranch 721"/>
        <xdr:cNvCxnSpPr/>
      </xdr:nvCxnSpPr>
      <xdr:spPr>
        <a:xfrm>
          <a:off x="5867400" y="8667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41</xdr:row>
      <xdr:rowOff>95250</xdr:rowOff>
    </xdr:from>
    <xdr:to>
      <xdr:col>21</xdr:col>
      <xdr:colOff>0</xdr:colOff>
      <xdr:row>41</xdr:row>
      <xdr:rowOff>95250</xdr:rowOff>
    </xdr:to>
    <xdr:cxnSp macro="">
      <xdr:nvCxnSpPr>
        <xdr:cNvPr id="132" name="XBranch 722"/>
        <xdr:cNvCxnSpPr/>
      </xdr:nvCxnSpPr>
      <xdr:spPr>
        <a:xfrm>
          <a:off x="5867400" y="9429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29</xdr:row>
      <xdr:rowOff>95250</xdr:rowOff>
    </xdr:from>
    <xdr:to>
      <xdr:col>1</xdr:col>
      <xdr:colOff>0</xdr:colOff>
      <xdr:row>29</xdr:row>
      <xdr:rowOff>95250</xdr:rowOff>
    </xdr:to>
    <xdr:cxnSp macro="">
      <xdr:nvCxnSpPr>
        <xdr:cNvPr id="2" name="Root "/>
        <xdr:cNvCxnSpPr/>
      </xdr:nvCxnSpPr>
      <xdr:spPr>
        <a:xfrm flipH="1">
          <a:off x="520700" y="8572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29</xdr:row>
      <xdr:rowOff>0</xdr:rowOff>
    </xdr:from>
    <xdr:to>
      <xdr:col>2</xdr:col>
      <xdr:colOff>0</xdr:colOff>
      <xdr:row>29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18</xdr:row>
      <xdr:rowOff>95250</xdr:rowOff>
    </xdr:from>
    <xdr:to>
      <xdr:col>6</xdr:col>
      <xdr:colOff>0</xdr:colOff>
      <xdr:row>18</xdr:row>
      <xdr:rowOff>95250</xdr:rowOff>
    </xdr:to>
    <xdr:cxnSp macro="">
      <xdr:nvCxnSpPr>
        <xdr:cNvPr id="5" name="Branch 1"/>
        <xdr:cNvCxnSpPr/>
      </xdr:nvCxnSpPr>
      <xdr:spPr>
        <a:xfrm>
          <a:off x="10191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40</xdr:row>
      <xdr:rowOff>95250</xdr:rowOff>
    </xdr:from>
    <xdr:to>
      <xdr:col>6</xdr:col>
      <xdr:colOff>0</xdr:colOff>
      <xdr:row>40</xdr:row>
      <xdr:rowOff>95250</xdr:rowOff>
    </xdr:to>
    <xdr:cxnSp macro="">
      <xdr:nvCxnSpPr>
        <xdr:cNvPr id="8" name="Branch 2"/>
        <xdr:cNvCxnSpPr/>
      </xdr:nvCxnSpPr>
      <xdr:spPr>
        <a:xfrm>
          <a:off x="10191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18</xdr:row>
      <xdr:rowOff>161925</xdr:rowOff>
    </xdr:to>
    <xdr:sp macro="" textlink="">
      <xdr:nvSpPr>
        <xdr:cNvPr id="10" name="TrNd 1"/>
        <xdr:cNvSpPr>
          <a:spLocks/>
        </xdr:cNvSpPr>
      </xdr:nvSpPr>
      <xdr:spPr>
        <a:xfrm>
          <a:off x="23622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10</xdr:row>
      <xdr:rowOff>95250</xdr:rowOff>
    </xdr:from>
    <xdr:to>
      <xdr:col>11</xdr:col>
      <xdr:colOff>0</xdr:colOff>
      <xdr:row>10</xdr:row>
      <xdr:rowOff>95250</xdr:rowOff>
    </xdr:to>
    <xdr:cxnSp macro="">
      <xdr:nvCxnSpPr>
        <xdr:cNvPr id="14" name="Branch 11"/>
        <xdr:cNvCxnSpPr/>
      </xdr:nvCxnSpPr>
      <xdr:spPr>
        <a:xfrm>
          <a:off x="27717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26</xdr:row>
      <xdr:rowOff>95250</xdr:rowOff>
    </xdr:from>
    <xdr:to>
      <xdr:col>11</xdr:col>
      <xdr:colOff>0</xdr:colOff>
      <xdr:row>26</xdr:row>
      <xdr:rowOff>95250</xdr:rowOff>
    </xdr:to>
    <xdr:cxnSp macro="">
      <xdr:nvCxnSpPr>
        <xdr:cNvPr id="17" name="Branch 12"/>
        <xdr:cNvCxnSpPr/>
      </xdr:nvCxnSpPr>
      <xdr:spPr>
        <a:xfrm>
          <a:off x="27717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</xdr:row>
      <xdr:rowOff>0</xdr:rowOff>
    </xdr:from>
    <xdr:to>
      <xdr:col>12</xdr:col>
      <xdr:colOff>0</xdr:colOff>
      <xdr:row>10</xdr:row>
      <xdr:rowOff>161925</xdr:rowOff>
    </xdr:to>
    <xdr:sp macro="" textlink="">
      <xdr:nvSpPr>
        <xdr:cNvPr id="20" name="TrNd 11"/>
        <xdr:cNvSpPr>
          <a:spLocks/>
        </xdr:cNvSpPr>
      </xdr:nvSpPr>
      <xdr:spPr>
        <a:xfrm>
          <a:off x="41148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4</xdr:row>
      <xdr:rowOff>95250</xdr:rowOff>
    </xdr:from>
    <xdr:to>
      <xdr:col>16</xdr:col>
      <xdr:colOff>0</xdr:colOff>
      <xdr:row>4</xdr:row>
      <xdr:rowOff>95250</xdr:rowOff>
    </xdr:to>
    <xdr:cxnSp macro="">
      <xdr:nvCxnSpPr>
        <xdr:cNvPr id="26" name="Branch 111"/>
        <xdr:cNvCxnSpPr/>
      </xdr:nvCxnSpPr>
      <xdr:spPr>
        <a:xfrm>
          <a:off x="45243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</xdr:row>
      <xdr:rowOff>23812</xdr:rowOff>
    </xdr:from>
    <xdr:to>
      <xdr:col>16</xdr:col>
      <xdr:colOff>0</xdr:colOff>
      <xdr:row>4</xdr:row>
      <xdr:rowOff>166687</xdr:rowOff>
    </xdr:to>
    <xdr:cxnSp macro="">
      <xdr:nvCxnSpPr>
        <xdr:cNvPr id="27" name="Leaf 111"/>
        <xdr:cNvCxnSpPr/>
      </xdr:nvCxnSpPr>
      <xdr:spPr>
        <a:xfrm>
          <a:off x="5867400" y="78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95250</xdr:rowOff>
    </xdr:from>
    <xdr:to>
      <xdr:col>16</xdr:col>
      <xdr:colOff>0</xdr:colOff>
      <xdr:row>8</xdr:row>
      <xdr:rowOff>95250</xdr:rowOff>
    </xdr:to>
    <xdr:cxnSp macro="">
      <xdr:nvCxnSpPr>
        <xdr:cNvPr id="29" name="Branch 112"/>
        <xdr:cNvCxnSpPr/>
      </xdr:nvCxnSpPr>
      <xdr:spPr>
        <a:xfrm>
          <a:off x="45243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</xdr:row>
      <xdr:rowOff>23812</xdr:rowOff>
    </xdr:from>
    <xdr:to>
      <xdr:col>16</xdr:col>
      <xdr:colOff>0</xdr:colOff>
      <xdr:row>8</xdr:row>
      <xdr:rowOff>166687</xdr:rowOff>
    </xdr:to>
    <xdr:cxnSp macro="">
      <xdr:nvCxnSpPr>
        <xdr:cNvPr id="30" name="Leaf 112"/>
        <xdr:cNvCxnSpPr/>
      </xdr:nvCxnSpPr>
      <xdr:spPr>
        <a:xfrm>
          <a:off x="5867400" y="154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</xdr:row>
      <xdr:rowOff>95250</xdr:rowOff>
    </xdr:from>
    <xdr:to>
      <xdr:col>16</xdr:col>
      <xdr:colOff>0</xdr:colOff>
      <xdr:row>12</xdr:row>
      <xdr:rowOff>95250</xdr:rowOff>
    </xdr:to>
    <xdr:cxnSp macro="">
      <xdr:nvCxnSpPr>
        <xdr:cNvPr id="33" name="Branch 113"/>
        <xdr:cNvCxnSpPr/>
      </xdr:nvCxnSpPr>
      <xdr:spPr>
        <a:xfrm>
          <a:off x="45243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12</xdr:row>
      <xdr:rowOff>23812</xdr:rowOff>
    </xdr:from>
    <xdr:to>
      <xdr:col>16</xdr:col>
      <xdr:colOff>0</xdr:colOff>
      <xdr:row>12</xdr:row>
      <xdr:rowOff>166687</xdr:rowOff>
    </xdr:to>
    <xdr:cxnSp macro="">
      <xdr:nvCxnSpPr>
        <xdr:cNvPr id="34" name="Leaf 113"/>
        <xdr:cNvCxnSpPr/>
      </xdr:nvCxnSpPr>
      <xdr:spPr>
        <a:xfrm>
          <a:off x="5867400" y="230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16</xdr:row>
      <xdr:rowOff>95250</xdr:rowOff>
    </xdr:from>
    <xdr:to>
      <xdr:col>16</xdr:col>
      <xdr:colOff>0</xdr:colOff>
      <xdr:row>16</xdr:row>
      <xdr:rowOff>95250</xdr:rowOff>
    </xdr:to>
    <xdr:cxnSp macro="">
      <xdr:nvCxnSpPr>
        <xdr:cNvPr id="43" name="Branch 114"/>
        <xdr:cNvCxnSpPr/>
      </xdr:nvCxnSpPr>
      <xdr:spPr>
        <a:xfrm>
          <a:off x="4524375" y="314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16</xdr:row>
      <xdr:rowOff>23812</xdr:rowOff>
    </xdr:from>
    <xdr:to>
      <xdr:col>16</xdr:col>
      <xdr:colOff>0</xdr:colOff>
      <xdr:row>16</xdr:row>
      <xdr:rowOff>166687</xdr:rowOff>
    </xdr:to>
    <xdr:cxnSp macro="">
      <xdr:nvCxnSpPr>
        <xdr:cNvPr id="44" name="Leaf 114"/>
        <xdr:cNvCxnSpPr/>
      </xdr:nvCxnSpPr>
      <xdr:spPr>
        <a:xfrm>
          <a:off x="5867400" y="307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</xdr:row>
      <xdr:rowOff>95250</xdr:rowOff>
    </xdr:from>
    <xdr:to>
      <xdr:col>13</xdr:col>
      <xdr:colOff>0</xdr:colOff>
      <xdr:row>10</xdr:row>
      <xdr:rowOff>80962</xdr:rowOff>
    </xdr:to>
    <xdr:cxnSp macro="">
      <xdr:nvCxnSpPr>
        <xdr:cNvPr id="45" name="FBranch 111"/>
        <xdr:cNvCxnSpPr/>
      </xdr:nvCxnSpPr>
      <xdr:spPr>
        <a:xfrm flipV="1">
          <a:off x="4276725" y="8572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</xdr:row>
      <xdr:rowOff>95250</xdr:rowOff>
    </xdr:from>
    <xdr:to>
      <xdr:col>13</xdr:col>
      <xdr:colOff>0</xdr:colOff>
      <xdr:row>10</xdr:row>
      <xdr:rowOff>80962</xdr:rowOff>
    </xdr:to>
    <xdr:cxnSp macro="">
      <xdr:nvCxnSpPr>
        <xdr:cNvPr id="46" name="FBranch 112"/>
        <xdr:cNvCxnSpPr/>
      </xdr:nvCxnSpPr>
      <xdr:spPr>
        <a:xfrm flipV="1">
          <a:off x="4276725" y="16192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80962</xdr:rowOff>
    </xdr:from>
    <xdr:to>
      <xdr:col>13</xdr:col>
      <xdr:colOff>0</xdr:colOff>
      <xdr:row>12</xdr:row>
      <xdr:rowOff>95250</xdr:rowOff>
    </xdr:to>
    <xdr:cxnSp macro="">
      <xdr:nvCxnSpPr>
        <xdr:cNvPr id="47" name="FBranch 113"/>
        <xdr:cNvCxnSpPr/>
      </xdr:nvCxnSpPr>
      <xdr:spPr>
        <a:xfrm>
          <a:off x="4276725" y="19859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80962</xdr:rowOff>
    </xdr:from>
    <xdr:to>
      <xdr:col>13</xdr:col>
      <xdr:colOff>0</xdr:colOff>
      <xdr:row>16</xdr:row>
      <xdr:rowOff>95250</xdr:rowOff>
    </xdr:to>
    <xdr:cxnSp macro="">
      <xdr:nvCxnSpPr>
        <xdr:cNvPr id="48" name="FBranch 114"/>
        <xdr:cNvCxnSpPr/>
      </xdr:nvCxnSpPr>
      <xdr:spPr>
        <a:xfrm>
          <a:off x="4276725" y="19859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26</xdr:row>
      <xdr:rowOff>0</xdr:rowOff>
    </xdr:from>
    <xdr:to>
      <xdr:col>12</xdr:col>
      <xdr:colOff>0</xdr:colOff>
      <xdr:row>26</xdr:row>
      <xdr:rowOff>161925</xdr:rowOff>
    </xdr:to>
    <xdr:sp macro="" textlink="">
      <xdr:nvSpPr>
        <xdr:cNvPr id="53" name="TrNd 12"/>
        <xdr:cNvSpPr>
          <a:spLocks/>
        </xdr:cNvSpPr>
      </xdr:nvSpPr>
      <xdr:spPr>
        <a:xfrm>
          <a:off x="4114800" y="3810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20</xdr:row>
      <xdr:rowOff>95250</xdr:rowOff>
    </xdr:from>
    <xdr:to>
      <xdr:col>16</xdr:col>
      <xdr:colOff>0</xdr:colOff>
      <xdr:row>20</xdr:row>
      <xdr:rowOff>95250</xdr:rowOff>
    </xdr:to>
    <xdr:cxnSp macro="">
      <xdr:nvCxnSpPr>
        <xdr:cNvPr id="59" name="Branch 121"/>
        <xdr:cNvCxnSpPr/>
      </xdr:nvCxnSpPr>
      <xdr:spPr>
        <a:xfrm>
          <a:off x="4524375" y="390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20</xdr:row>
      <xdr:rowOff>23812</xdr:rowOff>
    </xdr:from>
    <xdr:to>
      <xdr:col>16</xdr:col>
      <xdr:colOff>0</xdr:colOff>
      <xdr:row>20</xdr:row>
      <xdr:rowOff>166687</xdr:rowOff>
    </xdr:to>
    <xdr:cxnSp macro="">
      <xdr:nvCxnSpPr>
        <xdr:cNvPr id="60" name="Leaf 121"/>
        <xdr:cNvCxnSpPr/>
      </xdr:nvCxnSpPr>
      <xdr:spPr>
        <a:xfrm>
          <a:off x="5867400" y="383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24</xdr:row>
      <xdr:rowOff>95250</xdr:rowOff>
    </xdr:from>
    <xdr:to>
      <xdr:col>16</xdr:col>
      <xdr:colOff>0</xdr:colOff>
      <xdr:row>24</xdr:row>
      <xdr:rowOff>95250</xdr:rowOff>
    </xdr:to>
    <xdr:cxnSp macro="">
      <xdr:nvCxnSpPr>
        <xdr:cNvPr id="62" name="Branch 122"/>
        <xdr:cNvCxnSpPr/>
      </xdr:nvCxnSpPr>
      <xdr:spPr>
        <a:xfrm>
          <a:off x="4524375" y="466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24</xdr:row>
      <xdr:rowOff>23812</xdr:rowOff>
    </xdr:from>
    <xdr:to>
      <xdr:col>16</xdr:col>
      <xdr:colOff>0</xdr:colOff>
      <xdr:row>24</xdr:row>
      <xdr:rowOff>166687</xdr:rowOff>
    </xdr:to>
    <xdr:cxnSp macro="">
      <xdr:nvCxnSpPr>
        <xdr:cNvPr id="63" name="Leaf 122"/>
        <xdr:cNvCxnSpPr/>
      </xdr:nvCxnSpPr>
      <xdr:spPr>
        <a:xfrm>
          <a:off x="5867400" y="459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28</xdr:row>
      <xdr:rowOff>95250</xdr:rowOff>
    </xdr:from>
    <xdr:to>
      <xdr:col>16</xdr:col>
      <xdr:colOff>0</xdr:colOff>
      <xdr:row>28</xdr:row>
      <xdr:rowOff>95250</xdr:rowOff>
    </xdr:to>
    <xdr:cxnSp macro="">
      <xdr:nvCxnSpPr>
        <xdr:cNvPr id="65" name="Branch 123"/>
        <xdr:cNvCxnSpPr/>
      </xdr:nvCxnSpPr>
      <xdr:spPr>
        <a:xfrm>
          <a:off x="4524375" y="542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28</xdr:row>
      <xdr:rowOff>23812</xdr:rowOff>
    </xdr:from>
    <xdr:to>
      <xdr:col>16</xdr:col>
      <xdr:colOff>0</xdr:colOff>
      <xdr:row>28</xdr:row>
      <xdr:rowOff>166687</xdr:rowOff>
    </xdr:to>
    <xdr:cxnSp macro="">
      <xdr:nvCxnSpPr>
        <xdr:cNvPr id="66" name="Leaf 123"/>
        <xdr:cNvCxnSpPr/>
      </xdr:nvCxnSpPr>
      <xdr:spPr>
        <a:xfrm>
          <a:off x="5867400" y="535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32</xdr:row>
      <xdr:rowOff>95250</xdr:rowOff>
    </xdr:from>
    <xdr:to>
      <xdr:col>16</xdr:col>
      <xdr:colOff>0</xdr:colOff>
      <xdr:row>32</xdr:row>
      <xdr:rowOff>95250</xdr:rowOff>
    </xdr:to>
    <xdr:cxnSp macro="">
      <xdr:nvCxnSpPr>
        <xdr:cNvPr id="75" name="Branch 124"/>
        <xdr:cNvCxnSpPr/>
      </xdr:nvCxnSpPr>
      <xdr:spPr>
        <a:xfrm>
          <a:off x="45243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32</xdr:row>
      <xdr:rowOff>23812</xdr:rowOff>
    </xdr:from>
    <xdr:to>
      <xdr:col>16</xdr:col>
      <xdr:colOff>0</xdr:colOff>
      <xdr:row>32</xdr:row>
      <xdr:rowOff>166687</xdr:rowOff>
    </xdr:to>
    <xdr:cxnSp macro="">
      <xdr:nvCxnSpPr>
        <xdr:cNvPr id="76" name="Leaf 124"/>
        <xdr:cNvCxnSpPr/>
      </xdr:nvCxnSpPr>
      <xdr:spPr>
        <a:xfrm>
          <a:off x="5867400" y="611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20</xdr:row>
      <xdr:rowOff>95250</xdr:rowOff>
    </xdr:from>
    <xdr:to>
      <xdr:col>13</xdr:col>
      <xdr:colOff>0</xdr:colOff>
      <xdr:row>26</xdr:row>
      <xdr:rowOff>80962</xdr:rowOff>
    </xdr:to>
    <xdr:cxnSp macro="">
      <xdr:nvCxnSpPr>
        <xdr:cNvPr id="77" name="FBranch 121"/>
        <xdr:cNvCxnSpPr/>
      </xdr:nvCxnSpPr>
      <xdr:spPr>
        <a:xfrm flipV="1">
          <a:off x="4276725" y="39052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24</xdr:row>
      <xdr:rowOff>95250</xdr:rowOff>
    </xdr:from>
    <xdr:to>
      <xdr:col>13</xdr:col>
      <xdr:colOff>0</xdr:colOff>
      <xdr:row>26</xdr:row>
      <xdr:rowOff>80962</xdr:rowOff>
    </xdr:to>
    <xdr:cxnSp macro="">
      <xdr:nvCxnSpPr>
        <xdr:cNvPr id="78" name="FBranch 122"/>
        <xdr:cNvCxnSpPr/>
      </xdr:nvCxnSpPr>
      <xdr:spPr>
        <a:xfrm flipV="1">
          <a:off x="4276725" y="46672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26</xdr:row>
      <xdr:rowOff>80962</xdr:rowOff>
    </xdr:from>
    <xdr:to>
      <xdr:col>13</xdr:col>
      <xdr:colOff>0</xdr:colOff>
      <xdr:row>28</xdr:row>
      <xdr:rowOff>95250</xdr:rowOff>
    </xdr:to>
    <xdr:cxnSp macro="">
      <xdr:nvCxnSpPr>
        <xdr:cNvPr id="79" name="FBranch 123"/>
        <xdr:cNvCxnSpPr/>
      </xdr:nvCxnSpPr>
      <xdr:spPr>
        <a:xfrm>
          <a:off x="4276725" y="50339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26</xdr:row>
      <xdr:rowOff>80962</xdr:rowOff>
    </xdr:from>
    <xdr:to>
      <xdr:col>13</xdr:col>
      <xdr:colOff>0</xdr:colOff>
      <xdr:row>32</xdr:row>
      <xdr:rowOff>95250</xdr:rowOff>
    </xdr:to>
    <xdr:cxnSp macro="">
      <xdr:nvCxnSpPr>
        <xdr:cNvPr id="80" name="FBranch 124"/>
        <xdr:cNvCxnSpPr/>
      </xdr:nvCxnSpPr>
      <xdr:spPr>
        <a:xfrm>
          <a:off x="4276725" y="50339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</xdr:row>
      <xdr:rowOff>95250</xdr:rowOff>
    </xdr:from>
    <xdr:to>
      <xdr:col>8</xdr:col>
      <xdr:colOff>0</xdr:colOff>
      <xdr:row>18</xdr:row>
      <xdr:rowOff>80962</xdr:rowOff>
    </xdr:to>
    <xdr:cxnSp macro="">
      <xdr:nvCxnSpPr>
        <xdr:cNvPr id="81" name="FBranch 11"/>
        <xdr:cNvCxnSpPr/>
      </xdr:nvCxnSpPr>
      <xdr:spPr>
        <a:xfrm flipV="1">
          <a:off x="2524125" y="2000250"/>
          <a:ext cx="247650" cy="1509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18</xdr:row>
      <xdr:rowOff>80962</xdr:rowOff>
    </xdr:from>
    <xdr:to>
      <xdr:col>8</xdr:col>
      <xdr:colOff>0</xdr:colOff>
      <xdr:row>26</xdr:row>
      <xdr:rowOff>95250</xdr:rowOff>
    </xdr:to>
    <xdr:cxnSp macro="">
      <xdr:nvCxnSpPr>
        <xdr:cNvPr id="82" name="FBranch 12"/>
        <xdr:cNvCxnSpPr/>
      </xdr:nvCxnSpPr>
      <xdr:spPr>
        <a:xfrm>
          <a:off x="2524125" y="3509962"/>
          <a:ext cx="247650" cy="1538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40</xdr:row>
      <xdr:rowOff>0</xdr:rowOff>
    </xdr:from>
    <xdr:to>
      <xdr:col>7</xdr:col>
      <xdr:colOff>0</xdr:colOff>
      <xdr:row>40</xdr:row>
      <xdr:rowOff>161925</xdr:rowOff>
    </xdr:to>
    <xdr:sp macro="" textlink="">
      <xdr:nvSpPr>
        <xdr:cNvPr id="85" name="TrNd 2"/>
        <xdr:cNvSpPr>
          <a:spLocks/>
        </xdr:cNvSpPr>
      </xdr:nvSpPr>
      <xdr:spPr>
        <a:xfrm>
          <a:off x="2362200" y="6858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36</xdr:row>
      <xdr:rowOff>95250</xdr:rowOff>
    </xdr:from>
    <xdr:to>
      <xdr:col>11</xdr:col>
      <xdr:colOff>0</xdr:colOff>
      <xdr:row>36</xdr:row>
      <xdr:rowOff>95250</xdr:rowOff>
    </xdr:to>
    <xdr:cxnSp macro="">
      <xdr:nvCxnSpPr>
        <xdr:cNvPr id="89" name="Branch 21"/>
        <xdr:cNvCxnSpPr/>
      </xdr:nvCxnSpPr>
      <xdr:spPr>
        <a:xfrm>
          <a:off x="2771775" y="695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36</xdr:row>
      <xdr:rowOff>23812</xdr:rowOff>
    </xdr:from>
    <xdr:to>
      <xdr:col>16</xdr:col>
      <xdr:colOff>0</xdr:colOff>
      <xdr:row>36</xdr:row>
      <xdr:rowOff>166687</xdr:rowOff>
    </xdr:to>
    <xdr:cxnSp macro="">
      <xdr:nvCxnSpPr>
        <xdr:cNvPr id="90" name="Leaf 21"/>
        <xdr:cNvCxnSpPr/>
      </xdr:nvCxnSpPr>
      <xdr:spPr>
        <a:xfrm>
          <a:off x="5867400" y="688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40</xdr:row>
      <xdr:rowOff>95250</xdr:rowOff>
    </xdr:from>
    <xdr:to>
      <xdr:col>11</xdr:col>
      <xdr:colOff>0</xdr:colOff>
      <xdr:row>40</xdr:row>
      <xdr:rowOff>95250</xdr:rowOff>
    </xdr:to>
    <xdr:cxnSp macro="">
      <xdr:nvCxnSpPr>
        <xdr:cNvPr id="92" name="Branch 22"/>
        <xdr:cNvCxnSpPr/>
      </xdr:nvCxnSpPr>
      <xdr:spPr>
        <a:xfrm>
          <a:off x="2771775" y="771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40</xdr:row>
      <xdr:rowOff>23812</xdr:rowOff>
    </xdr:from>
    <xdr:to>
      <xdr:col>16</xdr:col>
      <xdr:colOff>0</xdr:colOff>
      <xdr:row>40</xdr:row>
      <xdr:rowOff>166687</xdr:rowOff>
    </xdr:to>
    <xdr:cxnSp macro="">
      <xdr:nvCxnSpPr>
        <xdr:cNvPr id="93" name="Leaf 22"/>
        <xdr:cNvCxnSpPr/>
      </xdr:nvCxnSpPr>
      <xdr:spPr>
        <a:xfrm>
          <a:off x="5867400" y="764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36</xdr:row>
      <xdr:rowOff>95250</xdr:rowOff>
    </xdr:from>
    <xdr:to>
      <xdr:col>16</xdr:col>
      <xdr:colOff>0</xdr:colOff>
      <xdr:row>36</xdr:row>
      <xdr:rowOff>95250</xdr:rowOff>
    </xdr:to>
    <xdr:cxnSp macro="">
      <xdr:nvCxnSpPr>
        <xdr:cNvPr id="94" name="XBranch 21"/>
        <xdr:cNvCxnSpPr/>
      </xdr:nvCxnSpPr>
      <xdr:spPr>
        <a:xfrm>
          <a:off x="4114800" y="6953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40</xdr:row>
      <xdr:rowOff>95250</xdr:rowOff>
    </xdr:from>
    <xdr:to>
      <xdr:col>16</xdr:col>
      <xdr:colOff>0</xdr:colOff>
      <xdr:row>40</xdr:row>
      <xdr:rowOff>95250</xdr:rowOff>
    </xdr:to>
    <xdr:cxnSp macro="">
      <xdr:nvCxnSpPr>
        <xdr:cNvPr id="95" name="XBranch 22"/>
        <xdr:cNvCxnSpPr/>
      </xdr:nvCxnSpPr>
      <xdr:spPr>
        <a:xfrm>
          <a:off x="4114800" y="7715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44</xdr:row>
      <xdr:rowOff>95250</xdr:rowOff>
    </xdr:from>
    <xdr:to>
      <xdr:col>11</xdr:col>
      <xdr:colOff>0</xdr:colOff>
      <xdr:row>44</xdr:row>
      <xdr:rowOff>95250</xdr:rowOff>
    </xdr:to>
    <xdr:cxnSp macro="">
      <xdr:nvCxnSpPr>
        <xdr:cNvPr id="97" name="Branch 23"/>
        <xdr:cNvCxnSpPr/>
      </xdr:nvCxnSpPr>
      <xdr:spPr>
        <a:xfrm>
          <a:off x="2771775" y="847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44</xdr:row>
      <xdr:rowOff>23812</xdr:rowOff>
    </xdr:from>
    <xdr:to>
      <xdr:col>16</xdr:col>
      <xdr:colOff>0</xdr:colOff>
      <xdr:row>44</xdr:row>
      <xdr:rowOff>166687</xdr:rowOff>
    </xdr:to>
    <xdr:cxnSp macro="">
      <xdr:nvCxnSpPr>
        <xdr:cNvPr id="98" name="Leaf 23"/>
        <xdr:cNvCxnSpPr/>
      </xdr:nvCxnSpPr>
      <xdr:spPr>
        <a:xfrm>
          <a:off x="5867400" y="840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36</xdr:row>
      <xdr:rowOff>95250</xdr:rowOff>
    </xdr:from>
    <xdr:to>
      <xdr:col>8</xdr:col>
      <xdr:colOff>0</xdr:colOff>
      <xdr:row>40</xdr:row>
      <xdr:rowOff>80962</xdr:rowOff>
    </xdr:to>
    <xdr:cxnSp macro="">
      <xdr:nvCxnSpPr>
        <xdr:cNvPr id="99" name="FBranch 21"/>
        <xdr:cNvCxnSpPr/>
      </xdr:nvCxnSpPr>
      <xdr:spPr>
        <a:xfrm flipV="1">
          <a:off x="2524125" y="69532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40</xdr:row>
      <xdr:rowOff>80962</xdr:rowOff>
    </xdr:from>
    <xdr:to>
      <xdr:col>8</xdr:col>
      <xdr:colOff>0</xdr:colOff>
      <xdr:row>40</xdr:row>
      <xdr:rowOff>95250</xdr:rowOff>
    </xdr:to>
    <xdr:cxnSp macro="">
      <xdr:nvCxnSpPr>
        <xdr:cNvPr id="100" name="FBranch 22"/>
        <xdr:cNvCxnSpPr/>
      </xdr:nvCxnSpPr>
      <xdr:spPr>
        <a:xfrm>
          <a:off x="2524125" y="77009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40</xdr:row>
      <xdr:rowOff>80962</xdr:rowOff>
    </xdr:from>
    <xdr:to>
      <xdr:col>8</xdr:col>
      <xdr:colOff>0</xdr:colOff>
      <xdr:row>44</xdr:row>
      <xdr:rowOff>95250</xdr:rowOff>
    </xdr:to>
    <xdr:cxnSp macro="">
      <xdr:nvCxnSpPr>
        <xdr:cNvPr id="101" name="FBranch 23"/>
        <xdr:cNvCxnSpPr/>
      </xdr:nvCxnSpPr>
      <xdr:spPr>
        <a:xfrm>
          <a:off x="2524125" y="7700962"/>
          <a:ext cx="247650" cy="77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95250</xdr:rowOff>
    </xdr:from>
    <xdr:to>
      <xdr:col>3</xdr:col>
      <xdr:colOff>0</xdr:colOff>
      <xdr:row>29</xdr:row>
      <xdr:rowOff>80962</xdr:rowOff>
    </xdr:to>
    <xdr:cxnSp macro="">
      <xdr:nvCxnSpPr>
        <xdr:cNvPr id="102" name="FBranch 1"/>
        <xdr:cNvCxnSpPr/>
      </xdr:nvCxnSpPr>
      <xdr:spPr>
        <a:xfrm flipV="1">
          <a:off x="771525" y="3524250"/>
          <a:ext cx="247650" cy="2081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29</xdr:row>
      <xdr:rowOff>80962</xdr:rowOff>
    </xdr:from>
    <xdr:to>
      <xdr:col>3</xdr:col>
      <xdr:colOff>0</xdr:colOff>
      <xdr:row>40</xdr:row>
      <xdr:rowOff>95250</xdr:rowOff>
    </xdr:to>
    <xdr:cxnSp macro="">
      <xdr:nvCxnSpPr>
        <xdr:cNvPr id="103" name="FBranch 2"/>
        <xdr:cNvCxnSpPr/>
      </xdr:nvCxnSpPr>
      <xdr:spPr>
        <a:xfrm>
          <a:off x="771525" y="5605462"/>
          <a:ext cx="247650" cy="2109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44</xdr:row>
      <xdr:rowOff>95250</xdr:rowOff>
    </xdr:from>
    <xdr:to>
      <xdr:col>16</xdr:col>
      <xdr:colOff>0</xdr:colOff>
      <xdr:row>44</xdr:row>
      <xdr:rowOff>95250</xdr:rowOff>
    </xdr:to>
    <xdr:cxnSp macro="">
      <xdr:nvCxnSpPr>
        <xdr:cNvPr id="104" name="XBranch 23"/>
        <xdr:cNvCxnSpPr/>
      </xdr:nvCxnSpPr>
      <xdr:spPr>
        <a:xfrm>
          <a:off x="4114800" y="8477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25</xdr:row>
      <xdr:rowOff>95250</xdr:rowOff>
    </xdr:from>
    <xdr:to>
      <xdr:col>1</xdr:col>
      <xdr:colOff>0</xdr:colOff>
      <xdr:row>25</xdr:row>
      <xdr:rowOff>95250</xdr:rowOff>
    </xdr:to>
    <xdr:cxnSp macro="">
      <xdr:nvCxnSpPr>
        <xdr:cNvPr id="2" name="Root "/>
        <xdr:cNvCxnSpPr/>
      </xdr:nvCxnSpPr>
      <xdr:spPr>
        <a:xfrm flipH="1">
          <a:off x="520700" y="10477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25</xdr:row>
      <xdr:rowOff>0</xdr:rowOff>
    </xdr:from>
    <xdr:to>
      <xdr:col>2</xdr:col>
      <xdr:colOff>0</xdr:colOff>
      <xdr:row>25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952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7</xdr:row>
      <xdr:rowOff>95250</xdr:rowOff>
    </xdr:from>
    <xdr:to>
      <xdr:col>6</xdr:col>
      <xdr:colOff>0</xdr:colOff>
      <xdr:row>7</xdr:row>
      <xdr:rowOff>95250</xdr:rowOff>
    </xdr:to>
    <xdr:cxnSp macro="">
      <xdr:nvCxnSpPr>
        <xdr:cNvPr id="5" name="Branch 1"/>
        <xdr:cNvCxnSpPr/>
      </xdr:nvCxnSpPr>
      <xdr:spPr>
        <a:xfrm>
          <a:off x="1019175" y="104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</xdr:row>
      <xdr:rowOff>95250</xdr:rowOff>
    </xdr:from>
    <xdr:to>
      <xdr:col>6</xdr:col>
      <xdr:colOff>0</xdr:colOff>
      <xdr:row>15</xdr:row>
      <xdr:rowOff>95250</xdr:rowOff>
    </xdr:to>
    <xdr:cxnSp macro="">
      <xdr:nvCxnSpPr>
        <xdr:cNvPr id="8" name="Branch 2"/>
        <xdr:cNvCxnSpPr/>
      </xdr:nvCxnSpPr>
      <xdr:spPr>
        <a:xfrm>
          <a:off x="10191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95250</xdr:rowOff>
    </xdr:from>
    <xdr:to>
      <xdr:col>6</xdr:col>
      <xdr:colOff>0</xdr:colOff>
      <xdr:row>23</xdr:row>
      <xdr:rowOff>95250</xdr:rowOff>
    </xdr:to>
    <xdr:cxnSp macro="">
      <xdr:nvCxnSpPr>
        <xdr:cNvPr id="11" name="Branch 3"/>
        <xdr:cNvCxnSpPr/>
      </xdr:nvCxnSpPr>
      <xdr:spPr>
        <a:xfrm>
          <a:off x="10191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31</xdr:row>
      <xdr:rowOff>95250</xdr:rowOff>
    </xdr:from>
    <xdr:to>
      <xdr:col>6</xdr:col>
      <xdr:colOff>0</xdr:colOff>
      <xdr:row>31</xdr:row>
      <xdr:rowOff>95250</xdr:rowOff>
    </xdr:to>
    <xdr:cxnSp macro="">
      <xdr:nvCxnSpPr>
        <xdr:cNvPr id="17" name="Branch 4"/>
        <xdr:cNvCxnSpPr/>
      </xdr:nvCxnSpPr>
      <xdr:spPr>
        <a:xfrm>
          <a:off x="1019175" y="333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43</xdr:row>
      <xdr:rowOff>95250</xdr:rowOff>
    </xdr:from>
    <xdr:to>
      <xdr:col>6</xdr:col>
      <xdr:colOff>0</xdr:colOff>
      <xdr:row>43</xdr:row>
      <xdr:rowOff>95250</xdr:rowOff>
    </xdr:to>
    <xdr:cxnSp macro="">
      <xdr:nvCxnSpPr>
        <xdr:cNvPr id="24" name="Branch 5"/>
        <xdr:cNvCxnSpPr/>
      </xdr:nvCxnSpPr>
      <xdr:spPr>
        <a:xfrm>
          <a:off x="1019175" y="409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7</xdr:row>
      <xdr:rowOff>161925</xdr:rowOff>
    </xdr:to>
    <xdr:sp macro="" textlink="">
      <xdr:nvSpPr>
        <xdr:cNvPr id="31" name="TrNd 1"/>
        <xdr:cNvSpPr>
          <a:spLocks/>
        </xdr:cNvSpPr>
      </xdr:nvSpPr>
      <xdr:spPr>
        <a:xfrm>
          <a:off x="2362200" y="952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5</xdr:row>
      <xdr:rowOff>95250</xdr:rowOff>
    </xdr:from>
    <xdr:to>
      <xdr:col>8</xdr:col>
      <xdr:colOff>0</xdr:colOff>
      <xdr:row>7</xdr:row>
      <xdr:rowOff>95250</xdr:rowOff>
    </xdr:to>
    <xdr:cxnSp macro="">
      <xdr:nvCxnSpPr>
        <xdr:cNvPr id="37" name="FBranch 11"/>
        <xdr:cNvCxnSpPr/>
      </xdr:nvCxnSpPr>
      <xdr:spPr>
        <a:xfrm flipV="1">
          <a:off x="2524125" y="1047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95250</xdr:rowOff>
    </xdr:from>
    <xdr:to>
      <xdr:col>11</xdr:col>
      <xdr:colOff>0</xdr:colOff>
      <xdr:row>5</xdr:row>
      <xdr:rowOff>95250</xdr:rowOff>
    </xdr:to>
    <xdr:cxnSp macro="">
      <xdr:nvCxnSpPr>
        <xdr:cNvPr id="38" name="Branch 11"/>
        <xdr:cNvCxnSpPr/>
      </xdr:nvCxnSpPr>
      <xdr:spPr>
        <a:xfrm>
          <a:off x="2771775" y="104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23812</xdr:rowOff>
    </xdr:from>
    <xdr:to>
      <xdr:col>11</xdr:col>
      <xdr:colOff>0</xdr:colOff>
      <xdr:row>5</xdr:row>
      <xdr:rowOff>166687</xdr:rowOff>
    </xdr:to>
    <xdr:cxnSp macro="">
      <xdr:nvCxnSpPr>
        <xdr:cNvPr id="39" name="Leaf 11"/>
        <xdr:cNvCxnSpPr/>
      </xdr:nvCxnSpPr>
      <xdr:spPr>
        <a:xfrm>
          <a:off x="4114800" y="976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95250</xdr:rowOff>
    </xdr:from>
    <xdr:to>
      <xdr:col>8</xdr:col>
      <xdr:colOff>0</xdr:colOff>
      <xdr:row>9</xdr:row>
      <xdr:rowOff>95250</xdr:rowOff>
    </xdr:to>
    <xdr:cxnSp macro="">
      <xdr:nvCxnSpPr>
        <xdr:cNvPr id="40" name="FBranch 12"/>
        <xdr:cNvCxnSpPr/>
      </xdr:nvCxnSpPr>
      <xdr:spPr>
        <a:xfrm>
          <a:off x="2524125" y="142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95250</xdr:rowOff>
    </xdr:from>
    <xdr:to>
      <xdr:col>11</xdr:col>
      <xdr:colOff>0</xdr:colOff>
      <xdr:row>9</xdr:row>
      <xdr:rowOff>95250</xdr:rowOff>
    </xdr:to>
    <xdr:cxnSp macro="">
      <xdr:nvCxnSpPr>
        <xdr:cNvPr id="41" name="Branch 12"/>
        <xdr:cNvCxnSpPr/>
      </xdr:nvCxnSpPr>
      <xdr:spPr>
        <a:xfrm>
          <a:off x="27717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</xdr:row>
      <xdr:rowOff>23812</xdr:rowOff>
    </xdr:from>
    <xdr:to>
      <xdr:col>11</xdr:col>
      <xdr:colOff>0</xdr:colOff>
      <xdr:row>9</xdr:row>
      <xdr:rowOff>166687</xdr:rowOff>
    </xdr:to>
    <xdr:cxnSp macro="">
      <xdr:nvCxnSpPr>
        <xdr:cNvPr id="42" name="Leaf 12"/>
        <xdr:cNvCxnSpPr/>
      </xdr:nvCxnSpPr>
      <xdr:spPr>
        <a:xfrm>
          <a:off x="4114800" y="173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15</xdr:row>
      <xdr:rowOff>161925</xdr:rowOff>
    </xdr:to>
    <xdr:sp macro="" textlink="">
      <xdr:nvSpPr>
        <xdr:cNvPr id="47" name="TrNd 2"/>
        <xdr:cNvSpPr>
          <a:spLocks/>
        </xdr:cNvSpPr>
      </xdr:nvSpPr>
      <xdr:spPr>
        <a:xfrm>
          <a:off x="2362200" y="2476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13</xdr:row>
      <xdr:rowOff>95250</xdr:rowOff>
    </xdr:from>
    <xdr:to>
      <xdr:col>8</xdr:col>
      <xdr:colOff>0</xdr:colOff>
      <xdr:row>15</xdr:row>
      <xdr:rowOff>95250</xdr:rowOff>
    </xdr:to>
    <xdr:cxnSp macro="">
      <xdr:nvCxnSpPr>
        <xdr:cNvPr id="53" name="FBranch 21"/>
        <xdr:cNvCxnSpPr/>
      </xdr:nvCxnSpPr>
      <xdr:spPr>
        <a:xfrm flipV="1">
          <a:off x="2524125" y="257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13</xdr:row>
      <xdr:rowOff>95250</xdr:rowOff>
    </xdr:from>
    <xdr:to>
      <xdr:col>11</xdr:col>
      <xdr:colOff>0</xdr:colOff>
      <xdr:row>13</xdr:row>
      <xdr:rowOff>95250</xdr:rowOff>
    </xdr:to>
    <xdr:cxnSp macro="">
      <xdr:nvCxnSpPr>
        <xdr:cNvPr id="54" name="Branch 21"/>
        <xdr:cNvCxnSpPr/>
      </xdr:nvCxnSpPr>
      <xdr:spPr>
        <a:xfrm>
          <a:off x="27717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23812</xdr:rowOff>
    </xdr:from>
    <xdr:to>
      <xdr:col>11</xdr:col>
      <xdr:colOff>0</xdr:colOff>
      <xdr:row>13</xdr:row>
      <xdr:rowOff>166687</xdr:rowOff>
    </xdr:to>
    <xdr:cxnSp macro="">
      <xdr:nvCxnSpPr>
        <xdr:cNvPr id="55" name="Leaf 21"/>
        <xdr:cNvCxnSpPr/>
      </xdr:nvCxnSpPr>
      <xdr:spPr>
        <a:xfrm>
          <a:off x="4114800" y="2500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95250</xdr:rowOff>
    </xdr:from>
    <xdr:to>
      <xdr:col>8</xdr:col>
      <xdr:colOff>0</xdr:colOff>
      <xdr:row>17</xdr:row>
      <xdr:rowOff>95250</xdr:rowOff>
    </xdr:to>
    <xdr:cxnSp macro="">
      <xdr:nvCxnSpPr>
        <xdr:cNvPr id="56" name="FBranch 22"/>
        <xdr:cNvCxnSpPr/>
      </xdr:nvCxnSpPr>
      <xdr:spPr>
        <a:xfrm>
          <a:off x="2524125" y="295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17</xdr:row>
      <xdr:rowOff>95250</xdr:rowOff>
    </xdr:from>
    <xdr:to>
      <xdr:col>11</xdr:col>
      <xdr:colOff>0</xdr:colOff>
      <xdr:row>17</xdr:row>
      <xdr:rowOff>95250</xdr:rowOff>
    </xdr:to>
    <xdr:cxnSp macro="">
      <xdr:nvCxnSpPr>
        <xdr:cNvPr id="57" name="Branch 22"/>
        <xdr:cNvCxnSpPr/>
      </xdr:nvCxnSpPr>
      <xdr:spPr>
        <a:xfrm>
          <a:off x="2771775" y="333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23812</xdr:rowOff>
    </xdr:from>
    <xdr:to>
      <xdr:col>11</xdr:col>
      <xdr:colOff>0</xdr:colOff>
      <xdr:row>17</xdr:row>
      <xdr:rowOff>166687</xdr:rowOff>
    </xdr:to>
    <xdr:cxnSp macro="">
      <xdr:nvCxnSpPr>
        <xdr:cNvPr id="58" name="Leaf 22"/>
        <xdr:cNvCxnSpPr/>
      </xdr:nvCxnSpPr>
      <xdr:spPr>
        <a:xfrm>
          <a:off x="4114800" y="3262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0</xdr:colOff>
      <xdr:row>23</xdr:row>
      <xdr:rowOff>161925</xdr:rowOff>
    </xdr:to>
    <xdr:sp macro="" textlink="">
      <xdr:nvSpPr>
        <xdr:cNvPr id="59" name="TrNd 3"/>
        <xdr:cNvSpPr>
          <a:spLocks/>
        </xdr:cNvSpPr>
      </xdr:nvSpPr>
      <xdr:spPr>
        <a:xfrm>
          <a:off x="2362200" y="4000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21</xdr:row>
      <xdr:rowOff>95250</xdr:rowOff>
    </xdr:from>
    <xdr:to>
      <xdr:col>8</xdr:col>
      <xdr:colOff>0</xdr:colOff>
      <xdr:row>23</xdr:row>
      <xdr:rowOff>95250</xdr:rowOff>
    </xdr:to>
    <xdr:cxnSp macro="">
      <xdr:nvCxnSpPr>
        <xdr:cNvPr id="65" name="FBranch 31"/>
        <xdr:cNvCxnSpPr/>
      </xdr:nvCxnSpPr>
      <xdr:spPr>
        <a:xfrm flipV="1">
          <a:off x="2524125" y="4095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21</xdr:row>
      <xdr:rowOff>95250</xdr:rowOff>
    </xdr:from>
    <xdr:to>
      <xdr:col>11</xdr:col>
      <xdr:colOff>0</xdr:colOff>
      <xdr:row>21</xdr:row>
      <xdr:rowOff>95250</xdr:rowOff>
    </xdr:to>
    <xdr:cxnSp macro="">
      <xdr:nvCxnSpPr>
        <xdr:cNvPr id="66" name="Branch 31"/>
        <xdr:cNvCxnSpPr/>
      </xdr:nvCxnSpPr>
      <xdr:spPr>
        <a:xfrm>
          <a:off x="2771775" y="409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21</xdr:row>
      <xdr:rowOff>23812</xdr:rowOff>
    </xdr:from>
    <xdr:to>
      <xdr:col>11</xdr:col>
      <xdr:colOff>0</xdr:colOff>
      <xdr:row>21</xdr:row>
      <xdr:rowOff>166687</xdr:rowOff>
    </xdr:to>
    <xdr:cxnSp macro="">
      <xdr:nvCxnSpPr>
        <xdr:cNvPr id="67" name="Leaf 31"/>
        <xdr:cNvCxnSpPr/>
      </xdr:nvCxnSpPr>
      <xdr:spPr>
        <a:xfrm>
          <a:off x="4114800" y="4024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23</xdr:row>
      <xdr:rowOff>95250</xdr:rowOff>
    </xdr:from>
    <xdr:to>
      <xdr:col>8</xdr:col>
      <xdr:colOff>0</xdr:colOff>
      <xdr:row>25</xdr:row>
      <xdr:rowOff>95250</xdr:rowOff>
    </xdr:to>
    <xdr:cxnSp macro="">
      <xdr:nvCxnSpPr>
        <xdr:cNvPr id="68" name="FBranch 32"/>
        <xdr:cNvCxnSpPr/>
      </xdr:nvCxnSpPr>
      <xdr:spPr>
        <a:xfrm>
          <a:off x="2524125" y="4476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25</xdr:row>
      <xdr:rowOff>95250</xdr:rowOff>
    </xdr:from>
    <xdr:to>
      <xdr:col>11</xdr:col>
      <xdr:colOff>0</xdr:colOff>
      <xdr:row>25</xdr:row>
      <xdr:rowOff>95250</xdr:rowOff>
    </xdr:to>
    <xdr:cxnSp macro="">
      <xdr:nvCxnSpPr>
        <xdr:cNvPr id="69" name="Branch 32"/>
        <xdr:cNvCxnSpPr/>
      </xdr:nvCxnSpPr>
      <xdr:spPr>
        <a:xfrm>
          <a:off x="2771775" y="485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23812</xdr:rowOff>
    </xdr:from>
    <xdr:to>
      <xdr:col>11</xdr:col>
      <xdr:colOff>0</xdr:colOff>
      <xdr:row>25</xdr:row>
      <xdr:rowOff>166687</xdr:rowOff>
    </xdr:to>
    <xdr:cxnSp macro="">
      <xdr:nvCxnSpPr>
        <xdr:cNvPr id="70" name="Leaf 32"/>
        <xdr:cNvCxnSpPr/>
      </xdr:nvCxnSpPr>
      <xdr:spPr>
        <a:xfrm>
          <a:off x="4114800" y="4786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31</xdr:row>
      <xdr:rowOff>0</xdr:rowOff>
    </xdr:from>
    <xdr:to>
      <xdr:col>7</xdr:col>
      <xdr:colOff>0</xdr:colOff>
      <xdr:row>31</xdr:row>
      <xdr:rowOff>161925</xdr:rowOff>
    </xdr:to>
    <xdr:sp macro="" textlink="">
      <xdr:nvSpPr>
        <xdr:cNvPr id="71" name="TrNd 4"/>
        <xdr:cNvSpPr>
          <a:spLocks/>
        </xdr:cNvSpPr>
      </xdr:nvSpPr>
      <xdr:spPr>
        <a:xfrm>
          <a:off x="2362200" y="5524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29</xdr:row>
      <xdr:rowOff>95250</xdr:rowOff>
    </xdr:from>
    <xdr:to>
      <xdr:col>8</xdr:col>
      <xdr:colOff>0</xdr:colOff>
      <xdr:row>31</xdr:row>
      <xdr:rowOff>95250</xdr:rowOff>
    </xdr:to>
    <xdr:cxnSp macro="">
      <xdr:nvCxnSpPr>
        <xdr:cNvPr id="77" name="FBranch 41"/>
        <xdr:cNvCxnSpPr/>
      </xdr:nvCxnSpPr>
      <xdr:spPr>
        <a:xfrm flipV="1">
          <a:off x="2524125" y="561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29</xdr:row>
      <xdr:rowOff>95250</xdr:rowOff>
    </xdr:from>
    <xdr:to>
      <xdr:col>11</xdr:col>
      <xdr:colOff>0</xdr:colOff>
      <xdr:row>29</xdr:row>
      <xdr:rowOff>95250</xdr:rowOff>
    </xdr:to>
    <xdr:cxnSp macro="">
      <xdr:nvCxnSpPr>
        <xdr:cNvPr id="78" name="Branch 41"/>
        <xdr:cNvCxnSpPr/>
      </xdr:nvCxnSpPr>
      <xdr:spPr>
        <a:xfrm>
          <a:off x="2771775" y="561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29</xdr:row>
      <xdr:rowOff>23812</xdr:rowOff>
    </xdr:from>
    <xdr:to>
      <xdr:col>11</xdr:col>
      <xdr:colOff>0</xdr:colOff>
      <xdr:row>29</xdr:row>
      <xdr:rowOff>166687</xdr:rowOff>
    </xdr:to>
    <xdr:cxnSp macro="">
      <xdr:nvCxnSpPr>
        <xdr:cNvPr id="79" name="Leaf 41"/>
        <xdr:cNvCxnSpPr/>
      </xdr:nvCxnSpPr>
      <xdr:spPr>
        <a:xfrm>
          <a:off x="4114800" y="554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31</xdr:row>
      <xdr:rowOff>95250</xdr:rowOff>
    </xdr:from>
    <xdr:to>
      <xdr:col>8</xdr:col>
      <xdr:colOff>0</xdr:colOff>
      <xdr:row>33</xdr:row>
      <xdr:rowOff>95250</xdr:rowOff>
    </xdr:to>
    <xdr:cxnSp macro="">
      <xdr:nvCxnSpPr>
        <xdr:cNvPr id="80" name="FBranch 42"/>
        <xdr:cNvCxnSpPr/>
      </xdr:nvCxnSpPr>
      <xdr:spPr>
        <a:xfrm>
          <a:off x="2524125" y="600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33</xdr:row>
      <xdr:rowOff>95250</xdr:rowOff>
    </xdr:from>
    <xdr:to>
      <xdr:col>11</xdr:col>
      <xdr:colOff>0</xdr:colOff>
      <xdr:row>33</xdr:row>
      <xdr:rowOff>95250</xdr:rowOff>
    </xdr:to>
    <xdr:cxnSp macro="">
      <xdr:nvCxnSpPr>
        <xdr:cNvPr id="81" name="Branch 42"/>
        <xdr:cNvCxnSpPr/>
      </xdr:nvCxnSpPr>
      <xdr:spPr>
        <a:xfrm>
          <a:off x="2771775" y="638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33</xdr:row>
      <xdr:rowOff>23812</xdr:rowOff>
    </xdr:from>
    <xdr:to>
      <xdr:col>11</xdr:col>
      <xdr:colOff>0</xdr:colOff>
      <xdr:row>33</xdr:row>
      <xdr:rowOff>166687</xdr:rowOff>
    </xdr:to>
    <xdr:cxnSp macro="">
      <xdr:nvCxnSpPr>
        <xdr:cNvPr id="82" name="Leaf 42"/>
        <xdr:cNvCxnSpPr/>
      </xdr:nvCxnSpPr>
      <xdr:spPr>
        <a:xfrm>
          <a:off x="4114800" y="6310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43</xdr:row>
      <xdr:rowOff>0</xdr:rowOff>
    </xdr:from>
    <xdr:to>
      <xdr:col>7</xdr:col>
      <xdr:colOff>0</xdr:colOff>
      <xdr:row>43</xdr:row>
      <xdr:rowOff>161925</xdr:rowOff>
    </xdr:to>
    <xdr:sp macro="" textlink="">
      <xdr:nvSpPr>
        <xdr:cNvPr id="83" name="TrNd 5"/>
        <xdr:cNvSpPr>
          <a:spLocks/>
        </xdr:cNvSpPr>
      </xdr:nvSpPr>
      <xdr:spPr>
        <a:xfrm>
          <a:off x="2362200" y="7048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37</xdr:row>
      <xdr:rowOff>95250</xdr:rowOff>
    </xdr:from>
    <xdr:to>
      <xdr:col>11</xdr:col>
      <xdr:colOff>0</xdr:colOff>
      <xdr:row>37</xdr:row>
      <xdr:rowOff>95250</xdr:rowOff>
    </xdr:to>
    <xdr:cxnSp macro="">
      <xdr:nvCxnSpPr>
        <xdr:cNvPr id="90" name="Branch 51"/>
        <xdr:cNvCxnSpPr/>
      </xdr:nvCxnSpPr>
      <xdr:spPr>
        <a:xfrm>
          <a:off x="2771775" y="714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37</xdr:row>
      <xdr:rowOff>23812</xdr:rowOff>
    </xdr:from>
    <xdr:to>
      <xdr:col>11</xdr:col>
      <xdr:colOff>0</xdr:colOff>
      <xdr:row>37</xdr:row>
      <xdr:rowOff>166687</xdr:rowOff>
    </xdr:to>
    <xdr:cxnSp macro="">
      <xdr:nvCxnSpPr>
        <xdr:cNvPr id="91" name="Leaf 51"/>
        <xdr:cNvCxnSpPr/>
      </xdr:nvCxnSpPr>
      <xdr:spPr>
        <a:xfrm>
          <a:off x="4114800" y="7072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41</xdr:row>
      <xdr:rowOff>95250</xdr:rowOff>
    </xdr:from>
    <xdr:to>
      <xdr:col>11</xdr:col>
      <xdr:colOff>0</xdr:colOff>
      <xdr:row>41</xdr:row>
      <xdr:rowOff>95250</xdr:rowOff>
    </xdr:to>
    <xdr:cxnSp macro="">
      <xdr:nvCxnSpPr>
        <xdr:cNvPr id="93" name="Branch 52"/>
        <xdr:cNvCxnSpPr/>
      </xdr:nvCxnSpPr>
      <xdr:spPr>
        <a:xfrm>
          <a:off x="2771775" y="790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41</xdr:row>
      <xdr:rowOff>23812</xdr:rowOff>
    </xdr:from>
    <xdr:to>
      <xdr:col>11</xdr:col>
      <xdr:colOff>0</xdr:colOff>
      <xdr:row>41</xdr:row>
      <xdr:rowOff>166687</xdr:rowOff>
    </xdr:to>
    <xdr:cxnSp macro="">
      <xdr:nvCxnSpPr>
        <xdr:cNvPr id="94" name="Leaf 52"/>
        <xdr:cNvCxnSpPr/>
      </xdr:nvCxnSpPr>
      <xdr:spPr>
        <a:xfrm>
          <a:off x="4114800" y="7834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45</xdr:row>
      <xdr:rowOff>95250</xdr:rowOff>
    </xdr:from>
    <xdr:to>
      <xdr:col>11</xdr:col>
      <xdr:colOff>0</xdr:colOff>
      <xdr:row>45</xdr:row>
      <xdr:rowOff>95250</xdr:rowOff>
    </xdr:to>
    <xdr:cxnSp macro="">
      <xdr:nvCxnSpPr>
        <xdr:cNvPr id="96" name="Branch 53"/>
        <xdr:cNvCxnSpPr/>
      </xdr:nvCxnSpPr>
      <xdr:spPr>
        <a:xfrm>
          <a:off x="2771775" y="866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45</xdr:row>
      <xdr:rowOff>23812</xdr:rowOff>
    </xdr:from>
    <xdr:to>
      <xdr:col>11</xdr:col>
      <xdr:colOff>0</xdr:colOff>
      <xdr:row>45</xdr:row>
      <xdr:rowOff>166687</xdr:rowOff>
    </xdr:to>
    <xdr:cxnSp macro="">
      <xdr:nvCxnSpPr>
        <xdr:cNvPr id="97" name="Leaf 53"/>
        <xdr:cNvCxnSpPr/>
      </xdr:nvCxnSpPr>
      <xdr:spPr>
        <a:xfrm>
          <a:off x="4114800" y="8596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49</xdr:row>
      <xdr:rowOff>95250</xdr:rowOff>
    </xdr:from>
    <xdr:to>
      <xdr:col>11</xdr:col>
      <xdr:colOff>0</xdr:colOff>
      <xdr:row>49</xdr:row>
      <xdr:rowOff>95250</xdr:rowOff>
    </xdr:to>
    <xdr:cxnSp macro="">
      <xdr:nvCxnSpPr>
        <xdr:cNvPr id="107" name="Branch 54"/>
        <xdr:cNvCxnSpPr/>
      </xdr:nvCxnSpPr>
      <xdr:spPr>
        <a:xfrm>
          <a:off x="2771775" y="942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49</xdr:row>
      <xdr:rowOff>23812</xdr:rowOff>
    </xdr:from>
    <xdr:to>
      <xdr:col>11</xdr:col>
      <xdr:colOff>0</xdr:colOff>
      <xdr:row>49</xdr:row>
      <xdr:rowOff>166687</xdr:rowOff>
    </xdr:to>
    <xdr:cxnSp macro="">
      <xdr:nvCxnSpPr>
        <xdr:cNvPr id="108" name="Leaf 54"/>
        <xdr:cNvCxnSpPr/>
      </xdr:nvCxnSpPr>
      <xdr:spPr>
        <a:xfrm>
          <a:off x="4114800" y="935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37</xdr:row>
      <xdr:rowOff>95250</xdr:rowOff>
    </xdr:from>
    <xdr:to>
      <xdr:col>8</xdr:col>
      <xdr:colOff>0</xdr:colOff>
      <xdr:row>43</xdr:row>
      <xdr:rowOff>80962</xdr:rowOff>
    </xdr:to>
    <xdr:cxnSp macro="">
      <xdr:nvCxnSpPr>
        <xdr:cNvPr id="109" name="FBranch 51"/>
        <xdr:cNvCxnSpPr/>
      </xdr:nvCxnSpPr>
      <xdr:spPr>
        <a:xfrm flipV="1">
          <a:off x="2524125" y="71437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41</xdr:row>
      <xdr:rowOff>95250</xdr:rowOff>
    </xdr:from>
    <xdr:to>
      <xdr:col>8</xdr:col>
      <xdr:colOff>0</xdr:colOff>
      <xdr:row>43</xdr:row>
      <xdr:rowOff>80962</xdr:rowOff>
    </xdr:to>
    <xdr:cxnSp macro="">
      <xdr:nvCxnSpPr>
        <xdr:cNvPr id="110" name="FBranch 52"/>
        <xdr:cNvCxnSpPr/>
      </xdr:nvCxnSpPr>
      <xdr:spPr>
        <a:xfrm flipV="1">
          <a:off x="2524125" y="79057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43</xdr:row>
      <xdr:rowOff>80962</xdr:rowOff>
    </xdr:from>
    <xdr:to>
      <xdr:col>8</xdr:col>
      <xdr:colOff>0</xdr:colOff>
      <xdr:row>45</xdr:row>
      <xdr:rowOff>95250</xdr:rowOff>
    </xdr:to>
    <xdr:cxnSp macro="">
      <xdr:nvCxnSpPr>
        <xdr:cNvPr id="111" name="FBranch 53"/>
        <xdr:cNvCxnSpPr/>
      </xdr:nvCxnSpPr>
      <xdr:spPr>
        <a:xfrm>
          <a:off x="2524125" y="82724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43</xdr:row>
      <xdr:rowOff>80962</xdr:rowOff>
    </xdr:from>
    <xdr:to>
      <xdr:col>8</xdr:col>
      <xdr:colOff>0</xdr:colOff>
      <xdr:row>49</xdr:row>
      <xdr:rowOff>95250</xdr:rowOff>
    </xdr:to>
    <xdr:cxnSp macro="">
      <xdr:nvCxnSpPr>
        <xdr:cNvPr id="112" name="FBranch 54"/>
        <xdr:cNvCxnSpPr/>
      </xdr:nvCxnSpPr>
      <xdr:spPr>
        <a:xfrm>
          <a:off x="2524125" y="82724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95250</xdr:rowOff>
    </xdr:from>
    <xdr:to>
      <xdr:col>3</xdr:col>
      <xdr:colOff>0</xdr:colOff>
      <xdr:row>25</xdr:row>
      <xdr:rowOff>80962</xdr:rowOff>
    </xdr:to>
    <xdr:cxnSp macro="">
      <xdr:nvCxnSpPr>
        <xdr:cNvPr id="113" name="FBranch 1"/>
        <xdr:cNvCxnSpPr/>
      </xdr:nvCxnSpPr>
      <xdr:spPr>
        <a:xfrm flipV="1">
          <a:off x="771525" y="1428750"/>
          <a:ext cx="247650" cy="3414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</xdr:row>
      <xdr:rowOff>95250</xdr:rowOff>
    </xdr:from>
    <xdr:to>
      <xdr:col>3</xdr:col>
      <xdr:colOff>0</xdr:colOff>
      <xdr:row>25</xdr:row>
      <xdr:rowOff>80962</xdr:rowOff>
    </xdr:to>
    <xdr:cxnSp macro="">
      <xdr:nvCxnSpPr>
        <xdr:cNvPr id="114" name="FBranch 2"/>
        <xdr:cNvCxnSpPr/>
      </xdr:nvCxnSpPr>
      <xdr:spPr>
        <a:xfrm flipV="1">
          <a:off x="771525" y="2952750"/>
          <a:ext cx="247650" cy="1890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</xdr:row>
      <xdr:rowOff>95250</xdr:rowOff>
    </xdr:from>
    <xdr:to>
      <xdr:col>3</xdr:col>
      <xdr:colOff>0</xdr:colOff>
      <xdr:row>25</xdr:row>
      <xdr:rowOff>80962</xdr:rowOff>
    </xdr:to>
    <xdr:cxnSp macro="">
      <xdr:nvCxnSpPr>
        <xdr:cNvPr id="115" name="FBranch 3"/>
        <xdr:cNvCxnSpPr/>
      </xdr:nvCxnSpPr>
      <xdr:spPr>
        <a:xfrm flipV="1">
          <a:off x="771525" y="44767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</xdr:row>
      <xdr:rowOff>80962</xdr:rowOff>
    </xdr:from>
    <xdr:to>
      <xdr:col>3</xdr:col>
      <xdr:colOff>0</xdr:colOff>
      <xdr:row>31</xdr:row>
      <xdr:rowOff>95250</xdr:rowOff>
    </xdr:to>
    <xdr:cxnSp macro="">
      <xdr:nvCxnSpPr>
        <xdr:cNvPr id="116" name="FBranch 4"/>
        <xdr:cNvCxnSpPr/>
      </xdr:nvCxnSpPr>
      <xdr:spPr>
        <a:xfrm>
          <a:off x="771525" y="48434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</xdr:row>
      <xdr:rowOff>80962</xdr:rowOff>
    </xdr:from>
    <xdr:to>
      <xdr:col>3</xdr:col>
      <xdr:colOff>0</xdr:colOff>
      <xdr:row>43</xdr:row>
      <xdr:rowOff>95250</xdr:rowOff>
    </xdr:to>
    <xdr:cxnSp macro="">
      <xdr:nvCxnSpPr>
        <xdr:cNvPr id="117" name="FBranch 5"/>
        <xdr:cNvCxnSpPr/>
      </xdr:nvCxnSpPr>
      <xdr:spPr>
        <a:xfrm>
          <a:off x="771525" y="4843462"/>
          <a:ext cx="247650" cy="3443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H16"/>
  <sheetViews>
    <sheetView workbookViewId="0">
      <selection activeCell="G16" sqref="G16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14.7109375" customWidth="1"/>
    <col min="8" max="8" width="10.7109375" customWidth="1"/>
  </cols>
  <sheetData>
    <row r="8" spans="1:8">
      <c r="G8" s="1" t="s">
        <v>0</v>
      </c>
      <c r="H8" s="1" t="s">
        <v>1</v>
      </c>
    </row>
    <row r="11" spans="1:8">
      <c r="D11" s="3" t="str">
        <f>IF($A$15=$H$12,"&gt;&gt;&gt;","")</f>
        <v>&gt;&gt;&gt;</v>
      </c>
      <c r="E11" s="3" t="s">
        <v>7</v>
      </c>
    </row>
    <row r="12" spans="1:8">
      <c r="G12" s="2">
        <v>0</v>
      </c>
    </row>
    <row r="15" spans="1:8">
      <c r="A15">
        <f>MAX($H$12,$H$16)</f>
        <v>0</v>
      </c>
      <c r="D15" s="3" t="str">
        <f>IF($A$15=$H$16,"&gt;&gt;&gt;","")</f>
        <v>&gt;&gt;&gt;</v>
      </c>
      <c r="E15" s="3" t="s">
        <v>8</v>
      </c>
    </row>
    <row r="16" spans="1:8">
      <c r="G16" s="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L103"/>
  <sheetViews>
    <sheetView topLeftCell="A13" workbookViewId="0">
      <selection activeCell="F23" sqref="F23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5" width="7.7109375" style="6" customWidth="1"/>
    <col min="6" max="6" width="7.7109375" customWidth="1"/>
    <col min="7" max="7" width="2.42578125" customWidth="1"/>
    <col min="8" max="8" width="3.7109375" customWidth="1"/>
    <col min="9" max="9" width="4.7109375" customWidth="1"/>
    <col min="10" max="10" width="7.7109375" style="8" customWidth="1"/>
    <col min="11" max="11" width="7.7109375" customWidth="1"/>
    <col min="12" max="12" width="2.42578125" customWidth="1"/>
    <col min="13" max="13" width="3.7109375" customWidth="1"/>
    <col min="14" max="14" width="4.7109375" customWidth="1"/>
    <col min="15" max="15" width="7.7109375" style="10" customWidth="1"/>
    <col min="16" max="16" width="7.7109375" customWidth="1"/>
    <col min="17" max="17" width="2.42578125" customWidth="1"/>
    <col min="18" max="18" width="3.7109375" customWidth="1"/>
    <col min="19" max="19" width="4.7109375" customWidth="1"/>
    <col min="20" max="20" width="7.7109375" style="12" customWidth="1"/>
    <col min="21" max="21" width="7.7109375" customWidth="1"/>
    <col min="22" max="22" width="2.42578125" customWidth="1"/>
    <col min="23" max="23" width="3.7109375" customWidth="1"/>
    <col min="24" max="24" width="4.7109375" customWidth="1"/>
    <col min="25" max="26" width="7.7109375" customWidth="1"/>
    <col min="27" max="27" width="2.42578125" customWidth="1"/>
    <col min="28" max="28" width="3.7109375" customWidth="1"/>
    <col min="29" max="29" width="4.7109375" customWidth="1"/>
    <col min="30" max="31" width="7.7109375" customWidth="1"/>
    <col min="32" max="32" width="2.42578125" customWidth="1"/>
    <col min="33" max="33" width="3.7109375" customWidth="1"/>
    <col min="34" max="34" width="4.7109375" customWidth="1"/>
    <col min="35" max="36" width="7.7109375" customWidth="1"/>
    <col min="37" max="37" width="14.7109375" customWidth="1"/>
    <col min="38" max="38" width="10.7109375" customWidth="1"/>
  </cols>
  <sheetData>
    <row r="2" spans="5:38">
      <c r="E2" s="6" t="s">
        <v>9</v>
      </c>
      <c r="J2" s="8" t="s">
        <v>10</v>
      </c>
      <c r="O2" s="10" t="s">
        <v>20</v>
      </c>
      <c r="T2" s="12" t="s">
        <v>21</v>
      </c>
    </row>
    <row r="3" spans="5:38">
      <c r="O3" s="10" t="s">
        <v>24</v>
      </c>
    </row>
    <row r="4" spans="5:38">
      <c r="O4" s="10" t="s">
        <v>22</v>
      </c>
    </row>
    <row r="5" spans="5:38">
      <c r="O5" s="10" t="s">
        <v>23</v>
      </c>
    </row>
    <row r="16" spans="5:38">
      <c r="AK16" s="1" t="s">
        <v>0</v>
      </c>
      <c r="AL16" s="1" t="s">
        <v>1</v>
      </c>
    </row>
    <row r="19" spans="9:37">
      <c r="S19" s="2">
        <v>0.2</v>
      </c>
      <c r="T19" s="13" t="s">
        <v>3</v>
      </c>
    </row>
    <row r="20" spans="9:37">
      <c r="AK20" s="15" t="s">
        <v>3</v>
      </c>
    </row>
    <row r="21" spans="9:37">
      <c r="N21" s="3" t="str">
        <f>IF($K$28=$P$23,"&gt;&gt;&gt;","")</f>
        <v>&gt;&gt;&gt;</v>
      </c>
      <c r="O21" s="11" t="s">
        <v>16</v>
      </c>
    </row>
    <row r="22" spans="9:37">
      <c r="AK22" s="2"/>
    </row>
    <row r="23" spans="9:37">
      <c r="P23">
        <f>$S$19*$AL$20+$S$23*$AL$24</f>
        <v>0</v>
      </c>
      <c r="S23" s="2">
        <v>0.8</v>
      </c>
      <c r="T23" s="13" t="s">
        <v>4</v>
      </c>
    </row>
    <row r="24" spans="9:37">
      <c r="AK24" s="15" t="s">
        <v>4</v>
      </c>
    </row>
    <row r="25" spans="9:37">
      <c r="S25" s="2">
        <v>0.4</v>
      </c>
      <c r="T25" s="13" t="s">
        <v>3</v>
      </c>
      <c r="AK25" s="2"/>
    </row>
    <row r="26" spans="9:37">
      <c r="I26" s="3" t="str">
        <f>IF($F$39=$K$28,"&gt;&gt;&gt;","")</f>
        <v>&gt;&gt;&gt;</v>
      </c>
      <c r="J26" s="9" t="s">
        <v>12</v>
      </c>
      <c r="AK26" s="15" t="s">
        <v>3</v>
      </c>
    </row>
    <row r="27" spans="9:37">
      <c r="N27" s="3" t="str">
        <f>IF($K$28=$P$29,"&gt;&gt;&gt;","")</f>
        <v>&gt;&gt;&gt;</v>
      </c>
      <c r="O27" s="11" t="s">
        <v>13</v>
      </c>
    </row>
    <row r="28" spans="9:37">
      <c r="K28">
        <f>MAX($P$23,$P$29,$AL$32)</f>
        <v>0</v>
      </c>
      <c r="AK28" s="2"/>
    </row>
    <row r="29" spans="9:37">
      <c r="P29">
        <f>$S$25*$AL$26+$S$29*$AL$30</f>
        <v>0</v>
      </c>
      <c r="S29" s="2">
        <v>0.6</v>
      </c>
      <c r="T29" s="13" t="s">
        <v>4</v>
      </c>
    </row>
    <row r="30" spans="9:37">
      <c r="AK30" s="15" t="s">
        <v>4</v>
      </c>
    </row>
    <row r="31" spans="9:37">
      <c r="N31" s="3" t="str">
        <f>IF($K$28=$AL$32,"&gt;&gt;&gt;","")</f>
        <v>&gt;&gt;&gt;</v>
      </c>
      <c r="O31" s="11" t="s">
        <v>45</v>
      </c>
      <c r="S31" s="2"/>
      <c r="T31" s="14"/>
    </row>
    <row r="32" spans="9:37">
      <c r="AK32" s="15" t="s">
        <v>3</v>
      </c>
    </row>
    <row r="33" spans="4:37">
      <c r="S33" s="2">
        <v>0.1</v>
      </c>
      <c r="T33" s="13" t="s">
        <v>3</v>
      </c>
      <c r="AK33" s="2"/>
    </row>
    <row r="34" spans="4:37">
      <c r="AK34" s="15" t="s">
        <v>3</v>
      </c>
    </row>
    <row r="35" spans="4:37">
      <c r="N35" s="3" t="str">
        <f>IF($K$49=$P$37,"&gt;&gt;&gt;","")</f>
        <v>&gt;&gt;&gt;</v>
      </c>
      <c r="O35" s="11" t="s">
        <v>16</v>
      </c>
      <c r="X35" s="2">
        <v>0.4</v>
      </c>
      <c r="Y35" s="3" t="s">
        <v>4</v>
      </c>
      <c r="AK35" s="2"/>
    </row>
    <row r="36" spans="4:37">
      <c r="AK36" s="15" t="s">
        <v>4</v>
      </c>
    </row>
    <row r="37" spans="4:37">
      <c r="D37" s="3" t="str">
        <f>IF($A$60=$F$39,"&gt;&gt;&gt;","")</f>
        <v>&gt;&gt;&gt;</v>
      </c>
      <c r="E37" s="7" t="s">
        <v>2</v>
      </c>
      <c r="P37">
        <f>$S$33*$AL$34+$S$37*$U$39</f>
        <v>0</v>
      </c>
      <c r="S37" s="2">
        <v>0.9</v>
      </c>
      <c r="T37" s="13" t="s">
        <v>11</v>
      </c>
      <c r="AH37" s="2">
        <v>0.5</v>
      </c>
      <c r="AI37" s="3" t="s">
        <v>5</v>
      </c>
      <c r="AK37" s="2"/>
    </row>
    <row r="38" spans="4:37">
      <c r="AK38" s="15" t="s">
        <v>5</v>
      </c>
    </row>
    <row r="39" spans="4:37">
      <c r="F39">
        <f>MAX($K$28,$K$49)</f>
        <v>0</v>
      </c>
      <c r="U39">
        <f>$X$35*$AL$36+$X$42*$Z$44</f>
        <v>0</v>
      </c>
      <c r="AC39" s="3" t="str">
        <f>IF($Z$44=$AE$41,"&gt;&gt;&gt;","")</f>
        <v>&gt;&gt;&gt;</v>
      </c>
      <c r="AD39" s="3" t="s">
        <v>18</v>
      </c>
      <c r="AK39" s="2"/>
    </row>
    <row r="40" spans="4:37">
      <c r="AK40" s="2"/>
    </row>
    <row r="41" spans="4:37">
      <c r="AE41">
        <f>$AH$37*$AL$38+$AH$41*$AL$42</f>
        <v>0</v>
      </c>
      <c r="AH41" s="2">
        <v>0.5</v>
      </c>
      <c r="AI41" s="3" t="s">
        <v>6</v>
      </c>
    </row>
    <row r="42" spans="4:37">
      <c r="X42" s="2">
        <v>0.6</v>
      </c>
      <c r="Y42" s="3" t="s">
        <v>17</v>
      </c>
      <c r="AK42" s="15" t="s">
        <v>6</v>
      </c>
    </row>
    <row r="44" spans="4:37">
      <c r="Z44">
        <f>MAX($AL$45,$AE$41)</f>
        <v>0</v>
      </c>
      <c r="AC44" s="3" t="str">
        <f>IF($Z$44=$AL$45,"&gt;&gt;&gt;","")</f>
        <v>&gt;&gt;&gt;</v>
      </c>
      <c r="AD44" s="3" t="s">
        <v>19</v>
      </c>
    </row>
    <row r="45" spans="4:37">
      <c r="AK45" s="15" t="s">
        <v>6</v>
      </c>
    </row>
    <row r="46" spans="4:37">
      <c r="S46" s="2">
        <v>0.25</v>
      </c>
      <c r="T46" s="13" t="s">
        <v>3</v>
      </c>
      <c r="AK46" s="2"/>
    </row>
    <row r="47" spans="4:37">
      <c r="I47" s="3" t="str">
        <f>IF($F$39=$K$49,"&gt;&gt;&gt;","")</f>
        <v>&gt;&gt;&gt;</v>
      </c>
      <c r="J47" s="9" t="s">
        <v>11</v>
      </c>
      <c r="AK47" s="15" t="s">
        <v>3</v>
      </c>
    </row>
    <row r="49" spans="1:37">
      <c r="K49">
        <f>MAX($P$37,$P$51,$P$59)</f>
        <v>0</v>
      </c>
      <c r="N49" s="3" t="str">
        <f>IF($K$49=$P$51,"&gt;&gt;&gt;","")</f>
        <v>&gt;&gt;&gt;</v>
      </c>
      <c r="O49" s="11" t="s">
        <v>13</v>
      </c>
      <c r="X49" s="2">
        <v>0.6</v>
      </c>
      <c r="Y49" s="3" t="s">
        <v>4</v>
      </c>
      <c r="AK49" s="2"/>
    </row>
    <row r="50" spans="1:37">
      <c r="AK50" s="15" t="s">
        <v>4</v>
      </c>
    </row>
    <row r="51" spans="1:37">
      <c r="P51">
        <f>$S$46*$AL$47+$S$51*$U$53</f>
        <v>0</v>
      </c>
      <c r="S51" s="2">
        <v>0.75</v>
      </c>
      <c r="T51" s="13" t="s">
        <v>11</v>
      </c>
      <c r="X51" s="2">
        <v>0.3</v>
      </c>
      <c r="Y51" s="3" t="s">
        <v>5</v>
      </c>
    </row>
    <row r="52" spans="1:37">
      <c r="AK52" s="15" t="s">
        <v>5</v>
      </c>
    </row>
    <row r="53" spans="1:37">
      <c r="U53">
        <f>$X$49*$AL$50+$X$51*$AL$52+$X$53*$AL$54</f>
        <v>0</v>
      </c>
      <c r="X53" s="2">
        <v>0.1</v>
      </c>
      <c r="Y53" s="3" t="s">
        <v>6</v>
      </c>
    </row>
    <row r="54" spans="1:37">
      <c r="AK54" s="15" t="s">
        <v>6</v>
      </c>
    </row>
    <row r="55" spans="1:37">
      <c r="S55" s="2">
        <v>0.4</v>
      </c>
      <c r="T55" s="13" t="s">
        <v>3</v>
      </c>
    </row>
    <row r="56" spans="1:37">
      <c r="AK56" s="15" t="s">
        <v>3</v>
      </c>
    </row>
    <row r="57" spans="1:37">
      <c r="N57" s="3" t="str">
        <f>IF($K$49=$P$59,"&gt;&gt;&gt;","")</f>
        <v>&gt;&gt;&gt;</v>
      </c>
      <c r="O57" s="11" t="s">
        <v>14</v>
      </c>
    </row>
    <row r="58" spans="1:37">
      <c r="AK58" s="2"/>
    </row>
    <row r="59" spans="1:37">
      <c r="P59">
        <f>$S$55*$AL$56+$S$59*$AL$60</f>
        <v>0</v>
      </c>
      <c r="S59" s="2">
        <v>0.6</v>
      </c>
      <c r="T59" s="13" t="s">
        <v>4</v>
      </c>
    </row>
    <row r="60" spans="1:37">
      <c r="A60">
        <f>MAX($F$39,$F$81)</f>
        <v>0</v>
      </c>
      <c r="AK60" s="15" t="s">
        <v>4</v>
      </c>
    </row>
    <row r="61" spans="1:37">
      <c r="S61" s="2">
        <v>0.2</v>
      </c>
      <c r="T61" s="13" t="s">
        <v>3</v>
      </c>
    </row>
    <row r="62" spans="1:37">
      <c r="AK62" s="15" t="s">
        <v>3</v>
      </c>
    </row>
    <row r="63" spans="1:37">
      <c r="N63" s="3" t="str">
        <f>IF($K$71=$P$65,"&gt;&gt;&gt;","")</f>
        <v>&gt;&gt;&gt;</v>
      </c>
      <c r="O63" s="11" t="s">
        <v>16</v>
      </c>
    </row>
    <row r="64" spans="1:37">
      <c r="AK64" s="2"/>
    </row>
    <row r="65" spans="4:37">
      <c r="P65">
        <f>$S$61*$AL$62+$S$65*$AL$66</f>
        <v>0</v>
      </c>
      <c r="S65" s="2">
        <v>0.8</v>
      </c>
      <c r="T65" s="13" t="s">
        <v>4</v>
      </c>
    </row>
    <row r="66" spans="4:37">
      <c r="AK66" s="15" t="s">
        <v>4</v>
      </c>
    </row>
    <row r="67" spans="4:37">
      <c r="S67" s="2">
        <v>0.5</v>
      </c>
      <c r="T67" s="13" t="s">
        <v>3</v>
      </c>
      <c r="AK67" s="2"/>
    </row>
    <row r="68" spans="4:37">
      <c r="AK68" s="15" t="s">
        <v>3</v>
      </c>
    </row>
    <row r="69" spans="4:37">
      <c r="I69" s="3" t="str">
        <f>IF($F$81=$K$71,"&gt;&gt;&gt;","")</f>
        <v>&gt;&gt;&gt;</v>
      </c>
      <c r="J69" s="9" t="s">
        <v>12</v>
      </c>
      <c r="N69" s="3" t="str">
        <f>IF($K$71=$P$71,"&gt;&gt;&gt;","")</f>
        <v>&gt;&gt;&gt;</v>
      </c>
      <c r="O69" s="11" t="s">
        <v>13</v>
      </c>
    </row>
    <row r="70" spans="4:37">
      <c r="AK70" s="2"/>
    </row>
    <row r="71" spans="4:37">
      <c r="K71">
        <f>MAX($P$65,$P$71,$P$77)</f>
        <v>0</v>
      </c>
      <c r="P71">
        <f>$S$67*$AL$68+$S$71*$AL$72</f>
        <v>0</v>
      </c>
      <c r="S71" s="2">
        <v>0.5</v>
      </c>
      <c r="T71" s="13" t="s">
        <v>4</v>
      </c>
    </row>
    <row r="72" spans="4:37">
      <c r="AK72" s="15" t="s">
        <v>4</v>
      </c>
    </row>
    <row r="73" spans="4:37">
      <c r="S73" s="2"/>
    </row>
    <row r="75" spans="4:37">
      <c r="N75" s="3" t="str">
        <f>IF($K$71=$P$77,"&gt;&gt;&gt;","")</f>
        <v>&gt;&gt;&gt;</v>
      </c>
      <c r="O75" s="11" t="s">
        <v>14</v>
      </c>
      <c r="T75" s="13" t="s">
        <v>3</v>
      </c>
    </row>
    <row r="76" spans="4:37">
      <c r="AK76" s="15" t="s">
        <v>3</v>
      </c>
    </row>
    <row r="77" spans="4:37">
      <c r="P77">
        <f>$S$73*$AL$74+$S$77*$AL$78</f>
        <v>0</v>
      </c>
      <c r="S77" s="2"/>
      <c r="T77" s="14"/>
    </row>
    <row r="78" spans="4:37">
      <c r="AK78" s="2"/>
    </row>
    <row r="79" spans="4:37">
      <c r="D79" s="3" t="str">
        <f>IF($A$60=$F$81,"&gt;&gt;&gt;","")</f>
        <v>&gt;&gt;&gt;</v>
      </c>
      <c r="E79" s="7" t="s">
        <v>11</v>
      </c>
      <c r="S79" s="2">
        <v>0.2</v>
      </c>
      <c r="T79" s="13" t="s">
        <v>15</v>
      </c>
      <c r="AK79" s="2"/>
    </row>
    <row r="80" spans="4:37">
      <c r="AK80" s="15" t="s">
        <v>3</v>
      </c>
    </row>
    <row r="81" spans="6:37">
      <c r="F81">
        <f>MAX($K$71,$K$92)</f>
        <v>0</v>
      </c>
      <c r="N81" s="3" t="str">
        <f>IF($K$92=$P$83,"&gt;&gt;&gt;","")</f>
        <v>&gt;&gt;&gt;</v>
      </c>
      <c r="O81" s="11" t="s">
        <v>16</v>
      </c>
      <c r="AK81" s="2"/>
    </row>
    <row r="82" spans="6:37">
      <c r="X82" s="2">
        <v>0.5</v>
      </c>
      <c r="Y82" s="3" t="s">
        <v>4</v>
      </c>
      <c r="AK82" s="2"/>
    </row>
    <row r="83" spans="6:37">
      <c r="P83">
        <f>$S$79*$AL$80+$S$84*$U$86</f>
        <v>0</v>
      </c>
      <c r="AK83" s="15" t="s">
        <v>4</v>
      </c>
    </row>
    <row r="84" spans="6:37">
      <c r="S84" s="2">
        <v>0.8</v>
      </c>
      <c r="T84" s="13" t="s">
        <v>11</v>
      </c>
    </row>
    <row r="85" spans="6:37">
      <c r="AK85" s="2"/>
    </row>
    <row r="86" spans="6:37">
      <c r="U86">
        <f>$X$82*$AL$83+$X$86*$AL$87</f>
        <v>0</v>
      </c>
      <c r="X86" s="2">
        <v>0.5</v>
      </c>
      <c r="Y86" s="3" t="s">
        <v>5</v>
      </c>
    </row>
    <row r="87" spans="6:37">
      <c r="AK87" s="15" t="s">
        <v>5</v>
      </c>
    </row>
    <row r="88" spans="6:37">
      <c r="S88" s="2">
        <v>0.4</v>
      </c>
      <c r="T88" s="13" t="s">
        <v>3</v>
      </c>
      <c r="AK88" s="2"/>
    </row>
    <row r="89" spans="6:37">
      <c r="AK89" s="15" t="s">
        <v>3</v>
      </c>
    </row>
    <row r="90" spans="6:37">
      <c r="I90" s="3" t="str">
        <f>IF($F$81=$K$92,"&gt;&gt;&gt;","")</f>
        <v>&gt;&gt;&gt;</v>
      </c>
      <c r="J90" s="9" t="s">
        <v>11</v>
      </c>
    </row>
    <row r="91" spans="6:37">
      <c r="N91" s="3" t="str">
        <f>IF($K$92=$P$93,"&gt;&gt;&gt;","")</f>
        <v>&gt;&gt;&gt;</v>
      </c>
      <c r="O91" s="11" t="s">
        <v>13</v>
      </c>
      <c r="AK91" s="2"/>
    </row>
    <row r="92" spans="6:37">
      <c r="K92">
        <f>MAX($P$83,$P$93,$P$102)</f>
        <v>0</v>
      </c>
      <c r="X92" s="2">
        <v>0.6</v>
      </c>
      <c r="Y92" s="3" t="s">
        <v>4</v>
      </c>
      <c r="AK92" s="2"/>
    </row>
    <row r="93" spans="6:37">
      <c r="P93">
        <f>$S$88*$AL$89+$S$94*$U$96</f>
        <v>0</v>
      </c>
      <c r="AK93" s="15" t="s">
        <v>4</v>
      </c>
    </row>
    <row r="94" spans="6:37">
      <c r="S94" s="2">
        <v>0.6</v>
      </c>
      <c r="T94" s="13" t="s">
        <v>11</v>
      </c>
    </row>
    <row r="95" spans="6:37">
      <c r="AK95" s="2"/>
    </row>
    <row r="96" spans="6:37">
      <c r="U96">
        <f>$X$92*$AL$93+$X$96*$AL$97</f>
        <v>0</v>
      </c>
      <c r="X96" s="2">
        <v>0.4</v>
      </c>
      <c r="Y96" s="3" t="s">
        <v>5</v>
      </c>
    </row>
    <row r="97" spans="14:37">
      <c r="AK97" s="15" t="s">
        <v>5</v>
      </c>
    </row>
    <row r="98" spans="14:37">
      <c r="S98" s="2">
        <v>0.7</v>
      </c>
      <c r="T98" s="13" t="s">
        <v>15</v>
      </c>
    </row>
    <row r="99" spans="14:37">
      <c r="AK99" s="15" t="s">
        <v>3</v>
      </c>
    </row>
    <row r="100" spans="14:37">
      <c r="N100" s="3" t="str">
        <f>IF($K$92=$P$102,"&gt;&gt;&gt;","")</f>
        <v>&gt;&gt;&gt;</v>
      </c>
      <c r="O100" s="11" t="s">
        <v>14</v>
      </c>
    </row>
    <row r="101" spans="14:37">
      <c r="AK101" s="2"/>
    </row>
    <row r="102" spans="14:37">
      <c r="P102">
        <f>$S$98*$AL$99+$S$102*$AL$103</f>
        <v>0</v>
      </c>
      <c r="S102" s="2">
        <v>0.3</v>
      </c>
      <c r="T102" s="13" t="s">
        <v>4</v>
      </c>
    </row>
    <row r="103" spans="14:37">
      <c r="AK103" s="15" t="s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0"/>
  <sheetViews>
    <sheetView workbookViewId="0">
      <selection activeCell="J39" sqref="J39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2.42578125" customWidth="1"/>
    <col min="18" max="18" width="3.7109375" customWidth="1"/>
    <col min="19" max="19" width="4.7109375" customWidth="1"/>
    <col min="20" max="21" width="7.7109375" customWidth="1"/>
    <col min="22" max="22" width="14.7109375" customWidth="1"/>
    <col min="23" max="23" width="10.7109375" customWidth="1"/>
  </cols>
  <sheetData>
    <row r="1" spans="4:23">
      <c r="V1" s="1" t="s">
        <v>0</v>
      </c>
      <c r="W1" s="1" t="s">
        <v>1</v>
      </c>
    </row>
    <row r="4" spans="4:23">
      <c r="I4" s="3" t="str">
        <f>IF($F$9=$W$5,"&gt;&gt;&gt;","")</f>
        <v>&gt;&gt;&gt;</v>
      </c>
      <c r="J4" s="3" t="s">
        <v>35</v>
      </c>
    </row>
    <row r="5" spans="4:23">
      <c r="V5" s="15" t="s">
        <v>46</v>
      </c>
    </row>
    <row r="6" spans="4:23">
      <c r="I6" s="3" t="str">
        <f>IF($F$9=$W$7,"&gt;&gt;&gt;","")</f>
        <v>&gt;&gt;&gt;</v>
      </c>
      <c r="J6" s="3" t="s">
        <v>34</v>
      </c>
    </row>
    <row r="7" spans="4:23">
      <c r="D7" s="3" t="str">
        <f>IF($A$22=$F$9,"&gt;&gt;&gt;","")</f>
        <v>&gt;&gt;&gt;</v>
      </c>
      <c r="E7" s="3" t="s">
        <v>36</v>
      </c>
      <c r="V7" s="15" t="s">
        <v>47</v>
      </c>
    </row>
    <row r="9" spans="4:23">
      <c r="F9">
        <f>MAX($W$5,$W$7,$K$13)</f>
        <v>0</v>
      </c>
      <c r="N9" s="2">
        <v>0.5</v>
      </c>
      <c r="O9" s="3" t="s">
        <v>41</v>
      </c>
    </row>
    <row r="10" spans="4:23">
      <c r="V10" s="15" t="s">
        <v>46</v>
      </c>
    </row>
    <row r="11" spans="4:23">
      <c r="I11" s="3" t="str">
        <f>IF($F$9=$K$13,"&gt;&gt;&gt;","")</f>
        <v>&gt;&gt;&gt;</v>
      </c>
      <c r="J11" s="3" t="s">
        <v>40</v>
      </c>
    </row>
    <row r="12" spans="4:23">
      <c r="V12" s="2"/>
    </row>
    <row r="13" spans="4:23">
      <c r="K13">
        <f>$N$9*$W$10+$N$13*$W$14</f>
        <v>0</v>
      </c>
      <c r="N13" s="2">
        <v>0.5</v>
      </c>
      <c r="O13" s="3" t="s">
        <v>42</v>
      </c>
    </row>
    <row r="14" spans="4:23">
      <c r="V14" s="15" t="s">
        <v>47</v>
      </c>
    </row>
    <row r="15" spans="4:23">
      <c r="I15" s="2">
        <v>0.75</v>
      </c>
      <c r="J15" s="3" t="s">
        <v>38</v>
      </c>
    </row>
    <row r="16" spans="4:23">
      <c r="V16" s="15" t="s">
        <v>38</v>
      </c>
    </row>
    <row r="17" spans="1:22">
      <c r="D17" s="3" t="str">
        <f>IF($A$22=$F$19,"&gt;&gt;&gt;","")</f>
        <v>&gt;&gt;&gt;</v>
      </c>
      <c r="E17" s="3" t="s">
        <v>33</v>
      </c>
    </row>
    <row r="18" spans="1:22">
      <c r="V18" s="2"/>
    </row>
    <row r="19" spans="1:22">
      <c r="F19">
        <f>$I$15*$W$16+$I$19*$W$20</f>
        <v>0</v>
      </c>
      <c r="I19" s="2">
        <v>0.25</v>
      </c>
      <c r="J19" s="3" t="s">
        <v>43</v>
      </c>
    </row>
    <row r="20" spans="1:22">
      <c r="V20" s="15" t="s">
        <v>43</v>
      </c>
    </row>
    <row r="22" spans="1:22">
      <c r="A22">
        <f>MAX($W$23,$F$9,$F$19,$F$34)</f>
        <v>0</v>
      </c>
      <c r="D22" s="3" t="str">
        <f>IF($A$22=$W$23,"&gt;&gt;&gt;","")</f>
        <v>&gt;&gt;&gt;</v>
      </c>
      <c r="E22" s="3" t="s">
        <v>44</v>
      </c>
    </row>
    <row r="23" spans="1:22">
      <c r="V23" s="15" t="s">
        <v>43</v>
      </c>
    </row>
    <row r="24" spans="1:22">
      <c r="N24" s="3" t="str">
        <f>IF($K$29=$W$25,"&gt;&gt;&gt;","")</f>
        <v>&gt;&gt;&gt;</v>
      </c>
      <c r="O24" s="3" t="s">
        <v>35</v>
      </c>
    </row>
    <row r="25" spans="1:22">
      <c r="V25" s="15" t="s">
        <v>46</v>
      </c>
    </row>
    <row r="26" spans="1:22">
      <c r="N26" s="3" t="str">
        <f>IF($K$29=$W$27,"&gt;&gt;&gt;","")</f>
        <v>&gt;&gt;&gt;</v>
      </c>
      <c r="O26" s="3" t="s">
        <v>34</v>
      </c>
    </row>
    <row r="27" spans="1:22">
      <c r="I27" s="5">
        <v>0.5</v>
      </c>
      <c r="J27" s="3" t="s">
        <v>36</v>
      </c>
      <c r="V27" s="15" t="s">
        <v>47</v>
      </c>
    </row>
    <row r="29" spans="1:22">
      <c r="K29">
        <f>MAX($W$25,$W$27,$P$33)</f>
        <v>0</v>
      </c>
      <c r="S29" s="2">
        <v>0.5</v>
      </c>
      <c r="T29" s="3" t="s">
        <v>41</v>
      </c>
    </row>
    <row r="30" spans="1:22">
      <c r="V30" s="15" t="s">
        <v>46</v>
      </c>
    </row>
    <row r="31" spans="1:22">
      <c r="N31" s="3" t="str">
        <f>IF($K$29=$P$33,"&gt;&gt;&gt;","")</f>
        <v>&gt;&gt;&gt;</v>
      </c>
      <c r="O31" s="3" t="s">
        <v>40</v>
      </c>
    </row>
    <row r="32" spans="1:22">
      <c r="D32" s="3" t="str">
        <f>IF($A$22=$F$34,"&gt;&gt;&gt;","")</f>
        <v>&gt;&gt;&gt;</v>
      </c>
      <c r="E32" s="3" t="s">
        <v>37</v>
      </c>
      <c r="V32" s="2"/>
    </row>
    <row r="33" spans="6:22">
      <c r="P33">
        <f>$S$29*$W$30+$S$33*$W$34</f>
        <v>0</v>
      </c>
      <c r="S33" s="2">
        <v>0.5</v>
      </c>
      <c r="T33" s="3" t="s">
        <v>42</v>
      </c>
    </row>
    <row r="34" spans="6:22">
      <c r="F34">
        <f>$I$27*$K$29+$I$37*$K$39</f>
        <v>0</v>
      </c>
      <c r="V34" s="15" t="s">
        <v>47</v>
      </c>
    </row>
    <row r="35" spans="6:22">
      <c r="N35" s="2">
        <v>0.75</v>
      </c>
      <c r="O35" s="3" t="s">
        <v>38</v>
      </c>
      <c r="V35" s="2"/>
    </row>
    <row r="36" spans="6:22">
      <c r="V36" s="15" t="s">
        <v>38</v>
      </c>
    </row>
    <row r="37" spans="6:22">
      <c r="I37" s="5">
        <v>0.5</v>
      </c>
      <c r="J37" s="3" t="s">
        <v>33</v>
      </c>
    </row>
    <row r="38" spans="6:22">
      <c r="V38" s="2"/>
    </row>
    <row r="39" spans="6:22">
      <c r="K39">
        <f>$N$35*$W$36+$N$39*$W$40</f>
        <v>0</v>
      </c>
      <c r="N39" s="2">
        <v>0.25</v>
      </c>
      <c r="O39" s="3" t="s">
        <v>43</v>
      </c>
    </row>
    <row r="40" spans="6:22">
      <c r="V40" s="15" t="s">
        <v>43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7"/>
  <sheetViews>
    <sheetView topLeftCell="A4" workbookViewId="0">
      <selection activeCell="F24" sqref="F24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2.42578125" customWidth="1"/>
    <col min="18" max="18" width="3.7109375" customWidth="1"/>
    <col min="19" max="19" width="4.7109375" customWidth="1"/>
    <col min="20" max="21" width="7.7109375" customWidth="1"/>
    <col min="22" max="22" width="14.7109375" customWidth="1"/>
    <col min="23" max="23" width="10.7109375" customWidth="1"/>
  </cols>
  <sheetData>
    <row r="1" spans="4:23">
      <c r="V1" s="1" t="s">
        <v>0</v>
      </c>
      <c r="W1" s="1" t="s">
        <v>1</v>
      </c>
    </row>
    <row r="4" spans="4:23">
      <c r="I4" s="3" t="str">
        <f>IF($F$8=$W$5,"&gt;&gt;&gt;","")</f>
        <v>&gt;&gt;&gt;</v>
      </c>
      <c r="J4" s="3" t="s">
        <v>61</v>
      </c>
    </row>
    <row r="5" spans="4:23">
      <c r="V5" s="2">
        <v>0</v>
      </c>
    </row>
    <row r="6" spans="4:23">
      <c r="D6" s="3" t="str">
        <f>IF($A$20=$F$8,"&gt;&gt;&gt;","")</f>
        <v>&gt;&gt;&gt;</v>
      </c>
      <c r="E6" s="3" t="s">
        <v>58</v>
      </c>
    </row>
    <row r="7" spans="4:23">
      <c r="V7" s="2"/>
    </row>
    <row r="8" spans="4:23">
      <c r="F8">
        <f>MAX($W$5,$W$9)</f>
        <v>0</v>
      </c>
      <c r="I8" s="3" t="str">
        <f>IF($F$8=$W$9,"&gt;&gt;&gt;","")</f>
        <v>&gt;&gt;&gt;</v>
      </c>
      <c r="J8" s="3" t="s">
        <v>62</v>
      </c>
    </row>
    <row r="9" spans="4:23">
      <c r="V9" s="2">
        <v>0</v>
      </c>
    </row>
    <row r="10" spans="4:23">
      <c r="N10" s="2">
        <v>0.5</v>
      </c>
      <c r="O10" s="3" t="s">
        <v>63</v>
      </c>
    </row>
    <row r="11" spans="4:23">
      <c r="V11" s="2">
        <v>0</v>
      </c>
    </row>
    <row r="12" spans="4:23">
      <c r="I12" s="3" t="str">
        <f>IF($F$17=$K$14,"&gt;&gt;&gt;","")</f>
        <v>&gt;&gt;&gt;</v>
      </c>
      <c r="J12" s="3" t="s">
        <v>18</v>
      </c>
    </row>
    <row r="13" spans="4:23">
      <c r="V13" s="2"/>
    </row>
    <row r="14" spans="4:23">
      <c r="K14">
        <f>$N$10*$W$11+$N$14*$W$15</f>
        <v>0</v>
      </c>
      <c r="N14" s="2">
        <v>0.5</v>
      </c>
      <c r="O14" s="3" t="s">
        <v>32</v>
      </c>
    </row>
    <row r="15" spans="4:23">
      <c r="D15" s="3" t="str">
        <f>IF($A$20=$F$17,"&gt;&gt;&gt;","")</f>
        <v>&gt;&gt;&gt;</v>
      </c>
      <c r="E15" s="3" t="s">
        <v>59</v>
      </c>
      <c r="V15" s="2">
        <v>0</v>
      </c>
    </row>
    <row r="17" spans="1:22">
      <c r="F17">
        <f>MAX($W$18,$K$14)</f>
        <v>0</v>
      </c>
      <c r="I17" s="3" t="str">
        <f>IF($F$17=$W$18,"&gt;&gt;&gt;","")</f>
        <v>&gt;&gt;&gt;</v>
      </c>
      <c r="J17" s="3" t="s">
        <v>64</v>
      </c>
    </row>
    <row r="18" spans="1:22">
      <c r="V18" s="2">
        <v>0</v>
      </c>
    </row>
    <row r="19" spans="1:22">
      <c r="D19" s="3" t="str">
        <f>IF($A$20=$W$20,"&gt;&gt;&gt;","")</f>
        <v>&gt;&gt;&gt;</v>
      </c>
      <c r="E19" s="3" t="s">
        <v>60</v>
      </c>
    </row>
    <row r="20" spans="1:22">
      <c r="A20">
        <f>MAX($W$20,$F$17,$F$8,$F$32)</f>
        <v>0</v>
      </c>
      <c r="V20" s="2">
        <v>0</v>
      </c>
    </row>
    <row r="21" spans="1:22">
      <c r="N21" s="3" t="str">
        <f>IF($K$25=$W$22,"&gt;&gt;&gt;","")</f>
        <v>&gt;&gt;&gt;</v>
      </c>
      <c r="O21" s="3" t="s">
        <v>28</v>
      </c>
    </row>
    <row r="22" spans="1:22">
      <c r="V22" s="2">
        <v>0</v>
      </c>
    </row>
    <row r="23" spans="1:22">
      <c r="I23" s="2">
        <v>0.5</v>
      </c>
      <c r="J23" s="3" t="s">
        <v>26</v>
      </c>
    </row>
    <row r="24" spans="1:22">
      <c r="V24" s="2"/>
    </row>
    <row r="25" spans="1:22">
      <c r="K25">
        <f>MAX($W$22,$W$26)</f>
        <v>0</v>
      </c>
      <c r="N25" s="3" t="str">
        <f>IF($K$25=$W$26,"&gt;&gt;&gt;","")</f>
        <v>&gt;&gt;&gt;</v>
      </c>
      <c r="O25" s="3" t="s">
        <v>65</v>
      </c>
    </row>
    <row r="26" spans="1:22">
      <c r="V26" s="2">
        <v>0</v>
      </c>
    </row>
    <row r="27" spans="1:22">
      <c r="S27" s="2">
        <v>0.5</v>
      </c>
      <c r="T27" s="3" t="s">
        <v>67</v>
      </c>
      <c r="V27" s="2"/>
    </row>
    <row r="28" spans="1:22">
      <c r="V28" s="2">
        <v>0</v>
      </c>
    </row>
    <row r="29" spans="1:22">
      <c r="N29" s="3" t="str">
        <f>IF($K$34=$P$31,"&gt;&gt;&gt;","")</f>
        <v>&gt;&gt;&gt;</v>
      </c>
      <c r="O29" s="3" t="s">
        <v>18</v>
      </c>
      <c r="V29" s="2"/>
    </row>
    <row r="30" spans="1:22">
      <c r="D30" s="3" t="str">
        <f>IF($A$20=$F$32,"&gt;&gt;&gt;","")</f>
        <v>&gt;&gt;&gt;</v>
      </c>
      <c r="E30" s="3" t="s">
        <v>37</v>
      </c>
      <c r="V30" s="2"/>
    </row>
    <row r="31" spans="1:22">
      <c r="P31">
        <f>$S$27*$W$28+$S$31*$W$32</f>
        <v>0</v>
      </c>
      <c r="S31" s="2">
        <v>0.5</v>
      </c>
      <c r="T31" s="3" t="s">
        <v>32</v>
      </c>
    </row>
    <row r="32" spans="1:22">
      <c r="F32">
        <f>$I$36*$W$37+$I$23*$K$25+$I$32*$K$34</f>
        <v>0</v>
      </c>
      <c r="I32" s="2">
        <v>0.5</v>
      </c>
      <c r="J32" s="3" t="s">
        <v>57</v>
      </c>
      <c r="V32" s="2">
        <v>0</v>
      </c>
    </row>
    <row r="34" spans="9:22">
      <c r="K34">
        <f>MAX($W$35,$P$31)</f>
        <v>0</v>
      </c>
      <c r="N34" s="3" t="str">
        <f>IF($K$34=$W$35,"&gt;&gt;&gt;","")</f>
        <v>&gt;&gt;&gt;</v>
      </c>
      <c r="O34" s="3" t="s">
        <v>66</v>
      </c>
    </row>
    <row r="35" spans="9:22">
      <c r="V35" s="2">
        <v>0</v>
      </c>
    </row>
    <row r="36" spans="9:22">
      <c r="I36" s="2">
        <v>0</v>
      </c>
      <c r="J36" s="16" t="s">
        <v>60</v>
      </c>
    </row>
    <row r="37" spans="9:22">
      <c r="V37" s="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6:W44"/>
  <sheetViews>
    <sheetView topLeftCell="A7" workbookViewId="0">
      <selection activeCell="J14" sqref="J14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2.42578125" customWidth="1"/>
    <col min="18" max="18" width="3.7109375" customWidth="1"/>
    <col min="19" max="19" width="4.7109375" customWidth="1"/>
    <col min="20" max="21" width="7.7109375" customWidth="1"/>
    <col min="22" max="22" width="14.7109375" customWidth="1"/>
    <col min="23" max="23" width="10.7109375" customWidth="1"/>
  </cols>
  <sheetData>
    <row r="6" spans="9:23">
      <c r="V6" s="1" t="s">
        <v>0</v>
      </c>
      <c r="W6" s="1" t="s">
        <v>1</v>
      </c>
    </row>
    <row r="9" spans="9:23">
      <c r="S9" s="2">
        <v>0.5</v>
      </c>
      <c r="T9" s="3" t="s">
        <v>31</v>
      </c>
    </row>
    <row r="10" spans="9:23">
      <c r="V10" s="2">
        <v>0</v>
      </c>
    </row>
    <row r="11" spans="9:23">
      <c r="N11" s="4" t="str">
        <f>IF($K$16=$P$13,"&gt;&gt;&gt;","")</f>
        <v>&gt;&gt;&gt;</v>
      </c>
      <c r="O11" s="3" t="s">
        <v>18</v>
      </c>
    </row>
    <row r="12" spans="9:23">
      <c r="V12" s="2"/>
    </row>
    <row r="13" spans="9:23">
      <c r="P13">
        <f>$S$9*$W$10+$S$13*$W$14</f>
        <v>0</v>
      </c>
      <c r="S13" s="2">
        <v>0.5</v>
      </c>
      <c r="T13" s="3" t="s">
        <v>32</v>
      </c>
    </row>
    <row r="14" spans="9:23">
      <c r="I14" s="2">
        <v>0.5</v>
      </c>
      <c r="J14" s="3" t="s">
        <v>26</v>
      </c>
      <c r="V14" s="2">
        <v>0</v>
      </c>
    </row>
    <row r="16" spans="9:23">
      <c r="K16">
        <f>MAX($W$17,$P$13)</f>
        <v>0</v>
      </c>
      <c r="N16" s="4" t="str">
        <f>IF($K$16=$W$17,"&gt;&gt;&gt;","")</f>
        <v>&gt;&gt;&gt;</v>
      </c>
      <c r="O16" s="3" t="s">
        <v>30</v>
      </c>
    </row>
    <row r="17" spans="1:22">
      <c r="V17" s="2">
        <v>0</v>
      </c>
    </row>
    <row r="18" spans="1:22">
      <c r="D18" s="3" t="str">
        <f>IF($A$29=$F$20,"&gt;&gt;&gt;","")</f>
        <v>&gt;&gt;&gt;</v>
      </c>
      <c r="E18" s="3" t="s">
        <v>39</v>
      </c>
    </row>
    <row r="19" spans="1:22">
      <c r="V19" s="2"/>
    </row>
    <row r="20" spans="1:22">
      <c r="F20">
        <f>$I$22*$K$24+$I$14*$K$16</f>
        <v>0</v>
      </c>
      <c r="N20" s="4" t="str">
        <f>IF($K$24=$W$21,"&gt;&gt;&gt;","")</f>
        <v>&gt;&gt;&gt;</v>
      </c>
      <c r="O20" s="3" t="s">
        <v>27</v>
      </c>
      <c r="V20" s="2"/>
    </row>
    <row r="21" spans="1:22">
      <c r="V21" s="2">
        <v>0</v>
      </c>
    </row>
    <row r="22" spans="1:22">
      <c r="I22" s="2">
        <v>0.5</v>
      </c>
      <c r="J22" s="3" t="s">
        <v>29</v>
      </c>
    </row>
    <row r="23" spans="1:22">
      <c r="V23" s="2"/>
    </row>
    <row r="24" spans="1:22">
      <c r="K24">
        <f>MAX($W$21,$W$25)</f>
        <v>0</v>
      </c>
      <c r="N24" s="4" t="str">
        <f>IF($K$24=$W$25,"&gt;&gt;&gt;","")</f>
        <v>&gt;&gt;&gt;</v>
      </c>
      <c r="O24" s="3" t="s">
        <v>28</v>
      </c>
    </row>
    <row r="25" spans="1:22">
      <c r="V25" s="2">
        <v>0</v>
      </c>
    </row>
    <row r="26" spans="1:22">
      <c r="D26" s="3" t="str">
        <f>IF($A$29=$W$27,"&gt;&gt;&gt;","")</f>
        <v>&gt;&gt;&gt;</v>
      </c>
      <c r="E26" s="3" t="s">
        <v>25</v>
      </c>
    </row>
    <row r="27" spans="1:22">
      <c r="V27" s="2">
        <v>0</v>
      </c>
    </row>
    <row r="28" spans="1:22">
      <c r="S28" s="2">
        <v>0.5</v>
      </c>
      <c r="T28" s="3" t="s">
        <v>31</v>
      </c>
    </row>
    <row r="29" spans="1:22">
      <c r="A29">
        <f>MAX($W$27,$F$20,$F$39)</f>
        <v>0</v>
      </c>
      <c r="V29" s="2">
        <v>0</v>
      </c>
    </row>
    <row r="30" spans="1:22">
      <c r="N30" s="3" t="str">
        <f>IF($K$35=$P$32,"&gt;&gt;&gt;","")</f>
        <v>&gt;&gt;&gt;</v>
      </c>
      <c r="O30" s="3" t="s">
        <v>18</v>
      </c>
    </row>
    <row r="31" spans="1:22">
      <c r="V31" s="2"/>
    </row>
    <row r="32" spans="1:22">
      <c r="P32">
        <f>$S$28*$W$29+$S$32*$W$33</f>
        <v>0</v>
      </c>
      <c r="S32" s="2">
        <v>0.5</v>
      </c>
      <c r="T32" s="3" t="s">
        <v>32</v>
      </c>
    </row>
    <row r="33" spans="4:22">
      <c r="I33" s="2">
        <v>0.33</v>
      </c>
      <c r="J33" s="3" t="s">
        <v>26</v>
      </c>
      <c r="V33" s="2">
        <v>0</v>
      </c>
    </row>
    <row r="35" spans="4:22">
      <c r="K35">
        <f>MAX($W$36,$P$32)</f>
        <v>0</v>
      </c>
      <c r="N35" s="3" t="str">
        <f>IF($K$35=$W$36,"&gt;&gt;&gt;","")</f>
        <v>&gt;&gt;&gt;</v>
      </c>
      <c r="O35" s="3" t="s">
        <v>56</v>
      </c>
    </row>
    <row r="36" spans="4:22">
      <c r="V36" s="2">
        <v>0</v>
      </c>
    </row>
    <row r="37" spans="4:22">
      <c r="D37" s="3" t="str">
        <f>IF($A$29=$F$39,"&gt;&gt;&gt;","")</f>
        <v>&gt;&gt;&gt;</v>
      </c>
      <c r="E37" s="3" t="s">
        <v>37</v>
      </c>
      <c r="N37" s="3" t="str">
        <f>IF($K$41=$W$38,"&gt;&gt;&gt;","")</f>
        <v>&gt;&gt;&gt;</v>
      </c>
      <c r="O37" s="3" t="s">
        <v>27</v>
      </c>
      <c r="V37" s="2"/>
    </row>
    <row r="38" spans="4:22">
      <c r="V38" s="2">
        <v>0</v>
      </c>
    </row>
    <row r="39" spans="4:22">
      <c r="F39">
        <f>$I$43*$W$44+$I$33*$K$35+$I$39*$K$41</f>
        <v>0</v>
      </c>
      <c r="I39" s="2">
        <v>0.33</v>
      </c>
      <c r="J39" s="3" t="s">
        <v>54</v>
      </c>
    </row>
    <row r="40" spans="4:22">
      <c r="V40" s="2"/>
    </row>
    <row r="41" spans="4:22">
      <c r="K41">
        <f>MAX($W$38,$W$42)</f>
        <v>0</v>
      </c>
      <c r="N41" s="3" t="str">
        <f>IF($K$41=$W$42,"&gt;&gt;&gt;","")</f>
        <v>&gt;&gt;&gt;</v>
      </c>
      <c r="O41" s="3" t="s">
        <v>28</v>
      </c>
    </row>
    <row r="42" spans="4:22">
      <c r="V42" s="2">
        <v>0</v>
      </c>
    </row>
    <row r="43" spans="4:22">
      <c r="I43" s="2">
        <v>0.33</v>
      </c>
      <c r="J43" s="3" t="s">
        <v>55</v>
      </c>
    </row>
    <row r="44" spans="4:22">
      <c r="V44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5"/>
  <sheetViews>
    <sheetView tabSelected="1" topLeftCell="A4" workbookViewId="0">
      <selection activeCell="E14" sqref="E14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14.7109375" customWidth="1"/>
    <col min="18" max="18" width="10.7109375" customWidth="1"/>
  </cols>
  <sheetData>
    <row r="1" spans="9:18">
      <c r="Q1" s="1" t="s">
        <v>0</v>
      </c>
      <c r="R1" s="1" t="s">
        <v>1</v>
      </c>
    </row>
    <row r="4" spans="9:18">
      <c r="N4" s="3" t="str">
        <f>IF($K$12=$R$5,"&gt;&gt;&gt;","")</f>
        <v>&gt;&gt;&gt;</v>
      </c>
      <c r="O4" s="3" t="s">
        <v>39</v>
      </c>
    </row>
    <row r="5" spans="9:18">
      <c r="Q5" s="2">
        <v>0</v>
      </c>
    </row>
    <row r="7" spans="9:18">
      <c r="Q7" s="2"/>
    </row>
    <row r="8" spans="9:18">
      <c r="N8" s="3" t="str">
        <f>IF($K$12=$R$9,"&gt;&gt;&gt;","")</f>
        <v>&gt;&gt;&gt;</v>
      </c>
      <c r="O8" s="3" t="s">
        <v>69</v>
      </c>
    </row>
    <row r="9" spans="9:18">
      <c r="Q9" s="2">
        <v>0</v>
      </c>
    </row>
    <row r="10" spans="9:18">
      <c r="I10" s="3" t="str">
        <f>IF($F$20=$K$12,"&gt;&gt;&gt;","")</f>
        <v>&gt;&gt;&gt;</v>
      </c>
      <c r="J10" s="3" t="s">
        <v>71</v>
      </c>
    </row>
    <row r="12" spans="9:18">
      <c r="K12">
        <f>MAX($R$5,$R$9,$R$13,$R$17)</f>
        <v>0</v>
      </c>
      <c r="N12" s="3" t="str">
        <f>IF($K$12=$R$13,"&gt;&gt;&gt;","")</f>
        <v>&gt;&gt;&gt;</v>
      </c>
      <c r="O12" s="3" t="s">
        <v>17</v>
      </c>
    </row>
    <row r="13" spans="9:18">
      <c r="Q13" s="2">
        <v>0</v>
      </c>
    </row>
    <row r="16" spans="9:18">
      <c r="N16" s="3" t="str">
        <f>IF($K$12=$R$17,"&gt;&gt;&gt;","")</f>
        <v>&gt;&gt;&gt;</v>
      </c>
      <c r="O16" s="3" t="s">
        <v>37</v>
      </c>
    </row>
    <row r="17" spans="1:17">
      <c r="Q17" s="2">
        <v>0</v>
      </c>
    </row>
    <row r="18" spans="1:17">
      <c r="D18" s="3" t="str">
        <f>IF($A$31=$F$20,"&gt;&gt;&gt;","")</f>
        <v>&gt;&gt;&gt;</v>
      </c>
      <c r="E18" s="3" t="s">
        <v>68</v>
      </c>
    </row>
    <row r="19" spans="1:17">
      <c r="Q19" s="2"/>
    </row>
    <row r="20" spans="1:17">
      <c r="F20">
        <f>MAX($K$12,$K$28)</f>
        <v>0</v>
      </c>
      <c r="N20" s="3" t="str">
        <f>IF($K$28=$R$21,"&gt;&gt;&gt;","")</f>
        <v>&gt;&gt;&gt;</v>
      </c>
      <c r="O20" s="3" t="s">
        <v>39</v>
      </c>
      <c r="Q20" s="2"/>
    </row>
    <row r="21" spans="1:17">
      <c r="Q21" s="2">
        <v>0</v>
      </c>
    </row>
    <row r="23" spans="1:17">
      <c r="Q23" s="2"/>
    </row>
    <row r="24" spans="1:17">
      <c r="N24" s="3" t="str">
        <f>IF($K$28=$R$25,"&gt;&gt;&gt;","")</f>
        <v>&gt;&gt;&gt;</v>
      </c>
      <c r="O24" s="3" t="s">
        <v>69</v>
      </c>
    </row>
    <row r="25" spans="1:17">
      <c r="Q25" s="2">
        <v>0</v>
      </c>
    </row>
    <row r="26" spans="1:17">
      <c r="I26" s="3" t="str">
        <f>IF($F$20=$K$28,"&gt;&gt;&gt;","")</f>
        <v>&gt;&gt;&gt;</v>
      </c>
      <c r="J26" s="3" t="s">
        <v>70</v>
      </c>
    </row>
    <row r="28" spans="1:17">
      <c r="K28">
        <f>MAX($R$21,$R$25,$R$29,$R$33)</f>
        <v>0</v>
      </c>
      <c r="N28" s="3" t="str">
        <f>IF($K$28=$R$29,"&gt;&gt;&gt;","")</f>
        <v>&gt;&gt;&gt;</v>
      </c>
      <c r="O28" s="3" t="s">
        <v>17</v>
      </c>
    </row>
    <row r="29" spans="1:17">
      <c r="Q29" s="2">
        <v>0</v>
      </c>
    </row>
    <row r="31" spans="1:17">
      <c r="A31">
        <f>MAX($F$20,$F$42)</f>
        <v>0</v>
      </c>
    </row>
    <row r="32" spans="1:17">
      <c r="N32" s="3" t="str">
        <f>IF($K$28=$R$33,"&gt;&gt;&gt;","")</f>
        <v>&gt;&gt;&gt;</v>
      </c>
      <c r="O32" s="3" t="s">
        <v>37</v>
      </c>
    </row>
    <row r="33" spans="4:17">
      <c r="Q33" s="2">
        <v>0</v>
      </c>
    </row>
    <row r="36" spans="4:17">
      <c r="I36" s="3" t="str">
        <f>IF($F$42=$R$37,"&gt;&gt;&gt;","")</f>
        <v>&gt;&gt;&gt;</v>
      </c>
      <c r="J36" s="3" t="s">
        <v>72</v>
      </c>
    </row>
    <row r="37" spans="4:17">
      <c r="Q37" s="2">
        <v>0</v>
      </c>
    </row>
    <row r="39" spans="4:17">
      <c r="Q39" s="2"/>
    </row>
    <row r="40" spans="4:17">
      <c r="D40" s="3" t="str">
        <f>IF($A$31=$F$42,"&gt;&gt;&gt;","")</f>
        <v>&gt;&gt;&gt;</v>
      </c>
      <c r="E40" s="3" t="s">
        <v>75</v>
      </c>
      <c r="I40" s="3" t="str">
        <f>IF($F$42=$R$41,"&gt;&gt;&gt;","")</f>
        <v>&gt;&gt;&gt;</v>
      </c>
      <c r="J40" s="3" t="s">
        <v>73</v>
      </c>
    </row>
    <row r="41" spans="4:17">
      <c r="Q41" s="2">
        <v>0</v>
      </c>
    </row>
    <row r="42" spans="4:17">
      <c r="F42">
        <f>MAX($R$37,$R$41,$R$45)</f>
        <v>0</v>
      </c>
    </row>
    <row r="44" spans="4:17">
      <c r="I44" s="3" t="str">
        <f>IF($F$42=$R$45,"&gt;&gt;&gt;","")</f>
        <v>&gt;&gt;&gt;</v>
      </c>
      <c r="J44" s="3" t="s">
        <v>74</v>
      </c>
    </row>
    <row r="45" spans="4:17">
      <c r="Q45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M50"/>
  <sheetViews>
    <sheetView topLeftCell="A10" workbookViewId="0">
      <selection activeCell="F39" sqref="F39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14.7109375" customWidth="1"/>
    <col min="13" max="13" width="10.7109375" customWidth="1"/>
  </cols>
  <sheetData>
    <row r="2" spans="4:13">
      <c r="L2" s="1" t="s">
        <v>0</v>
      </c>
      <c r="M2" s="1" t="s">
        <v>1</v>
      </c>
    </row>
    <row r="5" spans="4:13">
      <c r="I5" s="3" t="str">
        <f>IF($F$9=$M$6,"&gt;&gt;&gt;","")</f>
        <v>&gt;&gt;&gt;</v>
      </c>
      <c r="J5" s="3" t="s">
        <v>50</v>
      </c>
    </row>
    <row r="6" spans="4:13">
      <c r="L6" s="15" t="s">
        <v>52</v>
      </c>
    </row>
    <row r="7" spans="4:13">
      <c r="D7" s="3" t="str">
        <f>IF($A$27=$F$9,"&gt;&gt;&gt;","")</f>
        <v>&gt;&gt;&gt;</v>
      </c>
      <c r="E7" s="3" t="s">
        <v>48</v>
      </c>
    </row>
    <row r="8" spans="4:13">
      <c r="L8" s="2"/>
    </row>
    <row r="9" spans="4:13">
      <c r="F9">
        <f>MAX($M$6,$M$10)</f>
        <v>0</v>
      </c>
      <c r="I9" s="3" t="str">
        <f>IF($F$9=$M$10,"&gt;&gt;&gt;","")</f>
        <v>&gt;&gt;&gt;</v>
      </c>
      <c r="J9" s="3" t="s">
        <v>51</v>
      </c>
    </row>
    <row r="10" spans="4:13">
      <c r="L10" s="15" t="s">
        <v>3</v>
      </c>
    </row>
    <row r="13" spans="4:13">
      <c r="I13" s="3" t="str">
        <f>IF($F$17=$M$14,"&gt;&gt;&gt;","")</f>
        <v>&gt;&gt;&gt;</v>
      </c>
      <c r="J13" s="3" t="s">
        <v>50</v>
      </c>
    </row>
    <row r="14" spans="4:13">
      <c r="L14" s="15" t="s">
        <v>52</v>
      </c>
    </row>
    <row r="15" spans="4:13">
      <c r="D15" s="3" t="str">
        <f>IF($A$27=$F$17,"&gt;&gt;&gt;","")</f>
        <v>&gt;&gt;&gt;</v>
      </c>
      <c r="E15" s="3" t="s">
        <v>41</v>
      </c>
    </row>
    <row r="16" spans="4:13">
      <c r="L16" s="2"/>
    </row>
    <row r="17" spans="1:12">
      <c r="F17">
        <f>MAX($M$14,$M$18)</f>
        <v>0</v>
      </c>
      <c r="I17" s="3" t="str">
        <f>IF($F$17=$M$18,"&gt;&gt;&gt;","")</f>
        <v>&gt;&gt;&gt;</v>
      </c>
      <c r="J17" s="3" t="s">
        <v>51</v>
      </c>
    </row>
    <row r="18" spans="1:12">
      <c r="L18" s="15" t="s">
        <v>3</v>
      </c>
    </row>
    <row r="21" spans="1:12">
      <c r="I21" s="3" t="str">
        <f>IF($F$25=$M$22,"&gt;&gt;&gt;","")</f>
        <v>&gt;&gt;&gt;</v>
      </c>
      <c r="J21" s="3" t="s">
        <v>50</v>
      </c>
    </row>
    <row r="22" spans="1:12">
      <c r="L22" s="15" t="s">
        <v>52</v>
      </c>
    </row>
    <row r="23" spans="1:12">
      <c r="D23" s="3" t="str">
        <f>IF($A$27=$F$25,"&gt;&gt;&gt;","")</f>
        <v>&gt;&gt;&gt;</v>
      </c>
      <c r="E23" s="3" t="s">
        <v>42</v>
      </c>
    </row>
    <row r="24" spans="1:12">
      <c r="L24" s="2"/>
    </row>
    <row r="25" spans="1:12">
      <c r="F25">
        <f>MAX($M$22,$M$26)</f>
        <v>0</v>
      </c>
      <c r="I25" s="3" t="str">
        <f>IF($F$25=$M$26,"&gt;&gt;&gt;","")</f>
        <v>&gt;&gt;&gt;</v>
      </c>
      <c r="J25" s="3" t="s">
        <v>51</v>
      </c>
    </row>
    <row r="26" spans="1:12">
      <c r="L26" s="15" t="s">
        <v>3</v>
      </c>
    </row>
    <row r="27" spans="1:12">
      <c r="A27">
        <f>MAX($F$9,$F$17,$F$25,$F$33,$F$45)</f>
        <v>0</v>
      </c>
    </row>
    <row r="29" spans="1:12">
      <c r="I29" s="3" t="str">
        <f>IF($F$33=$M$30,"&gt;&gt;&gt;","")</f>
        <v>&gt;&gt;&gt;</v>
      </c>
      <c r="J29" s="3" t="s">
        <v>50</v>
      </c>
    </row>
    <row r="30" spans="1:12">
      <c r="L30" s="15" t="s">
        <v>52</v>
      </c>
    </row>
    <row r="31" spans="1:12">
      <c r="D31" s="3" t="str">
        <f>IF($A$27=$F$33,"&gt;&gt;&gt;","")</f>
        <v>&gt;&gt;&gt;</v>
      </c>
      <c r="E31" s="3" t="s">
        <v>53</v>
      </c>
    </row>
    <row r="32" spans="1:12">
      <c r="L32" s="2"/>
    </row>
    <row r="33" spans="4:12">
      <c r="F33">
        <f>MAX($M$30,$M$34)</f>
        <v>0</v>
      </c>
      <c r="I33" s="3" t="str">
        <f>IF($F$33=$M$34,"&gt;&gt;&gt;","")</f>
        <v>&gt;&gt;&gt;</v>
      </c>
      <c r="J33" s="3" t="s">
        <v>51</v>
      </c>
    </row>
    <row r="34" spans="4:12">
      <c r="L34" s="15" t="s">
        <v>3</v>
      </c>
    </row>
    <row r="37" spans="4:12">
      <c r="I37" s="2">
        <v>0.25</v>
      </c>
      <c r="J37" s="3" t="s">
        <v>48</v>
      </c>
    </row>
    <row r="38" spans="4:12">
      <c r="L38" s="15" t="s">
        <v>52</v>
      </c>
    </row>
    <row r="40" spans="4:12">
      <c r="L40" s="2"/>
    </row>
    <row r="41" spans="4:12">
      <c r="I41" s="2">
        <v>0.25</v>
      </c>
      <c r="J41" s="3" t="s">
        <v>41</v>
      </c>
    </row>
    <row r="42" spans="4:12">
      <c r="L42" s="15" t="s">
        <v>52</v>
      </c>
    </row>
    <row r="43" spans="4:12">
      <c r="D43" s="3" t="str">
        <f>IF($A$27=$F$45,"&gt;&gt;&gt;","")</f>
        <v>&gt;&gt;&gt;</v>
      </c>
      <c r="E43" s="3" t="s">
        <v>49</v>
      </c>
    </row>
    <row r="45" spans="4:12">
      <c r="F45">
        <f>$I$37*$M$38+$I$41*$M$42+$I$45*$M$46+$I$49*$M$50</f>
        <v>0</v>
      </c>
      <c r="I45" s="2">
        <v>0.25</v>
      </c>
      <c r="J45" s="3" t="s">
        <v>42</v>
      </c>
    </row>
    <row r="46" spans="4:12">
      <c r="L46" s="15" t="s">
        <v>52</v>
      </c>
    </row>
    <row r="49" spans="9:12">
      <c r="I49" s="2">
        <v>0.25</v>
      </c>
      <c r="J49" s="3" t="s">
        <v>53</v>
      </c>
    </row>
    <row r="50" spans="9:12">
      <c r="L50" s="15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Programmer(1)</vt:lpstr>
      <vt:lpstr>Programmer(2)</vt:lpstr>
      <vt:lpstr>Architect</vt:lpstr>
      <vt:lpstr>Analyst</vt:lpstr>
      <vt:lpstr>Analyst_draft</vt:lpstr>
      <vt:lpstr>Manager</vt:lpstr>
      <vt:lpstr>Tester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Kohwalter</dc:creator>
  <cp:lastModifiedBy>Kohwalter</cp:lastModifiedBy>
  <cp:lastPrinted>2012-05-01T15:58:14Z</cp:lastPrinted>
  <dcterms:created xsi:type="dcterms:W3CDTF">2012-05-01T15:33:27Z</dcterms:created>
  <dcterms:modified xsi:type="dcterms:W3CDTF">2012-06-01T19:55:44Z</dcterms:modified>
</cp:coreProperties>
</file>