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/>
  </bookViews>
  <sheets>
    <sheet name="Summary" sheetId="2" r:id="rId1"/>
    <sheet name="Anova_Values" sheetId="7" r:id="rId2"/>
    <sheet name="Anova_Results" sheetId="8" r:id="rId3"/>
  </sheets>
  <calcPr calcId="125725"/>
</workbook>
</file>

<file path=xl/calcChain.xml><?xml version="1.0" encoding="utf-8"?>
<calcChain xmlns="http://schemas.openxmlformats.org/spreadsheetml/2006/main">
  <c r="C31" i="2"/>
  <c r="C30"/>
  <c r="C29"/>
  <c r="C28"/>
  <c r="C27"/>
  <c r="C26"/>
  <c r="C25"/>
  <c r="B31"/>
  <c r="B30"/>
  <c r="B29"/>
  <c r="B28"/>
  <c r="B27"/>
  <c r="B26"/>
  <c r="B25"/>
  <c r="R18"/>
  <c r="R17"/>
  <c r="R16"/>
  <c r="R15"/>
  <c r="R14"/>
  <c r="R13"/>
  <c r="P7"/>
  <c r="P6"/>
  <c r="P5"/>
  <c r="P4"/>
  <c r="P3"/>
  <c r="P2"/>
  <c r="Q18" l="1"/>
  <c r="Q17"/>
  <c r="Q16"/>
  <c r="Q15"/>
  <c r="Q14"/>
  <c r="Q13"/>
  <c r="N21"/>
  <c r="O21"/>
  <c r="P21"/>
  <c r="O6"/>
  <c r="O7"/>
  <c r="O5"/>
  <c r="O4"/>
  <c r="O3"/>
  <c r="O2"/>
  <c r="L10"/>
  <c r="P10" s="1"/>
  <c r="M10"/>
  <c r="N10"/>
  <c r="B29" i="7"/>
  <c r="B33"/>
  <c r="B32"/>
  <c r="B31"/>
  <c r="B30"/>
  <c r="B28"/>
  <c r="B27"/>
  <c r="B26"/>
  <c r="B25"/>
  <c r="O21"/>
  <c r="O18"/>
  <c r="O17"/>
  <c r="O16"/>
  <c r="O15"/>
  <c r="O14"/>
  <c r="O13"/>
  <c r="A33"/>
  <c r="A32"/>
  <c r="A31"/>
  <c r="A30"/>
  <c r="A29"/>
  <c r="A28"/>
  <c r="A27"/>
  <c r="A26"/>
  <c r="A25"/>
  <c r="O10"/>
  <c r="O7"/>
  <c r="O6"/>
  <c r="O5"/>
  <c r="O4"/>
  <c r="O3"/>
  <c r="O2"/>
  <c r="N10"/>
  <c r="M10"/>
  <c r="L10"/>
  <c r="N21"/>
  <c r="M21"/>
  <c r="Q21" i="2" l="1"/>
  <c r="R21"/>
  <c r="O10"/>
</calcChain>
</file>

<file path=xl/sharedStrings.xml><?xml version="1.0" encoding="utf-8"?>
<sst xmlns="http://schemas.openxmlformats.org/spreadsheetml/2006/main" count="215" uniqueCount="48">
  <si>
    <t>Q3</t>
  </si>
  <si>
    <t>Q4</t>
  </si>
  <si>
    <t>Q5</t>
  </si>
  <si>
    <t>Q6</t>
  </si>
  <si>
    <t>Q7</t>
  </si>
  <si>
    <t>Q8</t>
  </si>
  <si>
    <t>INICIO</t>
  </si>
  <si>
    <t>FIM</t>
  </si>
  <si>
    <t>TEMPO</t>
  </si>
  <si>
    <t>Prov</t>
  </si>
  <si>
    <t>Replay</t>
  </si>
  <si>
    <t>Results</t>
  </si>
  <si>
    <t>Anova: Single Factor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</si>
  <si>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</si>
  <si>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</si>
  <si>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</si>
  <si>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</si>
  <si>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</si>
  <si>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</si>
  <si>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</si>
  <si>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</si>
  <si>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</si>
  <si>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</si>
  <si>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</si>
  <si>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</si>
  <si>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</si>
  <si>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</si>
  <si>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</si>
  <si>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</si>
  <si>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ALL: SUMMARY</t>
  </si>
  <si>
    <t>Q3: SUMMARY</t>
  </si>
  <si>
    <t>Q4: SUMMARY</t>
  </si>
  <si>
    <t>Q5: SUMMARY</t>
  </si>
  <si>
    <t>Q6: SUMMARY</t>
  </si>
  <si>
    <t>Q7: SUMMARY</t>
  </si>
  <si>
    <t>Q8: SUMMARY</t>
  </si>
  <si>
    <t>F &gt; F Crit</t>
  </si>
  <si>
    <t>Reject H0</t>
  </si>
  <si>
    <t>95% Confident they are Not Equal</t>
  </si>
  <si>
    <t>F &lt; F Crit</t>
  </si>
  <si>
    <t>Accept H0</t>
  </si>
  <si>
    <t>Equal</t>
  </si>
  <si>
    <t>Everyone got this question right</t>
  </si>
  <si>
    <t>Mean</t>
  </si>
  <si>
    <t>St Dev</t>
  </si>
  <si>
    <t>Duration</t>
  </si>
  <si>
    <t>Begin</t>
  </si>
  <si>
    <t>End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</si>
</sst>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Border="1" applyAlignment="1"/>
    <xf numFmtId="0" fontId="0" fillId="4" borderId="0" xfId="0" applyFill="1" applyBorder="1" applyAlignment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workbookViewId="0">
      <selection activeCell="C9" sqref="C9"/>
    </sheetView>
  </sheetViews>
  <sheetFormatPr defaultRowHeight="15"/>
  <sheetData>
    <row r="1" spans="1:18">
      <c r="A1" s="20" t="s">
        <v>9</v>
      </c>
      <c r="O1" s="20" t="s">
        <v>43</v>
      </c>
      <c r="P1" s="20" t="s">
        <v>44</v>
      </c>
    </row>
    <row r="2" spans="1:18">
      <c r="A2" s="5" t="s">
        <v>0</v>
      </c>
      <c r="B2" s="4">
        <v>0</v>
      </c>
      <c r="C2" s="4">
        <v>0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  <c r="J2" s="4">
        <v>1</v>
      </c>
      <c r="K2" s="4">
        <v>0</v>
      </c>
      <c r="L2" s="23">
        <v>0</v>
      </c>
      <c r="M2" s="23">
        <v>1</v>
      </c>
      <c r="N2" s="23">
        <v>0</v>
      </c>
      <c r="O2" s="3">
        <f t="shared" ref="O2:O7" si="0">AVERAGE(B2:N2)</f>
        <v>0.30769230769230771</v>
      </c>
      <c r="P2" s="21">
        <f t="shared" ref="P2:P7" si="1">STDEV(B2:N2)</f>
        <v>0.48038446141526137</v>
      </c>
      <c r="Q2" s="2"/>
    </row>
    <row r="3" spans="1:18">
      <c r="A3" s="5" t="s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23">
        <v>1</v>
      </c>
      <c r="M3" s="23">
        <v>1</v>
      </c>
      <c r="N3" s="23">
        <v>1</v>
      </c>
      <c r="O3" s="3">
        <f t="shared" si="0"/>
        <v>1</v>
      </c>
      <c r="P3" s="21">
        <f t="shared" si="1"/>
        <v>0</v>
      </c>
      <c r="Q3" s="2"/>
    </row>
    <row r="4" spans="1:18">
      <c r="A4" s="5" t="s">
        <v>2</v>
      </c>
      <c r="B4" s="4">
        <v>0</v>
      </c>
      <c r="C4" s="4">
        <v>1</v>
      </c>
      <c r="D4" s="4">
        <v>1</v>
      </c>
      <c r="E4" s="4">
        <v>0</v>
      </c>
      <c r="F4" s="4">
        <v>0</v>
      </c>
      <c r="G4" s="4">
        <v>0</v>
      </c>
      <c r="H4" s="4">
        <v>1</v>
      </c>
      <c r="I4" s="4">
        <v>1</v>
      </c>
      <c r="J4" s="4">
        <v>1</v>
      </c>
      <c r="K4" s="4">
        <v>0</v>
      </c>
      <c r="L4" s="23">
        <v>0.8</v>
      </c>
      <c r="M4" s="23">
        <v>1</v>
      </c>
      <c r="N4" s="23">
        <v>0</v>
      </c>
      <c r="O4" s="3">
        <f t="shared" si="0"/>
        <v>0.52307692307692311</v>
      </c>
      <c r="P4" s="21">
        <f t="shared" si="1"/>
        <v>0.50687580029340218</v>
      </c>
      <c r="Q4" s="2"/>
    </row>
    <row r="5" spans="1:18">
      <c r="A5" s="5" t="s">
        <v>3</v>
      </c>
      <c r="B5" s="4">
        <v>0.5</v>
      </c>
      <c r="C5" s="4">
        <v>1</v>
      </c>
      <c r="D5" s="4">
        <v>1</v>
      </c>
      <c r="E5" s="4">
        <v>0.5</v>
      </c>
      <c r="F5" s="4">
        <v>0.5</v>
      </c>
      <c r="G5" s="4">
        <v>0.5</v>
      </c>
      <c r="H5" s="4">
        <v>0</v>
      </c>
      <c r="I5" s="4">
        <v>0.5</v>
      </c>
      <c r="J5" s="4">
        <v>1</v>
      </c>
      <c r="K5" s="4">
        <v>0.5</v>
      </c>
      <c r="L5" s="23">
        <v>1</v>
      </c>
      <c r="M5" s="23">
        <v>0</v>
      </c>
      <c r="N5" s="23">
        <v>0</v>
      </c>
      <c r="O5" s="3">
        <f t="shared" si="0"/>
        <v>0.53846153846153844</v>
      </c>
      <c r="P5" s="21">
        <f t="shared" si="1"/>
        <v>0.37977726265637501</v>
      </c>
      <c r="Q5" s="2"/>
    </row>
    <row r="6" spans="1:18">
      <c r="A6" s="5" t="s">
        <v>4</v>
      </c>
      <c r="B6" s="4">
        <v>0.5</v>
      </c>
      <c r="C6" s="4">
        <v>0.5</v>
      </c>
      <c r="D6" s="4">
        <v>0.5</v>
      </c>
      <c r="E6" s="4">
        <v>0.5</v>
      </c>
      <c r="F6" s="4">
        <v>0.5</v>
      </c>
      <c r="G6" s="4">
        <v>0.5</v>
      </c>
      <c r="H6" s="4">
        <v>0.5</v>
      </c>
      <c r="I6" s="4">
        <v>1</v>
      </c>
      <c r="J6" s="4">
        <v>1</v>
      </c>
      <c r="K6" s="4">
        <v>0.5</v>
      </c>
      <c r="L6" s="23">
        <v>0.5</v>
      </c>
      <c r="M6" s="23">
        <v>0.5</v>
      </c>
      <c r="N6" s="23">
        <v>0</v>
      </c>
      <c r="O6" s="3">
        <f t="shared" si="0"/>
        <v>0.53846153846153844</v>
      </c>
      <c r="P6" s="21">
        <f t="shared" si="1"/>
        <v>0.24677405839641228</v>
      </c>
      <c r="Q6" s="2"/>
    </row>
    <row r="7" spans="1:18">
      <c r="A7" s="5" t="s">
        <v>5</v>
      </c>
      <c r="B7" s="4">
        <v>0</v>
      </c>
      <c r="C7" s="4">
        <v>1</v>
      </c>
      <c r="D7" s="4">
        <v>0.5</v>
      </c>
      <c r="E7" s="4">
        <v>0.5</v>
      </c>
      <c r="F7" s="4">
        <v>0.5</v>
      </c>
      <c r="G7" s="4">
        <v>0.5</v>
      </c>
      <c r="H7" s="4">
        <v>0.5</v>
      </c>
      <c r="I7" s="4">
        <v>0</v>
      </c>
      <c r="J7" s="4">
        <v>0</v>
      </c>
      <c r="K7" s="4">
        <v>0.5</v>
      </c>
      <c r="L7" s="23">
        <v>0.5</v>
      </c>
      <c r="M7" s="23">
        <v>1</v>
      </c>
      <c r="N7" s="23">
        <v>0.5</v>
      </c>
      <c r="O7" s="3">
        <f t="shared" si="0"/>
        <v>0.46153846153846156</v>
      </c>
      <c r="P7" s="21">
        <f t="shared" si="1"/>
        <v>0.32025630761017426</v>
      </c>
      <c r="Q7" s="2"/>
    </row>
    <row r="8" spans="1:18">
      <c r="A8" s="22" t="s">
        <v>46</v>
      </c>
      <c r="B8" s="4">
        <v>945</v>
      </c>
      <c r="C8" s="4">
        <v>932</v>
      </c>
      <c r="D8" s="4">
        <v>940</v>
      </c>
      <c r="E8" s="4">
        <v>933</v>
      </c>
      <c r="F8" s="4">
        <v>931</v>
      </c>
      <c r="G8" s="4">
        <v>931</v>
      </c>
      <c r="H8" s="4">
        <v>935</v>
      </c>
      <c r="I8" s="4">
        <v>936</v>
      </c>
      <c r="J8" s="4">
        <v>936</v>
      </c>
      <c r="K8" s="4">
        <v>932</v>
      </c>
      <c r="L8" s="23">
        <v>1148</v>
      </c>
      <c r="M8" s="23">
        <v>1146</v>
      </c>
      <c r="N8" s="23">
        <v>1151</v>
      </c>
      <c r="O8" s="3"/>
      <c r="P8" s="21"/>
      <c r="Q8" s="2"/>
    </row>
    <row r="9" spans="1:18">
      <c r="A9" s="22" t="s">
        <v>47</v>
      </c>
      <c r="B9" s="4">
        <v>1000</v>
      </c>
      <c r="C9" s="4">
        <v>952</v>
      </c>
      <c r="D9" s="4">
        <v>1002</v>
      </c>
      <c r="E9" s="4">
        <v>956</v>
      </c>
      <c r="F9" s="4">
        <v>956</v>
      </c>
      <c r="G9" s="4">
        <v>956</v>
      </c>
      <c r="H9" s="4">
        <v>1000</v>
      </c>
      <c r="I9" s="4">
        <v>1009</v>
      </c>
      <c r="J9" s="4">
        <v>1010</v>
      </c>
      <c r="K9" s="4">
        <v>1012</v>
      </c>
      <c r="L9" s="23">
        <v>1184</v>
      </c>
      <c r="M9" s="23">
        <v>1170</v>
      </c>
      <c r="N9" s="23">
        <v>1192</v>
      </c>
      <c r="O9" s="3"/>
      <c r="P9" s="21"/>
      <c r="Q9" s="2"/>
    </row>
    <row r="10" spans="1:18">
      <c r="A10" s="22" t="s">
        <v>45</v>
      </c>
      <c r="B10" s="3">
        <v>15</v>
      </c>
      <c r="C10" s="3">
        <v>20</v>
      </c>
      <c r="D10" s="3">
        <v>22</v>
      </c>
      <c r="E10" s="3">
        <v>23</v>
      </c>
      <c r="F10" s="3">
        <v>25</v>
      </c>
      <c r="G10" s="3">
        <v>25</v>
      </c>
      <c r="H10" s="3">
        <v>25</v>
      </c>
      <c r="I10" s="3">
        <v>33</v>
      </c>
      <c r="J10" s="3">
        <v>34</v>
      </c>
      <c r="K10" s="3">
        <v>40</v>
      </c>
      <c r="L10" s="3">
        <f>L9-L8</f>
        <v>36</v>
      </c>
      <c r="M10" s="3">
        <f>M9-M8</f>
        <v>24</v>
      </c>
      <c r="N10" s="3">
        <f>N9-N8</f>
        <v>41</v>
      </c>
      <c r="O10" s="3">
        <f>AVERAGE(B10:N10)</f>
        <v>27.923076923076923</v>
      </c>
      <c r="P10" s="21">
        <f>STDEV(B10:N10)</f>
        <v>8.0359767966889386</v>
      </c>
      <c r="Q10" s="2"/>
    </row>
    <row r="12" spans="1:18">
      <c r="A12" s="20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0" t="s">
        <v>43</v>
      </c>
      <c r="R12" s="20" t="s">
        <v>44</v>
      </c>
    </row>
    <row r="13" spans="1:18">
      <c r="A13" s="5" t="s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23">
        <v>0</v>
      </c>
      <c r="O13" s="23">
        <v>0</v>
      </c>
      <c r="P13" s="23">
        <v>0</v>
      </c>
      <c r="Q13" s="3">
        <f t="shared" ref="Q13:Q18" si="2">AVERAGE(B13:P13)</f>
        <v>6.6666666666666666E-2</v>
      </c>
      <c r="R13" s="21">
        <f t="shared" ref="R13:R18" si="3">STDEV(B13:P13)</f>
        <v>0.2581988897471611</v>
      </c>
    </row>
    <row r="14" spans="1:18">
      <c r="A14" s="5" t="s">
        <v>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23">
        <v>1</v>
      </c>
      <c r="O14" s="23">
        <v>1</v>
      </c>
      <c r="P14" s="23">
        <v>1</v>
      </c>
      <c r="Q14" s="3">
        <f t="shared" si="2"/>
        <v>1</v>
      </c>
      <c r="R14" s="21">
        <f t="shared" si="3"/>
        <v>0</v>
      </c>
    </row>
    <row r="15" spans="1:18">
      <c r="A15" s="5" t="s">
        <v>2</v>
      </c>
      <c r="B15" s="4">
        <v>0</v>
      </c>
      <c r="C15" s="4">
        <v>0</v>
      </c>
      <c r="D15" s="4">
        <v>1</v>
      </c>
      <c r="E15" s="4">
        <v>0</v>
      </c>
      <c r="F15" s="4">
        <v>1</v>
      </c>
      <c r="G15" s="4">
        <v>1</v>
      </c>
      <c r="H15" s="4">
        <v>0</v>
      </c>
      <c r="I15" s="4">
        <v>1</v>
      </c>
      <c r="J15" s="4">
        <v>0</v>
      </c>
      <c r="K15" s="4">
        <v>1</v>
      </c>
      <c r="L15" s="4">
        <v>0</v>
      </c>
      <c r="M15" s="4">
        <v>1</v>
      </c>
      <c r="N15" s="23">
        <v>1</v>
      </c>
      <c r="O15" s="23">
        <v>0</v>
      </c>
      <c r="P15" s="23">
        <v>1</v>
      </c>
      <c r="Q15" s="3">
        <f t="shared" si="2"/>
        <v>0.53333333333333333</v>
      </c>
      <c r="R15" s="21">
        <f t="shared" si="3"/>
        <v>0.5163977794943222</v>
      </c>
    </row>
    <row r="16" spans="1:18">
      <c r="A16" s="5" t="s">
        <v>3</v>
      </c>
      <c r="B16" s="4">
        <v>0</v>
      </c>
      <c r="C16" s="4">
        <v>0</v>
      </c>
      <c r="D16" s="4">
        <v>0</v>
      </c>
      <c r="E16" s="4">
        <v>1</v>
      </c>
      <c r="F16" s="4">
        <v>1</v>
      </c>
      <c r="G16" s="4">
        <v>0</v>
      </c>
      <c r="H16" s="4">
        <v>0</v>
      </c>
      <c r="I16" s="4">
        <v>0</v>
      </c>
      <c r="J16" s="4">
        <v>1</v>
      </c>
      <c r="K16" s="4">
        <v>1</v>
      </c>
      <c r="L16" s="4">
        <v>0</v>
      </c>
      <c r="M16" s="4">
        <v>1</v>
      </c>
      <c r="N16" s="23">
        <v>0</v>
      </c>
      <c r="O16" s="23">
        <v>0</v>
      </c>
      <c r="P16" s="23">
        <v>0</v>
      </c>
      <c r="Q16" s="3">
        <f t="shared" si="2"/>
        <v>0.33333333333333331</v>
      </c>
      <c r="R16" s="21">
        <f t="shared" si="3"/>
        <v>0.4879500364742666</v>
      </c>
    </row>
    <row r="17" spans="1:18">
      <c r="A17" s="5" t="s">
        <v>4</v>
      </c>
      <c r="B17" s="4">
        <v>0</v>
      </c>
      <c r="C17" s="4">
        <v>0.5</v>
      </c>
      <c r="D17" s="4">
        <v>0.5</v>
      </c>
      <c r="E17" s="4">
        <v>0</v>
      </c>
      <c r="F17" s="4">
        <v>0.5</v>
      </c>
      <c r="G17" s="4">
        <v>0.5</v>
      </c>
      <c r="H17" s="4">
        <v>0.5</v>
      </c>
      <c r="I17" s="4">
        <v>0.5</v>
      </c>
      <c r="J17" s="4">
        <v>0.5</v>
      </c>
      <c r="K17" s="4">
        <v>0.5</v>
      </c>
      <c r="L17" s="4">
        <v>0.5</v>
      </c>
      <c r="M17" s="4">
        <v>0.5</v>
      </c>
      <c r="N17" s="23">
        <v>0.5</v>
      </c>
      <c r="O17" s="23">
        <v>0.5</v>
      </c>
      <c r="P17" s="23">
        <v>0.5</v>
      </c>
      <c r="Q17" s="3">
        <f t="shared" si="2"/>
        <v>0.43333333333333335</v>
      </c>
      <c r="R17" s="21">
        <f t="shared" si="3"/>
        <v>0.17593288763724915</v>
      </c>
    </row>
    <row r="18" spans="1:18">
      <c r="A18" s="5" t="s">
        <v>5</v>
      </c>
      <c r="B18" s="4">
        <v>0</v>
      </c>
      <c r="C18" s="4">
        <v>0.5</v>
      </c>
      <c r="D18" s="4">
        <v>0.5</v>
      </c>
      <c r="E18" s="4">
        <v>1</v>
      </c>
      <c r="F18" s="4">
        <v>1</v>
      </c>
      <c r="G18" s="4">
        <v>0</v>
      </c>
      <c r="H18" s="4">
        <v>0</v>
      </c>
      <c r="I18" s="4">
        <v>0.5</v>
      </c>
      <c r="J18" s="4">
        <v>0.5</v>
      </c>
      <c r="K18" s="4">
        <v>0</v>
      </c>
      <c r="L18" s="4">
        <v>0.5</v>
      </c>
      <c r="M18" s="4">
        <v>0</v>
      </c>
      <c r="N18" s="23">
        <v>0.5</v>
      </c>
      <c r="O18" s="23">
        <v>0.5</v>
      </c>
      <c r="P18" s="23">
        <v>0</v>
      </c>
      <c r="Q18" s="3">
        <f t="shared" si="2"/>
        <v>0.36666666666666664</v>
      </c>
      <c r="R18" s="21">
        <f t="shared" si="3"/>
        <v>0.35186577527449842</v>
      </c>
    </row>
    <row r="19" spans="1:18">
      <c r="A19" s="22" t="s">
        <v>46</v>
      </c>
      <c r="B19" s="4">
        <v>923</v>
      </c>
      <c r="C19" s="4">
        <v>935</v>
      </c>
      <c r="D19" s="4">
        <v>935</v>
      </c>
      <c r="E19" s="4">
        <v>937</v>
      </c>
      <c r="F19" s="4">
        <v>937</v>
      </c>
      <c r="G19" s="4">
        <v>930</v>
      </c>
      <c r="H19" s="4">
        <v>938</v>
      </c>
      <c r="I19" s="4">
        <v>943</v>
      </c>
      <c r="J19" s="4">
        <v>930</v>
      </c>
      <c r="K19" s="4">
        <v>930</v>
      </c>
      <c r="L19" s="4">
        <v>945</v>
      </c>
      <c r="M19" s="4">
        <v>950</v>
      </c>
      <c r="N19" s="23">
        <v>1144</v>
      </c>
      <c r="O19" s="23">
        <v>1139</v>
      </c>
      <c r="P19" s="23">
        <v>1139</v>
      </c>
      <c r="Q19" s="3"/>
      <c r="R19" s="21"/>
    </row>
    <row r="20" spans="1:18">
      <c r="A20" s="22" t="s">
        <v>47</v>
      </c>
      <c r="B20" s="4">
        <v>933</v>
      </c>
      <c r="C20" s="4">
        <v>951</v>
      </c>
      <c r="D20" s="4">
        <v>945</v>
      </c>
      <c r="E20" s="4">
        <v>952</v>
      </c>
      <c r="F20" s="4">
        <v>953</v>
      </c>
      <c r="G20" s="4">
        <v>955</v>
      </c>
      <c r="H20" s="4">
        <v>955</v>
      </c>
      <c r="I20" s="4">
        <v>954</v>
      </c>
      <c r="J20" s="4">
        <v>945</v>
      </c>
      <c r="K20" s="4">
        <v>1000</v>
      </c>
      <c r="L20" s="4">
        <v>1000</v>
      </c>
      <c r="M20" s="4">
        <v>1012</v>
      </c>
      <c r="N20" s="23">
        <v>1152</v>
      </c>
      <c r="O20" s="23">
        <v>1155</v>
      </c>
      <c r="P20" s="23">
        <v>1173</v>
      </c>
      <c r="Q20" s="3"/>
      <c r="R20" s="21"/>
    </row>
    <row r="21" spans="1:18">
      <c r="A21" s="22" t="s">
        <v>45</v>
      </c>
      <c r="B21" s="3">
        <v>10</v>
      </c>
      <c r="C21" s="3">
        <v>24</v>
      </c>
      <c r="D21" s="3">
        <v>10</v>
      </c>
      <c r="E21" s="3">
        <v>15</v>
      </c>
      <c r="F21" s="3">
        <v>16</v>
      </c>
      <c r="G21" s="3">
        <v>25</v>
      </c>
      <c r="H21" s="3">
        <v>17</v>
      </c>
      <c r="I21" s="3">
        <v>11</v>
      </c>
      <c r="J21" s="3">
        <v>15</v>
      </c>
      <c r="K21" s="3">
        <v>30</v>
      </c>
      <c r="L21" s="3">
        <v>15</v>
      </c>
      <c r="M21" s="3">
        <v>22</v>
      </c>
      <c r="N21" s="3">
        <f>N20-N19</f>
        <v>8</v>
      </c>
      <c r="O21" s="3">
        <f>O20-O19</f>
        <v>16</v>
      </c>
      <c r="P21" s="3">
        <f>P20-P19</f>
        <v>34</v>
      </c>
      <c r="Q21" s="3">
        <f>AVERAGE(B21:P21)</f>
        <v>17.866666666666667</v>
      </c>
      <c r="R21" s="21">
        <f>STDEV(B21:P21)</f>
        <v>7.6238972660844233</v>
      </c>
    </row>
    <row r="24" spans="1:18">
      <c r="A24" s="2"/>
      <c r="B24" s="20" t="s">
        <v>9</v>
      </c>
      <c r="C24" s="20" t="s">
        <v>10</v>
      </c>
    </row>
    <row r="25" spans="1:18">
      <c r="A25" s="5" t="s">
        <v>0</v>
      </c>
      <c r="B25" s="8">
        <f t="shared" ref="B25:B30" si="4">O2</f>
        <v>0.30769230769230771</v>
      </c>
      <c r="C25" s="8">
        <f>Q13</f>
        <v>6.6666666666666666E-2</v>
      </c>
    </row>
    <row r="26" spans="1:18">
      <c r="A26" s="5" t="s">
        <v>1</v>
      </c>
      <c r="B26" s="8">
        <f t="shared" si="4"/>
        <v>1</v>
      </c>
      <c r="C26" s="8">
        <f t="shared" ref="C26:C30" si="5">Q14</f>
        <v>1</v>
      </c>
    </row>
    <row r="27" spans="1:18">
      <c r="A27" s="5" t="s">
        <v>2</v>
      </c>
      <c r="B27" s="8">
        <f t="shared" si="4"/>
        <v>0.52307692307692311</v>
      </c>
      <c r="C27" s="8">
        <f t="shared" si="5"/>
        <v>0.53333333333333333</v>
      </c>
    </row>
    <row r="28" spans="1:18">
      <c r="A28" s="5" t="s">
        <v>3</v>
      </c>
      <c r="B28" s="8">
        <f t="shared" si="4"/>
        <v>0.53846153846153844</v>
      </c>
      <c r="C28" s="8">
        <f t="shared" si="5"/>
        <v>0.33333333333333331</v>
      </c>
    </row>
    <row r="29" spans="1:18">
      <c r="A29" s="5" t="s">
        <v>4</v>
      </c>
      <c r="B29" s="8">
        <f t="shared" si="4"/>
        <v>0.53846153846153844</v>
      </c>
      <c r="C29" s="8">
        <f t="shared" si="5"/>
        <v>0.43333333333333335</v>
      </c>
    </row>
    <row r="30" spans="1:18">
      <c r="A30" s="5" t="s">
        <v>5</v>
      </c>
      <c r="B30" s="8">
        <f t="shared" si="4"/>
        <v>0.46153846153846156</v>
      </c>
      <c r="C30" s="8">
        <f t="shared" si="5"/>
        <v>0.36666666666666664</v>
      </c>
    </row>
    <row r="31" spans="1:18">
      <c r="A31" s="5" t="s">
        <v>45</v>
      </c>
      <c r="B31" s="1">
        <f>O10</f>
        <v>27.923076923076923</v>
      </c>
      <c r="C31" s="1">
        <f>Q21</f>
        <v>17.866666666666667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7"/>
  <sheetViews>
    <sheetView workbookViewId="0">
      <selection activeCell="O2" sqref="O2:O21"/>
    </sheetView>
  </sheetViews>
  <sheetFormatPr defaultRowHeight="15"/>
  <sheetData>
    <row r="1" spans="1:16">
      <c r="A1" t="s">
        <v>9</v>
      </c>
    </row>
    <row r="2" spans="1:16">
      <c r="A2" s="5" t="s">
        <v>0</v>
      </c>
      <c r="B2" s="4">
        <v>0</v>
      </c>
      <c r="C2" s="4">
        <v>0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  <c r="J2" s="4">
        <v>1</v>
      </c>
      <c r="K2" s="4">
        <v>0</v>
      </c>
      <c r="L2" s="4">
        <v>0</v>
      </c>
      <c r="M2" s="4">
        <v>1</v>
      </c>
      <c r="N2" s="4">
        <v>0</v>
      </c>
      <c r="O2" s="6">
        <f t="shared" ref="O2:O7" si="0">AVERAGE(B2:N2)</f>
        <v>0.30769230769230771</v>
      </c>
      <c r="P2" s="6"/>
    </row>
    <row r="3" spans="1:16">
      <c r="A3" s="5" t="s">
        <v>1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6">
        <f t="shared" si="0"/>
        <v>1</v>
      </c>
      <c r="P3" s="6"/>
    </row>
    <row r="4" spans="1:16">
      <c r="A4" s="5" t="s">
        <v>2</v>
      </c>
      <c r="B4" s="4">
        <v>0</v>
      </c>
      <c r="C4" s="4">
        <v>1</v>
      </c>
      <c r="D4" s="4">
        <v>1</v>
      </c>
      <c r="E4" s="4">
        <v>0</v>
      </c>
      <c r="F4" s="4">
        <v>0</v>
      </c>
      <c r="G4" s="4">
        <v>0</v>
      </c>
      <c r="H4" s="4">
        <v>1</v>
      </c>
      <c r="I4" s="4">
        <v>1</v>
      </c>
      <c r="J4" s="4">
        <v>1</v>
      </c>
      <c r="K4" s="4">
        <v>0</v>
      </c>
      <c r="L4" s="4">
        <v>0.8</v>
      </c>
      <c r="M4" s="4">
        <v>1</v>
      </c>
      <c r="N4" s="4">
        <v>0</v>
      </c>
      <c r="O4" s="6">
        <f t="shared" si="0"/>
        <v>0.52307692307692311</v>
      </c>
      <c r="P4" s="6"/>
    </row>
    <row r="5" spans="1:16">
      <c r="A5" s="5" t="s">
        <v>3</v>
      </c>
      <c r="B5" s="4">
        <v>0.5</v>
      </c>
      <c r="C5" s="4">
        <v>1</v>
      </c>
      <c r="D5" s="4">
        <v>1</v>
      </c>
      <c r="E5" s="4">
        <v>0.5</v>
      </c>
      <c r="F5" s="4">
        <v>0.5</v>
      </c>
      <c r="G5" s="4">
        <v>0.5</v>
      </c>
      <c r="H5" s="4">
        <v>0</v>
      </c>
      <c r="I5" s="4">
        <v>0.5</v>
      </c>
      <c r="J5" s="4">
        <v>1</v>
      </c>
      <c r="K5" s="4">
        <v>0.5</v>
      </c>
      <c r="L5" s="4">
        <v>1</v>
      </c>
      <c r="M5" s="4">
        <v>0</v>
      </c>
      <c r="N5" s="4">
        <v>0</v>
      </c>
      <c r="O5" s="6">
        <f t="shared" si="0"/>
        <v>0.53846153846153844</v>
      </c>
      <c r="P5" s="6"/>
    </row>
    <row r="6" spans="1:16">
      <c r="A6" s="5" t="s">
        <v>4</v>
      </c>
      <c r="B6" s="4">
        <v>0.5</v>
      </c>
      <c r="C6" s="4">
        <v>0.5</v>
      </c>
      <c r="D6" s="4">
        <v>0.5</v>
      </c>
      <c r="E6" s="4">
        <v>0.5</v>
      </c>
      <c r="F6" s="4">
        <v>0.5</v>
      </c>
      <c r="G6" s="4">
        <v>0.5</v>
      </c>
      <c r="H6" s="4">
        <v>0.5</v>
      </c>
      <c r="I6" s="4">
        <v>1</v>
      </c>
      <c r="J6" s="4">
        <v>1</v>
      </c>
      <c r="K6" s="4">
        <v>0.5</v>
      </c>
      <c r="L6" s="4">
        <v>0.5</v>
      </c>
      <c r="M6" s="4">
        <v>0.5</v>
      </c>
      <c r="N6" s="4">
        <v>0</v>
      </c>
      <c r="O6" s="6">
        <f t="shared" si="0"/>
        <v>0.53846153846153844</v>
      </c>
      <c r="P6" s="6"/>
    </row>
    <row r="7" spans="1:16">
      <c r="A7" s="5" t="s">
        <v>5</v>
      </c>
      <c r="B7" s="4">
        <v>0</v>
      </c>
      <c r="C7" s="4">
        <v>1</v>
      </c>
      <c r="D7" s="4">
        <v>0.5</v>
      </c>
      <c r="E7" s="4">
        <v>0.5</v>
      </c>
      <c r="F7" s="4">
        <v>0.5</v>
      </c>
      <c r="G7" s="4">
        <v>0.5</v>
      </c>
      <c r="H7" s="4">
        <v>0.5</v>
      </c>
      <c r="I7" s="4">
        <v>0</v>
      </c>
      <c r="J7" s="4">
        <v>0</v>
      </c>
      <c r="K7" s="4">
        <v>0.5</v>
      </c>
      <c r="L7" s="4">
        <v>0.5</v>
      </c>
      <c r="M7" s="4">
        <v>1</v>
      </c>
      <c r="N7" s="4">
        <v>0.5</v>
      </c>
      <c r="O7" s="6">
        <f t="shared" si="0"/>
        <v>0.46153846153846156</v>
      </c>
      <c r="P7" s="6"/>
    </row>
    <row r="8" spans="1:16">
      <c r="A8" s="5" t="s">
        <v>6</v>
      </c>
      <c r="B8" s="4">
        <v>945</v>
      </c>
      <c r="C8" s="4">
        <v>932</v>
      </c>
      <c r="D8" s="4">
        <v>940</v>
      </c>
      <c r="E8" s="4">
        <v>933</v>
      </c>
      <c r="F8" s="4">
        <v>931</v>
      </c>
      <c r="G8" s="4">
        <v>931</v>
      </c>
      <c r="H8" s="4">
        <v>935</v>
      </c>
      <c r="I8" s="4">
        <v>936</v>
      </c>
      <c r="J8" s="4">
        <v>936</v>
      </c>
      <c r="K8" s="4">
        <v>932</v>
      </c>
      <c r="L8" s="4">
        <v>1148</v>
      </c>
      <c r="M8" s="4">
        <v>1146</v>
      </c>
      <c r="N8" s="4">
        <v>1151</v>
      </c>
      <c r="O8" s="6"/>
      <c r="P8" s="6"/>
    </row>
    <row r="9" spans="1:16">
      <c r="A9" s="5" t="s">
        <v>7</v>
      </c>
      <c r="B9" s="4">
        <v>1000</v>
      </c>
      <c r="C9" s="4">
        <v>952</v>
      </c>
      <c r="D9" s="4">
        <v>1002</v>
      </c>
      <c r="E9" s="4">
        <v>956</v>
      </c>
      <c r="F9" s="4">
        <v>956</v>
      </c>
      <c r="G9" s="4">
        <v>956</v>
      </c>
      <c r="H9" s="4">
        <v>1000</v>
      </c>
      <c r="I9" s="4">
        <v>1009</v>
      </c>
      <c r="J9" s="4">
        <v>1010</v>
      </c>
      <c r="K9" s="4">
        <v>1012</v>
      </c>
      <c r="L9" s="4">
        <v>1184</v>
      </c>
      <c r="M9" s="4">
        <v>1170</v>
      </c>
      <c r="N9" s="4">
        <v>1192</v>
      </c>
      <c r="O9" s="6"/>
      <c r="P9" s="6"/>
    </row>
    <row r="10" spans="1:16">
      <c r="A10" s="5" t="s">
        <v>8</v>
      </c>
      <c r="B10" s="3">
        <v>15</v>
      </c>
      <c r="C10" s="3">
        <v>20</v>
      </c>
      <c r="D10" s="3">
        <v>22</v>
      </c>
      <c r="E10" s="3">
        <v>23</v>
      </c>
      <c r="F10" s="3">
        <v>25</v>
      </c>
      <c r="G10" s="3">
        <v>25</v>
      </c>
      <c r="H10" s="3">
        <v>25</v>
      </c>
      <c r="I10" s="3">
        <v>33</v>
      </c>
      <c r="J10" s="3">
        <v>34</v>
      </c>
      <c r="K10" s="3">
        <v>40</v>
      </c>
      <c r="L10" s="3">
        <f>L9-L8</f>
        <v>36</v>
      </c>
      <c r="M10" s="3">
        <f>M9-M8</f>
        <v>24</v>
      </c>
      <c r="N10" s="3">
        <f>N9-N8</f>
        <v>41</v>
      </c>
      <c r="O10" s="6">
        <f>AVERAGE(B10:N10)</f>
        <v>27.923076923076923</v>
      </c>
      <c r="P10" s="6"/>
    </row>
    <row r="11" spans="1:16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>
      <c r="A12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>
      <c r="A13" s="5" t="s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4">
        <v>0</v>
      </c>
      <c r="N13" s="4">
        <v>0</v>
      </c>
      <c r="O13">
        <f t="shared" ref="O13:O18" si="1">AVERAGE(B13:N13)</f>
        <v>7.6923076923076927E-2</v>
      </c>
    </row>
    <row r="14" spans="1:16">
      <c r="A14" s="5" t="s">
        <v>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>
        <f t="shared" si="1"/>
        <v>1</v>
      </c>
    </row>
    <row r="15" spans="1:16">
      <c r="A15" s="5" t="s">
        <v>2</v>
      </c>
      <c r="B15" s="4">
        <v>0</v>
      </c>
      <c r="C15" s="4">
        <v>0</v>
      </c>
      <c r="D15" s="4">
        <v>1</v>
      </c>
      <c r="E15" s="4">
        <v>0</v>
      </c>
      <c r="F15" s="4">
        <v>1</v>
      </c>
      <c r="G15" s="4">
        <v>0</v>
      </c>
      <c r="H15" s="4">
        <v>1</v>
      </c>
      <c r="I15" s="4">
        <v>0</v>
      </c>
      <c r="J15" s="4">
        <v>1</v>
      </c>
      <c r="K15" s="4">
        <v>0</v>
      </c>
      <c r="L15" s="4">
        <v>1</v>
      </c>
      <c r="M15" s="4">
        <v>1</v>
      </c>
      <c r="N15" s="4">
        <v>0</v>
      </c>
      <c r="O15">
        <f t="shared" si="1"/>
        <v>0.46153846153846156</v>
      </c>
    </row>
    <row r="16" spans="1:16">
      <c r="A16" s="5" t="s">
        <v>3</v>
      </c>
      <c r="B16" s="4">
        <v>0</v>
      </c>
      <c r="C16" s="4">
        <v>0</v>
      </c>
      <c r="D16" s="4">
        <v>0</v>
      </c>
      <c r="E16" s="4">
        <v>1</v>
      </c>
      <c r="F16" s="4">
        <v>0</v>
      </c>
      <c r="G16" s="4">
        <v>0</v>
      </c>
      <c r="H16" s="4">
        <v>0</v>
      </c>
      <c r="I16" s="4">
        <v>1</v>
      </c>
      <c r="J16" s="4">
        <v>1</v>
      </c>
      <c r="K16" s="4">
        <v>0</v>
      </c>
      <c r="L16" s="4">
        <v>1</v>
      </c>
      <c r="M16" s="4">
        <v>0</v>
      </c>
      <c r="N16" s="4">
        <v>0</v>
      </c>
      <c r="O16">
        <f t="shared" si="1"/>
        <v>0.30769230769230771</v>
      </c>
    </row>
    <row r="17" spans="1:20">
      <c r="A17" s="5" t="s">
        <v>4</v>
      </c>
      <c r="B17" s="4">
        <v>0</v>
      </c>
      <c r="C17" s="4">
        <v>0.5</v>
      </c>
      <c r="D17" s="4">
        <v>0.5</v>
      </c>
      <c r="E17" s="4">
        <v>0</v>
      </c>
      <c r="F17" s="4">
        <v>0.5</v>
      </c>
      <c r="G17" s="4">
        <v>0.5</v>
      </c>
      <c r="H17" s="4">
        <v>0.5</v>
      </c>
      <c r="I17" s="4">
        <v>0.5</v>
      </c>
      <c r="J17" s="4">
        <v>0.5</v>
      </c>
      <c r="K17" s="4">
        <v>0.5</v>
      </c>
      <c r="L17" s="4">
        <v>0.5</v>
      </c>
      <c r="M17" s="4">
        <v>0.5</v>
      </c>
      <c r="N17" s="4">
        <v>0.5</v>
      </c>
      <c r="O17">
        <f t="shared" si="1"/>
        <v>0.42307692307692307</v>
      </c>
    </row>
    <row r="18" spans="1:20">
      <c r="A18" s="5" t="s">
        <v>5</v>
      </c>
      <c r="B18" s="4">
        <v>0</v>
      </c>
      <c r="C18" s="4">
        <v>0.5</v>
      </c>
      <c r="D18" s="4">
        <v>0.5</v>
      </c>
      <c r="E18" s="4">
        <v>1</v>
      </c>
      <c r="F18" s="4">
        <v>0</v>
      </c>
      <c r="G18" s="4">
        <v>0</v>
      </c>
      <c r="H18" s="4">
        <v>0.5</v>
      </c>
      <c r="I18" s="4">
        <v>0.5</v>
      </c>
      <c r="J18" s="4">
        <v>0</v>
      </c>
      <c r="K18" s="4">
        <v>0.5</v>
      </c>
      <c r="L18" s="4">
        <v>0</v>
      </c>
      <c r="M18" s="4">
        <v>0.5</v>
      </c>
      <c r="N18" s="4">
        <v>0.5</v>
      </c>
      <c r="O18">
        <f t="shared" si="1"/>
        <v>0.34615384615384615</v>
      </c>
    </row>
    <row r="19" spans="1:20">
      <c r="A19" s="5" t="s">
        <v>6</v>
      </c>
      <c r="B19" s="4">
        <v>923</v>
      </c>
      <c r="C19" s="4">
        <v>935</v>
      </c>
      <c r="D19" s="4">
        <v>935</v>
      </c>
      <c r="E19" s="4">
        <v>937</v>
      </c>
      <c r="F19" s="4">
        <v>930</v>
      </c>
      <c r="G19" s="4">
        <v>938</v>
      </c>
      <c r="H19" s="4">
        <v>943</v>
      </c>
      <c r="I19" s="4">
        <v>930</v>
      </c>
      <c r="J19" s="4">
        <v>930</v>
      </c>
      <c r="K19" s="4">
        <v>945</v>
      </c>
      <c r="L19" s="4">
        <v>950</v>
      </c>
      <c r="M19" s="4">
        <v>1144</v>
      </c>
      <c r="N19" s="4">
        <v>1139</v>
      </c>
    </row>
    <row r="20" spans="1:20">
      <c r="A20" s="5" t="s">
        <v>7</v>
      </c>
      <c r="B20" s="4">
        <v>933</v>
      </c>
      <c r="C20" s="4">
        <v>951</v>
      </c>
      <c r="D20" s="4">
        <v>945</v>
      </c>
      <c r="E20" s="4">
        <v>952</v>
      </c>
      <c r="F20" s="4">
        <v>955</v>
      </c>
      <c r="G20" s="4">
        <v>955</v>
      </c>
      <c r="H20" s="4">
        <v>954</v>
      </c>
      <c r="I20" s="4">
        <v>945</v>
      </c>
      <c r="J20" s="4">
        <v>1000</v>
      </c>
      <c r="K20" s="4">
        <v>1000</v>
      </c>
      <c r="L20" s="4">
        <v>1012</v>
      </c>
      <c r="M20" s="4">
        <v>1152</v>
      </c>
      <c r="N20" s="4">
        <v>1155</v>
      </c>
    </row>
    <row r="21" spans="1:20">
      <c r="A21" s="5" t="s">
        <v>8</v>
      </c>
      <c r="B21" s="3">
        <v>10</v>
      </c>
      <c r="C21" s="3">
        <v>24</v>
      </c>
      <c r="D21" s="3">
        <v>10</v>
      </c>
      <c r="E21" s="3">
        <v>15</v>
      </c>
      <c r="F21" s="3">
        <v>25</v>
      </c>
      <c r="G21" s="3">
        <v>17</v>
      </c>
      <c r="H21" s="3">
        <v>11</v>
      </c>
      <c r="I21" s="3">
        <v>15</v>
      </c>
      <c r="J21" s="3">
        <v>30</v>
      </c>
      <c r="K21" s="3">
        <v>15</v>
      </c>
      <c r="L21" s="3">
        <v>22</v>
      </c>
      <c r="M21" s="3">
        <f>M20-M19</f>
        <v>8</v>
      </c>
      <c r="N21" s="3">
        <f>N20-N19</f>
        <v>16</v>
      </c>
      <c r="O21">
        <f>AVERAGE(B21:N21)</f>
        <v>16.76923076923077</v>
      </c>
    </row>
    <row r="23" spans="1:20">
      <c r="A23" s="7" t="s">
        <v>11</v>
      </c>
      <c r="D23" t="s">
        <v>0</v>
      </c>
      <c r="G23" t="s">
        <v>1</v>
      </c>
      <c r="J23" t="s">
        <v>2</v>
      </c>
      <c r="M23" t="s">
        <v>3</v>
      </c>
      <c r="P23" t="s">
        <v>4</v>
      </c>
      <c r="S23" t="s">
        <v>5</v>
      </c>
    </row>
    <row r="24" spans="1:20">
      <c r="A24" s="5" t="s">
        <v>9</v>
      </c>
      <c r="B24" s="5" t="s">
        <v>10</v>
      </c>
      <c r="D24" s="9" t="s">
        <v>9</v>
      </c>
      <c r="E24" s="9" t="s">
        <v>10</v>
      </c>
      <c r="G24" s="9" t="s">
        <v>9</v>
      </c>
      <c r="H24" s="9" t="s">
        <v>10</v>
      </c>
      <c r="J24" s="9" t="s">
        <v>9</v>
      </c>
      <c r="K24" s="9" t="s">
        <v>10</v>
      </c>
      <c r="M24" s="9" t="s">
        <v>9</v>
      </c>
      <c r="N24" s="9" t="s">
        <v>10</v>
      </c>
      <c r="P24" s="9" t="s">
        <v>9</v>
      </c>
      <c r="Q24" s="9" t="s">
        <v>10</v>
      </c>
      <c r="S24" s="9" t="s">
        <v>9</v>
      </c>
      <c r="T24" s="9" t="s">
        <v>10</v>
      </c>
    </row>
    <row r="25" spans="1:20">
      <c r="A25" s="8">
        <f t="shared" ref="A25:A33" si="2">O2</f>
        <v>0.30769230769230771</v>
      </c>
      <c r="B25" s="8">
        <f t="shared" ref="B25:B33" si="3">O13</f>
        <v>7.6923076923076927E-2</v>
      </c>
      <c r="D25" s="4">
        <v>0</v>
      </c>
      <c r="E25" s="4">
        <v>0</v>
      </c>
      <c r="G25" s="4">
        <v>1</v>
      </c>
      <c r="H25" s="4">
        <v>1</v>
      </c>
      <c r="J25" s="4">
        <v>0</v>
      </c>
      <c r="K25" s="4">
        <v>0</v>
      </c>
      <c r="M25" s="4">
        <v>0.5</v>
      </c>
      <c r="N25" s="4">
        <v>0</v>
      </c>
      <c r="P25" s="4">
        <v>0.5</v>
      </c>
      <c r="Q25" s="4">
        <v>0</v>
      </c>
      <c r="S25" s="4">
        <v>0</v>
      </c>
      <c r="T25" s="4">
        <v>0</v>
      </c>
    </row>
    <row r="26" spans="1:20">
      <c r="A26" s="8">
        <f t="shared" si="2"/>
        <v>1</v>
      </c>
      <c r="B26" s="8">
        <f t="shared" si="3"/>
        <v>1</v>
      </c>
      <c r="D26" s="4">
        <v>0</v>
      </c>
      <c r="E26" s="4">
        <v>0</v>
      </c>
      <c r="G26" s="4">
        <v>1</v>
      </c>
      <c r="H26" s="4">
        <v>1</v>
      </c>
      <c r="J26" s="4">
        <v>1</v>
      </c>
      <c r="K26" s="4">
        <v>0</v>
      </c>
      <c r="M26" s="4">
        <v>1</v>
      </c>
      <c r="N26" s="4">
        <v>0</v>
      </c>
      <c r="P26" s="4">
        <v>0.5</v>
      </c>
      <c r="Q26" s="4">
        <v>0.5</v>
      </c>
      <c r="S26" s="4">
        <v>1</v>
      </c>
      <c r="T26" s="4">
        <v>0.5</v>
      </c>
    </row>
    <row r="27" spans="1:20">
      <c r="A27" s="8">
        <f t="shared" si="2"/>
        <v>0.52307692307692311</v>
      </c>
      <c r="B27" s="8">
        <f t="shared" si="3"/>
        <v>0.46153846153846156</v>
      </c>
      <c r="D27" s="4">
        <v>1</v>
      </c>
      <c r="E27" s="4">
        <v>0</v>
      </c>
      <c r="G27" s="4">
        <v>1</v>
      </c>
      <c r="H27" s="4">
        <v>1</v>
      </c>
      <c r="J27" s="4">
        <v>1</v>
      </c>
      <c r="K27" s="4">
        <v>1</v>
      </c>
      <c r="M27" s="4">
        <v>1</v>
      </c>
      <c r="N27" s="4">
        <v>0</v>
      </c>
      <c r="P27" s="4">
        <v>0.5</v>
      </c>
      <c r="Q27" s="4">
        <v>0.5</v>
      </c>
      <c r="S27" s="4">
        <v>0.5</v>
      </c>
      <c r="T27" s="4">
        <v>0.5</v>
      </c>
    </row>
    <row r="28" spans="1:20">
      <c r="A28" s="8">
        <f t="shared" si="2"/>
        <v>0.53846153846153844</v>
      </c>
      <c r="B28" s="8">
        <f t="shared" si="3"/>
        <v>0.30769230769230771</v>
      </c>
      <c r="D28" s="4">
        <v>0</v>
      </c>
      <c r="E28" s="4">
        <v>0</v>
      </c>
      <c r="G28" s="4">
        <v>1</v>
      </c>
      <c r="H28" s="4">
        <v>1</v>
      </c>
      <c r="J28" s="4">
        <v>0</v>
      </c>
      <c r="K28" s="4">
        <v>0</v>
      </c>
      <c r="M28" s="4">
        <v>0.5</v>
      </c>
      <c r="N28" s="4">
        <v>1</v>
      </c>
      <c r="P28" s="4">
        <v>0.5</v>
      </c>
      <c r="Q28" s="4">
        <v>0</v>
      </c>
      <c r="S28" s="4">
        <v>0.5</v>
      </c>
      <c r="T28" s="4">
        <v>1</v>
      </c>
    </row>
    <row r="29" spans="1:20">
      <c r="A29" s="8">
        <f t="shared" si="2"/>
        <v>0.53846153846153844</v>
      </c>
      <c r="B29" s="8">
        <f t="shared" si="3"/>
        <v>0.42307692307692307</v>
      </c>
      <c r="D29" s="4">
        <v>0</v>
      </c>
      <c r="E29" s="4">
        <v>0</v>
      </c>
      <c r="G29" s="4">
        <v>1</v>
      </c>
      <c r="H29" s="4">
        <v>1</v>
      </c>
      <c r="J29" s="4">
        <v>0</v>
      </c>
      <c r="K29" s="4">
        <v>1</v>
      </c>
      <c r="M29" s="4">
        <v>0.5</v>
      </c>
      <c r="N29" s="4">
        <v>0</v>
      </c>
      <c r="P29" s="4">
        <v>0.5</v>
      </c>
      <c r="Q29" s="4">
        <v>0.5</v>
      </c>
      <c r="S29" s="4">
        <v>0.5</v>
      </c>
      <c r="T29" s="4">
        <v>0</v>
      </c>
    </row>
    <row r="30" spans="1:20">
      <c r="A30" s="8">
        <f t="shared" si="2"/>
        <v>0.46153846153846156</v>
      </c>
      <c r="B30" s="8">
        <f t="shared" si="3"/>
        <v>0.34615384615384615</v>
      </c>
      <c r="D30" s="4">
        <v>0</v>
      </c>
      <c r="E30" s="4">
        <v>0</v>
      </c>
      <c r="G30" s="4">
        <v>1</v>
      </c>
      <c r="H30" s="4">
        <v>1</v>
      </c>
      <c r="J30" s="4">
        <v>0</v>
      </c>
      <c r="K30" s="4">
        <v>0</v>
      </c>
      <c r="M30" s="4">
        <v>0.5</v>
      </c>
      <c r="N30" s="4">
        <v>0</v>
      </c>
      <c r="P30" s="4">
        <v>0.5</v>
      </c>
      <c r="Q30" s="4">
        <v>0.5</v>
      </c>
      <c r="S30" s="4">
        <v>0.5</v>
      </c>
      <c r="T30" s="4">
        <v>0</v>
      </c>
    </row>
    <row r="31" spans="1:20">
      <c r="A31" s="8">
        <f t="shared" si="2"/>
        <v>0</v>
      </c>
      <c r="B31" s="8">
        <f t="shared" si="3"/>
        <v>0</v>
      </c>
      <c r="D31" s="4">
        <v>0</v>
      </c>
      <c r="E31" s="4">
        <v>0</v>
      </c>
      <c r="G31" s="4">
        <v>1</v>
      </c>
      <c r="H31" s="4">
        <v>1</v>
      </c>
      <c r="J31" s="4">
        <v>1</v>
      </c>
      <c r="K31" s="4">
        <v>1</v>
      </c>
      <c r="M31" s="4">
        <v>0</v>
      </c>
      <c r="N31" s="4">
        <v>0</v>
      </c>
      <c r="P31" s="4">
        <v>0.5</v>
      </c>
      <c r="Q31" s="4">
        <v>0.5</v>
      </c>
      <c r="S31" s="4">
        <v>0.5</v>
      </c>
      <c r="T31" s="4">
        <v>0.5</v>
      </c>
    </row>
    <row r="32" spans="1:20">
      <c r="A32" s="8">
        <f t="shared" si="2"/>
        <v>0</v>
      </c>
      <c r="B32" s="8">
        <f t="shared" si="3"/>
        <v>0</v>
      </c>
      <c r="D32" s="4">
        <v>1</v>
      </c>
      <c r="E32" s="4">
        <v>0</v>
      </c>
      <c r="G32" s="4">
        <v>1</v>
      </c>
      <c r="H32" s="4">
        <v>1</v>
      </c>
      <c r="J32" s="4">
        <v>1</v>
      </c>
      <c r="K32" s="4">
        <v>0</v>
      </c>
      <c r="M32" s="4">
        <v>0.5</v>
      </c>
      <c r="N32" s="4">
        <v>1</v>
      </c>
      <c r="P32" s="4">
        <v>1</v>
      </c>
      <c r="Q32" s="4">
        <v>0.5</v>
      </c>
      <c r="S32" s="4">
        <v>0</v>
      </c>
      <c r="T32" s="4">
        <v>0.5</v>
      </c>
    </row>
    <row r="33" spans="1:20">
      <c r="A33" s="1">
        <f t="shared" si="2"/>
        <v>27.923076923076923</v>
      </c>
      <c r="B33" s="8">
        <f t="shared" si="3"/>
        <v>16.76923076923077</v>
      </c>
      <c r="D33" s="4">
        <v>1</v>
      </c>
      <c r="E33" s="4">
        <v>0</v>
      </c>
      <c r="G33" s="4">
        <v>1</v>
      </c>
      <c r="H33" s="4">
        <v>1</v>
      </c>
      <c r="J33" s="4">
        <v>1</v>
      </c>
      <c r="K33" s="4">
        <v>1</v>
      </c>
      <c r="M33" s="4">
        <v>1</v>
      </c>
      <c r="N33" s="4">
        <v>1</v>
      </c>
      <c r="P33" s="4">
        <v>1</v>
      </c>
      <c r="Q33" s="4">
        <v>0.5</v>
      </c>
      <c r="S33" s="4">
        <v>0</v>
      </c>
      <c r="T33" s="4">
        <v>0</v>
      </c>
    </row>
    <row r="34" spans="1:20">
      <c r="D34" s="4">
        <v>0</v>
      </c>
      <c r="E34" s="4">
        <v>0</v>
      </c>
      <c r="G34" s="4">
        <v>1</v>
      </c>
      <c r="H34" s="4">
        <v>1</v>
      </c>
      <c r="J34" s="4">
        <v>0</v>
      </c>
      <c r="K34" s="4">
        <v>0</v>
      </c>
      <c r="M34" s="4">
        <v>0.5</v>
      </c>
      <c r="N34" s="4">
        <v>0</v>
      </c>
      <c r="P34" s="4">
        <v>0.5</v>
      </c>
      <c r="Q34" s="4">
        <v>0.5</v>
      </c>
      <c r="S34" s="4">
        <v>0.5</v>
      </c>
      <c r="T34" s="4">
        <v>0.5</v>
      </c>
    </row>
    <row r="35" spans="1:20">
      <c r="D35" s="4">
        <v>0</v>
      </c>
      <c r="E35" s="4">
        <v>1</v>
      </c>
      <c r="G35" s="4">
        <v>1</v>
      </c>
      <c r="H35" s="4">
        <v>1</v>
      </c>
      <c r="J35" s="4">
        <v>0.8</v>
      </c>
      <c r="K35" s="4">
        <v>1</v>
      </c>
      <c r="M35" s="4">
        <v>1</v>
      </c>
      <c r="N35" s="4">
        <v>1</v>
      </c>
      <c r="P35" s="4">
        <v>0.5</v>
      </c>
      <c r="Q35" s="4">
        <v>0.5</v>
      </c>
      <c r="S35" s="4">
        <v>0.5</v>
      </c>
      <c r="T35" s="4">
        <v>0</v>
      </c>
    </row>
    <row r="36" spans="1:20">
      <c r="D36" s="4">
        <v>1</v>
      </c>
      <c r="E36" s="4">
        <v>0</v>
      </c>
      <c r="G36" s="4">
        <v>1</v>
      </c>
      <c r="H36" s="4">
        <v>1</v>
      </c>
      <c r="J36" s="4">
        <v>1</v>
      </c>
      <c r="K36" s="4">
        <v>1</v>
      </c>
      <c r="M36" s="4">
        <v>0</v>
      </c>
      <c r="N36" s="4">
        <v>0</v>
      </c>
      <c r="P36" s="4">
        <v>0.5</v>
      </c>
      <c r="Q36" s="4">
        <v>0.5</v>
      </c>
      <c r="S36" s="4">
        <v>1</v>
      </c>
      <c r="T36" s="4">
        <v>0.5</v>
      </c>
    </row>
    <row r="37" spans="1:20">
      <c r="D37" s="4">
        <v>0</v>
      </c>
      <c r="E37" s="4">
        <v>0</v>
      </c>
      <c r="G37" s="4">
        <v>1</v>
      </c>
      <c r="H37" s="4">
        <v>1</v>
      </c>
      <c r="J37" s="4">
        <v>0</v>
      </c>
      <c r="K37" s="4">
        <v>0</v>
      </c>
      <c r="M37" s="4">
        <v>0</v>
      </c>
      <c r="N37" s="4">
        <v>0</v>
      </c>
      <c r="P37" s="4">
        <v>0</v>
      </c>
      <c r="Q37" s="4">
        <v>0.5</v>
      </c>
      <c r="S37" s="4">
        <v>0.5</v>
      </c>
      <c r="T37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D28" sqref="D28"/>
    </sheetView>
  </sheetViews>
  <sheetFormatPr defaultRowHeight="15"/>
  <cols>
    <col min="1" max="1" width="19.140625" bestFit="1" customWidth="1"/>
    <col min="2" max="2" width="12" bestFit="1" customWidth="1"/>
    <col min="4" max="7" width="12" bestFit="1" customWidth="1"/>
    <col min="9" max="9" width="18.5703125" bestFit="1" customWidth="1"/>
    <col min="10" max="10" width="12" bestFit="1" customWidth="1"/>
    <col min="11" max="11" width="5.42578125" bestFit="1" customWidth="1"/>
    <col min="12" max="15" width="12" bestFit="1" customWidth="1"/>
  </cols>
  <sheetData>
    <row r="1" spans="1:15">
      <c r="A1" t="s">
        <v>12</v>
      </c>
    </row>
    <row r="3" spans="1:15" ht="15.75" thickBot="1">
      <c r="A3" s="13" t="s">
        <v>29</v>
      </c>
      <c r="B3" s="13"/>
      <c r="C3" s="13"/>
      <c r="D3" s="13"/>
      <c r="E3" s="13"/>
      <c r="F3" s="13"/>
      <c r="G3" s="13"/>
      <c r="I3" s="13" t="s">
        <v>33</v>
      </c>
      <c r="J3" s="13"/>
      <c r="K3" s="13"/>
      <c r="L3" s="13"/>
      <c r="M3" s="13"/>
      <c r="N3" s="13"/>
      <c r="O3" s="13"/>
    </row>
    <row r="4" spans="1:15">
      <c r="A4" s="12" t="s">
        <v>13</v>
      </c>
      <c r="B4" s="12" t="s">
        <v>14</v>
      </c>
      <c r="C4" s="12" t="s">
        <v>15</v>
      </c>
      <c r="D4" s="12" t="s">
        <v>16</v>
      </c>
      <c r="E4" s="12" t="s">
        <v>17</v>
      </c>
      <c r="I4" s="12" t="s">
        <v>13</v>
      </c>
      <c r="J4" s="12" t="s">
        <v>14</v>
      </c>
      <c r="K4" s="12" t="s">
        <v>15</v>
      </c>
      <c r="L4" s="12" t="s">
        <v>16</v>
      </c>
      <c r="M4" s="12" t="s">
        <v>17</v>
      </c>
    </row>
    <row r="5" spans="1:15">
      <c r="A5" s="10" t="s">
        <v>9</v>
      </c>
      <c r="B5" s="10">
        <v>6</v>
      </c>
      <c r="C5" s="10">
        <v>3.3692307692307693</v>
      </c>
      <c r="D5" s="10">
        <v>0.56153846153846154</v>
      </c>
      <c r="E5" s="10">
        <v>5.3846153846153877E-2</v>
      </c>
      <c r="I5" s="10" t="s">
        <v>9</v>
      </c>
      <c r="J5" s="10">
        <v>13</v>
      </c>
      <c r="K5" s="10">
        <v>7</v>
      </c>
      <c r="L5" s="10">
        <v>0.53846153846153844</v>
      </c>
      <c r="M5" s="10">
        <v>0.14423076923076925</v>
      </c>
    </row>
    <row r="6" spans="1:15" ht="15.75" thickBot="1">
      <c r="A6" s="11" t="s">
        <v>10</v>
      </c>
      <c r="B6" s="11">
        <v>6</v>
      </c>
      <c r="C6" s="11">
        <v>2.6153846153846154</v>
      </c>
      <c r="D6" s="11">
        <v>0.4358974358974359</v>
      </c>
      <c r="E6" s="11">
        <v>9.4477317554240645E-2</v>
      </c>
      <c r="I6" s="11" t="s">
        <v>10</v>
      </c>
      <c r="J6" s="11">
        <v>13</v>
      </c>
      <c r="K6" s="11">
        <v>4</v>
      </c>
      <c r="L6" s="11">
        <v>0.30769230769230771</v>
      </c>
      <c r="M6" s="11">
        <v>0.23076923076923075</v>
      </c>
    </row>
    <row r="9" spans="1:15" ht="15.75" thickBot="1">
      <c r="A9" t="s">
        <v>18</v>
      </c>
      <c r="I9" t="s">
        <v>18</v>
      </c>
    </row>
    <row r="10" spans="1:15">
      <c r="A10" s="12" t="s">
        <v>19</v>
      </c>
      <c r="B10" s="12" t="s">
        <v>20</v>
      </c>
      <c r="C10" s="12" t="s">
        <v>21</v>
      </c>
      <c r="D10" s="12" t="s">
        <v>22</v>
      </c>
      <c r="E10" s="12" t="s">
        <v>23</v>
      </c>
      <c r="F10" s="12" t="s">
        <v>24</v>
      </c>
      <c r="G10" s="12" t="s">
        <v>25</v>
      </c>
      <c r="I10" s="12" t="s">
        <v>19</v>
      </c>
      <c r="J10" s="12" t="s">
        <v>20</v>
      </c>
      <c r="K10" s="12" t="s">
        <v>21</v>
      </c>
      <c r="L10" s="12" t="s">
        <v>22</v>
      </c>
      <c r="M10" s="12" t="s">
        <v>23</v>
      </c>
      <c r="N10" s="12" t="s">
        <v>24</v>
      </c>
      <c r="O10" s="12" t="s">
        <v>25</v>
      </c>
    </row>
    <row r="11" spans="1:15">
      <c r="A11" s="10" t="s">
        <v>26</v>
      </c>
      <c r="B11" s="10">
        <v>4.7357001972386681E-2</v>
      </c>
      <c r="C11" s="10">
        <v>1</v>
      </c>
      <c r="D11" s="10">
        <v>4.7357001972386681E-2</v>
      </c>
      <c r="E11" s="17">
        <v>0.63856382978723525</v>
      </c>
      <c r="F11" s="10">
        <v>0.44279748358582172</v>
      </c>
      <c r="G11" s="10">
        <v>4.9646027011268874</v>
      </c>
      <c r="I11" s="10" t="s">
        <v>26</v>
      </c>
      <c r="J11" s="10">
        <v>0.34615384615384404</v>
      </c>
      <c r="K11" s="10">
        <v>1</v>
      </c>
      <c r="L11" s="10">
        <v>0.34615384615384404</v>
      </c>
      <c r="M11" s="17">
        <v>1.8461538461538349</v>
      </c>
      <c r="N11" s="10">
        <v>0.18686540626327108</v>
      </c>
      <c r="O11" s="10">
        <v>4.2596772136216341</v>
      </c>
    </row>
    <row r="12" spans="1:15">
      <c r="A12" s="10" t="s">
        <v>27</v>
      </c>
      <c r="B12" s="10">
        <v>0.7416173570019724</v>
      </c>
      <c r="C12" s="10">
        <v>10</v>
      </c>
      <c r="D12" s="10">
        <v>7.416173570019724E-2</v>
      </c>
      <c r="E12" s="10"/>
      <c r="F12" s="10"/>
      <c r="G12" s="10"/>
      <c r="I12" s="10" t="s">
        <v>27</v>
      </c>
      <c r="J12" s="10">
        <v>4.5</v>
      </c>
      <c r="K12" s="10">
        <v>24</v>
      </c>
      <c r="L12" s="10">
        <v>0.1875</v>
      </c>
      <c r="M12" s="10"/>
      <c r="N12" s="10"/>
      <c r="O12" s="10"/>
    </row>
    <row r="13" spans="1:15">
      <c r="A13" s="10"/>
      <c r="B13" s="10"/>
      <c r="C13" s="10"/>
      <c r="D13" s="10"/>
      <c r="E13" s="10"/>
      <c r="F13" s="10"/>
      <c r="G13" s="10"/>
      <c r="I13" s="10"/>
      <c r="J13" s="10"/>
      <c r="K13" s="10"/>
      <c r="L13" s="10"/>
      <c r="M13" s="10"/>
      <c r="N13" s="10"/>
      <c r="O13" s="10"/>
    </row>
    <row r="14" spans="1:15" ht="15.75" thickBot="1">
      <c r="A14" s="11" t="s">
        <v>28</v>
      </c>
      <c r="B14" s="11">
        <v>0.78897435897435908</v>
      </c>
      <c r="C14" s="11">
        <v>11</v>
      </c>
      <c r="D14" s="11"/>
      <c r="E14" s="11"/>
      <c r="F14" s="11"/>
      <c r="G14" s="11"/>
      <c r="I14" s="11" t="s">
        <v>28</v>
      </c>
      <c r="J14" s="11">
        <v>4.846153846153844</v>
      </c>
      <c r="K14" s="11">
        <v>25</v>
      </c>
      <c r="L14" s="11"/>
      <c r="M14" s="11"/>
      <c r="N14" s="11"/>
      <c r="O14" s="11"/>
    </row>
    <row r="16" spans="1:15" ht="15.75" thickBot="1">
      <c r="A16" s="13" t="s">
        <v>30</v>
      </c>
      <c r="B16" s="13"/>
      <c r="C16" s="13"/>
      <c r="D16" s="13"/>
      <c r="E16" s="13"/>
      <c r="F16" s="13"/>
      <c r="G16" s="13"/>
      <c r="I16" s="13" t="s">
        <v>34</v>
      </c>
      <c r="J16" s="13"/>
      <c r="K16" s="13"/>
      <c r="L16" s="13"/>
      <c r="M16" s="13"/>
      <c r="N16" s="13"/>
      <c r="O16" s="13"/>
    </row>
    <row r="17" spans="1:15">
      <c r="A17" s="12" t="s">
        <v>13</v>
      </c>
      <c r="B17" s="12" t="s">
        <v>14</v>
      </c>
      <c r="C17" s="12" t="s">
        <v>15</v>
      </c>
      <c r="D17" s="12" t="s">
        <v>16</v>
      </c>
      <c r="E17" s="12" t="s">
        <v>17</v>
      </c>
      <c r="I17" s="12" t="s">
        <v>13</v>
      </c>
      <c r="J17" s="12" t="s">
        <v>14</v>
      </c>
      <c r="K17" s="12" t="s">
        <v>15</v>
      </c>
      <c r="L17" s="12" t="s">
        <v>16</v>
      </c>
      <c r="M17" s="12" t="s">
        <v>17</v>
      </c>
    </row>
    <row r="18" spans="1:15">
      <c r="A18" s="10" t="s">
        <v>9</v>
      </c>
      <c r="B18" s="10">
        <v>13</v>
      </c>
      <c r="C18" s="10">
        <v>4</v>
      </c>
      <c r="D18" s="10">
        <v>0.30769230769230771</v>
      </c>
      <c r="E18" s="10">
        <v>0.23076923076923075</v>
      </c>
      <c r="I18" s="10" t="s">
        <v>9</v>
      </c>
      <c r="J18" s="10">
        <v>13</v>
      </c>
      <c r="K18" s="10">
        <v>7</v>
      </c>
      <c r="L18" s="10">
        <v>0.53846153846153844</v>
      </c>
      <c r="M18" s="10">
        <v>6.0897435897435903E-2</v>
      </c>
    </row>
    <row r="19" spans="1:15" ht="15.75" thickBot="1">
      <c r="A19" s="11" t="s">
        <v>10</v>
      </c>
      <c r="B19" s="11">
        <v>13</v>
      </c>
      <c r="C19" s="11">
        <v>1</v>
      </c>
      <c r="D19" s="11">
        <v>7.6923076923076927E-2</v>
      </c>
      <c r="E19" s="11">
        <v>7.6923076923076927E-2</v>
      </c>
      <c r="I19" s="11" t="s">
        <v>10</v>
      </c>
      <c r="J19" s="11">
        <v>13</v>
      </c>
      <c r="K19" s="11">
        <v>5.5</v>
      </c>
      <c r="L19" s="11">
        <v>0.42307692307692307</v>
      </c>
      <c r="M19" s="11">
        <v>3.5256410256410242E-2</v>
      </c>
    </row>
    <row r="22" spans="1:15" ht="15.75" thickBot="1">
      <c r="A22" t="s">
        <v>18</v>
      </c>
      <c r="I22" t="s">
        <v>18</v>
      </c>
    </row>
    <row r="23" spans="1:15">
      <c r="A23" s="12" t="s">
        <v>19</v>
      </c>
      <c r="B23" s="12" t="s">
        <v>20</v>
      </c>
      <c r="C23" s="12" t="s">
        <v>21</v>
      </c>
      <c r="D23" s="12" t="s">
        <v>22</v>
      </c>
      <c r="E23" s="12" t="s">
        <v>23</v>
      </c>
      <c r="F23" s="12" t="s">
        <v>24</v>
      </c>
      <c r="G23" s="12" t="s">
        <v>25</v>
      </c>
      <c r="I23" s="12" t="s">
        <v>19</v>
      </c>
      <c r="J23" s="12" t="s">
        <v>20</v>
      </c>
      <c r="K23" s="12" t="s">
        <v>21</v>
      </c>
      <c r="L23" s="12" t="s">
        <v>22</v>
      </c>
      <c r="M23" s="12" t="s">
        <v>23</v>
      </c>
      <c r="N23" s="12" t="s">
        <v>24</v>
      </c>
      <c r="O23" s="12" t="s">
        <v>25</v>
      </c>
    </row>
    <row r="24" spans="1:15">
      <c r="A24" s="10" t="s">
        <v>26</v>
      </c>
      <c r="B24" s="10">
        <v>0.34615384615384492</v>
      </c>
      <c r="C24" s="10">
        <v>1</v>
      </c>
      <c r="D24" s="10">
        <v>0.34615384615384492</v>
      </c>
      <c r="E24" s="17">
        <v>2.249999999999992</v>
      </c>
      <c r="F24" s="10">
        <v>0.14665564552673538</v>
      </c>
      <c r="G24" s="10">
        <v>4.2596772136216341</v>
      </c>
      <c r="I24" s="10" t="s">
        <v>26</v>
      </c>
      <c r="J24" s="10">
        <v>8.6538461538461675E-2</v>
      </c>
      <c r="K24" s="10">
        <v>1</v>
      </c>
      <c r="L24" s="10">
        <v>8.6538461538461675E-2</v>
      </c>
      <c r="M24" s="17">
        <v>1.8000000000000029</v>
      </c>
      <c r="N24" s="10">
        <v>0.19226998965794106</v>
      </c>
      <c r="O24" s="10">
        <v>4.2596772136216341</v>
      </c>
    </row>
    <row r="25" spans="1:15">
      <c r="A25" s="10" t="s">
        <v>27</v>
      </c>
      <c r="B25" s="10">
        <v>3.6923076923076925</v>
      </c>
      <c r="C25" s="10">
        <v>24</v>
      </c>
      <c r="D25" s="10">
        <v>0.15384615384615385</v>
      </c>
      <c r="E25" s="10"/>
      <c r="F25" s="10"/>
      <c r="G25" s="10"/>
      <c r="I25" s="10" t="s">
        <v>27</v>
      </c>
      <c r="J25" s="10">
        <v>1.1538461538461537</v>
      </c>
      <c r="K25" s="10">
        <v>24</v>
      </c>
      <c r="L25" s="10">
        <v>4.8076923076923073E-2</v>
      </c>
      <c r="M25" s="10"/>
      <c r="N25" s="10"/>
      <c r="O25" s="10"/>
    </row>
    <row r="26" spans="1:15">
      <c r="A26" s="10"/>
      <c r="B26" s="10"/>
      <c r="C26" s="10"/>
      <c r="D26" s="10"/>
      <c r="E26" s="10"/>
      <c r="F26" s="10"/>
      <c r="G26" s="10"/>
      <c r="I26" s="10"/>
      <c r="J26" s="10"/>
      <c r="K26" s="10"/>
      <c r="L26" s="10"/>
      <c r="M26" s="10"/>
      <c r="N26" s="10"/>
      <c r="O26" s="10"/>
    </row>
    <row r="27" spans="1:15" ht="15.75" thickBot="1">
      <c r="A27" s="11" t="s">
        <v>28</v>
      </c>
      <c r="B27" s="11">
        <v>4.0384615384615374</v>
      </c>
      <c r="C27" s="11">
        <v>25</v>
      </c>
      <c r="D27" s="11"/>
      <c r="E27" s="11"/>
      <c r="F27" s="11"/>
      <c r="G27" s="11"/>
      <c r="I27" s="11" t="s">
        <v>28</v>
      </c>
      <c r="J27" s="11">
        <v>1.2403846153846154</v>
      </c>
      <c r="K27" s="11">
        <v>25</v>
      </c>
      <c r="L27" s="11"/>
      <c r="M27" s="11"/>
      <c r="N27" s="11"/>
      <c r="O27" s="11"/>
    </row>
    <row r="29" spans="1:15" ht="15.75" thickBot="1">
      <c r="A29" s="19" t="s">
        <v>31</v>
      </c>
      <c r="B29" s="19" t="s">
        <v>42</v>
      </c>
      <c r="C29" s="19"/>
      <c r="D29" s="19"/>
      <c r="E29" s="19"/>
      <c r="F29" s="19"/>
      <c r="G29" s="19"/>
      <c r="I29" s="13" t="s">
        <v>35</v>
      </c>
      <c r="J29" s="13"/>
      <c r="K29" s="13"/>
      <c r="L29" s="13"/>
      <c r="M29" s="13"/>
      <c r="N29" s="13"/>
      <c r="O29" s="13"/>
    </row>
    <row r="30" spans="1:15">
      <c r="A30" s="12" t="s">
        <v>13</v>
      </c>
      <c r="B30" s="12" t="s">
        <v>14</v>
      </c>
      <c r="C30" s="12" t="s">
        <v>15</v>
      </c>
      <c r="D30" s="12" t="s">
        <v>16</v>
      </c>
      <c r="E30" s="12" t="s">
        <v>17</v>
      </c>
      <c r="I30" s="12" t="s">
        <v>13</v>
      </c>
      <c r="J30" s="12" t="s">
        <v>14</v>
      </c>
      <c r="K30" s="12" t="s">
        <v>15</v>
      </c>
      <c r="L30" s="12" t="s">
        <v>16</v>
      </c>
      <c r="M30" s="12" t="s">
        <v>17</v>
      </c>
    </row>
    <row r="31" spans="1:15">
      <c r="A31" s="10" t="s">
        <v>9</v>
      </c>
      <c r="B31" s="10">
        <v>13</v>
      </c>
      <c r="C31" s="10">
        <v>13</v>
      </c>
      <c r="D31" s="10">
        <v>1</v>
      </c>
      <c r="E31" s="10">
        <v>0</v>
      </c>
      <c r="I31" s="10" t="s">
        <v>9</v>
      </c>
      <c r="J31" s="10">
        <v>13</v>
      </c>
      <c r="K31" s="10">
        <v>6</v>
      </c>
      <c r="L31" s="10">
        <v>0.46153846153846156</v>
      </c>
      <c r="M31" s="10">
        <v>0.10256410256410257</v>
      </c>
    </row>
    <row r="32" spans="1:15" ht="15.75" thickBot="1">
      <c r="A32" s="11" t="s">
        <v>10</v>
      </c>
      <c r="B32" s="11">
        <v>13</v>
      </c>
      <c r="C32" s="11">
        <v>13</v>
      </c>
      <c r="D32" s="11">
        <v>1</v>
      </c>
      <c r="E32" s="11">
        <v>0</v>
      </c>
      <c r="I32" s="11" t="s">
        <v>10</v>
      </c>
      <c r="J32" s="11">
        <v>13</v>
      </c>
      <c r="K32" s="11">
        <v>4.5</v>
      </c>
      <c r="L32" s="11">
        <v>0.34615384615384615</v>
      </c>
      <c r="M32" s="11">
        <v>9.9358974358974353E-2</v>
      </c>
    </row>
    <row r="35" spans="1:15" ht="15.75" thickBot="1">
      <c r="A35" t="s">
        <v>18</v>
      </c>
      <c r="I35" t="s">
        <v>18</v>
      </c>
    </row>
    <row r="36" spans="1:15">
      <c r="A36" s="12" t="s">
        <v>19</v>
      </c>
      <c r="B36" s="12" t="s">
        <v>20</v>
      </c>
      <c r="C36" s="12" t="s">
        <v>21</v>
      </c>
      <c r="D36" s="12" t="s">
        <v>22</v>
      </c>
      <c r="E36" s="12" t="s">
        <v>23</v>
      </c>
      <c r="F36" s="12" t="s">
        <v>24</v>
      </c>
      <c r="G36" s="12" t="s">
        <v>25</v>
      </c>
      <c r="I36" s="12" t="s">
        <v>19</v>
      </c>
      <c r="J36" s="12" t="s">
        <v>20</v>
      </c>
      <c r="K36" s="12" t="s">
        <v>21</v>
      </c>
      <c r="L36" s="12" t="s">
        <v>22</v>
      </c>
      <c r="M36" s="12" t="s">
        <v>23</v>
      </c>
      <c r="N36" s="12" t="s">
        <v>24</v>
      </c>
      <c r="O36" s="12" t="s">
        <v>25</v>
      </c>
    </row>
    <row r="37" spans="1:15">
      <c r="A37" s="10" t="s">
        <v>26</v>
      </c>
      <c r="B37" s="10">
        <v>0</v>
      </c>
      <c r="C37" s="10">
        <v>1</v>
      </c>
      <c r="D37" s="10">
        <v>0</v>
      </c>
      <c r="E37" s="18">
        <v>65535</v>
      </c>
      <c r="F37" s="10" t="e">
        <v>#NUM!</v>
      </c>
      <c r="G37" s="10">
        <v>4.2596772136216341</v>
      </c>
      <c r="I37" s="10" t="s">
        <v>26</v>
      </c>
      <c r="J37" s="10">
        <v>8.6538461538461675E-2</v>
      </c>
      <c r="K37" s="10">
        <v>1</v>
      </c>
      <c r="L37" s="10">
        <v>8.6538461538461675E-2</v>
      </c>
      <c r="M37" s="17">
        <v>0.85714285714285876</v>
      </c>
      <c r="N37" s="10">
        <v>0.36375613211398428</v>
      </c>
      <c r="O37" s="10">
        <v>4.2596772136216341</v>
      </c>
    </row>
    <row r="38" spans="1:15">
      <c r="A38" s="10" t="s">
        <v>27</v>
      </c>
      <c r="B38" s="10">
        <v>0</v>
      </c>
      <c r="C38" s="10">
        <v>24</v>
      </c>
      <c r="D38" s="10">
        <v>0</v>
      </c>
      <c r="E38" s="10"/>
      <c r="F38" s="10"/>
      <c r="G38" s="10"/>
      <c r="I38" s="10" t="s">
        <v>27</v>
      </c>
      <c r="J38" s="10">
        <v>2.4230769230769225</v>
      </c>
      <c r="K38" s="10">
        <v>24</v>
      </c>
      <c r="L38" s="10">
        <v>0.10096153846153844</v>
      </c>
      <c r="M38" s="10"/>
      <c r="N38" s="10"/>
      <c r="O38" s="10"/>
    </row>
    <row r="39" spans="1:15">
      <c r="A39" s="10"/>
      <c r="B39" s="10"/>
      <c r="C39" s="10"/>
      <c r="D39" s="10"/>
      <c r="E39" s="10"/>
      <c r="F39" s="10"/>
      <c r="G39" s="10"/>
      <c r="I39" s="10"/>
      <c r="J39" s="10"/>
      <c r="K39" s="10"/>
      <c r="L39" s="10"/>
      <c r="M39" s="10"/>
      <c r="N39" s="10"/>
      <c r="O39" s="10"/>
    </row>
    <row r="40" spans="1:15" ht="15.75" thickBot="1">
      <c r="A40" s="11" t="s">
        <v>28</v>
      </c>
      <c r="B40" s="11">
        <v>0</v>
      </c>
      <c r="C40" s="11">
        <v>25</v>
      </c>
      <c r="D40" s="11"/>
      <c r="E40" s="11"/>
      <c r="F40" s="11"/>
      <c r="G40" s="11"/>
      <c r="I40" s="11" t="s">
        <v>28</v>
      </c>
      <c r="J40" s="11">
        <v>2.5096153846153841</v>
      </c>
      <c r="K40" s="11">
        <v>25</v>
      </c>
      <c r="L40" s="11"/>
      <c r="M40" s="11"/>
      <c r="N40" s="11"/>
      <c r="O40" s="11"/>
    </row>
    <row r="42" spans="1:15" ht="15.75" thickBot="1">
      <c r="A42" s="13" t="s">
        <v>32</v>
      </c>
      <c r="B42" s="13"/>
      <c r="C42" s="13"/>
      <c r="D42" s="13"/>
      <c r="E42" s="13"/>
      <c r="F42" s="13"/>
      <c r="G42" s="13"/>
    </row>
    <row r="43" spans="1:15">
      <c r="A43" s="12" t="s">
        <v>13</v>
      </c>
      <c r="B43" s="12" t="s">
        <v>14</v>
      </c>
      <c r="C43" s="12" t="s">
        <v>15</v>
      </c>
      <c r="D43" s="12" t="s">
        <v>16</v>
      </c>
      <c r="E43" s="12" t="s">
        <v>17</v>
      </c>
      <c r="I43" s="14" t="s">
        <v>36</v>
      </c>
      <c r="J43" s="2" t="s">
        <v>37</v>
      </c>
      <c r="K43" s="15" t="s">
        <v>38</v>
      </c>
    </row>
    <row r="44" spans="1:15">
      <c r="A44" s="10" t="s">
        <v>9</v>
      </c>
      <c r="B44" s="10">
        <v>13</v>
      </c>
      <c r="C44" s="10">
        <v>6.8</v>
      </c>
      <c r="D44" s="10">
        <v>0.52307692307692311</v>
      </c>
      <c r="E44" s="10">
        <v>0.25692307692307698</v>
      </c>
      <c r="I44" s="16" t="s">
        <v>39</v>
      </c>
      <c r="J44" s="2" t="s">
        <v>40</v>
      </c>
      <c r="K44" s="16" t="s">
        <v>41</v>
      </c>
    </row>
    <row r="45" spans="1:15" ht="15.75" thickBot="1">
      <c r="A45" s="11" t="s">
        <v>10</v>
      </c>
      <c r="B45" s="11">
        <v>13</v>
      </c>
      <c r="C45" s="11">
        <v>6</v>
      </c>
      <c r="D45" s="11">
        <v>0.46153846153846156</v>
      </c>
      <c r="E45" s="11">
        <v>0.26923076923076922</v>
      </c>
    </row>
    <row r="48" spans="1:15" ht="15.75" thickBot="1">
      <c r="A48" t="s">
        <v>18</v>
      </c>
    </row>
    <row r="49" spans="1:7">
      <c r="A49" s="12" t="s">
        <v>19</v>
      </c>
      <c r="B49" s="12" t="s">
        <v>20</v>
      </c>
      <c r="C49" s="12" t="s">
        <v>21</v>
      </c>
      <c r="D49" s="12" t="s">
        <v>22</v>
      </c>
      <c r="E49" s="12" t="s">
        <v>23</v>
      </c>
      <c r="F49" s="12" t="s">
        <v>24</v>
      </c>
      <c r="G49" s="12" t="s">
        <v>25</v>
      </c>
    </row>
    <row r="50" spans="1:7">
      <c r="A50" s="10" t="s">
        <v>26</v>
      </c>
      <c r="B50" s="10">
        <v>2.4615384615385594E-2</v>
      </c>
      <c r="C50" s="10">
        <v>1</v>
      </c>
      <c r="D50" s="10">
        <v>2.4615384615385594E-2</v>
      </c>
      <c r="E50" s="17">
        <v>9.3567251461992018E-2</v>
      </c>
      <c r="F50" s="10">
        <v>0.7623278094997199</v>
      </c>
      <c r="G50" s="10">
        <v>4.2596772136216341</v>
      </c>
    </row>
    <row r="51" spans="1:7">
      <c r="A51" s="10" t="s">
        <v>27</v>
      </c>
      <c r="B51" s="10">
        <v>6.3138461538461543</v>
      </c>
      <c r="C51" s="10">
        <v>24</v>
      </c>
      <c r="D51" s="10">
        <v>0.2630769230769231</v>
      </c>
      <c r="E51" s="10"/>
      <c r="F51" s="10"/>
      <c r="G51" s="10"/>
    </row>
    <row r="52" spans="1:7">
      <c r="A52" s="10"/>
      <c r="B52" s="10"/>
      <c r="C52" s="10"/>
      <c r="D52" s="10"/>
      <c r="E52" s="10"/>
      <c r="F52" s="10"/>
      <c r="G52" s="10"/>
    </row>
    <row r="53" spans="1:7" ht="15.75" thickBot="1">
      <c r="A53" s="11" t="s">
        <v>28</v>
      </c>
      <c r="B53" s="11">
        <v>6.3384615384615399</v>
      </c>
      <c r="C53" s="11">
        <v>25</v>
      </c>
      <c r="D53" s="11"/>
      <c r="E53" s="11"/>
      <c r="F53" s="11"/>
      <c r="G5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Anova_Values</vt:lpstr>
      <vt:lpstr>Anova_Results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Kohwalter</dc:creator>
  <cp:lastModifiedBy>Kohwalter</cp:lastModifiedBy>
  <dcterms:created xsi:type="dcterms:W3CDTF">2013-03-10T21:58:17Z</dcterms:created>
  <dcterms:modified xsi:type="dcterms:W3CDTF">2013-06-13T18:39:57Z</dcterms:modified>
</cp:coreProperties>
</file>