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S82C2-3110093\Desktop\Leave Form After Re-Joinning\COLA\JULY-22\"/>
    </mc:Choice>
  </mc:AlternateContent>
  <bookViews>
    <workbookView xWindow="0" yWindow="0" windowWidth="16815" windowHeight="7755" firstSheet="2" activeTab="2"/>
  </bookViews>
  <sheets>
    <sheet name="FINAL" sheetId="49" state="hidden" r:id="rId1"/>
    <sheet name="1" sheetId="48" state="hidden" r:id="rId2"/>
    <sheet name="Refinery_EXPERT_10301090236" sheetId="1" r:id="rId3"/>
  </sheets>
  <definedNames>
    <definedName name="_xlnm._FilterDatabase" localSheetId="1" hidden="1">'1'!$A$1:$R$503</definedName>
    <definedName name="_xlnm._FilterDatabase" localSheetId="0" hidden="1">FINAL!$A$1:$R$445</definedName>
    <definedName name="_xlnm._FilterDatabase" localSheetId="2" hidden="1">Refinery_EXPERT_10301090236!$A$1:$Q$500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0" i="1" l="1"/>
  <c r="J500" i="1"/>
  <c r="D477" i="48" l="1"/>
  <c r="L477" i="48"/>
  <c r="M477" i="48" s="1"/>
  <c r="O477" i="48" s="1"/>
  <c r="D478" i="48"/>
  <c r="L478" i="48"/>
  <c r="M478" i="48"/>
  <c r="O478" i="48"/>
  <c r="D379" i="49"/>
  <c r="D378" i="49"/>
  <c r="N445" i="49"/>
  <c r="K445" i="49"/>
  <c r="J445" i="49"/>
  <c r="I445" i="49"/>
  <c r="H445" i="49"/>
  <c r="G445" i="49"/>
  <c r="F445" i="49"/>
  <c r="E445" i="49"/>
  <c r="L444" i="49"/>
  <c r="M444" i="49" s="1"/>
  <c r="L442" i="49"/>
  <c r="M442" i="49" s="1"/>
  <c r="O442" i="49" s="1"/>
  <c r="L440" i="49"/>
  <c r="M440" i="49" s="1"/>
  <c r="O440" i="49" s="1"/>
  <c r="L439" i="49"/>
  <c r="M439" i="49" s="1"/>
  <c r="O439" i="49" s="1"/>
  <c r="L438" i="49"/>
  <c r="M438" i="49" s="1"/>
  <c r="L454" i="49"/>
  <c r="M454" i="49" s="1"/>
  <c r="L459" i="49"/>
  <c r="M459" i="49" s="1"/>
  <c r="O459" i="49" s="1"/>
  <c r="L458" i="49"/>
  <c r="M458" i="49" s="1"/>
  <c r="O458" i="49" s="1"/>
  <c r="L457" i="49"/>
  <c r="M457" i="49" s="1"/>
  <c r="O457" i="49" s="1"/>
  <c r="L456" i="49"/>
  <c r="M456" i="49" s="1"/>
  <c r="O456" i="49" s="1"/>
  <c r="L455" i="49"/>
  <c r="M455" i="49" s="1"/>
  <c r="O455" i="49" s="1"/>
  <c r="L453" i="49"/>
  <c r="M453" i="49" s="1"/>
  <c r="O453" i="49" s="1"/>
  <c r="L452" i="49"/>
  <c r="M452" i="49" s="1"/>
  <c r="O452" i="49" s="1"/>
  <c r="L437" i="49"/>
  <c r="M437" i="49" s="1"/>
  <c r="O437" i="49" s="1"/>
  <c r="D437" i="49"/>
  <c r="L436" i="49"/>
  <c r="M436" i="49" s="1"/>
  <c r="O436" i="49" s="1"/>
  <c r="D436" i="49"/>
  <c r="L435" i="49"/>
  <c r="M435" i="49" s="1"/>
  <c r="O435" i="49" s="1"/>
  <c r="D435" i="49"/>
  <c r="L434" i="49"/>
  <c r="M434" i="49" s="1"/>
  <c r="O434" i="49" s="1"/>
  <c r="D434" i="49"/>
  <c r="L433" i="49"/>
  <c r="M433" i="49" s="1"/>
  <c r="O433" i="49" s="1"/>
  <c r="D433" i="49"/>
  <c r="L432" i="49"/>
  <c r="M432" i="49" s="1"/>
  <c r="D432" i="49"/>
  <c r="L431" i="49"/>
  <c r="M431" i="49" s="1"/>
  <c r="O431" i="49" s="1"/>
  <c r="D431" i="49"/>
  <c r="L430" i="49"/>
  <c r="M430" i="49" s="1"/>
  <c r="O430" i="49" s="1"/>
  <c r="D430" i="49"/>
  <c r="L429" i="49"/>
  <c r="M429" i="49" s="1"/>
  <c r="O429" i="49" s="1"/>
  <c r="D429" i="49"/>
  <c r="L428" i="49"/>
  <c r="M428" i="49" s="1"/>
  <c r="O428" i="49" s="1"/>
  <c r="D428" i="49"/>
  <c r="L427" i="49"/>
  <c r="M427" i="49" s="1"/>
  <c r="O427" i="49" s="1"/>
  <c r="D427" i="49"/>
  <c r="L426" i="49"/>
  <c r="M426" i="49" s="1"/>
  <c r="O426" i="49" s="1"/>
  <c r="D426" i="49"/>
  <c r="L425" i="49"/>
  <c r="M425" i="49" s="1"/>
  <c r="O425" i="49" s="1"/>
  <c r="D425" i="49"/>
  <c r="L424" i="49"/>
  <c r="M424" i="49" s="1"/>
  <c r="D424" i="49"/>
  <c r="L423" i="49"/>
  <c r="M423" i="49" s="1"/>
  <c r="D423" i="49"/>
  <c r="L422" i="49"/>
  <c r="M422" i="49" s="1"/>
  <c r="D422" i="49"/>
  <c r="L421" i="49"/>
  <c r="M421" i="49" s="1"/>
  <c r="O421" i="49" s="1"/>
  <c r="D421" i="49"/>
  <c r="L420" i="49"/>
  <c r="M420" i="49" s="1"/>
  <c r="O420" i="49" s="1"/>
  <c r="D420" i="49"/>
  <c r="L419" i="49"/>
  <c r="M419" i="49" s="1"/>
  <c r="O419" i="49" s="1"/>
  <c r="D419" i="49"/>
  <c r="L418" i="49"/>
  <c r="M418" i="49" s="1"/>
  <c r="O418" i="49" s="1"/>
  <c r="D418" i="49"/>
  <c r="L417" i="49"/>
  <c r="M417" i="49" s="1"/>
  <c r="D417" i="49"/>
  <c r="L416" i="49"/>
  <c r="M416" i="49" s="1"/>
  <c r="O416" i="49" s="1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L396" i="49"/>
  <c r="M396" i="49" s="1"/>
  <c r="O396" i="49" s="1"/>
  <c r="D396" i="49"/>
  <c r="L395" i="49"/>
  <c r="M395" i="49" s="1"/>
  <c r="O395" i="49" s="1"/>
  <c r="D395" i="49"/>
  <c r="L394" i="49"/>
  <c r="M394" i="49" s="1"/>
  <c r="O394" i="49" s="1"/>
  <c r="D394" i="49"/>
  <c r="L393" i="49"/>
  <c r="M393" i="49" s="1"/>
  <c r="O393" i="49" s="1"/>
  <c r="D393" i="49"/>
  <c r="L392" i="49"/>
  <c r="M392" i="49" s="1"/>
  <c r="O392" i="49" s="1"/>
  <c r="D392" i="49"/>
  <c r="L391" i="49"/>
  <c r="M391" i="49" s="1"/>
  <c r="O391" i="49" s="1"/>
  <c r="D391" i="49"/>
  <c r="L390" i="49"/>
  <c r="M390" i="49" s="1"/>
  <c r="O390" i="49" s="1"/>
  <c r="D390" i="49"/>
  <c r="L389" i="49"/>
  <c r="M389" i="49" s="1"/>
  <c r="O389" i="49" s="1"/>
  <c r="D389" i="49"/>
  <c r="L388" i="49"/>
  <c r="M388" i="49" s="1"/>
  <c r="O388" i="49" s="1"/>
  <c r="D388" i="49"/>
  <c r="L387" i="49"/>
  <c r="M387" i="49" s="1"/>
  <c r="O387" i="49" s="1"/>
  <c r="D387" i="49"/>
  <c r="L386" i="49"/>
  <c r="M386" i="49" s="1"/>
  <c r="O386" i="49" s="1"/>
  <c r="D386" i="49"/>
  <c r="L385" i="49"/>
  <c r="M385" i="49" s="1"/>
  <c r="O385" i="49" s="1"/>
  <c r="D385" i="49"/>
  <c r="L384" i="49"/>
  <c r="M384" i="49" s="1"/>
  <c r="O384" i="49" s="1"/>
  <c r="D384" i="49"/>
  <c r="L383" i="49"/>
  <c r="M383" i="49" s="1"/>
  <c r="O383" i="49" s="1"/>
  <c r="D383" i="49"/>
  <c r="L382" i="49"/>
  <c r="M382" i="49" s="1"/>
  <c r="O382" i="49" s="1"/>
  <c r="D382" i="49"/>
  <c r="L381" i="49"/>
  <c r="M381" i="49" s="1"/>
  <c r="O381" i="49" s="1"/>
  <c r="D381" i="49"/>
  <c r="L380" i="49"/>
  <c r="M380" i="49" s="1"/>
  <c r="O380" i="49" s="1"/>
  <c r="D380" i="49"/>
  <c r="L378" i="49"/>
  <c r="M378" i="49" s="1"/>
  <c r="L377" i="49"/>
  <c r="M377" i="49" s="1"/>
  <c r="O377" i="49" s="1"/>
  <c r="D377" i="49"/>
  <c r="L376" i="49"/>
  <c r="M376" i="49" s="1"/>
  <c r="O376" i="49" s="1"/>
  <c r="D376" i="49"/>
  <c r="L375" i="49"/>
  <c r="M375" i="49" s="1"/>
  <c r="O375" i="49" s="1"/>
  <c r="D375" i="49"/>
  <c r="L374" i="49"/>
  <c r="M374" i="49" s="1"/>
  <c r="O374" i="49" s="1"/>
  <c r="D374" i="49"/>
  <c r="L373" i="49"/>
  <c r="M373" i="49" s="1"/>
  <c r="O373" i="49" s="1"/>
  <c r="D373" i="49"/>
  <c r="L372" i="49"/>
  <c r="M372" i="49" s="1"/>
  <c r="O372" i="49" s="1"/>
  <c r="D372" i="49"/>
  <c r="L371" i="49"/>
  <c r="M371" i="49" s="1"/>
  <c r="O371" i="49" s="1"/>
  <c r="D371" i="49"/>
  <c r="L370" i="49"/>
  <c r="M370" i="49" s="1"/>
  <c r="O370" i="49" s="1"/>
  <c r="D370" i="49"/>
  <c r="L369" i="49"/>
  <c r="M369" i="49" s="1"/>
  <c r="O369" i="49" s="1"/>
  <c r="D369" i="49"/>
  <c r="L368" i="49"/>
  <c r="M368" i="49" s="1"/>
  <c r="O368" i="49" s="1"/>
  <c r="D368" i="49"/>
  <c r="L367" i="49"/>
  <c r="M367" i="49" s="1"/>
  <c r="O367" i="49" s="1"/>
  <c r="D367" i="49"/>
  <c r="L366" i="49"/>
  <c r="M366" i="49" s="1"/>
  <c r="O366" i="49" s="1"/>
  <c r="D366" i="49"/>
  <c r="L365" i="49"/>
  <c r="M365" i="49" s="1"/>
  <c r="O365" i="49" s="1"/>
  <c r="D365" i="49"/>
  <c r="L364" i="49"/>
  <c r="M364" i="49" s="1"/>
  <c r="O364" i="49" s="1"/>
  <c r="D364" i="49"/>
  <c r="L363" i="49"/>
  <c r="M363" i="49" s="1"/>
  <c r="O363" i="49" s="1"/>
  <c r="D363" i="49"/>
  <c r="L362" i="49"/>
  <c r="M362" i="49" s="1"/>
  <c r="O362" i="49" s="1"/>
  <c r="D362" i="49"/>
  <c r="L361" i="49"/>
  <c r="M361" i="49" s="1"/>
  <c r="O361" i="49" s="1"/>
  <c r="D361" i="49"/>
  <c r="L360" i="49"/>
  <c r="M360" i="49" s="1"/>
  <c r="O360" i="49" s="1"/>
  <c r="D360" i="49"/>
  <c r="L359" i="49"/>
  <c r="M359" i="49" s="1"/>
  <c r="O359" i="49" s="1"/>
  <c r="D359" i="49"/>
  <c r="L358" i="49"/>
  <c r="M358" i="49" s="1"/>
  <c r="O358" i="49" s="1"/>
  <c r="D358" i="49"/>
  <c r="L357" i="49"/>
  <c r="M357" i="49" s="1"/>
  <c r="D357" i="49"/>
  <c r="L356" i="49"/>
  <c r="M356" i="49" s="1"/>
  <c r="O356" i="49" s="1"/>
  <c r="D356" i="49"/>
  <c r="L355" i="49"/>
  <c r="M355" i="49" s="1"/>
  <c r="O355" i="49" s="1"/>
  <c r="D355" i="49"/>
  <c r="L354" i="49"/>
  <c r="M354" i="49" s="1"/>
  <c r="O354" i="49" s="1"/>
  <c r="D354" i="49"/>
  <c r="L353" i="49"/>
  <c r="M353" i="49" s="1"/>
  <c r="O353" i="49" s="1"/>
  <c r="D353" i="49"/>
  <c r="L352" i="49"/>
  <c r="M352" i="49" s="1"/>
  <c r="O352" i="49" s="1"/>
  <c r="D352" i="49"/>
  <c r="L351" i="49"/>
  <c r="M351" i="49" s="1"/>
  <c r="O351" i="49" s="1"/>
  <c r="D351" i="49"/>
  <c r="L350" i="49"/>
  <c r="M350" i="49" s="1"/>
  <c r="O350" i="49" s="1"/>
  <c r="D350" i="49"/>
  <c r="L349" i="49"/>
  <c r="M349" i="49" s="1"/>
  <c r="O349" i="49" s="1"/>
  <c r="D349" i="49"/>
  <c r="L348" i="49"/>
  <c r="M348" i="49" s="1"/>
  <c r="O348" i="49" s="1"/>
  <c r="D348" i="49"/>
  <c r="L347" i="49"/>
  <c r="M347" i="49" s="1"/>
  <c r="O347" i="49" s="1"/>
  <c r="D347" i="49"/>
  <c r="L346" i="49"/>
  <c r="M346" i="49" s="1"/>
  <c r="O346" i="49" s="1"/>
  <c r="D346" i="49"/>
  <c r="L345" i="49"/>
  <c r="M345" i="49" s="1"/>
  <c r="O345" i="49" s="1"/>
  <c r="D345" i="49"/>
  <c r="L344" i="49"/>
  <c r="M344" i="49" s="1"/>
  <c r="O344" i="49" s="1"/>
  <c r="D344" i="49"/>
  <c r="L343" i="49"/>
  <c r="M343" i="49" s="1"/>
  <c r="O343" i="49" s="1"/>
  <c r="D343" i="49"/>
  <c r="L342" i="49"/>
  <c r="M342" i="49" s="1"/>
  <c r="O342" i="49" s="1"/>
  <c r="D342" i="49"/>
  <c r="L341" i="49"/>
  <c r="M341" i="49" s="1"/>
  <c r="O341" i="49" s="1"/>
  <c r="D341" i="49"/>
  <c r="L340" i="49"/>
  <c r="M340" i="49" s="1"/>
  <c r="O340" i="49" s="1"/>
  <c r="D340" i="49"/>
  <c r="L339" i="49"/>
  <c r="M339" i="49" s="1"/>
  <c r="O339" i="49" s="1"/>
  <c r="D339" i="49"/>
  <c r="L338" i="49"/>
  <c r="M338" i="49" s="1"/>
  <c r="O338" i="49" s="1"/>
  <c r="D338" i="49"/>
  <c r="L337" i="49"/>
  <c r="M337" i="49" s="1"/>
  <c r="O337" i="49" s="1"/>
  <c r="D337" i="49"/>
  <c r="L336" i="49"/>
  <c r="M336" i="49" s="1"/>
  <c r="O336" i="49" s="1"/>
  <c r="D336" i="49"/>
  <c r="L335" i="49"/>
  <c r="M335" i="49" s="1"/>
  <c r="O335" i="49" s="1"/>
  <c r="D335" i="49"/>
  <c r="L334" i="49"/>
  <c r="M334" i="49" s="1"/>
  <c r="O334" i="49" s="1"/>
  <c r="D334" i="49"/>
  <c r="L333" i="49"/>
  <c r="M333" i="49" s="1"/>
  <c r="O333" i="49" s="1"/>
  <c r="D333" i="49"/>
  <c r="L332" i="49"/>
  <c r="M332" i="49" s="1"/>
  <c r="O332" i="49" s="1"/>
  <c r="D332" i="49"/>
  <c r="L331" i="49"/>
  <c r="M331" i="49" s="1"/>
  <c r="O331" i="49" s="1"/>
  <c r="D331" i="49"/>
  <c r="L330" i="49"/>
  <c r="M330" i="49" s="1"/>
  <c r="O330" i="49" s="1"/>
  <c r="D330" i="49"/>
  <c r="L329" i="49"/>
  <c r="M329" i="49" s="1"/>
  <c r="O329" i="49" s="1"/>
  <c r="D329" i="49"/>
  <c r="L328" i="49"/>
  <c r="M328" i="49" s="1"/>
  <c r="O328" i="49" s="1"/>
  <c r="D328" i="49"/>
  <c r="L327" i="49"/>
  <c r="M327" i="49" s="1"/>
  <c r="O327" i="49" s="1"/>
  <c r="D327" i="49"/>
  <c r="L326" i="49"/>
  <c r="M326" i="49" s="1"/>
  <c r="O326" i="49" s="1"/>
  <c r="D326" i="49"/>
  <c r="L325" i="49"/>
  <c r="M325" i="49" s="1"/>
  <c r="O325" i="49" s="1"/>
  <c r="D325" i="49"/>
  <c r="L324" i="49"/>
  <c r="M324" i="49" s="1"/>
  <c r="O324" i="49" s="1"/>
  <c r="D324" i="49"/>
  <c r="L323" i="49"/>
  <c r="M323" i="49" s="1"/>
  <c r="O323" i="49" s="1"/>
  <c r="D323" i="49"/>
  <c r="L322" i="49"/>
  <c r="M322" i="49" s="1"/>
  <c r="O322" i="49" s="1"/>
  <c r="D322" i="49"/>
  <c r="L321" i="49"/>
  <c r="M321" i="49" s="1"/>
  <c r="O321" i="49" s="1"/>
  <c r="D321" i="49"/>
  <c r="L320" i="49"/>
  <c r="M320" i="49" s="1"/>
  <c r="O320" i="49" s="1"/>
  <c r="D320" i="49"/>
  <c r="L319" i="49"/>
  <c r="M319" i="49" s="1"/>
  <c r="O319" i="49" s="1"/>
  <c r="D319" i="49"/>
  <c r="L318" i="49"/>
  <c r="M318" i="49" s="1"/>
  <c r="O318" i="49" s="1"/>
  <c r="D318" i="49"/>
  <c r="L317" i="49"/>
  <c r="M317" i="49" s="1"/>
  <c r="O317" i="49" s="1"/>
  <c r="D317" i="49"/>
  <c r="L316" i="49"/>
  <c r="M316" i="49" s="1"/>
  <c r="O316" i="49" s="1"/>
  <c r="D316" i="49"/>
  <c r="L315" i="49"/>
  <c r="M315" i="49" s="1"/>
  <c r="O315" i="49" s="1"/>
  <c r="D315" i="49"/>
  <c r="L314" i="49"/>
  <c r="M314" i="49" s="1"/>
  <c r="O314" i="49" s="1"/>
  <c r="D314" i="49"/>
  <c r="L313" i="49"/>
  <c r="M313" i="49" s="1"/>
  <c r="O313" i="49" s="1"/>
  <c r="D313" i="49"/>
  <c r="L312" i="49"/>
  <c r="M312" i="49" s="1"/>
  <c r="O312" i="49" s="1"/>
  <c r="D312" i="49"/>
  <c r="L311" i="49"/>
  <c r="M311" i="49" s="1"/>
  <c r="O311" i="49" s="1"/>
  <c r="D311" i="49"/>
  <c r="L310" i="49"/>
  <c r="M310" i="49" s="1"/>
  <c r="O310" i="49" s="1"/>
  <c r="D310" i="49"/>
  <c r="L309" i="49"/>
  <c r="M309" i="49" s="1"/>
  <c r="O309" i="49" s="1"/>
  <c r="D309" i="49"/>
  <c r="L308" i="49"/>
  <c r="M308" i="49" s="1"/>
  <c r="O308" i="49" s="1"/>
  <c r="D308" i="49"/>
  <c r="L307" i="49"/>
  <c r="M307" i="49" s="1"/>
  <c r="O307" i="49" s="1"/>
  <c r="D307" i="49"/>
  <c r="L306" i="49"/>
  <c r="M306" i="49" s="1"/>
  <c r="O306" i="49" s="1"/>
  <c r="D306" i="49"/>
  <c r="L305" i="49"/>
  <c r="M305" i="49" s="1"/>
  <c r="O305" i="49" s="1"/>
  <c r="D305" i="49"/>
  <c r="L304" i="49"/>
  <c r="M304" i="49" s="1"/>
  <c r="O304" i="49" s="1"/>
  <c r="D304" i="49"/>
  <c r="L303" i="49"/>
  <c r="M303" i="49" s="1"/>
  <c r="O303" i="49" s="1"/>
  <c r="D303" i="49"/>
  <c r="L302" i="49"/>
  <c r="M302" i="49" s="1"/>
  <c r="O302" i="49" s="1"/>
  <c r="D302" i="49"/>
  <c r="L301" i="49"/>
  <c r="M301" i="49" s="1"/>
  <c r="O301" i="49" s="1"/>
  <c r="D301" i="49"/>
  <c r="L300" i="49"/>
  <c r="M300" i="49" s="1"/>
  <c r="O300" i="49" s="1"/>
  <c r="D300" i="49"/>
  <c r="L299" i="49"/>
  <c r="M299" i="49" s="1"/>
  <c r="O299" i="49" s="1"/>
  <c r="D299" i="49"/>
  <c r="L298" i="49"/>
  <c r="M298" i="49" s="1"/>
  <c r="O298" i="49" s="1"/>
  <c r="D298" i="49"/>
  <c r="L297" i="49"/>
  <c r="M297" i="49" s="1"/>
  <c r="O297" i="49" s="1"/>
  <c r="D297" i="49"/>
  <c r="L296" i="49"/>
  <c r="M296" i="49" s="1"/>
  <c r="O296" i="49" s="1"/>
  <c r="D296" i="49"/>
  <c r="L295" i="49"/>
  <c r="M295" i="49" s="1"/>
  <c r="O295" i="49" s="1"/>
  <c r="D295" i="49"/>
  <c r="L294" i="49"/>
  <c r="M294" i="49" s="1"/>
  <c r="D294" i="49"/>
  <c r="L293" i="49"/>
  <c r="M293" i="49" s="1"/>
  <c r="O293" i="49" s="1"/>
  <c r="D293" i="49"/>
  <c r="L292" i="49"/>
  <c r="M292" i="49" s="1"/>
  <c r="O292" i="49" s="1"/>
  <c r="D292" i="49"/>
  <c r="L291" i="49"/>
  <c r="M291" i="49" s="1"/>
  <c r="O291" i="49" s="1"/>
  <c r="D291" i="49"/>
  <c r="L290" i="49"/>
  <c r="M290" i="49" s="1"/>
  <c r="O290" i="49" s="1"/>
  <c r="D290" i="49"/>
  <c r="L289" i="49"/>
  <c r="M289" i="49" s="1"/>
  <c r="O289" i="49" s="1"/>
  <c r="D289" i="49"/>
  <c r="L288" i="49"/>
  <c r="M288" i="49" s="1"/>
  <c r="O288" i="49" s="1"/>
  <c r="D288" i="49"/>
  <c r="L287" i="49"/>
  <c r="M287" i="49" s="1"/>
  <c r="O287" i="49" s="1"/>
  <c r="D287" i="49"/>
  <c r="L286" i="49"/>
  <c r="M286" i="49" s="1"/>
  <c r="O286" i="49" s="1"/>
  <c r="D286" i="49"/>
  <c r="L285" i="49"/>
  <c r="M285" i="49" s="1"/>
  <c r="O285" i="49" s="1"/>
  <c r="D285" i="49"/>
  <c r="L284" i="49"/>
  <c r="M284" i="49" s="1"/>
  <c r="O284" i="49" s="1"/>
  <c r="D284" i="49"/>
  <c r="L283" i="49"/>
  <c r="M283" i="49" s="1"/>
  <c r="O283" i="49" s="1"/>
  <c r="D283" i="49"/>
  <c r="L282" i="49"/>
  <c r="M282" i="49" s="1"/>
  <c r="O282" i="49" s="1"/>
  <c r="D282" i="49"/>
  <c r="L281" i="49"/>
  <c r="M281" i="49" s="1"/>
  <c r="O281" i="49" s="1"/>
  <c r="D281" i="49"/>
  <c r="L280" i="49"/>
  <c r="M280" i="49" s="1"/>
  <c r="O280" i="49" s="1"/>
  <c r="D280" i="49"/>
  <c r="L279" i="49"/>
  <c r="M279" i="49" s="1"/>
  <c r="O279" i="49" s="1"/>
  <c r="D279" i="49"/>
  <c r="L278" i="49"/>
  <c r="M278" i="49" s="1"/>
  <c r="O278" i="49" s="1"/>
  <c r="D278" i="49"/>
  <c r="L277" i="49"/>
  <c r="M277" i="49" s="1"/>
  <c r="D277" i="49"/>
  <c r="L276" i="49"/>
  <c r="M276" i="49" s="1"/>
  <c r="O276" i="49" s="1"/>
  <c r="D276" i="49"/>
  <c r="L275" i="49"/>
  <c r="M275" i="49" s="1"/>
  <c r="O275" i="49" s="1"/>
  <c r="D275" i="49"/>
  <c r="L274" i="49"/>
  <c r="M274" i="49" s="1"/>
  <c r="O274" i="49" s="1"/>
  <c r="D274" i="49"/>
  <c r="L273" i="49"/>
  <c r="M273" i="49" s="1"/>
  <c r="O273" i="49" s="1"/>
  <c r="D273" i="49"/>
  <c r="L272" i="49"/>
  <c r="M272" i="49" s="1"/>
  <c r="O272" i="49" s="1"/>
  <c r="D272" i="49"/>
  <c r="L271" i="49"/>
  <c r="M271" i="49" s="1"/>
  <c r="O271" i="49" s="1"/>
  <c r="D271" i="49"/>
  <c r="L270" i="49"/>
  <c r="M270" i="49" s="1"/>
  <c r="O270" i="49" s="1"/>
  <c r="D270" i="49"/>
  <c r="L269" i="49"/>
  <c r="M269" i="49" s="1"/>
  <c r="O269" i="49" s="1"/>
  <c r="D269" i="49"/>
  <c r="L268" i="49"/>
  <c r="M268" i="49" s="1"/>
  <c r="O268" i="49" s="1"/>
  <c r="D268" i="49"/>
  <c r="L267" i="49"/>
  <c r="M267" i="49" s="1"/>
  <c r="O267" i="49" s="1"/>
  <c r="D267" i="49"/>
  <c r="L266" i="49"/>
  <c r="M266" i="49" s="1"/>
  <c r="O266" i="49" s="1"/>
  <c r="D266" i="49"/>
  <c r="L265" i="49"/>
  <c r="M265" i="49" s="1"/>
  <c r="O265" i="49" s="1"/>
  <c r="D265" i="49"/>
  <c r="L264" i="49"/>
  <c r="M264" i="49" s="1"/>
  <c r="O264" i="49" s="1"/>
  <c r="D264" i="49"/>
  <c r="L263" i="49"/>
  <c r="M263" i="49" s="1"/>
  <c r="O263" i="49" s="1"/>
  <c r="D263" i="49"/>
  <c r="L262" i="49"/>
  <c r="M262" i="49" s="1"/>
  <c r="O262" i="49" s="1"/>
  <c r="D262" i="49"/>
  <c r="L261" i="49"/>
  <c r="M261" i="49" s="1"/>
  <c r="O261" i="49" s="1"/>
  <c r="D261" i="49"/>
  <c r="L260" i="49"/>
  <c r="M260" i="49" s="1"/>
  <c r="O260" i="49" s="1"/>
  <c r="D260" i="49"/>
  <c r="L259" i="49"/>
  <c r="M259" i="49" s="1"/>
  <c r="O259" i="49" s="1"/>
  <c r="D259" i="49"/>
  <c r="L258" i="49"/>
  <c r="M258" i="49" s="1"/>
  <c r="O258" i="49" s="1"/>
  <c r="D258" i="49"/>
  <c r="L257" i="49"/>
  <c r="M257" i="49" s="1"/>
  <c r="O257" i="49" s="1"/>
  <c r="D257" i="49"/>
  <c r="L256" i="49"/>
  <c r="M256" i="49" s="1"/>
  <c r="O256" i="49" s="1"/>
  <c r="D256" i="49"/>
  <c r="L255" i="49"/>
  <c r="M255" i="49" s="1"/>
  <c r="O255" i="49" s="1"/>
  <c r="D255" i="49"/>
  <c r="L254" i="49"/>
  <c r="M254" i="49" s="1"/>
  <c r="O254" i="49" s="1"/>
  <c r="D254" i="49"/>
  <c r="L253" i="49"/>
  <c r="M253" i="49" s="1"/>
  <c r="O253" i="49" s="1"/>
  <c r="D253" i="49"/>
  <c r="L252" i="49"/>
  <c r="M252" i="49" s="1"/>
  <c r="O252" i="49" s="1"/>
  <c r="D252" i="49"/>
  <c r="L251" i="49"/>
  <c r="M251" i="49" s="1"/>
  <c r="O251" i="49" s="1"/>
  <c r="D251" i="49"/>
  <c r="L250" i="49"/>
  <c r="M250" i="49" s="1"/>
  <c r="O250" i="49" s="1"/>
  <c r="D250" i="49"/>
  <c r="L249" i="49"/>
  <c r="M249" i="49" s="1"/>
  <c r="O249" i="49" s="1"/>
  <c r="D249" i="49"/>
  <c r="L248" i="49"/>
  <c r="M248" i="49" s="1"/>
  <c r="O248" i="49" s="1"/>
  <c r="D248" i="49"/>
  <c r="L247" i="49"/>
  <c r="M247" i="49" s="1"/>
  <c r="O247" i="49" s="1"/>
  <c r="D247" i="49"/>
  <c r="L246" i="49"/>
  <c r="M246" i="49" s="1"/>
  <c r="O246" i="49" s="1"/>
  <c r="D246" i="49"/>
  <c r="L245" i="49"/>
  <c r="M245" i="49" s="1"/>
  <c r="O245" i="49" s="1"/>
  <c r="D245" i="49"/>
  <c r="L244" i="49"/>
  <c r="M244" i="49" s="1"/>
  <c r="O244" i="49" s="1"/>
  <c r="D244" i="49"/>
  <c r="L243" i="49"/>
  <c r="M243" i="49" s="1"/>
  <c r="O243" i="49" s="1"/>
  <c r="D243" i="49"/>
  <c r="L242" i="49"/>
  <c r="M242" i="49" s="1"/>
  <c r="O242" i="49" s="1"/>
  <c r="D242" i="49"/>
  <c r="L241" i="49"/>
  <c r="M241" i="49" s="1"/>
  <c r="O241" i="49" s="1"/>
  <c r="D241" i="49"/>
  <c r="L240" i="49"/>
  <c r="M240" i="49" s="1"/>
  <c r="O240" i="49" s="1"/>
  <c r="D240" i="49"/>
  <c r="L239" i="49"/>
  <c r="M239" i="49" s="1"/>
  <c r="O239" i="49" s="1"/>
  <c r="D239" i="49"/>
  <c r="L238" i="49"/>
  <c r="M238" i="49" s="1"/>
  <c r="O238" i="49" s="1"/>
  <c r="D238" i="49"/>
  <c r="L237" i="49"/>
  <c r="M237" i="49" s="1"/>
  <c r="O237" i="49" s="1"/>
  <c r="D237" i="49"/>
  <c r="L236" i="49"/>
  <c r="M236" i="49" s="1"/>
  <c r="O236" i="49" s="1"/>
  <c r="D236" i="49"/>
  <c r="L235" i="49"/>
  <c r="M235" i="49" s="1"/>
  <c r="O235" i="49" s="1"/>
  <c r="D235" i="49"/>
  <c r="L234" i="49"/>
  <c r="M234" i="49" s="1"/>
  <c r="O234" i="49" s="1"/>
  <c r="D234" i="49"/>
  <c r="L233" i="49"/>
  <c r="M233" i="49" s="1"/>
  <c r="O233" i="49" s="1"/>
  <c r="D233" i="49"/>
  <c r="L232" i="49"/>
  <c r="M232" i="49" s="1"/>
  <c r="O232" i="49" s="1"/>
  <c r="D232" i="49"/>
  <c r="L231" i="49"/>
  <c r="M231" i="49" s="1"/>
  <c r="O231" i="49" s="1"/>
  <c r="D231" i="49"/>
  <c r="L230" i="49"/>
  <c r="M230" i="49" s="1"/>
  <c r="O230" i="49" s="1"/>
  <c r="D230" i="49"/>
  <c r="L229" i="49"/>
  <c r="M229" i="49" s="1"/>
  <c r="O229" i="49" s="1"/>
  <c r="D229" i="49"/>
  <c r="L228" i="49"/>
  <c r="M228" i="49" s="1"/>
  <c r="O228" i="49" s="1"/>
  <c r="D228" i="49"/>
  <c r="L227" i="49"/>
  <c r="M227" i="49" s="1"/>
  <c r="O227" i="49" s="1"/>
  <c r="D227" i="49"/>
  <c r="L226" i="49"/>
  <c r="M226" i="49" s="1"/>
  <c r="O226" i="49" s="1"/>
  <c r="D226" i="49"/>
  <c r="L225" i="49"/>
  <c r="M225" i="49" s="1"/>
  <c r="O225" i="49" s="1"/>
  <c r="D225" i="49"/>
  <c r="L224" i="49"/>
  <c r="M224" i="49" s="1"/>
  <c r="O224" i="49" s="1"/>
  <c r="D224" i="49"/>
  <c r="L223" i="49"/>
  <c r="M223" i="49" s="1"/>
  <c r="O223" i="49" s="1"/>
  <c r="D223" i="49"/>
  <c r="L222" i="49"/>
  <c r="M222" i="49" s="1"/>
  <c r="O222" i="49" s="1"/>
  <c r="D222" i="49"/>
  <c r="L221" i="49"/>
  <c r="M221" i="49" s="1"/>
  <c r="O221" i="49" s="1"/>
  <c r="D221" i="49"/>
  <c r="L220" i="49"/>
  <c r="M220" i="49" s="1"/>
  <c r="O220" i="49" s="1"/>
  <c r="D220" i="49"/>
  <c r="L219" i="49"/>
  <c r="M219" i="49" s="1"/>
  <c r="O219" i="49" s="1"/>
  <c r="D219" i="49"/>
  <c r="L218" i="49"/>
  <c r="M218" i="49" s="1"/>
  <c r="O218" i="49" s="1"/>
  <c r="D218" i="49"/>
  <c r="L217" i="49"/>
  <c r="M217" i="49" s="1"/>
  <c r="O217" i="49" s="1"/>
  <c r="D217" i="49"/>
  <c r="L216" i="49"/>
  <c r="M216" i="49" s="1"/>
  <c r="O216" i="49" s="1"/>
  <c r="D216" i="49"/>
  <c r="L215" i="49"/>
  <c r="M215" i="49" s="1"/>
  <c r="O215" i="49" s="1"/>
  <c r="D215" i="49"/>
  <c r="L214" i="49"/>
  <c r="M214" i="49" s="1"/>
  <c r="O214" i="49" s="1"/>
  <c r="D214" i="49"/>
  <c r="L213" i="49"/>
  <c r="M213" i="49" s="1"/>
  <c r="O213" i="49" s="1"/>
  <c r="D213" i="49"/>
  <c r="L212" i="49"/>
  <c r="M212" i="49" s="1"/>
  <c r="O212" i="49" s="1"/>
  <c r="D212" i="49"/>
  <c r="L211" i="49"/>
  <c r="M211" i="49" s="1"/>
  <c r="O211" i="49" s="1"/>
  <c r="D211" i="49"/>
  <c r="L210" i="49"/>
  <c r="M210" i="49" s="1"/>
  <c r="O210" i="49" s="1"/>
  <c r="D210" i="49"/>
  <c r="L209" i="49"/>
  <c r="M209" i="49" s="1"/>
  <c r="O209" i="49" s="1"/>
  <c r="D209" i="49"/>
  <c r="L208" i="49"/>
  <c r="M208" i="49" s="1"/>
  <c r="O208" i="49" s="1"/>
  <c r="D208" i="49"/>
  <c r="L207" i="49"/>
  <c r="M207" i="49" s="1"/>
  <c r="O207" i="49" s="1"/>
  <c r="D207" i="49"/>
  <c r="L206" i="49"/>
  <c r="M206" i="49" s="1"/>
  <c r="O206" i="49" s="1"/>
  <c r="D206" i="49"/>
  <c r="L205" i="49"/>
  <c r="M205" i="49" s="1"/>
  <c r="O205" i="49" s="1"/>
  <c r="D205" i="49"/>
  <c r="L204" i="49"/>
  <c r="M204" i="49" s="1"/>
  <c r="O204" i="49" s="1"/>
  <c r="D204" i="49"/>
  <c r="L203" i="49"/>
  <c r="M203" i="49" s="1"/>
  <c r="O203" i="49" s="1"/>
  <c r="D203" i="49"/>
  <c r="L202" i="49"/>
  <c r="M202" i="49" s="1"/>
  <c r="O202" i="49" s="1"/>
  <c r="D202" i="49"/>
  <c r="L201" i="49"/>
  <c r="M201" i="49" s="1"/>
  <c r="O201" i="49" s="1"/>
  <c r="D201" i="49"/>
  <c r="L200" i="49"/>
  <c r="M200" i="49" s="1"/>
  <c r="O200" i="49" s="1"/>
  <c r="D200" i="49"/>
  <c r="L199" i="49"/>
  <c r="M199" i="49" s="1"/>
  <c r="O199" i="49" s="1"/>
  <c r="D199" i="49"/>
  <c r="L198" i="49"/>
  <c r="M198" i="49" s="1"/>
  <c r="O198" i="49" s="1"/>
  <c r="D198" i="49"/>
  <c r="L197" i="49"/>
  <c r="M197" i="49" s="1"/>
  <c r="O197" i="49" s="1"/>
  <c r="D197" i="49"/>
  <c r="L196" i="49"/>
  <c r="M196" i="49" s="1"/>
  <c r="O196" i="49" s="1"/>
  <c r="D196" i="49"/>
  <c r="L195" i="49"/>
  <c r="M195" i="49" s="1"/>
  <c r="O195" i="49" s="1"/>
  <c r="D195" i="49"/>
  <c r="L194" i="49"/>
  <c r="M194" i="49" s="1"/>
  <c r="O194" i="49" s="1"/>
  <c r="D194" i="49"/>
  <c r="L193" i="49"/>
  <c r="M193" i="49" s="1"/>
  <c r="O193" i="49" s="1"/>
  <c r="D193" i="49"/>
  <c r="L192" i="49"/>
  <c r="M192" i="49" s="1"/>
  <c r="O192" i="49" s="1"/>
  <c r="D192" i="49"/>
  <c r="L191" i="49"/>
  <c r="M191" i="49" s="1"/>
  <c r="O191" i="49" s="1"/>
  <c r="D191" i="49"/>
  <c r="L190" i="49"/>
  <c r="M190" i="49" s="1"/>
  <c r="O190" i="49" s="1"/>
  <c r="D190" i="49"/>
  <c r="L189" i="49"/>
  <c r="M189" i="49" s="1"/>
  <c r="O189" i="49" s="1"/>
  <c r="D189" i="49"/>
  <c r="L188" i="49"/>
  <c r="M188" i="49" s="1"/>
  <c r="O188" i="49" s="1"/>
  <c r="D188" i="49"/>
  <c r="L187" i="49"/>
  <c r="M187" i="49" s="1"/>
  <c r="O187" i="49" s="1"/>
  <c r="D187" i="49"/>
  <c r="L186" i="49"/>
  <c r="M186" i="49" s="1"/>
  <c r="O186" i="49" s="1"/>
  <c r="D186" i="49"/>
  <c r="L185" i="49"/>
  <c r="M185" i="49" s="1"/>
  <c r="O185" i="49" s="1"/>
  <c r="D185" i="49"/>
  <c r="L184" i="49"/>
  <c r="M184" i="49" s="1"/>
  <c r="O184" i="49" s="1"/>
  <c r="D184" i="49"/>
  <c r="L183" i="49"/>
  <c r="M183" i="49" s="1"/>
  <c r="O183" i="49" s="1"/>
  <c r="D183" i="49"/>
  <c r="L182" i="49"/>
  <c r="M182" i="49" s="1"/>
  <c r="O182" i="49" s="1"/>
  <c r="D182" i="49"/>
  <c r="L181" i="49"/>
  <c r="M181" i="49" s="1"/>
  <c r="O181" i="49" s="1"/>
  <c r="D181" i="49"/>
  <c r="L180" i="49"/>
  <c r="M180" i="49" s="1"/>
  <c r="O180" i="49" s="1"/>
  <c r="D180" i="49"/>
  <c r="L179" i="49"/>
  <c r="M179" i="49" s="1"/>
  <c r="O179" i="49" s="1"/>
  <c r="D179" i="49"/>
  <c r="L178" i="49"/>
  <c r="M178" i="49" s="1"/>
  <c r="O178" i="49" s="1"/>
  <c r="D178" i="49"/>
  <c r="L177" i="49"/>
  <c r="M177" i="49" s="1"/>
  <c r="O177" i="49" s="1"/>
  <c r="D177" i="49"/>
  <c r="L176" i="49"/>
  <c r="M176" i="49" s="1"/>
  <c r="O176" i="49" s="1"/>
  <c r="D176" i="49"/>
  <c r="L175" i="49"/>
  <c r="M175" i="49" s="1"/>
  <c r="O175" i="49" s="1"/>
  <c r="D175" i="49"/>
  <c r="L174" i="49"/>
  <c r="M174" i="49" s="1"/>
  <c r="O174" i="49" s="1"/>
  <c r="D174" i="49"/>
  <c r="L173" i="49"/>
  <c r="M173" i="49" s="1"/>
  <c r="O173" i="49" s="1"/>
  <c r="D173" i="49"/>
  <c r="L172" i="49"/>
  <c r="M172" i="49" s="1"/>
  <c r="O172" i="49" s="1"/>
  <c r="D172" i="49"/>
  <c r="L171" i="49"/>
  <c r="M171" i="49" s="1"/>
  <c r="O171" i="49" s="1"/>
  <c r="D171" i="49"/>
  <c r="L170" i="49"/>
  <c r="M170" i="49" s="1"/>
  <c r="O170" i="49" s="1"/>
  <c r="D170" i="49"/>
  <c r="L169" i="49"/>
  <c r="M169" i="49" s="1"/>
  <c r="O169" i="49" s="1"/>
  <c r="D169" i="49"/>
  <c r="L168" i="49"/>
  <c r="M168" i="49" s="1"/>
  <c r="O168" i="49" s="1"/>
  <c r="D168" i="49"/>
  <c r="L167" i="49"/>
  <c r="M167" i="49" s="1"/>
  <c r="O167" i="49" s="1"/>
  <c r="D167" i="49"/>
  <c r="L166" i="49"/>
  <c r="M166" i="49" s="1"/>
  <c r="O166" i="49" s="1"/>
  <c r="D166" i="49"/>
  <c r="L165" i="49"/>
  <c r="M165" i="49" s="1"/>
  <c r="O165" i="49" s="1"/>
  <c r="D165" i="49"/>
  <c r="L379" i="49"/>
  <c r="M379" i="49" s="1"/>
  <c r="L441" i="49"/>
  <c r="M441" i="49" s="1"/>
  <c r="O441" i="49" s="1"/>
  <c r="L443" i="49"/>
  <c r="M443" i="49" s="1"/>
  <c r="O443" i="49" s="1"/>
  <c r="L164" i="49"/>
  <c r="M164" i="49" s="1"/>
  <c r="O164" i="49" s="1"/>
  <c r="D164" i="49"/>
  <c r="L163" i="49"/>
  <c r="M163" i="49" s="1"/>
  <c r="O163" i="49" s="1"/>
  <c r="D163" i="49"/>
  <c r="L162" i="49"/>
  <c r="M162" i="49" s="1"/>
  <c r="O162" i="49" s="1"/>
  <c r="D162" i="49"/>
  <c r="L161" i="49"/>
  <c r="M161" i="49" s="1"/>
  <c r="O161" i="49" s="1"/>
  <c r="D161" i="49"/>
  <c r="L160" i="49"/>
  <c r="M160" i="49" s="1"/>
  <c r="O160" i="49" s="1"/>
  <c r="D160" i="49"/>
  <c r="L159" i="49"/>
  <c r="M159" i="49" s="1"/>
  <c r="O159" i="49" s="1"/>
  <c r="D159" i="49"/>
  <c r="L158" i="49"/>
  <c r="M158" i="49" s="1"/>
  <c r="O158" i="49" s="1"/>
  <c r="D158" i="49"/>
  <c r="L157" i="49"/>
  <c r="M157" i="49" s="1"/>
  <c r="O157" i="49" s="1"/>
  <c r="D157" i="49"/>
  <c r="L156" i="49"/>
  <c r="M156" i="49" s="1"/>
  <c r="O156" i="49" s="1"/>
  <c r="D156" i="49"/>
  <c r="L155" i="49"/>
  <c r="M155" i="49" s="1"/>
  <c r="O155" i="49" s="1"/>
  <c r="D155" i="49"/>
  <c r="L154" i="49"/>
  <c r="M154" i="49" s="1"/>
  <c r="O154" i="49" s="1"/>
  <c r="D154" i="49"/>
  <c r="L153" i="49"/>
  <c r="M153" i="49" s="1"/>
  <c r="O153" i="49" s="1"/>
  <c r="D153" i="49"/>
  <c r="L152" i="49"/>
  <c r="M152" i="49" s="1"/>
  <c r="O152" i="49" s="1"/>
  <c r="D152" i="49"/>
  <c r="L151" i="49"/>
  <c r="M151" i="49" s="1"/>
  <c r="O151" i="49" s="1"/>
  <c r="D151" i="49"/>
  <c r="L150" i="49"/>
  <c r="M150" i="49" s="1"/>
  <c r="O150" i="49" s="1"/>
  <c r="D150" i="49"/>
  <c r="L149" i="49"/>
  <c r="M149" i="49" s="1"/>
  <c r="O149" i="49" s="1"/>
  <c r="D149" i="49"/>
  <c r="L148" i="49"/>
  <c r="M148" i="49" s="1"/>
  <c r="O148" i="49" s="1"/>
  <c r="D148" i="49"/>
  <c r="L147" i="49"/>
  <c r="M147" i="49" s="1"/>
  <c r="O147" i="49" s="1"/>
  <c r="D147" i="49"/>
  <c r="L146" i="49"/>
  <c r="M146" i="49" s="1"/>
  <c r="O146" i="49" s="1"/>
  <c r="D146" i="49"/>
  <c r="L145" i="49"/>
  <c r="M145" i="49" s="1"/>
  <c r="O145" i="49" s="1"/>
  <c r="D145" i="49"/>
  <c r="L144" i="49"/>
  <c r="M144" i="49" s="1"/>
  <c r="O144" i="49" s="1"/>
  <c r="D144" i="49"/>
  <c r="L143" i="49"/>
  <c r="M143" i="49" s="1"/>
  <c r="O143" i="49" s="1"/>
  <c r="D143" i="49"/>
  <c r="L142" i="49"/>
  <c r="M142" i="49" s="1"/>
  <c r="O142" i="49" s="1"/>
  <c r="D142" i="49"/>
  <c r="L141" i="49"/>
  <c r="M141" i="49" s="1"/>
  <c r="O141" i="49" s="1"/>
  <c r="D141" i="49"/>
  <c r="L140" i="49"/>
  <c r="M140" i="49" s="1"/>
  <c r="O140" i="49" s="1"/>
  <c r="D140" i="49"/>
  <c r="L139" i="49"/>
  <c r="M139" i="49" s="1"/>
  <c r="O139" i="49" s="1"/>
  <c r="D139" i="49"/>
  <c r="L138" i="49"/>
  <c r="M138" i="49" s="1"/>
  <c r="O138" i="49" s="1"/>
  <c r="D138" i="49"/>
  <c r="L137" i="49"/>
  <c r="M137" i="49" s="1"/>
  <c r="O137" i="49" s="1"/>
  <c r="D137" i="49"/>
  <c r="L136" i="49"/>
  <c r="M136" i="49" s="1"/>
  <c r="O136" i="49" s="1"/>
  <c r="D136" i="49"/>
  <c r="L135" i="49"/>
  <c r="M135" i="49" s="1"/>
  <c r="O135" i="49" s="1"/>
  <c r="D135" i="49"/>
  <c r="L134" i="49"/>
  <c r="M134" i="49" s="1"/>
  <c r="O134" i="49" s="1"/>
  <c r="D134" i="49"/>
  <c r="L133" i="49"/>
  <c r="M133" i="49" s="1"/>
  <c r="O133" i="49" s="1"/>
  <c r="D133" i="49"/>
  <c r="L132" i="49"/>
  <c r="M132" i="49" s="1"/>
  <c r="O132" i="49" s="1"/>
  <c r="D132" i="49"/>
  <c r="L131" i="49"/>
  <c r="M131" i="49" s="1"/>
  <c r="O131" i="49" s="1"/>
  <c r="D131" i="49"/>
  <c r="L464" i="49"/>
  <c r="M464" i="49" s="1"/>
  <c r="O464" i="49" s="1"/>
  <c r="O465" i="49" s="1"/>
  <c r="D464" i="49"/>
  <c r="L130" i="49"/>
  <c r="M130" i="49" s="1"/>
  <c r="O130" i="49" s="1"/>
  <c r="D130" i="49"/>
  <c r="L129" i="49"/>
  <c r="M129" i="49" s="1"/>
  <c r="O129" i="49" s="1"/>
  <c r="D129" i="49"/>
  <c r="L128" i="49"/>
  <c r="M128" i="49" s="1"/>
  <c r="O128" i="49" s="1"/>
  <c r="D128" i="49"/>
  <c r="L127" i="49"/>
  <c r="M127" i="49" s="1"/>
  <c r="O127" i="49" s="1"/>
  <c r="D127" i="49"/>
  <c r="L126" i="49"/>
  <c r="M126" i="49" s="1"/>
  <c r="O126" i="49" s="1"/>
  <c r="D126" i="49"/>
  <c r="L125" i="49"/>
  <c r="M125" i="49" s="1"/>
  <c r="O125" i="49" s="1"/>
  <c r="D125" i="49"/>
  <c r="L124" i="49"/>
  <c r="M124" i="49" s="1"/>
  <c r="O124" i="49" s="1"/>
  <c r="D124" i="49"/>
  <c r="L123" i="49"/>
  <c r="M123" i="49" s="1"/>
  <c r="O123" i="49" s="1"/>
  <c r="D123" i="49"/>
  <c r="L122" i="49"/>
  <c r="M122" i="49" s="1"/>
  <c r="O122" i="49" s="1"/>
  <c r="D122" i="49"/>
  <c r="L121" i="49"/>
  <c r="M121" i="49" s="1"/>
  <c r="O121" i="49" s="1"/>
  <c r="D121" i="49"/>
  <c r="L120" i="49"/>
  <c r="M120" i="49" s="1"/>
  <c r="O120" i="49" s="1"/>
  <c r="D120" i="49"/>
  <c r="L119" i="49"/>
  <c r="M119" i="49" s="1"/>
  <c r="O119" i="49" s="1"/>
  <c r="D119" i="49"/>
  <c r="L118" i="49"/>
  <c r="M118" i="49" s="1"/>
  <c r="O118" i="49" s="1"/>
  <c r="D118" i="49"/>
  <c r="L117" i="49"/>
  <c r="M117" i="49" s="1"/>
  <c r="O117" i="49" s="1"/>
  <c r="D117" i="49"/>
  <c r="L116" i="49"/>
  <c r="M116" i="49" s="1"/>
  <c r="O116" i="49" s="1"/>
  <c r="D116" i="49"/>
  <c r="L115" i="49"/>
  <c r="M115" i="49" s="1"/>
  <c r="O115" i="49" s="1"/>
  <c r="D115" i="49"/>
  <c r="L114" i="49"/>
  <c r="M114" i="49" s="1"/>
  <c r="O114" i="49" s="1"/>
  <c r="D114" i="49"/>
  <c r="L113" i="49"/>
  <c r="M113" i="49" s="1"/>
  <c r="O113" i="49" s="1"/>
  <c r="D113" i="49"/>
  <c r="L112" i="49"/>
  <c r="M112" i="49" s="1"/>
  <c r="D112" i="49"/>
  <c r="L111" i="49"/>
  <c r="M111" i="49" s="1"/>
  <c r="O111" i="49" s="1"/>
  <c r="D111" i="49"/>
  <c r="L110" i="49"/>
  <c r="M110" i="49" s="1"/>
  <c r="O110" i="49" s="1"/>
  <c r="D110" i="49"/>
  <c r="L109" i="49"/>
  <c r="M109" i="49" s="1"/>
  <c r="O109" i="49" s="1"/>
  <c r="D109" i="49"/>
  <c r="L108" i="49"/>
  <c r="M108" i="49" s="1"/>
  <c r="O108" i="49" s="1"/>
  <c r="D108" i="49"/>
  <c r="L107" i="49"/>
  <c r="M107" i="49" s="1"/>
  <c r="O107" i="49" s="1"/>
  <c r="D107" i="49"/>
  <c r="L106" i="49"/>
  <c r="M106" i="49" s="1"/>
  <c r="O106" i="49" s="1"/>
  <c r="D106" i="49"/>
  <c r="L105" i="49"/>
  <c r="M105" i="49" s="1"/>
  <c r="O105" i="49" s="1"/>
  <c r="D105" i="49"/>
  <c r="L104" i="49"/>
  <c r="M104" i="49" s="1"/>
  <c r="O104" i="49" s="1"/>
  <c r="D104" i="49"/>
  <c r="L103" i="49"/>
  <c r="M103" i="49" s="1"/>
  <c r="D103" i="49"/>
  <c r="L102" i="49"/>
  <c r="M102" i="49" s="1"/>
  <c r="O102" i="49" s="1"/>
  <c r="D102" i="49"/>
  <c r="L101" i="49"/>
  <c r="M101" i="49" s="1"/>
  <c r="O101" i="49" s="1"/>
  <c r="D101" i="49"/>
  <c r="L100" i="49"/>
  <c r="M100" i="49" s="1"/>
  <c r="O100" i="49" s="1"/>
  <c r="D100" i="49"/>
  <c r="L460" i="49"/>
  <c r="M460" i="49" s="1"/>
  <c r="O460" i="49" s="1"/>
  <c r="D460" i="49"/>
  <c r="L99" i="49"/>
  <c r="M99" i="49" s="1"/>
  <c r="O99" i="49" s="1"/>
  <c r="D99" i="49"/>
  <c r="L98" i="49"/>
  <c r="M98" i="49" s="1"/>
  <c r="O98" i="49" s="1"/>
  <c r="D98" i="49"/>
  <c r="L97" i="49"/>
  <c r="M97" i="49" s="1"/>
  <c r="O97" i="49" s="1"/>
  <c r="D97" i="49"/>
  <c r="L96" i="49"/>
  <c r="M96" i="49" s="1"/>
  <c r="O96" i="49" s="1"/>
  <c r="D96" i="49"/>
  <c r="L95" i="49"/>
  <c r="M95" i="49" s="1"/>
  <c r="D95" i="49"/>
  <c r="L94" i="49"/>
  <c r="M94" i="49" s="1"/>
  <c r="O94" i="49" s="1"/>
  <c r="D94" i="49"/>
  <c r="L93" i="49"/>
  <c r="M93" i="49" s="1"/>
  <c r="D93" i="49"/>
  <c r="L92" i="49"/>
  <c r="M92" i="49" s="1"/>
  <c r="O92" i="49" s="1"/>
  <c r="D92" i="49"/>
  <c r="L91" i="49"/>
  <c r="M91" i="49" s="1"/>
  <c r="O91" i="49" s="1"/>
  <c r="D91" i="49"/>
  <c r="L90" i="49"/>
  <c r="M90" i="49" s="1"/>
  <c r="O90" i="49" s="1"/>
  <c r="D90" i="49"/>
  <c r="L89" i="49"/>
  <c r="M89" i="49" s="1"/>
  <c r="O89" i="49" s="1"/>
  <c r="D89" i="49"/>
  <c r="L88" i="49"/>
  <c r="M88" i="49" s="1"/>
  <c r="O88" i="49" s="1"/>
  <c r="D88" i="49"/>
  <c r="L87" i="49"/>
  <c r="M87" i="49" s="1"/>
  <c r="O87" i="49" s="1"/>
  <c r="D87" i="49"/>
  <c r="L86" i="49"/>
  <c r="M86" i="49" s="1"/>
  <c r="O86" i="49" s="1"/>
  <c r="D86" i="49"/>
  <c r="L85" i="49"/>
  <c r="M85" i="49" s="1"/>
  <c r="O85" i="49" s="1"/>
  <c r="D85" i="49"/>
  <c r="L84" i="49"/>
  <c r="M84" i="49" s="1"/>
  <c r="O84" i="49" s="1"/>
  <c r="D84" i="49"/>
  <c r="L83" i="49"/>
  <c r="M83" i="49" s="1"/>
  <c r="O83" i="49" s="1"/>
  <c r="D83" i="49"/>
  <c r="L82" i="49"/>
  <c r="M82" i="49" s="1"/>
  <c r="O82" i="49" s="1"/>
  <c r="D82" i="49"/>
  <c r="L81" i="49"/>
  <c r="M81" i="49" s="1"/>
  <c r="O81" i="49" s="1"/>
  <c r="D81" i="49"/>
  <c r="L80" i="49"/>
  <c r="M80" i="49" s="1"/>
  <c r="O80" i="49" s="1"/>
  <c r="D80" i="49"/>
  <c r="L79" i="49"/>
  <c r="M79" i="49" s="1"/>
  <c r="O79" i="49" s="1"/>
  <c r="D79" i="49"/>
  <c r="L78" i="49"/>
  <c r="M78" i="49" s="1"/>
  <c r="O78" i="49" s="1"/>
  <c r="D78" i="49"/>
  <c r="L77" i="49"/>
  <c r="M77" i="49" s="1"/>
  <c r="O77" i="49" s="1"/>
  <c r="D77" i="49"/>
  <c r="L76" i="49"/>
  <c r="M76" i="49" s="1"/>
  <c r="O76" i="49" s="1"/>
  <c r="D76" i="49"/>
  <c r="L75" i="49"/>
  <c r="M75" i="49" s="1"/>
  <c r="O75" i="49" s="1"/>
  <c r="D75" i="49"/>
  <c r="L74" i="49"/>
  <c r="M74" i="49" s="1"/>
  <c r="O74" i="49" s="1"/>
  <c r="D74" i="49"/>
  <c r="L73" i="49"/>
  <c r="M73" i="49" s="1"/>
  <c r="O73" i="49" s="1"/>
  <c r="D73" i="49"/>
  <c r="L72" i="49"/>
  <c r="M72" i="49" s="1"/>
  <c r="O72" i="49" s="1"/>
  <c r="D72" i="49"/>
  <c r="L71" i="49"/>
  <c r="M71" i="49" s="1"/>
  <c r="O71" i="49" s="1"/>
  <c r="D71" i="49"/>
  <c r="L70" i="49"/>
  <c r="M70" i="49" s="1"/>
  <c r="O70" i="49" s="1"/>
  <c r="D70" i="49"/>
  <c r="L69" i="49"/>
  <c r="M69" i="49" s="1"/>
  <c r="O69" i="49" s="1"/>
  <c r="D69" i="49"/>
  <c r="L68" i="49"/>
  <c r="M68" i="49" s="1"/>
  <c r="O68" i="49" s="1"/>
  <c r="D68" i="49"/>
  <c r="L67" i="49"/>
  <c r="M67" i="49" s="1"/>
  <c r="O67" i="49" s="1"/>
  <c r="D67" i="49"/>
  <c r="L66" i="49"/>
  <c r="M66" i="49" s="1"/>
  <c r="O66" i="49" s="1"/>
  <c r="D66" i="49"/>
  <c r="L65" i="49"/>
  <c r="M65" i="49" s="1"/>
  <c r="O65" i="49" s="1"/>
  <c r="D65" i="49"/>
  <c r="L64" i="49"/>
  <c r="M64" i="49" s="1"/>
  <c r="O64" i="49" s="1"/>
  <c r="D64" i="49"/>
  <c r="L63" i="49"/>
  <c r="M63" i="49" s="1"/>
  <c r="D63" i="49"/>
  <c r="L62" i="49"/>
  <c r="M62" i="49" s="1"/>
  <c r="O62" i="49" s="1"/>
  <c r="D62" i="49"/>
  <c r="L61" i="49"/>
  <c r="M61" i="49" s="1"/>
  <c r="O61" i="49" s="1"/>
  <c r="D61" i="49"/>
  <c r="L60" i="49"/>
  <c r="M60" i="49" s="1"/>
  <c r="O60" i="49" s="1"/>
  <c r="D60" i="49"/>
  <c r="L59" i="49"/>
  <c r="M59" i="49" s="1"/>
  <c r="O59" i="49" s="1"/>
  <c r="D59" i="49"/>
  <c r="L58" i="49"/>
  <c r="M58" i="49" s="1"/>
  <c r="O58" i="49" s="1"/>
  <c r="D58" i="49"/>
  <c r="L57" i="49"/>
  <c r="M57" i="49" s="1"/>
  <c r="O57" i="49" s="1"/>
  <c r="D57" i="49"/>
  <c r="L56" i="49"/>
  <c r="M56" i="49" s="1"/>
  <c r="O56" i="49" s="1"/>
  <c r="D56" i="49"/>
  <c r="L55" i="49"/>
  <c r="M55" i="49" s="1"/>
  <c r="O55" i="49" s="1"/>
  <c r="D55" i="49"/>
  <c r="L54" i="49"/>
  <c r="M54" i="49" s="1"/>
  <c r="D54" i="49"/>
  <c r="L53" i="49"/>
  <c r="M53" i="49" s="1"/>
  <c r="D53" i="49"/>
  <c r="L52" i="49"/>
  <c r="M52" i="49" s="1"/>
  <c r="O52" i="49" s="1"/>
  <c r="D52" i="49"/>
  <c r="L51" i="49"/>
  <c r="M51" i="49" s="1"/>
  <c r="O51" i="49" s="1"/>
  <c r="D51" i="49"/>
  <c r="L50" i="49"/>
  <c r="M50" i="49" s="1"/>
  <c r="D50" i="49"/>
  <c r="L49" i="49"/>
  <c r="M49" i="49" s="1"/>
  <c r="O49" i="49" s="1"/>
  <c r="D49" i="49"/>
  <c r="L48" i="49"/>
  <c r="M48" i="49" s="1"/>
  <c r="O48" i="49" s="1"/>
  <c r="D48" i="49"/>
  <c r="L47" i="49"/>
  <c r="M47" i="49" s="1"/>
  <c r="O47" i="49" s="1"/>
  <c r="D47" i="49"/>
  <c r="L46" i="49"/>
  <c r="M46" i="49" s="1"/>
  <c r="O46" i="49" s="1"/>
  <c r="D46" i="49"/>
  <c r="L45" i="49"/>
  <c r="M45" i="49" s="1"/>
  <c r="O45" i="49" s="1"/>
  <c r="D45" i="49"/>
  <c r="L44" i="49"/>
  <c r="M44" i="49" s="1"/>
  <c r="O44" i="49" s="1"/>
  <c r="D44" i="49"/>
  <c r="L43" i="49"/>
  <c r="M43" i="49" s="1"/>
  <c r="D43" i="49"/>
  <c r="L42" i="49"/>
  <c r="M42" i="49" s="1"/>
  <c r="O42" i="49" s="1"/>
  <c r="D42" i="49"/>
  <c r="L41" i="49"/>
  <c r="M41" i="49" s="1"/>
  <c r="O41" i="49" s="1"/>
  <c r="D41" i="49"/>
  <c r="L40" i="49"/>
  <c r="M40" i="49" s="1"/>
  <c r="O40" i="49" s="1"/>
  <c r="D40" i="49"/>
  <c r="L39" i="49"/>
  <c r="M39" i="49" s="1"/>
  <c r="D39" i="49"/>
  <c r="L38" i="49"/>
  <c r="M38" i="49" s="1"/>
  <c r="D38" i="49"/>
  <c r="L37" i="49"/>
  <c r="M37" i="49" s="1"/>
  <c r="O37" i="49" s="1"/>
  <c r="D37" i="49"/>
  <c r="L36" i="49"/>
  <c r="M36" i="49" s="1"/>
  <c r="O36" i="49" s="1"/>
  <c r="D36" i="49"/>
  <c r="L35" i="49"/>
  <c r="M35" i="49" s="1"/>
  <c r="O35" i="49" s="1"/>
  <c r="D35" i="49"/>
  <c r="L34" i="49"/>
  <c r="M34" i="49" s="1"/>
  <c r="O34" i="49" s="1"/>
  <c r="D34" i="49"/>
  <c r="L33" i="49"/>
  <c r="M33" i="49" s="1"/>
  <c r="O33" i="49" s="1"/>
  <c r="D33" i="49"/>
  <c r="L32" i="49"/>
  <c r="M32" i="49" s="1"/>
  <c r="D32" i="49"/>
  <c r="L31" i="49"/>
  <c r="M31" i="49" s="1"/>
  <c r="O31" i="49" s="1"/>
  <c r="D31" i="49"/>
  <c r="L30" i="49"/>
  <c r="M30" i="49" s="1"/>
  <c r="D30" i="49"/>
  <c r="L29" i="49"/>
  <c r="M29" i="49" s="1"/>
  <c r="D29" i="49"/>
  <c r="L28" i="49"/>
  <c r="M28" i="49" s="1"/>
  <c r="D28" i="49"/>
  <c r="L27" i="49"/>
  <c r="M27" i="49" s="1"/>
  <c r="D27" i="49"/>
  <c r="L26" i="49"/>
  <c r="M26" i="49" s="1"/>
  <c r="O26" i="49" s="1"/>
  <c r="D26" i="49"/>
  <c r="L25" i="49"/>
  <c r="M25" i="49" s="1"/>
  <c r="O25" i="49" s="1"/>
  <c r="D25" i="49"/>
  <c r="L24" i="49"/>
  <c r="M24" i="49" s="1"/>
  <c r="O24" i="49" s="1"/>
  <c r="D24" i="49"/>
  <c r="L23" i="49"/>
  <c r="M23" i="49" s="1"/>
  <c r="O23" i="49" s="1"/>
  <c r="D23" i="49"/>
  <c r="L22" i="49"/>
  <c r="M22" i="49" s="1"/>
  <c r="O22" i="49" s="1"/>
  <c r="D22" i="49"/>
  <c r="L21" i="49"/>
  <c r="M21" i="49" s="1"/>
  <c r="D21" i="49"/>
  <c r="L20" i="49"/>
  <c r="M20" i="49" s="1"/>
  <c r="O20" i="49" s="1"/>
  <c r="D20" i="49"/>
  <c r="L19" i="49"/>
  <c r="M19" i="49" s="1"/>
  <c r="O19" i="49" s="1"/>
  <c r="D19" i="49"/>
  <c r="L18" i="49"/>
  <c r="M18" i="49" s="1"/>
  <c r="O18" i="49" s="1"/>
  <c r="D18" i="49"/>
  <c r="L17" i="49"/>
  <c r="M17" i="49" s="1"/>
  <c r="O17" i="49" s="1"/>
  <c r="D17" i="49"/>
  <c r="L16" i="49"/>
  <c r="M16" i="49" s="1"/>
  <c r="O16" i="49" s="1"/>
  <c r="D16" i="49"/>
  <c r="L15" i="49"/>
  <c r="M15" i="49" s="1"/>
  <c r="O15" i="49" s="1"/>
  <c r="D15" i="49"/>
  <c r="L14" i="49"/>
  <c r="M14" i="49" s="1"/>
  <c r="O14" i="49" s="1"/>
  <c r="D14" i="49"/>
  <c r="L13" i="49"/>
  <c r="M13" i="49" s="1"/>
  <c r="O13" i="49" s="1"/>
  <c r="D13" i="49"/>
  <c r="L12" i="49"/>
  <c r="M12" i="49" s="1"/>
  <c r="D12" i="49"/>
  <c r="L11" i="49"/>
  <c r="M11" i="49" s="1"/>
  <c r="O11" i="49" s="1"/>
  <c r="D11" i="49"/>
  <c r="L10" i="49"/>
  <c r="M10" i="49" s="1"/>
  <c r="D10" i="49"/>
  <c r="L9" i="49"/>
  <c r="M9" i="49" s="1"/>
  <c r="O9" i="49" s="1"/>
  <c r="D9" i="49"/>
  <c r="L8" i="49"/>
  <c r="M8" i="49" s="1"/>
  <c r="O8" i="49" s="1"/>
  <c r="D8" i="49"/>
  <c r="L7" i="49"/>
  <c r="M7" i="49" s="1"/>
  <c r="O7" i="49" s="1"/>
  <c r="D7" i="49"/>
  <c r="L6" i="49"/>
  <c r="M6" i="49" s="1"/>
  <c r="D6" i="49"/>
  <c r="L5" i="49"/>
  <c r="M5" i="49" s="1"/>
  <c r="O5" i="49" s="1"/>
  <c r="D5" i="49"/>
  <c r="L4" i="49"/>
  <c r="M4" i="49" s="1"/>
  <c r="D4" i="49"/>
  <c r="L3" i="49"/>
  <c r="M3" i="49" s="1"/>
  <c r="O3" i="49" s="1"/>
  <c r="D3" i="49"/>
  <c r="L2" i="49"/>
  <c r="M2" i="49" s="1"/>
  <c r="D2" i="49"/>
  <c r="D354" i="48"/>
  <c r="D355" i="48"/>
  <c r="D356" i="48"/>
  <c r="D357" i="48"/>
  <c r="D358" i="48"/>
  <c r="D359" i="48"/>
  <c r="D360" i="48"/>
  <c r="D361" i="48"/>
  <c r="D362" i="48"/>
  <c r="D363" i="48"/>
  <c r="D364" i="48"/>
  <c r="D365" i="48"/>
  <c r="D366" i="48"/>
  <c r="D367" i="48"/>
  <c r="D368" i="48"/>
  <c r="D369" i="48"/>
  <c r="D370" i="48"/>
  <c r="D371" i="48"/>
  <c r="D372" i="48"/>
  <c r="D373" i="48"/>
  <c r="D374" i="48"/>
  <c r="D375" i="48"/>
  <c r="D376" i="48"/>
  <c r="D377" i="48"/>
  <c r="D378" i="48"/>
  <c r="D379" i="48"/>
  <c r="D380" i="48"/>
  <c r="D381" i="48"/>
  <c r="D382" i="48"/>
  <c r="D383" i="48"/>
  <c r="D384" i="48"/>
  <c r="D385" i="48"/>
  <c r="D386" i="48"/>
  <c r="D387" i="48"/>
  <c r="D388" i="48"/>
  <c r="D389" i="48"/>
  <c r="D390" i="48"/>
  <c r="D391" i="48"/>
  <c r="D392" i="48"/>
  <c r="D393" i="48"/>
  <c r="D394" i="48"/>
  <c r="D395" i="48"/>
  <c r="D396" i="48"/>
  <c r="D397" i="48"/>
  <c r="D398" i="48"/>
  <c r="D399" i="48"/>
  <c r="D400" i="48"/>
  <c r="D401" i="48"/>
  <c r="D402" i="48"/>
  <c r="D403" i="48"/>
  <c r="D404" i="48"/>
  <c r="D405" i="48"/>
  <c r="D406" i="48"/>
  <c r="D407" i="48"/>
  <c r="D408" i="48"/>
  <c r="D409" i="48"/>
  <c r="D410" i="48"/>
  <c r="D411" i="48"/>
  <c r="D412" i="48"/>
  <c r="D413" i="48"/>
  <c r="D414" i="48"/>
  <c r="D415" i="48"/>
  <c r="D416" i="48"/>
  <c r="D417" i="48"/>
  <c r="D418" i="48"/>
  <c r="D419" i="48"/>
  <c r="D420" i="48"/>
  <c r="D421" i="48"/>
  <c r="D422" i="48"/>
  <c r="D423" i="48"/>
  <c r="D424" i="48"/>
  <c r="D425" i="48"/>
  <c r="D426" i="48"/>
  <c r="D427" i="48"/>
  <c r="D428" i="48"/>
  <c r="D429" i="48"/>
  <c r="D430" i="48"/>
  <c r="D431" i="48"/>
  <c r="D432" i="48"/>
  <c r="D433" i="48"/>
  <c r="D434" i="48"/>
  <c r="D435" i="48"/>
  <c r="D436" i="48"/>
  <c r="D437" i="48"/>
  <c r="D438" i="48"/>
  <c r="D439" i="48"/>
  <c r="D440" i="48"/>
  <c r="D441" i="48"/>
  <c r="D442" i="48"/>
  <c r="D443" i="48"/>
  <c r="D444" i="48"/>
  <c r="D445" i="48"/>
  <c r="D446" i="48"/>
  <c r="D447" i="48"/>
  <c r="D448" i="48"/>
  <c r="D449" i="48"/>
  <c r="D450" i="48"/>
  <c r="D451" i="48"/>
  <c r="D452" i="48"/>
  <c r="D453" i="48"/>
  <c r="D454" i="48"/>
  <c r="D455" i="48"/>
  <c r="D456" i="48"/>
  <c r="D457" i="48"/>
  <c r="D458" i="48"/>
  <c r="D459" i="48"/>
  <c r="D460" i="48"/>
  <c r="D461" i="48"/>
  <c r="D462" i="48"/>
  <c r="D463" i="48"/>
  <c r="D464" i="48"/>
  <c r="D465" i="48"/>
  <c r="D466" i="48"/>
  <c r="D467" i="48"/>
  <c r="D468" i="48"/>
  <c r="D469" i="48"/>
  <c r="D470" i="48"/>
  <c r="D471" i="48"/>
  <c r="D472" i="48"/>
  <c r="D473" i="48"/>
  <c r="D474" i="48"/>
  <c r="D475" i="48"/>
  <c r="D476" i="48"/>
  <c r="D479" i="48"/>
  <c r="D480" i="48"/>
  <c r="D481" i="48"/>
  <c r="D482" i="48"/>
  <c r="D483" i="48"/>
  <c r="D353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D101" i="48"/>
  <c r="D102" i="48"/>
  <c r="D103" i="48"/>
  <c r="D104" i="48"/>
  <c r="D105" i="48"/>
  <c r="D106" i="48"/>
  <c r="D107" i="48"/>
  <c r="D108" i="48"/>
  <c r="D109" i="48"/>
  <c r="D110" i="48"/>
  <c r="D111" i="48"/>
  <c r="D112" i="48"/>
  <c r="D113" i="48"/>
  <c r="D114" i="48"/>
  <c r="D115" i="48"/>
  <c r="D116" i="48"/>
  <c r="D117" i="48"/>
  <c r="D118" i="48"/>
  <c r="D119" i="48"/>
  <c r="D120" i="48"/>
  <c r="D121" i="48"/>
  <c r="D122" i="48"/>
  <c r="D123" i="48"/>
  <c r="D124" i="48"/>
  <c r="D125" i="48"/>
  <c r="D126" i="48"/>
  <c r="D127" i="48"/>
  <c r="D128" i="48"/>
  <c r="D129" i="48"/>
  <c r="D130" i="48"/>
  <c r="D131" i="48"/>
  <c r="D132" i="48"/>
  <c r="D133" i="48"/>
  <c r="D134" i="48"/>
  <c r="D135" i="48"/>
  <c r="D136" i="48"/>
  <c r="D137" i="48"/>
  <c r="D138" i="48"/>
  <c r="D139" i="48"/>
  <c r="D140" i="48"/>
  <c r="D141" i="48"/>
  <c r="D142" i="48"/>
  <c r="D143" i="48"/>
  <c r="D144" i="48"/>
  <c r="D145" i="48"/>
  <c r="D146" i="48"/>
  <c r="D147" i="48"/>
  <c r="D148" i="48"/>
  <c r="D149" i="48"/>
  <c r="D150" i="48"/>
  <c r="D151" i="48"/>
  <c r="D152" i="48"/>
  <c r="D153" i="48"/>
  <c r="D154" i="48"/>
  <c r="D155" i="48"/>
  <c r="D156" i="48"/>
  <c r="D157" i="48"/>
  <c r="D158" i="48"/>
  <c r="D159" i="48"/>
  <c r="D160" i="48"/>
  <c r="D161" i="48"/>
  <c r="D162" i="48"/>
  <c r="D163" i="48"/>
  <c r="D164" i="48"/>
  <c r="D165" i="48"/>
  <c r="D166" i="48"/>
  <c r="D167" i="48"/>
  <c r="D168" i="48"/>
  <c r="D169" i="48"/>
  <c r="D170" i="48"/>
  <c r="D171" i="48"/>
  <c r="D172" i="48"/>
  <c r="D173" i="48"/>
  <c r="D174" i="48"/>
  <c r="D175" i="48"/>
  <c r="D176" i="48"/>
  <c r="D177" i="48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D206" i="48"/>
  <c r="D207" i="48"/>
  <c r="D208" i="48"/>
  <c r="D209" i="48"/>
  <c r="D210" i="48"/>
  <c r="D211" i="48"/>
  <c r="D212" i="48"/>
  <c r="D213" i="48"/>
  <c r="D214" i="48"/>
  <c r="D215" i="48"/>
  <c r="D216" i="48"/>
  <c r="D217" i="48"/>
  <c r="D218" i="48"/>
  <c r="D219" i="48"/>
  <c r="D220" i="48"/>
  <c r="D221" i="48"/>
  <c r="D222" i="48"/>
  <c r="D223" i="48"/>
  <c r="D224" i="48"/>
  <c r="D225" i="48"/>
  <c r="D226" i="48"/>
  <c r="D227" i="48"/>
  <c r="D228" i="48"/>
  <c r="D229" i="48"/>
  <c r="D230" i="48"/>
  <c r="D231" i="48"/>
  <c r="D232" i="48"/>
  <c r="D233" i="48"/>
  <c r="D234" i="48"/>
  <c r="D235" i="48"/>
  <c r="D236" i="48"/>
  <c r="D237" i="48"/>
  <c r="D238" i="48"/>
  <c r="D239" i="48"/>
  <c r="D240" i="48"/>
  <c r="D241" i="48"/>
  <c r="D242" i="48"/>
  <c r="D243" i="48"/>
  <c r="D244" i="48"/>
  <c r="D245" i="48"/>
  <c r="D246" i="48"/>
  <c r="D247" i="48"/>
  <c r="D248" i="48"/>
  <c r="D249" i="48"/>
  <c r="D250" i="48"/>
  <c r="D251" i="48"/>
  <c r="D252" i="48"/>
  <c r="D253" i="48"/>
  <c r="D254" i="48"/>
  <c r="D255" i="48"/>
  <c r="D256" i="48"/>
  <c r="D257" i="48"/>
  <c r="D258" i="48"/>
  <c r="D259" i="48"/>
  <c r="D260" i="48"/>
  <c r="D261" i="48"/>
  <c r="D262" i="48"/>
  <c r="D263" i="48"/>
  <c r="D264" i="48"/>
  <c r="D265" i="48"/>
  <c r="D266" i="48"/>
  <c r="D267" i="48"/>
  <c r="D268" i="48"/>
  <c r="D269" i="48"/>
  <c r="D270" i="48"/>
  <c r="D271" i="48"/>
  <c r="D272" i="48"/>
  <c r="D273" i="48"/>
  <c r="D274" i="48"/>
  <c r="D275" i="48"/>
  <c r="D276" i="48"/>
  <c r="D277" i="48"/>
  <c r="D278" i="48"/>
  <c r="D279" i="48"/>
  <c r="D280" i="48"/>
  <c r="D281" i="48"/>
  <c r="D282" i="48"/>
  <c r="D283" i="48"/>
  <c r="D284" i="48"/>
  <c r="D285" i="48"/>
  <c r="D286" i="48"/>
  <c r="D287" i="48"/>
  <c r="D288" i="48"/>
  <c r="D289" i="48"/>
  <c r="D290" i="48"/>
  <c r="D291" i="48"/>
  <c r="D292" i="48"/>
  <c r="D293" i="48"/>
  <c r="D294" i="48"/>
  <c r="D295" i="48"/>
  <c r="D296" i="48"/>
  <c r="D297" i="48"/>
  <c r="D298" i="48"/>
  <c r="D299" i="48"/>
  <c r="D300" i="48"/>
  <c r="D301" i="48"/>
  <c r="D302" i="48"/>
  <c r="D303" i="48"/>
  <c r="D304" i="48"/>
  <c r="D305" i="48"/>
  <c r="D306" i="48"/>
  <c r="D307" i="48"/>
  <c r="D308" i="48"/>
  <c r="D309" i="48"/>
  <c r="D310" i="48"/>
  <c r="D311" i="48"/>
  <c r="D312" i="48"/>
  <c r="D313" i="48"/>
  <c r="D314" i="48"/>
  <c r="D315" i="48"/>
  <c r="D316" i="48"/>
  <c r="D317" i="48"/>
  <c r="D318" i="48"/>
  <c r="D319" i="48"/>
  <c r="D320" i="48"/>
  <c r="D321" i="48"/>
  <c r="D322" i="48"/>
  <c r="D323" i="48"/>
  <c r="D324" i="48"/>
  <c r="D325" i="48"/>
  <c r="D326" i="48"/>
  <c r="D327" i="48"/>
  <c r="D328" i="48"/>
  <c r="D329" i="48"/>
  <c r="D330" i="48"/>
  <c r="D331" i="48"/>
  <c r="D332" i="48"/>
  <c r="D333" i="48"/>
  <c r="D334" i="48"/>
  <c r="D335" i="48"/>
  <c r="D336" i="48"/>
  <c r="D337" i="48"/>
  <c r="D338" i="48"/>
  <c r="D339" i="48"/>
  <c r="D340" i="48"/>
  <c r="D341" i="48"/>
  <c r="D342" i="48"/>
  <c r="D343" i="48"/>
  <c r="D344" i="48"/>
  <c r="D345" i="48"/>
  <c r="D346" i="48"/>
  <c r="D347" i="48"/>
  <c r="D348" i="48"/>
  <c r="D349" i="48"/>
  <c r="D350" i="48"/>
  <c r="D351" i="48"/>
  <c r="D352" i="48"/>
  <c r="D28" i="48"/>
  <c r="D10" i="48"/>
  <c r="D11" i="48"/>
  <c r="D12" i="48"/>
  <c r="D13" i="48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9" i="48"/>
  <c r="D3" i="48"/>
  <c r="D4" i="48"/>
  <c r="D5" i="48"/>
  <c r="D6" i="48"/>
  <c r="D7" i="48"/>
  <c r="D8" i="48"/>
  <c r="D2" i="48"/>
  <c r="N503" i="48"/>
  <c r="K503" i="48"/>
  <c r="J503" i="48"/>
  <c r="I503" i="48"/>
  <c r="H503" i="48"/>
  <c r="G503" i="48"/>
  <c r="F503" i="48"/>
  <c r="E503" i="48"/>
  <c r="L166" i="48"/>
  <c r="M166" i="48" s="1"/>
  <c r="O166" i="48" s="1"/>
  <c r="L167" i="48"/>
  <c r="M167" i="48" s="1"/>
  <c r="O167" i="48" s="1"/>
  <c r="L79" i="48"/>
  <c r="M79" i="48" s="1"/>
  <c r="O79" i="48" s="1"/>
  <c r="L82" i="48"/>
  <c r="M82" i="48" s="1"/>
  <c r="O82" i="48" s="1"/>
  <c r="L485" i="48"/>
  <c r="M485" i="48" s="1"/>
  <c r="O485" i="48" s="1"/>
  <c r="L62" i="48"/>
  <c r="M62" i="48" s="1"/>
  <c r="O62" i="48" s="1"/>
  <c r="L165" i="48"/>
  <c r="M165" i="48" s="1"/>
  <c r="O165" i="48" s="1"/>
  <c r="L169" i="48"/>
  <c r="M169" i="48" s="1"/>
  <c r="O169" i="48" s="1"/>
  <c r="L93" i="48"/>
  <c r="M93" i="48" s="1"/>
  <c r="O93" i="48" s="1"/>
  <c r="L34" i="48"/>
  <c r="M34" i="48" s="1"/>
  <c r="O34" i="48" s="1"/>
  <c r="L314" i="48"/>
  <c r="M314" i="48" s="1"/>
  <c r="O314" i="48" s="1"/>
  <c r="L372" i="48"/>
  <c r="M372" i="48" s="1"/>
  <c r="O372" i="48" s="1"/>
  <c r="L77" i="48"/>
  <c r="M77" i="48" s="1"/>
  <c r="O77" i="48" s="1"/>
  <c r="L75" i="48"/>
  <c r="M75" i="48" s="1"/>
  <c r="O75" i="48" s="1"/>
  <c r="L78" i="48"/>
  <c r="M78" i="48" s="1"/>
  <c r="O78" i="48" s="1"/>
  <c r="L80" i="48"/>
  <c r="M80" i="48" s="1"/>
  <c r="O80" i="48" s="1"/>
  <c r="L81" i="48"/>
  <c r="M81" i="48" s="1"/>
  <c r="O81" i="48" s="1"/>
  <c r="L183" i="48"/>
  <c r="M183" i="48" s="1"/>
  <c r="O183" i="48" s="1"/>
  <c r="L182" i="48"/>
  <c r="M182" i="48" s="1"/>
  <c r="O182" i="48" s="1"/>
  <c r="L185" i="48"/>
  <c r="M185" i="48" s="1"/>
  <c r="O185" i="48" s="1"/>
  <c r="L184" i="48"/>
  <c r="M184" i="48" s="1"/>
  <c r="O184" i="48" s="1"/>
  <c r="L114" i="48"/>
  <c r="M114" i="48" s="1"/>
  <c r="O114" i="48" s="1"/>
  <c r="L128" i="48"/>
  <c r="M128" i="48" s="1"/>
  <c r="O128" i="48" s="1"/>
  <c r="L140" i="48"/>
  <c r="M140" i="48" s="1"/>
  <c r="O140" i="48" s="1"/>
  <c r="L141" i="48"/>
  <c r="M141" i="48" s="1"/>
  <c r="O141" i="48" s="1"/>
  <c r="L95" i="48"/>
  <c r="M95" i="48" s="1"/>
  <c r="O95" i="48" s="1"/>
  <c r="L21" i="48"/>
  <c r="M21" i="48" s="1"/>
  <c r="O21" i="48" s="1"/>
  <c r="L24" i="48"/>
  <c r="M24" i="48" s="1"/>
  <c r="O24" i="48" s="1"/>
  <c r="L25" i="48"/>
  <c r="M25" i="48" s="1"/>
  <c r="O25" i="48" s="1"/>
  <c r="L6" i="48"/>
  <c r="M6" i="48" s="1"/>
  <c r="O6" i="48" s="1"/>
  <c r="L16" i="48"/>
  <c r="M16" i="48" s="1"/>
  <c r="O16" i="48" s="1"/>
  <c r="L10" i="48"/>
  <c r="M10" i="48" s="1"/>
  <c r="O10" i="48" s="1"/>
  <c r="L108" i="48"/>
  <c r="M108" i="48" s="1"/>
  <c r="O108" i="48" s="1"/>
  <c r="L18" i="48"/>
  <c r="M18" i="48" s="1"/>
  <c r="O18" i="48" s="1"/>
  <c r="L17" i="48"/>
  <c r="M17" i="48" s="1"/>
  <c r="O17" i="48" s="1"/>
  <c r="L54" i="48"/>
  <c r="M54" i="48" s="1"/>
  <c r="O54" i="48" s="1"/>
  <c r="L15" i="48"/>
  <c r="M15" i="48" s="1"/>
  <c r="O15" i="48" s="1"/>
  <c r="L14" i="48"/>
  <c r="M14" i="48" s="1"/>
  <c r="O14" i="48" s="1"/>
  <c r="L65" i="48"/>
  <c r="M65" i="48" s="1"/>
  <c r="O65" i="48" s="1"/>
  <c r="L33" i="48"/>
  <c r="M33" i="48" s="1"/>
  <c r="O33" i="48" s="1"/>
  <c r="L60" i="48"/>
  <c r="M60" i="48" s="1"/>
  <c r="O60" i="48" s="1"/>
  <c r="L479" i="48"/>
  <c r="M479" i="48" s="1"/>
  <c r="O479" i="48" s="1"/>
  <c r="L168" i="48"/>
  <c r="M168" i="48" s="1"/>
  <c r="O168" i="48" s="1"/>
  <c r="L279" i="48"/>
  <c r="M279" i="48" s="1"/>
  <c r="O279" i="48" s="1"/>
  <c r="L282" i="48"/>
  <c r="M282" i="48" s="1"/>
  <c r="O282" i="48" s="1"/>
  <c r="L281" i="48"/>
  <c r="M281" i="48" s="1"/>
  <c r="O281" i="48" s="1"/>
  <c r="L277" i="48"/>
  <c r="M277" i="48" s="1"/>
  <c r="O277" i="48" s="1"/>
  <c r="L280" i="48"/>
  <c r="M280" i="48" s="1"/>
  <c r="O280" i="48" s="1"/>
  <c r="L283" i="48"/>
  <c r="M283" i="48" s="1"/>
  <c r="O283" i="48" s="1"/>
  <c r="L278" i="48"/>
  <c r="M278" i="48" s="1"/>
  <c r="O278" i="48" s="1"/>
  <c r="L89" i="48"/>
  <c r="M89" i="48" s="1"/>
  <c r="O89" i="48" s="1"/>
  <c r="L480" i="48"/>
  <c r="M480" i="48" s="1"/>
  <c r="O480" i="48" s="1"/>
  <c r="L481" i="48"/>
  <c r="M481" i="48" s="1"/>
  <c r="O481" i="48" s="1"/>
  <c r="L482" i="48"/>
  <c r="M482" i="48" s="1"/>
  <c r="O482" i="48" s="1"/>
  <c r="L436" i="48"/>
  <c r="M436" i="48" s="1"/>
  <c r="O436" i="48" s="1"/>
  <c r="L459" i="48"/>
  <c r="M459" i="48" s="1"/>
  <c r="O459" i="48" s="1"/>
  <c r="L458" i="48"/>
  <c r="M458" i="48" s="1"/>
  <c r="O458" i="48" s="1"/>
  <c r="L460" i="48"/>
  <c r="M460" i="48" s="1"/>
  <c r="O460" i="48" s="1"/>
  <c r="L502" i="48"/>
  <c r="M502" i="48" s="1"/>
  <c r="O502" i="48" s="1"/>
  <c r="L461" i="48"/>
  <c r="M461" i="48" s="1"/>
  <c r="O461" i="48" s="1"/>
  <c r="L462" i="48"/>
  <c r="M462" i="48" s="1"/>
  <c r="O462" i="48" s="1"/>
  <c r="L463" i="48"/>
  <c r="M463" i="48" s="1"/>
  <c r="O463" i="48" s="1"/>
  <c r="L457" i="48"/>
  <c r="M457" i="48" s="1"/>
  <c r="O457" i="48" s="1"/>
  <c r="L465" i="48"/>
  <c r="M465" i="48" s="1"/>
  <c r="O465" i="48" s="1"/>
  <c r="L467" i="48"/>
  <c r="M467" i="48" s="1"/>
  <c r="O467" i="48" s="1"/>
  <c r="L469" i="48"/>
  <c r="M469" i="48" s="1"/>
  <c r="O469" i="48" s="1"/>
  <c r="L173" i="48"/>
  <c r="M173" i="48" s="1"/>
  <c r="O173" i="48" s="1"/>
  <c r="L205" i="48"/>
  <c r="M205" i="48" s="1"/>
  <c r="O205" i="48" s="1"/>
  <c r="L212" i="48"/>
  <c r="M212" i="48" s="1"/>
  <c r="O212" i="48" s="1"/>
  <c r="L213" i="48"/>
  <c r="M213" i="48" s="1"/>
  <c r="O213" i="48" s="1"/>
  <c r="L214" i="48"/>
  <c r="M214" i="48" s="1"/>
  <c r="O214" i="48" s="1"/>
  <c r="L215" i="48"/>
  <c r="M215" i="48" s="1"/>
  <c r="O215" i="48" s="1"/>
  <c r="L216" i="48"/>
  <c r="M216" i="48" s="1"/>
  <c r="O216" i="48" s="1"/>
  <c r="L217" i="48"/>
  <c r="M217" i="48" s="1"/>
  <c r="O217" i="48" s="1"/>
  <c r="L218" i="48"/>
  <c r="M218" i="48" s="1"/>
  <c r="O218" i="48" s="1"/>
  <c r="L27" i="48"/>
  <c r="M27" i="48" s="1"/>
  <c r="O27" i="48" s="1"/>
  <c r="L251" i="48"/>
  <c r="M251" i="48" s="1"/>
  <c r="O251" i="48" s="1"/>
  <c r="L220" i="48"/>
  <c r="M220" i="48" s="1"/>
  <c r="O220" i="48" s="1"/>
  <c r="L222" i="48"/>
  <c r="M222" i="48" s="1"/>
  <c r="O222" i="48" s="1"/>
  <c r="L221" i="48"/>
  <c r="M221" i="48" s="1"/>
  <c r="O221" i="48" s="1"/>
  <c r="L223" i="48"/>
  <c r="M223" i="48" s="1"/>
  <c r="O223" i="48" s="1"/>
  <c r="L226" i="48"/>
  <c r="M226" i="48" s="1"/>
  <c r="O226" i="48" s="1"/>
  <c r="L229" i="48"/>
  <c r="M229" i="48" s="1"/>
  <c r="O229" i="48" s="1"/>
  <c r="L230" i="48"/>
  <c r="M230" i="48" s="1"/>
  <c r="O230" i="48" s="1"/>
  <c r="L231" i="48"/>
  <c r="M231" i="48" s="1"/>
  <c r="O231" i="48" s="1"/>
  <c r="L232" i="48"/>
  <c r="M232" i="48" s="1"/>
  <c r="O232" i="48" s="1"/>
  <c r="L234" i="48"/>
  <c r="M234" i="48" s="1"/>
  <c r="O234" i="48" s="1"/>
  <c r="L235" i="48"/>
  <c r="M235" i="48" s="1"/>
  <c r="O235" i="48" s="1"/>
  <c r="L236" i="48"/>
  <c r="M236" i="48" s="1"/>
  <c r="O236" i="48" s="1"/>
  <c r="L224" i="48"/>
  <c r="M224" i="48" s="1"/>
  <c r="O224" i="48" s="1"/>
  <c r="L225" i="48"/>
  <c r="M225" i="48" s="1"/>
  <c r="O225" i="48" s="1"/>
  <c r="L219" i="48"/>
  <c r="M219" i="48" s="1"/>
  <c r="O219" i="48" s="1"/>
  <c r="L227" i="48"/>
  <c r="M227" i="48" s="1"/>
  <c r="O227" i="48" s="1"/>
  <c r="L228" i="48"/>
  <c r="M228" i="48" s="1"/>
  <c r="O228" i="48" s="1"/>
  <c r="L233" i="48"/>
  <c r="M233" i="48" s="1"/>
  <c r="O233" i="48" s="1"/>
  <c r="L249" i="48"/>
  <c r="M249" i="48" s="1"/>
  <c r="O249" i="48" s="1"/>
  <c r="L250" i="48"/>
  <c r="M250" i="48" s="1"/>
  <c r="O250" i="48" s="1"/>
  <c r="L270" i="48"/>
  <c r="M270" i="48" s="1"/>
  <c r="O270" i="48" s="1"/>
  <c r="L272" i="48"/>
  <c r="M272" i="48" s="1"/>
  <c r="O272" i="48" s="1"/>
  <c r="L276" i="48"/>
  <c r="M276" i="48" s="1"/>
  <c r="O276" i="48" s="1"/>
  <c r="L275" i="48"/>
  <c r="M275" i="48" s="1"/>
  <c r="O275" i="48" s="1"/>
  <c r="L271" i="48"/>
  <c r="M271" i="48" s="1"/>
  <c r="O271" i="48" s="1"/>
  <c r="L274" i="48"/>
  <c r="M274" i="48" s="1"/>
  <c r="O274" i="48" s="1"/>
  <c r="L273" i="48"/>
  <c r="M273" i="48" s="1"/>
  <c r="O273" i="48" s="1"/>
  <c r="L264" i="48"/>
  <c r="M264" i="48" s="1"/>
  <c r="O264" i="48" s="1"/>
  <c r="L241" i="48"/>
  <c r="M241" i="48" s="1"/>
  <c r="O241" i="48" s="1"/>
  <c r="L237" i="48"/>
  <c r="M237" i="48" s="1"/>
  <c r="O237" i="48" s="1"/>
  <c r="L244" i="48"/>
  <c r="M244" i="48" s="1"/>
  <c r="O244" i="48" s="1"/>
  <c r="L239" i="48"/>
  <c r="M239" i="48" s="1"/>
  <c r="O239" i="48" s="1"/>
  <c r="L238" i="48"/>
  <c r="M238" i="48" s="1"/>
  <c r="O238" i="48" s="1"/>
  <c r="L243" i="48"/>
  <c r="M243" i="48" s="1"/>
  <c r="O243" i="48" s="1"/>
  <c r="L242" i="48"/>
  <c r="M242" i="48" s="1"/>
  <c r="O242" i="48" s="1"/>
  <c r="L240" i="48"/>
  <c r="M240" i="48" s="1"/>
  <c r="O240" i="48" s="1"/>
  <c r="L248" i="48"/>
  <c r="M248" i="48" s="1"/>
  <c r="O248" i="48" s="1"/>
  <c r="L252" i="48"/>
  <c r="M252" i="48" s="1"/>
  <c r="O252" i="48" s="1"/>
  <c r="L247" i="48"/>
  <c r="M247" i="48" s="1"/>
  <c r="O247" i="48" s="1"/>
  <c r="L246" i="48"/>
  <c r="M246" i="48" s="1"/>
  <c r="O246" i="48" s="1"/>
  <c r="L258" i="48"/>
  <c r="M258" i="48" s="1"/>
  <c r="O258" i="48" s="1"/>
  <c r="L261" i="48"/>
  <c r="M261" i="48" s="1"/>
  <c r="O261" i="48" s="1"/>
  <c r="L262" i="48"/>
  <c r="M262" i="48" s="1"/>
  <c r="O262" i="48" s="1"/>
  <c r="L259" i="48"/>
  <c r="M259" i="48" s="1"/>
  <c r="O259" i="48" s="1"/>
  <c r="L260" i="48"/>
  <c r="M260" i="48" s="1"/>
  <c r="O260" i="48" s="1"/>
  <c r="L253" i="48"/>
  <c r="M253" i="48" s="1"/>
  <c r="O253" i="48" s="1"/>
  <c r="L254" i="48"/>
  <c r="M254" i="48" s="1"/>
  <c r="O254" i="48" s="1"/>
  <c r="L263" i="48"/>
  <c r="M263" i="48" s="1"/>
  <c r="O263" i="48" s="1"/>
  <c r="L256" i="48"/>
  <c r="M256" i="48" s="1"/>
  <c r="O256" i="48" s="1"/>
  <c r="L255" i="48"/>
  <c r="M255" i="48" s="1"/>
  <c r="O255" i="48" s="1"/>
  <c r="L257" i="48"/>
  <c r="M257" i="48" s="1"/>
  <c r="O257" i="48" s="1"/>
  <c r="L245" i="48"/>
  <c r="M245" i="48" s="1"/>
  <c r="O245" i="48" s="1"/>
  <c r="L265" i="48"/>
  <c r="M265" i="48" s="1"/>
  <c r="O265" i="48" s="1"/>
  <c r="L266" i="48"/>
  <c r="M266" i="48" s="1"/>
  <c r="O266" i="48" s="1"/>
  <c r="L267" i="48"/>
  <c r="M267" i="48" s="1"/>
  <c r="O267" i="48" s="1"/>
  <c r="L268" i="48"/>
  <c r="M268" i="48" s="1"/>
  <c r="O268" i="48" s="1"/>
  <c r="L269" i="48"/>
  <c r="M269" i="48" s="1"/>
  <c r="O269" i="48" s="1"/>
  <c r="L490" i="48"/>
  <c r="M490" i="48" s="1"/>
  <c r="O490" i="48" s="1"/>
  <c r="L211" i="48"/>
  <c r="M211" i="48" s="1"/>
  <c r="O211" i="48" s="1"/>
  <c r="L316" i="48"/>
  <c r="M316" i="48" s="1"/>
  <c r="O316" i="48" s="1"/>
  <c r="L317" i="48"/>
  <c r="M317" i="48" s="1"/>
  <c r="O317" i="48" s="1"/>
  <c r="L318" i="48"/>
  <c r="M318" i="48" s="1"/>
  <c r="O318" i="48" s="1"/>
  <c r="L319" i="48"/>
  <c r="M319" i="48" s="1"/>
  <c r="O319" i="48" s="1"/>
  <c r="L113" i="48"/>
  <c r="M113" i="48" s="1"/>
  <c r="O113" i="48" s="1"/>
  <c r="L321" i="48"/>
  <c r="M321" i="48" s="1"/>
  <c r="O321" i="48" s="1"/>
  <c r="L322" i="48"/>
  <c r="M322" i="48" s="1"/>
  <c r="O322" i="48" s="1"/>
  <c r="L73" i="48"/>
  <c r="M73" i="48" s="1"/>
  <c r="O73" i="48" s="1"/>
  <c r="L5" i="48"/>
  <c r="M5" i="48" s="1"/>
  <c r="O5" i="48" s="1"/>
  <c r="L188" i="48"/>
  <c r="M188" i="48" s="1"/>
  <c r="O188" i="48" s="1"/>
  <c r="L488" i="48"/>
  <c r="M488" i="48" s="1"/>
  <c r="O488" i="48" s="1"/>
  <c r="L494" i="48"/>
  <c r="M494" i="48" s="1"/>
  <c r="O494" i="48" s="1"/>
  <c r="L493" i="48"/>
  <c r="M493" i="48" s="1"/>
  <c r="O493" i="48" s="1"/>
  <c r="L175" i="48"/>
  <c r="M175" i="48" s="1"/>
  <c r="O175" i="48" s="1"/>
  <c r="L176" i="48"/>
  <c r="M176" i="48" s="1"/>
  <c r="O176" i="48" s="1"/>
  <c r="L177" i="48"/>
  <c r="M177" i="48" s="1"/>
  <c r="O177" i="48" s="1"/>
  <c r="L178" i="48"/>
  <c r="M178" i="48" s="1"/>
  <c r="O178" i="48" s="1"/>
  <c r="L179" i="48"/>
  <c r="M179" i="48" s="1"/>
  <c r="O179" i="48" s="1"/>
  <c r="L180" i="48"/>
  <c r="M180" i="48" s="1"/>
  <c r="O180" i="48" s="1"/>
  <c r="L181" i="48"/>
  <c r="M181" i="48" s="1"/>
  <c r="O181" i="48" s="1"/>
  <c r="L487" i="48"/>
  <c r="M487" i="48" s="1"/>
  <c r="O487" i="48" s="1"/>
  <c r="L109" i="48"/>
  <c r="M109" i="48" s="1"/>
  <c r="O109" i="48" s="1"/>
  <c r="L110" i="48"/>
  <c r="M110" i="48" s="1"/>
  <c r="O110" i="48" s="1"/>
  <c r="L111" i="48"/>
  <c r="M111" i="48" s="1"/>
  <c r="O111" i="48" s="1"/>
  <c r="L127" i="48"/>
  <c r="M127" i="48" s="1"/>
  <c r="O127" i="48" s="1"/>
  <c r="L123" i="48"/>
  <c r="M123" i="48" s="1"/>
  <c r="O123" i="48" s="1"/>
  <c r="L124" i="48"/>
  <c r="M124" i="48" s="1"/>
  <c r="O124" i="48" s="1"/>
  <c r="L125" i="48"/>
  <c r="M125" i="48" s="1"/>
  <c r="O125" i="48" s="1"/>
  <c r="L130" i="48"/>
  <c r="M130" i="48" s="1"/>
  <c r="O130" i="48" s="1"/>
  <c r="L126" i="48"/>
  <c r="M126" i="48" s="1"/>
  <c r="O126" i="48" s="1"/>
  <c r="L120" i="48"/>
  <c r="M120" i="48" s="1"/>
  <c r="O120" i="48" s="1"/>
  <c r="L121" i="48"/>
  <c r="M121" i="48" s="1"/>
  <c r="O121" i="48" s="1"/>
  <c r="L96" i="48"/>
  <c r="M96" i="48" s="1"/>
  <c r="O96" i="48" s="1"/>
  <c r="L97" i="48"/>
  <c r="M97" i="48" s="1"/>
  <c r="O97" i="48" s="1"/>
  <c r="L98" i="48"/>
  <c r="M98" i="48" s="1"/>
  <c r="O98" i="48" s="1"/>
  <c r="L99" i="48"/>
  <c r="M99" i="48" s="1"/>
  <c r="O99" i="48" s="1"/>
  <c r="L100" i="48"/>
  <c r="M100" i="48" s="1"/>
  <c r="O100" i="48" s="1"/>
  <c r="L43" i="48"/>
  <c r="M43" i="48" s="1"/>
  <c r="O43" i="48" s="1"/>
  <c r="L38" i="48"/>
  <c r="M38" i="48" s="1"/>
  <c r="O38" i="48" s="1"/>
  <c r="L61" i="48"/>
  <c r="M61" i="48" s="1"/>
  <c r="O61" i="48" s="1"/>
  <c r="L55" i="48"/>
  <c r="M55" i="48" s="1"/>
  <c r="O55" i="48" s="1"/>
  <c r="L39" i="48"/>
  <c r="M39" i="48" s="1"/>
  <c r="O39" i="48" s="1"/>
  <c r="L50" i="48"/>
  <c r="M50" i="48" s="1"/>
  <c r="O50" i="48" s="1"/>
  <c r="L48" i="48"/>
  <c r="M48" i="48" s="1"/>
  <c r="O48" i="48" s="1"/>
  <c r="L41" i="48"/>
  <c r="M41" i="48" s="1"/>
  <c r="O41" i="48" s="1"/>
  <c r="L47" i="48"/>
  <c r="M47" i="48" s="1"/>
  <c r="O47" i="48" s="1"/>
  <c r="L45" i="48"/>
  <c r="M45" i="48" s="1"/>
  <c r="O45" i="48" s="1"/>
  <c r="L40" i="48"/>
  <c r="M40" i="48" s="1"/>
  <c r="O40" i="48" s="1"/>
  <c r="L204" i="48"/>
  <c r="M204" i="48" s="1"/>
  <c r="O204" i="48" s="1"/>
  <c r="L35" i="48"/>
  <c r="M35" i="48" s="1"/>
  <c r="O35" i="48" s="1"/>
  <c r="L22" i="48"/>
  <c r="M22" i="48" s="1"/>
  <c r="O22" i="48" s="1"/>
  <c r="L209" i="48"/>
  <c r="M209" i="48" s="1"/>
  <c r="O209" i="48" s="1"/>
  <c r="L210" i="48"/>
  <c r="M210" i="48" s="1"/>
  <c r="O210" i="48" s="1"/>
  <c r="L207" i="48"/>
  <c r="M207" i="48" s="1"/>
  <c r="O207" i="48" s="1"/>
  <c r="L206" i="48"/>
  <c r="M206" i="48" s="1"/>
  <c r="O206" i="48" s="1"/>
  <c r="L208" i="48"/>
  <c r="M208" i="48" s="1"/>
  <c r="O208" i="48" s="1"/>
  <c r="L4" i="48"/>
  <c r="M4" i="48" s="1"/>
  <c r="O4" i="48" s="1"/>
  <c r="L58" i="48"/>
  <c r="M58" i="48" s="1"/>
  <c r="O58" i="48" s="1"/>
  <c r="L68" i="48"/>
  <c r="M68" i="48" s="1"/>
  <c r="O68" i="48" s="1"/>
  <c r="L70" i="48"/>
  <c r="M70" i="48" s="1"/>
  <c r="O70" i="48" s="1"/>
  <c r="L66" i="48"/>
  <c r="M66" i="48" s="1"/>
  <c r="O66" i="48" s="1"/>
  <c r="L67" i="48"/>
  <c r="M67" i="48" s="1"/>
  <c r="O67" i="48" s="1"/>
  <c r="L72" i="48"/>
  <c r="M72" i="48" s="1"/>
  <c r="O72" i="48" s="1"/>
  <c r="L71" i="48"/>
  <c r="M71" i="48" s="1"/>
  <c r="O71" i="48" s="1"/>
  <c r="L74" i="48"/>
  <c r="M74" i="48" s="1"/>
  <c r="O74" i="48" s="1"/>
  <c r="L134" i="48"/>
  <c r="M134" i="48" s="1"/>
  <c r="O134" i="48" s="1"/>
  <c r="L135" i="48"/>
  <c r="M135" i="48" s="1"/>
  <c r="O135" i="48" s="1"/>
  <c r="L131" i="48"/>
  <c r="M131" i="48" s="1"/>
  <c r="O131" i="48" s="1"/>
  <c r="L136" i="48"/>
  <c r="M136" i="48" s="1"/>
  <c r="O136" i="48" s="1"/>
  <c r="L133" i="48"/>
  <c r="M133" i="48" s="1"/>
  <c r="O133" i="48" s="1"/>
  <c r="L137" i="48"/>
  <c r="M137" i="48" s="1"/>
  <c r="O137" i="48" s="1"/>
  <c r="L3" i="48"/>
  <c r="M3" i="48" s="1"/>
  <c r="O3" i="48" s="1"/>
  <c r="L144" i="48"/>
  <c r="M144" i="48" s="1"/>
  <c r="O144" i="48" s="1"/>
  <c r="L145" i="48"/>
  <c r="M145" i="48" s="1"/>
  <c r="O145" i="48" s="1"/>
  <c r="L146" i="48"/>
  <c r="M146" i="48" s="1"/>
  <c r="O146" i="48" s="1"/>
  <c r="L147" i="48"/>
  <c r="M147" i="48" s="1"/>
  <c r="O147" i="48" s="1"/>
  <c r="L148" i="48"/>
  <c r="M148" i="48" s="1"/>
  <c r="O148" i="48" s="1"/>
  <c r="L170" i="48"/>
  <c r="M170" i="48" s="1"/>
  <c r="O170" i="48" s="1"/>
  <c r="L172" i="48"/>
  <c r="M172" i="48" s="1"/>
  <c r="O172" i="48" s="1"/>
  <c r="L171" i="48"/>
  <c r="M171" i="48" s="1"/>
  <c r="O171" i="48" s="1"/>
  <c r="L143" i="48"/>
  <c r="M143" i="48" s="1"/>
  <c r="O143" i="48" s="1"/>
  <c r="L149" i="48"/>
  <c r="M149" i="48" s="1"/>
  <c r="O149" i="48" s="1"/>
  <c r="L150" i="48"/>
  <c r="M150" i="48" s="1"/>
  <c r="O150" i="48" s="1"/>
  <c r="L151" i="48"/>
  <c r="M151" i="48" s="1"/>
  <c r="O151" i="48" s="1"/>
  <c r="L174" i="48"/>
  <c r="M174" i="48" s="1"/>
  <c r="O174" i="48" s="1"/>
  <c r="L139" i="48"/>
  <c r="M139" i="48" s="1"/>
  <c r="O139" i="48" s="1"/>
  <c r="L132" i="48"/>
  <c r="M132" i="48" s="1"/>
  <c r="O132" i="48" s="1"/>
  <c r="L138" i="48"/>
  <c r="M138" i="48" s="1"/>
  <c r="O138" i="48" s="1"/>
  <c r="L119" i="48"/>
  <c r="M119" i="48" s="1"/>
  <c r="O119" i="48" s="1"/>
  <c r="L86" i="48"/>
  <c r="M86" i="48" s="1"/>
  <c r="O86" i="48" s="1"/>
  <c r="L88" i="48"/>
  <c r="M88" i="48" s="1"/>
  <c r="O88" i="48" s="1"/>
  <c r="L90" i="48"/>
  <c r="M90" i="48" s="1"/>
  <c r="O90" i="48" s="1"/>
  <c r="L26" i="48"/>
  <c r="M26" i="48" s="1"/>
  <c r="O26" i="48" s="1"/>
  <c r="L91" i="48"/>
  <c r="M91" i="48" s="1"/>
  <c r="O91" i="48" s="1"/>
  <c r="L92" i="48"/>
  <c r="M92" i="48" s="1"/>
  <c r="O92" i="48" s="1"/>
  <c r="L94" i="48"/>
  <c r="M94" i="48" s="1"/>
  <c r="O94" i="48" s="1"/>
  <c r="L142" i="48"/>
  <c r="M142" i="48" s="1"/>
  <c r="O142" i="48" s="1"/>
  <c r="L46" i="48"/>
  <c r="M46" i="48" s="1"/>
  <c r="O46" i="48" s="1"/>
  <c r="L20" i="48"/>
  <c r="M20" i="48" s="1"/>
  <c r="O20" i="48" s="1"/>
  <c r="L23" i="48"/>
  <c r="M23" i="48" s="1"/>
  <c r="O23" i="48" s="1"/>
  <c r="L64" i="48"/>
  <c r="M64" i="48" s="1"/>
  <c r="O64" i="48" s="1"/>
  <c r="L49" i="48"/>
  <c r="M49" i="48" s="1"/>
  <c r="O49" i="48" s="1"/>
  <c r="L44" i="48"/>
  <c r="M44" i="48" s="1"/>
  <c r="O44" i="48" s="1"/>
  <c r="L42" i="48"/>
  <c r="M42" i="48" s="1"/>
  <c r="O42" i="48" s="1"/>
  <c r="L57" i="48"/>
  <c r="M57" i="48" s="1"/>
  <c r="O57" i="48" s="1"/>
  <c r="L13" i="48"/>
  <c r="M13" i="48" s="1"/>
  <c r="O13" i="48" s="1"/>
  <c r="L122" i="48"/>
  <c r="M122" i="48" s="1"/>
  <c r="O122" i="48" s="1"/>
  <c r="L9" i="48"/>
  <c r="M9" i="48" s="1"/>
  <c r="O9" i="48" s="1"/>
  <c r="L491" i="48"/>
  <c r="M491" i="48" s="1"/>
  <c r="O491" i="48" s="1"/>
  <c r="L492" i="48"/>
  <c r="M492" i="48" s="1"/>
  <c r="O492" i="48" s="1"/>
  <c r="L115" i="48"/>
  <c r="M115" i="48" s="1"/>
  <c r="O115" i="48" s="1"/>
  <c r="L484" i="48"/>
  <c r="M484" i="48" s="1"/>
  <c r="O484" i="48" s="1"/>
  <c r="L329" i="48"/>
  <c r="M329" i="48" s="1"/>
  <c r="O329" i="48" s="1"/>
  <c r="L12" i="48"/>
  <c r="M12" i="48" s="1"/>
  <c r="O12" i="48" s="1"/>
  <c r="L315" i="48"/>
  <c r="M315" i="48" s="1"/>
  <c r="O315" i="48" s="1"/>
  <c r="L313" i="48"/>
  <c r="M313" i="48" s="1"/>
  <c r="O313" i="48" s="1"/>
  <c r="L464" i="48"/>
  <c r="M464" i="48" s="1"/>
  <c r="O464" i="48" s="1"/>
  <c r="L466" i="48"/>
  <c r="M466" i="48" s="1"/>
  <c r="O466" i="48" s="1"/>
  <c r="L468" i="48"/>
  <c r="M468" i="48" s="1"/>
  <c r="O468" i="48" s="1"/>
  <c r="L419" i="48"/>
  <c r="M419" i="48" s="1"/>
  <c r="O419" i="48" s="1"/>
  <c r="L501" i="48"/>
  <c r="M501" i="48" s="1"/>
  <c r="O501" i="48" s="1"/>
  <c r="L435" i="48"/>
  <c r="M435" i="48" s="1"/>
  <c r="O435" i="48" s="1"/>
  <c r="L418" i="48"/>
  <c r="M418" i="48" s="1"/>
  <c r="O418" i="48" s="1"/>
  <c r="L471" i="48"/>
  <c r="M471" i="48" s="1"/>
  <c r="O471" i="48" s="1"/>
  <c r="L495" i="48"/>
  <c r="M495" i="48" s="1"/>
  <c r="O495" i="48" s="1"/>
  <c r="L500" i="48"/>
  <c r="M500" i="48" s="1"/>
  <c r="O500" i="48" s="1"/>
  <c r="L473" i="48"/>
  <c r="M473" i="48" s="1"/>
  <c r="O473" i="48" s="1"/>
  <c r="L472" i="48"/>
  <c r="M472" i="48" s="1"/>
  <c r="O472" i="48" s="1"/>
  <c r="L470" i="48"/>
  <c r="M470" i="48" s="1"/>
  <c r="O470" i="48" s="1"/>
  <c r="L474" i="48"/>
  <c r="M474" i="48" s="1"/>
  <c r="O474" i="48" s="1"/>
  <c r="L499" i="48"/>
  <c r="M499" i="48" s="1"/>
  <c r="O499" i="48" s="1"/>
  <c r="L498" i="48"/>
  <c r="M498" i="48" s="1"/>
  <c r="O498" i="48" s="1"/>
  <c r="L475" i="48"/>
  <c r="M475" i="48" s="1"/>
  <c r="O475" i="48" s="1"/>
  <c r="L476" i="48"/>
  <c r="M476" i="48" s="1"/>
  <c r="O476" i="48" s="1"/>
  <c r="L489" i="48"/>
  <c r="M489" i="48" s="1"/>
  <c r="O489" i="48" s="1"/>
  <c r="L293" i="48"/>
  <c r="M293" i="48" s="1"/>
  <c r="O293" i="48" s="1"/>
  <c r="L294" i="48"/>
  <c r="M294" i="48" s="1"/>
  <c r="O294" i="48" s="1"/>
  <c r="L295" i="48"/>
  <c r="M295" i="48" s="1"/>
  <c r="O295" i="48" s="1"/>
  <c r="L296" i="48"/>
  <c r="M296" i="48" s="1"/>
  <c r="O296" i="48" s="1"/>
  <c r="L297" i="48"/>
  <c r="M297" i="48" s="1"/>
  <c r="O297" i="48" s="1"/>
  <c r="L102" i="48"/>
  <c r="M102" i="48" s="1"/>
  <c r="O102" i="48" s="1"/>
  <c r="L304" i="48"/>
  <c r="M304" i="48" s="1"/>
  <c r="O304" i="48" s="1"/>
  <c r="L303" i="48"/>
  <c r="M303" i="48" s="1"/>
  <c r="O303" i="48" s="1"/>
  <c r="L306" i="48"/>
  <c r="M306" i="48" s="1"/>
  <c r="O306" i="48" s="1"/>
  <c r="L310" i="48"/>
  <c r="M310" i="48" s="1"/>
  <c r="O310" i="48" s="1"/>
  <c r="L311" i="48"/>
  <c r="M311" i="48" s="1"/>
  <c r="O311" i="48" s="1"/>
  <c r="L307" i="48"/>
  <c r="M307" i="48" s="1"/>
  <c r="O307" i="48" s="1"/>
  <c r="L305" i="48"/>
  <c r="M305" i="48" s="1"/>
  <c r="O305" i="48" s="1"/>
  <c r="L308" i="48"/>
  <c r="M308" i="48" s="1"/>
  <c r="O308" i="48" s="1"/>
  <c r="L309" i="48"/>
  <c r="M309" i="48" s="1"/>
  <c r="O309" i="48" s="1"/>
  <c r="L101" i="48"/>
  <c r="M101" i="48" s="1"/>
  <c r="O101" i="48" s="1"/>
  <c r="L11" i="48"/>
  <c r="M11" i="48" s="1"/>
  <c r="O11" i="48" s="1"/>
  <c r="L285" i="48"/>
  <c r="M285" i="48" s="1"/>
  <c r="O285" i="48" s="1"/>
  <c r="L284" i="48"/>
  <c r="M284" i="48" s="1"/>
  <c r="O284" i="48" s="1"/>
  <c r="L288" i="48"/>
  <c r="M288" i="48" s="1"/>
  <c r="O288" i="48" s="1"/>
  <c r="L289" i="48"/>
  <c r="M289" i="48" s="1"/>
  <c r="O289" i="48" s="1"/>
  <c r="L290" i="48"/>
  <c r="M290" i="48" s="1"/>
  <c r="O290" i="48" s="1"/>
  <c r="L286" i="48"/>
  <c r="M286" i="48" s="1"/>
  <c r="O286" i="48" s="1"/>
  <c r="L287" i="48"/>
  <c r="M287" i="48" s="1"/>
  <c r="O287" i="48" s="1"/>
  <c r="L291" i="48"/>
  <c r="M291" i="48" s="1"/>
  <c r="O291" i="48" s="1"/>
  <c r="L76" i="48"/>
  <c r="M76" i="48" s="1"/>
  <c r="O76" i="48" s="1"/>
  <c r="L31" i="48"/>
  <c r="M31" i="48" s="1"/>
  <c r="O31" i="48" s="1"/>
  <c r="L30" i="48"/>
  <c r="M30" i="48" s="1"/>
  <c r="O30" i="48" s="1"/>
  <c r="L28" i="48"/>
  <c r="M28" i="48" s="1"/>
  <c r="O28" i="48" s="1"/>
  <c r="L29" i="48"/>
  <c r="M29" i="48" s="1"/>
  <c r="O29" i="48" s="1"/>
  <c r="L292" i="48"/>
  <c r="M292" i="48" s="1"/>
  <c r="O292" i="48" s="1"/>
  <c r="L323" i="48"/>
  <c r="M323" i="48" s="1"/>
  <c r="O323" i="48" s="1"/>
  <c r="L324" i="48"/>
  <c r="M324" i="48" s="1"/>
  <c r="O324" i="48" s="1"/>
  <c r="L325" i="48"/>
  <c r="M325" i="48" s="1"/>
  <c r="O325" i="48" s="1"/>
  <c r="L19" i="48"/>
  <c r="M19" i="48" s="1"/>
  <c r="O19" i="48" s="1"/>
  <c r="L69" i="48"/>
  <c r="M69" i="48" s="1"/>
  <c r="O69" i="48" s="1"/>
  <c r="L312" i="48"/>
  <c r="M312" i="48" s="1"/>
  <c r="O312" i="48" s="1"/>
  <c r="L326" i="48"/>
  <c r="M326" i="48" s="1"/>
  <c r="O326" i="48" s="1"/>
  <c r="L327" i="48"/>
  <c r="M327" i="48" s="1"/>
  <c r="O327" i="48" s="1"/>
  <c r="L299" i="48"/>
  <c r="M299" i="48" s="1"/>
  <c r="O299" i="48" s="1"/>
  <c r="L300" i="48"/>
  <c r="M300" i="48" s="1"/>
  <c r="O300" i="48" s="1"/>
  <c r="L301" i="48"/>
  <c r="M301" i="48" s="1"/>
  <c r="O301" i="48" s="1"/>
  <c r="L302" i="48"/>
  <c r="M302" i="48" s="1"/>
  <c r="O302" i="48" s="1"/>
  <c r="L52" i="48"/>
  <c r="M52" i="48" s="1"/>
  <c r="O52" i="48" s="1"/>
  <c r="L56" i="48"/>
  <c r="M56" i="48" s="1"/>
  <c r="O56" i="48" s="1"/>
  <c r="L53" i="48"/>
  <c r="M53" i="48" s="1"/>
  <c r="O53" i="48" s="1"/>
  <c r="L59" i="48"/>
  <c r="M59" i="48" s="1"/>
  <c r="O59" i="48" s="1"/>
  <c r="L51" i="48"/>
  <c r="M51" i="48" s="1"/>
  <c r="O51" i="48" s="1"/>
  <c r="L298" i="48"/>
  <c r="M298" i="48" s="1"/>
  <c r="O298" i="48" s="1"/>
  <c r="L32" i="48"/>
  <c r="M32" i="48" s="1"/>
  <c r="O32" i="48" s="1"/>
  <c r="L36" i="48"/>
  <c r="M36" i="48" s="1"/>
  <c r="O36" i="48" s="1"/>
  <c r="L2" i="48"/>
  <c r="M2" i="48" s="1"/>
  <c r="L63" i="48"/>
  <c r="M63" i="48" s="1"/>
  <c r="O63" i="48" s="1"/>
  <c r="L83" i="48"/>
  <c r="M83" i="48" s="1"/>
  <c r="O83" i="48" s="1"/>
  <c r="L84" i="48"/>
  <c r="M84" i="48" s="1"/>
  <c r="O84" i="48" s="1"/>
  <c r="L85" i="48"/>
  <c r="M85" i="48" s="1"/>
  <c r="O85" i="48" s="1"/>
  <c r="L106" i="48"/>
  <c r="M106" i="48" s="1"/>
  <c r="O106" i="48" s="1"/>
  <c r="L107" i="48"/>
  <c r="M107" i="48" s="1"/>
  <c r="O107" i="48" s="1"/>
  <c r="L118" i="48"/>
  <c r="M118" i="48" s="1"/>
  <c r="O118" i="48" s="1"/>
  <c r="L116" i="48"/>
  <c r="M116" i="48" s="1"/>
  <c r="O116" i="48" s="1"/>
  <c r="L117" i="48"/>
  <c r="M117" i="48" s="1"/>
  <c r="O117" i="48" s="1"/>
  <c r="L187" i="48"/>
  <c r="M187" i="48" s="1"/>
  <c r="O187" i="48" s="1"/>
  <c r="L186" i="48"/>
  <c r="M186" i="48" s="1"/>
  <c r="O186" i="48" s="1"/>
  <c r="L163" i="48"/>
  <c r="M163" i="48" s="1"/>
  <c r="O163" i="48" s="1"/>
  <c r="L164" i="48"/>
  <c r="M164" i="48" s="1"/>
  <c r="O164" i="48" s="1"/>
  <c r="L486" i="48"/>
  <c r="M486" i="48" s="1"/>
  <c r="O486" i="48" s="1"/>
  <c r="L158" i="48"/>
  <c r="M158" i="48" s="1"/>
  <c r="O158" i="48" s="1"/>
  <c r="L155" i="48"/>
  <c r="M155" i="48" s="1"/>
  <c r="O155" i="48" s="1"/>
  <c r="L157" i="48"/>
  <c r="M157" i="48" s="1"/>
  <c r="O157" i="48" s="1"/>
  <c r="L156" i="48"/>
  <c r="M156" i="48" s="1"/>
  <c r="O156" i="48" s="1"/>
  <c r="L152" i="48"/>
  <c r="M152" i="48" s="1"/>
  <c r="O152" i="48" s="1"/>
  <c r="L153" i="48"/>
  <c r="M153" i="48" s="1"/>
  <c r="O153" i="48" s="1"/>
  <c r="L154" i="48"/>
  <c r="M154" i="48" s="1"/>
  <c r="O154" i="48" s="1"/>
  <c r="L159" i="48"/>
  <c r="M159" i="48" s="1"/>
  <c r="O159" i="48" s="1"/>
  <c r="L160" i="48"/>
  <c r="M160" i="48" s="1"/>
  <c r="O160" i="48" s="1"/>
  <c r="L161" i="48"/>
  <c r="M161" i="48" s="1"/>
  <c r="O161" i="48" s="1"/>
  <c r="L162" i="48"/>
  <c r="M162" i="48" s="1"/>
  <c r="O162" i="48" s="1"/>
  <c r="L193" i="48"/>
  <c r="M193" i="48" s="1"/>
  <c r="O193" i="48" s="1"/>
  <c r="L192" i="48"/>
  <c r="M192" i="48" s="1"/>
  <c r="O192" i="48" s="1"/>
  <c r="L190" i="48"/>
  <c r="M190" i="48" s="1"/>
  <c r="O190" i="48" s="1"/>
  <c r="L191" i="48"/>
  <c r="M191" i="48" s="1"/>
  <c r="O191" i="48" s="1"/>
  <c r="L189" i="48"/>
  <c r="M189" i="48" s="1"/>
  <c r="O189" i="48" s="1"/>
  <c r="L194" i="48"/>
  <c r="M194" i="48" s="1"/>
  <c r="O194" i="48" s="1"/>
  <c r="L196" i="48"/>
  <c r="M196" i="48" s="1"/>
  <c r="O196" i="48" s="1"/>
  <c r="L201" i="48"/>
  <c r="M201" i="48" s="1"/>
  <c r="O201" i="48" s="1"/>
  <c r="L195" i="48"/>
  <c r="M195" i="48" s="1"/>
  <c r="O195" i="48" s="1"/>
  <c r="L202" i="48"/>
  <c r="M202" i="48" s="1"/>
  <c r="O202" i="48" s="1"/>
  <c r="L203" i="48"/>
  <c r="M203" i="48" s="1"/>
  <c r="O203" i="48" s="1"/>
  <c r="L380" i="48"/>
  <c r="M380" i="48" s="1"/>
  <c r="O380" i="48" s="1"/>
  <c r="L376" i="48"/>
  <c r="M376" i="48" s="1"/>
  <c r="L375" i="48"/>
  <c r="M375" i="48" s="1"/>
  <c r="O375" i="48" s="1"/>
  <c r="L381" i="48"/>
  <c r="M381" i="48" s="1"/>
  <c r="O381" i="48" s="1"/>
  <c r="L360" i="48"/>
  <c r="M360" i="48" s="1"/>
  <c r="O360" i="48" s="1"/>
  <c r="L373" i="48"/>
  <c r="M373" i="48" s="1"/>
  <c r="O373" i="48" s="1"/>
  <c r="L328" i="48"/>
  <c r="M328" i="48" s="1"/>
  <c r="O328" i="48" s="1"/>
  <c r="L353" i="48"/>
  <c r="M353" i="48" s="1"/>
  <c r="O353" i="48" s="1"/>
  <c r="L352" i="48"/>
  <c r="M352" i="48" s="1"/>
  <c r="O352" i="48" s="1"/>
  <c r="L364" i="48"/>
  <c r="M364" i="48" s="1"/>
  <c r="O364" i="48" s="1"/>
  <c r="L361" i="48"/>
  <c r="M361" i="48" s="1"/>
  <c r="O361" i="48" s="1"/>
  <c r="L359" i="48"/>
  <c r="M359" i="48" s="1"/>
  <c r="O359" i="48" s="1"/>
  <c r="L354" i="48"/>
  <c r="M354" i="48" s="1"/>
  <c r="O354" i="48" s="1"/>
  <c r="L377" i="48"/>
  <c r="M377" i="48" s="1"/>
  <c r="O377" i="48" s="1"/>
  <c r="L378" i="48"/>
  <c r="M378" i="48" s="1"/>
  <c r="O378" i="48" s="1"/>
  <c r="L374" i="48"/>
  <c r="M374" i="48" s="1"/>
  <c r="O374" i="48" s="1"/>
  <c r="L379" i="48"/>
  <c r="M379" i="48" s="1"/>
  <c r="O379" i="48" s="1"/>
  <c r="L129" i="48"/>
  <c r="M129" i="48" s="1"/>
  <c r="O129" i="48" s="1"/>
  <c r="L87" i="48"/>
  <c r="M87" i="48" s="1"/>
  <c r="O87" i="48" s="1"/>
  <c r="L105" i="48"/>
  <c r="M105" i="48" s="1"/>
  <c r="O105" i="48" s="1"/>
  <c r="L37" i="48"/>
  <c r="M37" i="48" s="1"/>
  <c r="O37" i="48" s="1"/>
  <c r="L112" i="48"/>
  <c r="M112" i="48" s="1"/>
  <c r="O112" i="48" s="1"/>
  <c r="L330" i="48"/>
  <c r="M330" i="48" s="1"/>
  <c r="O330" i="48" s="1"/>
  <c r="L342" i="48"/>
  <c r="M342" i="48" s="1"/>
  <c r="O342" i="48" s="1"/>
  <c r="L362" i="48"/>
  <c r="M362" i="48" s="1"/>
  <c r="O362" i="48" s="1"/>
  <c r="L104" i="48"/>
  <c r="M104" i="48" s="1"/>
  <c r="O104" i="48" s="1"/>
  <c r="L333" i="48"/>
  <c r="M333" i="48" s="1"/>
  <c r="O333" i="48" s="1"/>
  <c r="L334" i="48"/>
  <c r="M334" i="48" s="1"/>
  <c r="O334" i="48" s="1"/>
  <c r="L335" i="48"/>
  <c r="M335" i="48" s="1"/>
  <c r="O335" i="48" s="1"/>
  <c r="L336" i="48"/>
  <c r="M336" i="48" s="1"/>
  <c r="O336" i="48" s="1"/>
  <c r="L337" i="48"/>
  <c r="M337" i="48" s="1"/>
  <c r="O337" i="48" s="1"/>
  <c r="L338" i="48"/>
  <c r="M338" i="48" s="1"/>
  <c r="O338" i="48" s="1"/>
  <c r="L339" i="48"/>
  <c r="M339" i="48" s="1"/>
  <c r="O339" i="48" s="1"/>
  <c r="L340" i="48"/>
  <c r="M340" i="48" s="1"/>
  <c r="O340" i="48" s="1"/>
  <c r="L341" i="48"/>
  <c r="M341" i="48" s="1"/>
  <c r="O341" i="48" s="1"/>
  <c r="L343" i="48"/>
  <c r="M343" i="48" s="1"/>
  <c r="O343" i="48" s="1"/>
  <c r="L344" i="48"/>
  <c r="M344" i="48" s="1"/>
  <c r="O344" i="48" s="1"/>
  <c r="L345" i="48"/>
  <c r="M345" i="48" s="1"/>
  <c r="O345" i="48" s="1"/>
  <c r="L346" i="48"/>
  <c r="M346" i="48" s="1"/>
  <c r="O346" i="48" s="1"/>
  <c r="L347" i="48"/>
  <c r="M347" i="48" s="1"/>
  <c r="O347" i="48" s="1"/>
  <c r="L348" i="48"/>
  <c r="M348" i="48" s="1"/>
  <c r="O348" i="48" s="1"/>
  <c r="L349" i="48"/>
  <c r="M349" i="48" s="1"/>
  <c r="O349" i="48" s="1"/>
  <c r="L350" i="48"/>
  <c r="M350" i="48" s="1"/>
  <c r="O350" i="48" s="1"/>
  <c r="L351" i="48"/>
  <c r="M351" i="48" s="1"/>
  <c r="O351" i="48" s="1"/>
  <c r="L355" i="48"/>
  <c r="M355" i="48" s="1"/>
  <c r="O355" i="48" s="1"/>
  <c r="L356" i="48"/>
  <c r="M356" i="48" s="1"/>
  <c r="O356" i="48" s="1"/>
  <c r="L357" i="48"/>
  <c r="M357" i="48" s="1"/>
  <c r="O357" i="48" s="1"/>
  <c r="L358" i="48"/>
  <c r="M358" i="48" s="1"/>
  <c r="O358" i="48" s="1"/>
  <c r="L365" i="48"/>
  <c r="M365" i="48" s="1"/>
  <c r="O365" i="48" s="1"/>
  <c r="L367" i="48"/>
  <c r="M367" i="48" s="1"/>
  <c r="O367" i="48" s="1"/>
  <c r="L368" i="48"/>
  <c r="M368" i="48" s="1"/>
  <c r="O368" i="48" s="1"/>
  <c r="L369" i="48"/>
  <c r="M369" i="48" s="1"/>
  <c r="O369" i="48" s="1"/>
  <c r="L370" i="48"/>
  <c r="M370" i="48" s="1"/>
  <c r="O370" i="48" s="1"/>
  <c r="L371" i="48"/>
  <c r="M371" i="48" s="1"/>
  <c r="O371" i="48" s="1"/>
  <c r="L332" i="48"/>
  <c r="M332" i="48" s="1"/>
  <c r="O332" i="48" s="1"/>
  <c r="L386" i="48"/>
  <c r="M386" i="48" s="1"/>
  <c r="O386" i="48" s="1"/>
  <c r="L387" i="48"/>
  <c r="M387" i="48" s="1"/>
  <c r="O387" i="48" s="1"/>
  <c r="L384" i="48"/>
  <c r="M384" i="48" s="1"/>
  <c r="O384" i="48" s="1"/>
  <c r="L383" i="48"/>
  <c r="M383" i="48" s="1"/>
  <c r="O383" i="48" s="1"/>
  <c r="L382" i="48"/>
  <c r="M382" i="48" s="1"/>
  <c r="O382" i="48" s="1"/>
  <c r="L363" i="48"/>
  <c r="M363" i="48" s="1"/>
  <c r="O363" i="48" s="1"/>
  <c r="L388" i="48"/>
  <c r="M388" i="48" s="1"/>
  <c r="O388" i="48" s="1"/>
  <c r="L103" i="48"/>
  <c r="M103" i="48" s="1"/>
  <c r="O103" i="48" s="1"/>
  <c r="L366" i="48"/>
  <c r="M366" i="48" s="1"/>
  <c r="O366" i="48" s="1"/>
  <c r="L385" i="48"/>
  <c r="M385" i="48" s="1"/>
  <c r="O385" i="48" s="1"/>
  <c r="L389" i="48"/>
  <c r="M389" i="48" s="1"/>
  <c r="O389" i="48" s="1"/>
  <c r="L390" i="48"/>
  <c r="M390" i="48" s="1"/>
  <c r="O390" i="48" s="1"/>
  <c r="L331" i="48"/>
  <c r="M331" i="48" s="1"/>
  <c r="O331" i="48" s="1"/>
  <c r="L320" i="48"/>
  <c r="M320" i="48" s="1"/>
  <c r="O320" i="48" s="1"/>
  <c r="L391" i="48"/>
  <c r="M391" i="48" s="1"/>
  <c r="O391" i="48" s="1"/>
  <c r="L393" i="48"/>
  <c r="M393" i="48" s="1"/>
  <c r="O393" i="48" s="1"/>
  <c r="L394" i="48"/>
  <c r="M394" i="48" s="1"/>
  <c r="O394" i="48" s="1"/>
  <c r="L392" i="48"/>
  <c r="M392" i="48" s="1"/>
  <c r="O392" i="48" s="1"/>
  <c r="L483" i="48"/>
  <c r="M483" i="48" s="1"/>
  <c r="O483" i="48" s="1"/>
  <c r="L407" i="48"/>
  <c r="M407" i="48" s="1"/>
  <c r="O407" i="48" s="1"/>
  <c r="L398" i="48"/>
  <c r="M398" i="48" s="1"/>
  <c r="O398" i="48" s="1"/>
  <c r="L399" i="48"/>
  <c r="M399" i="48" s="1"/>
  <c r="O399" i="48" s="1"/>
  <c r="L408" i="48"/>
  <c r="M408" i="48" s="1"/>
  <c r="O408" i="48" s="1"/>
  <c r="L409" i="48"/>
  <c r="M409" i="48" s="1"/>
  <c r="O409" i="48" s="1"/>
  <c r="L404" i="48"/>
  <c r="M404" i="48" s="1"/>
  <c r="O404" i="48" s="1"/>
  <c r="L405" i="48"/>
  <c r="M405" i="48" s="1"/>
  <c r="O405" i="48" s="1"/>
  <c r="L414" i="48"/>
  <c r="M414" i="48" s="1"/>
  <c r="O414" i="48" s="1"/>
  <c r="L400" i="48"/>
  <c r="M400" i="48" s="1"/>
  <c r="O400" i="48" s="1"/>
  <c r="L401" i="48"/>
  <c r="M401" i="48" s="1"/>
  <c r="O401" i="48" s="1"/>
  <c r="L415" i="48"/>
  <c r="M415" i="48" s="1"/>
  <c r="O415" i="48" s="1"/>
  <c r="L410" i="48"/>
  <c r="M410" i="48" s="1"/>
  <c r="O410" i="48" s="1"/>
  <c r="L406" i="48"/>
  <c r="M406" i="48" s="1"/>
  <c r="O406" i="48" s="1"/>
  <c r="L428" i="48"/>
  <c r="M428" i="48" s="1"/>
  <c r="O428" i="48" s="1"/>
  <c r="L427" i="48"/>
  <c r="M427" i="48" s="1"/>
  <c r="O427" i="48" s="1"/>
  <c r="L8" i="48"/>
  <c r="M8" i="48" s="1"/>
  <c r="L7" i="48"/>
  <c r="M7" i="48" s="1"/>
  <c r="O7" i="48" s="1"/>
  <c r="L425" i="48"/>
  <c r="M425" i="48" s="1"/>
  <c r="O425" i="48" s="1"/>
  <c r="L395" i="48"/>
  <c r="M395" i="48" s="1"/>
  <c r="O395" i="48" s="1"/>
  <c r="L426" i="48"/>
  <c r="M426" i="48" s="1"/>
  <c r="O426" i="48" s="1"/>
  <c r="L429" i="48"/>
  <c r="M429" i="48" s="1"/>
  <c r="O429" i="48" s="1"/>
  <c r="L430" i="48"/>
  <c r="M430" i="48" s="1"/>
  <c r="O430" i="48" s="1"/>
  <c r="L397" i="48"/>
  <c r="M397" i="48" s="1"/>
  <c r="O397" i="48" s="1"/>
  <c r="L434" i="48"/>
  <c r="M434" i="48" s="1"/>
  <c r="O434" i="48" s="1"/>
  <c r="L431" i="48"/>
  <c r="M431" i="48" s="1"/>
  <c r="O431" i="48" s="1"/>
  <c r="L402" i="48"/>
  <c r="M402" i="48" s="1"/>
  <c r="O402" i="48" s="1"/>
  <c r="L424" i="48"/>
  <c r="M424" i="48" s="1"/>
  <c r="O424" i="48" s="1"/>
  <c r="L432" i="48"/>
  <c r="M432" i="48" s="1"/>
  <c r="O432" i="48" s="1"/>
  <c r="L496" i="48"/>
  <c r="M496" i="48" s="1"/>
  <c r="O496" i="48" s="1"/>
  <c r="L396" i="48"/>
  <c r="M396" i="48" s="1"/>
  <c r="O396" i="48" s="1"/>
  <c r="L433" i="48"/>
  <c r="M433" i="48" s="1"/>
  <c r="O433" i="48" s="1"/>
  <c r="L417" i="48"/>
  <c r="M417" i="48" s="1"/>
  <c r="O417" i="48" s="1"/>
  <c r="L412" i="48"/>
  <c r="M412" i="48" s="1"/>
  <c r="O412" i="48" s="1"/>
  <c r="L413" i="48"/>
  <c r="M413" i="48" s="1"/>
  <c r="O413" i="48" s="1"/>
  <c r="L416" i="48"/>
  <c r="M416" i="48" s="1"/>
  <c r="O416" i="48" s="1"/>
  <c r="L411" i="48"/>
  <c r="M411" i="48" s="1"/>
  <c r="O411" i="48" s="1"/>
  <c r="L403" i="48"/>
  <c r="M403" i="48" s="1"/>
  <c r="O403" i="48" s="1"/>
  <c r="L200" i="48"/>
  <c r="M200" i="48" s="1"/>
  <c r="O200" i="48" s="1"/>
  <c r="L199" i="48"/>
  <c r="M199" i="48" s="1"/>
  <c r="O199" i="48" s="1"/>
  <c r="L198" i="48"/>
  <c r="M198" i="48" s="1"/>
  <c r="O198" i="48" s="1"/>
  <c r="L197" i="48"/>
  <c r="M197" i="48" s="1"/>
  <c r="O197" i="48" s="1"/>
  <c r="L421" i="48"/>
  <c r="M421" i="48" s="1"/>
  <c r="O421" i="48" s="1"/>
  <c r="L420" i="48"/>
  <c r="M420" i="48" s="1"/>
  <c r="O420" i="48" s="1"/>
  <c r="L422" i="48"/>
  <c r="M422" i="48" s="1"/>
  <c r="O422" i="48" s="1"/>
  <c r="L423" i="48"/>
  <c r="M423" i="48" s="1"/>
  <c r="O423" i="48" s="1"/>
  <c r="L497" i="48"/>
  <c r="O461" i="49" l="1"/>
  <c r="O445" i="49"/>
  <c r="O467" i="49"/>
  <c r="O468" i="49" s="1"/>
  <c r="O449" i="49"/>
  <c r="M445" i="49"/>
  <c r="L445" i="49"/>
  <c r="L503" i="48"/>
  <c r="M497" i="48"/>
  <c r="M503" i="48" l="1"/>
  <c r="O497" i="48"/>
  <c r="O503" i="48" s="1"/>
  <c r="D500" i="1" l="1"/>
  <c r="E500" i="1"/>
  <c r="F500" i="1"/>
  <c r="G500" i="1"/>
  <c r="H500" i="1"/>
  <c r="I500" i="1"/>
  <c r="K477" i="1" l="1"/>
  <c r="L477" i="1" s="1"/>
  <c r="N477" i="1" s="1"/>
  <c r="K478" i="1"/>
  <c r="L478" i="1" s="1"/>
  <c r="N478" i="1" s="1"/>
  <c r="K479" i="1"/>
  <c r="L479" i="1" s="1"/>
  <c r="N479" i="1" s="1"/>
  <c r="K3" i="1"/>
  <c r="L3" i="1" s="1"/>
  <c r="N3" i="1" s="1"/>
  <c r="K4" i="1"/>
  <c r="L4" i="1" s="1"/>
  <c r="N4" i="1" s="1"/>
  <c r="K5" i="1"/>
  <c r="L5" i="1" s="1"/>
  <c r="N5" i="1" s="1"/>
  <c r="K6" i="1"/>
  <c r="L6" i="1" s="1"/>
  <c r="N6" i="1" s="1"/>
  <c r="K7" i="1"/>
  <c r="L7" i="1" s="1"/>
  <c r="N7" i="1" s="1"/>
  <c r="K8" i="1"/>
  <c r="L8" i="1" s="1"/>
  <c r="N8" i="1" s="1"/>
  <c r="K9" i="1"/>
  <c r="L9" i="1" s="1"/>
  <c r="N9" i="1" s="1"/>
  <c r="K10" i="1"/>
  <c r="L10" i="1" s="1"/>
  <c r="N10" i="1" s="1"/>
  <c r="K11" i="1"/>
  <c r="L11" i="1" s="1"/>
  <c r="N11" i="1" s="1"/>
  <c r="K12" i="1"/>
  <c r="L12" i="1" s="1"/>
  <c r="N12" i="1" s="1"/>
  <c r="K13" i="1"/>
  <c r="L13" i="1" s="1"/>
  <c r="N13" i="1" s="1"/>
  <c r="K14" i="1"/>
  <c r="L14" i="1" s="1"/>
  <c r="N14" i="1" s="1"/>
  <c r="K15" i="1"/>
  <c r="L15" i="1" s="1"/>
  <c r="N15" i="1" s="1"/>
  <c r="K16" i="1"/>
  <c r="L16" i="1" s="1"/>
  <c r="N16" i="1" s="1"/>
  <c r="K17" i="1"/>
  <c r="L17" i="1" s="1"/>
  <c r="N17" i="1" s="1"/>
  <c r="K18" i="1"/>
  <c r="L18" i="1" s="1"/>
  <c r="N18" i="1" s="1"/>
  <c r="K19" i="1"/>
  <c r="L19" i="1" s="1"/>
  <c r="N19" i="1" s="1"/>
  <c r="K20" i="1"/>
  <c r="L20" i="1" s="1"/>
  <c r="N20" i="1" s="1"/>
  <c r="K21" i="1"/>
  <c r="L21" i="1" s="1"/>
  <c r="N21" i="1" s="1"/>
  <c r="K22" i="1"/>
  <c r="L22" i="1" s="1"/>
  <c r="N22" i="1" s="1"/>
  <c r="K23" i="1"/>
  <c r="L23" i="1" s="1"/>
  <c r="N23" i="1" s="1"/>
  <c r="K24" i="1"/>
  <c r="L24" i="1" s="1"/>
  <c r="N24" i="1" s="1"/>
  <c r="K25" i="1"/>
  <c r="L25" i="1" s="1"/>
  <c r="N25" i="1" s="1"/>
  <c r="K26" i="1"/>
  <c r="L26" i="1" s="1"/>
  <c r="N26" i="1" s="1"/>
  <c r="K27" i="1"/>
  <c r="L27" i="1" s="1"/>
  <c r="N27" i="1" s="1"/>
  <c r="K28" i="1"/>
  <c r="L28" i="1" s="1"/>
  <c r="N28" i="1" s="1"/>
  <c r="K29" i="1"/>
  <c r="L29" i="1" s="1"/>
  <c r="N29" i="1" s="1"/>
  <c r="K30" i="1"/>
  <c r="L30" i="1" s="1"/>
  <c r="N30" i="1" s="1"/>
  <c r="K31" i="1"/>
  <c r="L31" i="1" s="1"/>
  <c r="N31" i="1" s="1"/>
  <c r="K32" i="1"/>
  <c r="L32" i="1" s="1"/>
  <c r="N32" i="1" s="1"/>
  <c r="K33" i="1"/>
  <c r="L33" i="1" s="1"/>
  <c r="N33" i="1" s="1"/>
  <c r="K34" i="1"/>
  <c r="L34" i="1" s="1"/>
  <c r="N34" i="1" s="1"/>
  <c r="K35" i="1"/>
  <c r="L35" i="1" s="1"/>
  <c r="N35" i="1" s="1"/>
  <c r="K36" i="1"/>
  <c r="L36" i="1" s="1"/>
  <c r="N36" i="1" s="1"/>
  <c r="K37" i="1"/>
  <c r="L37" i="1" s="1"/>
  <c r="N37" i="1" s="1"/>
  <c r="K38" i="1"/>
  <c r="L38" i="1" s="1"/>
  <c r="N38" i="1" s="1"/>
  <c r="K39" i="1"/>
  <c r="L39" i="1" s="1"/>
  <c r="N39" i="1" s="1"/>
  <c r="K40" i="1"/>
  <c r="L40" i="1" s="1"/>
  <c r="N40" i="1" s="1"/>
  <c r="K41" i="1"/>
  <c r="L41" i="1" s="1"/>
  <c r="N41" i="1" s="1"/>
  <c r="K42" i="1"/>
  <c r="L42" i="1" s="1"/>
  <c r="N42" i="1" s="1"/>
  <c r="K43" i="1"/>
  <c r="L43" i="1" s="1"/>
  <c r="N43" i="1" s="1"/>
  <c r="K44" i="1"/>
  <c r="L44" i="1" s="1"/>
  <c r="N44" i="1" s="1"/>
  <c r="K45" i="1"/>
  <c r="L45" i="1" s="1"/>
  <c r="N45" i="1" s="1"/>
  <c r="K46" i="1"/>
  <c r="L46" i="1" s="1"/>
  <c r="N46" i="1" s="1"/>
  <c r="K47" i="1"/>
  <c r="L47" i="1" s="1"/>
  <c r="N47" i="1" s="1"/>
  <c r="K48" i="1"/>
  <c r="L48" i="1" s="1"/>
  <c r="N48" i="1" s="1"/>
  <c r="K49" i="1"/>
  <c r="L49" i="1" s="1"/>
  <c r="N49" i="1" s="1"/>
  <c r="K50" i="1"/>
  <c r="L50" i="1" s="1"/>
  <c r="N50" i="1" s="1"/>
  <c r="K51" i="1"/>
  <c r="L51" i="1" s="1"/>
  <c r="N51" i="1" s="1"/>
  <c r="K52" i="1"/>
  <c r="L52" i="1" s="1"/>
  <c r="N52" i="1" s="1"/>
  <c r="K53" i="1"/>
  <c r="L53" i="1" s="1"/>
  <c r="N53" i="1" s="1"/>
  <c r="K54" i="1"/>
  <c r="L54" i="1" s="1"/>
  <c r="N54" i="1" s="1"/>
  <c r="K55" i="1"/>
  <c r="L55" i="1" s="1"/>
  <c r="N55" i="1" s="1"/>
  <c r="K56" i="1"/>
  <c r="L56" i="1" s="1"/>
  <c r="N56" i="1" s="1"/>
  <c r="K57" i="1"/>
  <c r="L57" i="1" s="1"/>
  <c r="N57" i="1" s="1"/>
  <c r="K58" i="1"/>
  <c r="L58" i="1" s="1"/>
  <c r="N58" i="1" s="1"/>
  <c r="K59" i="1"/>
  <c r="L59" i="1" s="1"/>
  <c r="N59" i="1" s="1"/>
  <c r="K60" i="1"/>
  <c r="L60" i="1" s="1"/>
  <c r="N60" i="1" s="1"/>
  <c r="K61" i="1"/>
  <c r="L61" i="1" s="1"/>
  <c r="N61" i="1" s="1"/>
  <c r="K62" i="1"/>
  <c r="L62" i="1" s="1"/>
  <c r="N62" i="1" s="1"/>
  <c r="K63" i="1"/>
  <c r="L63" i="1" s="1"/>
  <c r="N63" i="1" s="1"/>
  <c r="K64" i="1"/>
  <c r="L64" i="1" s="1"/>
  <c r="N64" i="1" s="1"/>
  <c r="K65" i="1"/>
  <c r="L65" i="1" s="1"/>
  <c r="N65" i="1" s="1"/>
  <c r="K66" i="1"/>
  <c r="L66" i="1" s="1"/>
  <c r="N66" i="1" s="1"/>
  <c r="K67" i="1"/>
  <c r="L67" i="1" s="1"/>
  <c r="N67" i="1" s="1"/>
  <c r="K68" i="1"/>
  <c r="L68" i="1" s="1"/>
  <c r="N68" i="1" s="1"/>
  <c r="K69" i="1"/>
  <c r="L69" i="1" s="1"/>
  <c r="N69" i="1" s="1"/>
  <c r="K70" i="1"/>
  <c r="L70" i="1" s="1"/>
  <c r="N70" i="1" s="1"/>
  <c r="K71" i="1"/>
  <c r="L71" i="1" s="1"/>
  <c r="N71" i="1" s="1"/>
  <c r="K72" i="1"/>
  <c r="L72" i="1" s="1"/>
  <c r="N72" i="1" s="1"/>
  <c r="K73" i="1"/>
  <c r="L73" i="1" s="1"/>
  <c r="N73" i="1" s="1"/>
  <c r="K74" i="1"/>
  <c r="L74" i="1" s="1"/>
  <c r="N74" i="1" s="1"/>
  <c r="K75" i="1"/>
  <c r="L75" i="1" s="1"/>
  <c r="N75" i="1" s="1"/>
  <c r="K76" i="1"/>
  <c r="L76" i="1" s="1"/>
  <c r="N76" i="1" s="1"/>
  <c r="K77" i="1"/>
  <c r="L77" i="1" s="1"/>
  <c r="N77" i="1" s="1"/>
  <c r="K78" i="1"/>
  <c r="L78" i="1" s="1"/>
  <c r="N78" i="1" s="1"/>
  <c r="K79" i="1"/>
  <c r="L79" i="1" s="1"/>
  <c r="N79" i="1" s="1"/>
  <c r="K80" i="1"/>
  <c r="L80" i="1" s="1"/>
  <c r="N80" i="1" s="1"/>
  <c r="K81" i="1"/>
  <c r="L81" i="1" s="1"/>
  <c r="N81" i="1" s="1"/>
  <c r="K82" i="1"/>
  <c r="L82" i="1" s="1"/>
  <c r="N82" i="1" s="1"/>
  <c r="K83" i="1"/>
  <c r="L83" i="1" s="1"/>
  <c r="N83" i="1" s="1"/>
  <c r="K84" i="1"/>
  <c r="L84" i="1" s="1"/>
  <c r="N84" i="1" s="1"/>
  <c r="K85" i="1"/>
  <c r="L85" i="1" s="1"/>
  <c r="N85" i="1" s="1"/>
  <c r="K86" i="1"/>
  <c r="L86" i="1" s="1"/>
  <c r="N86" i="1" s="1"/>
  <c r="K87" i="1"/>
  <c r="L87" i="1" s="1"/>
  <c r="N87" i="1" s="1"/>
  <c r="K88" i="1"/>
  <c r="L88" i="1" s="1"/>
  <c r="N88" i="1" s="1"/>
  <c r="K89" i="1"/>
  <c r="L89" i="1" s="1"/>
  <c r="N89" i="1" s="1"/>
  <c r="K90" i="1"/>
  <c r="L90" i="1" s="1"/>
  <c r="N90" i="1" s="1"/>
  <c r="K91" i="1"/>
  <c r="L91" i="1" s="1"/>
  <c r="N91" i="1" s="1"/>
  <c r="K92" i="1"/>
  <c r="L92" i="1" s="1"/>
  <c r="N92" i="1" s="1"/>
  <c r="K93" i="1"/>
  <c r="L93" i="1" s="1"/>
  <c r="N93" i="1" s="1"/>
  <c r="K94" i="1"/>
  <c r="L94" i="1" s="1"/>
  <c r="N94" i="1" s="1"/>
  <c r="K95" i="1"/>
  <c r="L95" i="1" s="1"/>
  <c r="N95" i="1" s="1"/>
  <c r="K96" i="1"/>
  <c r="L96" i="1" s="1"/>
  <c r="N96" i="1" s="1"/>
  <c r="K97" i="1"/>
  <c r="L97" i="1" s="1"/>
  <c r="N97" i="1" s="1"/>
  <c r="K98" i="1"/>
  <c r="L98" i="1" s="1"/>
  <c r="N98" i="1" s="1"/>
  <c r="K99" i="1"/>
  <c r="L99" i="1" s="1"/>
  <c r="N99" i="1" s="1"/>
  <c r="K100" i="1"/>
  <c r="L100" i="1" s="1"/>
  <c r="N100" i="1" s="1"/>
  <c r="K101" i="1"/>
  <c r="L101" i="1" s="1"/>
  <c r="N101" i="1" s="1"/>
  <c r="K102" i="1"/>
  <c r="L102" i="1" s="1"/>
  <c r="N102" i="1" s="1"/>
  <c r="K103" i="1"/>
  <c r="L103" i="1" s="1"/>
  <c r="N103" i="1" s="1"/>
  <c r="K104" i="1"/>
  <c r="L104" i="1" s="1"/>
  <c r="N104" i="1" s="1"/>
  <c r="K105" i="1"/>
  <c r="L105" i="1" s="1"/>
  <c r="N105" i="1" s="1"/>
  <c r="K106" i="1"/>
  <c r="L106" i="1" s="1"/>
  <c r="N106" i="1" s="1"/>
  <c r="K107" i="1"/>
  <c r="L107" i="1" s="1"/>
  <c r="N107" i="1" s="1"/>
  <c r="K108" i="1"/>
  <c r="L108" i="1" s="1"/>
  <c r="N108" i="1" s="1"/>
  <c r="K109" i="1"/>
  <c r="L109" i="1" s="1"/>
  <c r="N109" i="1" s="1"/>
  <c r="K110" i="1"/>
  <c r="L110" i="1" s="1"/>
  <c r="N110" i="1" s="1"/>
  <c r="K111" i="1"/>
  <c r="L111" i="1" s="1"/>
  <c r="N111" i="1" s="1"/>
  <c r="K112" i="1"/>
  <c r="L112" i="1" s="1"/>
  <c r="N112" i="1" s="1"/>
  <c r="K113" i="1"/>
  <c r="L113" i="1" s="1"/>
  <c r="N113" i="1" s="1"/>
  <c r="K114" i="1"/>
  <c r="L114" i="1" s="1"/>
  <c r="N114" i="1" s="1"/>
  <c r="K115" i="1"/>
  <c r="L115" i="1" s="1"/>
  <c r="N115" i="1" s="1"/>
  <c r="K116" i="1"/>
  <c r="L116" i="1" s="1"/>
  <c r="N116" i="1" s="1"/>
  <c r="K117" i="1"/>
  <c r="L117" i="1" s="1"/>
  <c r="N117" i="1" s="1"/>
  <c r="K118" i="1"/>
  <c r="L118" i="1" s="1"/>
  <c r="N118" i="1" s="1"/>
  <c r="K119" i="1"/>
  <c r="L119" i="1" s="1"/>
  <c r="N119" i="1" s="1"/>
  <c r="K120" i="1"/>
  <c r="L120" i="1" s="1"/>
  <c r="N120" i="1" s="1"/>
  <c r="K121" i="1"/>
  <c r="L121" i="1" s="1"/>
  <c r="N121" i="1" s="1"/>
  <c r="K122" i="1"/>
  <c r="L122" i="1" s="1"/>
  <c r="N122" i="1" s="1"/>
  <c r="K123" i="1"/>
  <c r="L123" i="1" s="1"/>
  <c r="N123" i="1" s="1"/>
  <c r="K124" i="1"/>
  <c r="L124" i="1" s="1"/>
  <c r="N124" i="1" s="1"/>
  <c r="K125" i="1"/>
  <c r="L125" i="1" s="1"/>
  <c r="N125" i="1" s="1"/>
  <c r="K126" i="1"/>
  <c r="L126" i="1" s="1"/>
  <c r="N126" i="1" s="1"/>
  <c r="K127" i="1"/>
  <c r="L127" i="1" s="1"/>
  <c r="N127" i="1" s="1"/>
  <c r="K128" i="1"/>
  <c r="L128" i="1" s="1"/>
  <c r="N128" i="1" s="1"/>
  <c r="K129" i="1"/>
  <c r="L129" i="1" s="1"/>
  <c r="N129" i="1" s="1"/>
  <c r="K130" i="1"/>
  <c r="L130" i="1" s="1"/>
  <c r="N130" i="1" s="1"/>
  <c r="K131" i="1"/>
  <c r="L131" i="1" s="1"/>
  <c r="N131" i="1" s="1"/>
  <c r="K132" i="1"/>
  <c r="L132" i="1" s="1"/>
  <c r="N132" i="1" s="1"/>
  <c r="K133" i="1"/>
  <c r="L133" i="1" s="1"/>
  <c r="N133" i="1" s="1"/>
  <c r="K134" i="1"/>
  <c r="L134" i="1" s="1"/>
  <c r="N134" i="1" s="1"/>
  <c r="K135" i="1"/>
  <c r="L135" i="1" s="1"/>
  <c r="N135" i="1" s="1"/>
  <c r="K136" i="1"/>
  <c r="L136" i="1" s="1"/>
  <c r="N136" i="1" s="1"/>
  <c r="K137" i="1"/>
  <c r="L137" i="1" s="1"/>
  <c r="N137" i="1" s="1"/>
  <c r="K138" i="1"/>
  <c r="L138" i="1" s="1"/>
  <c r="N138" i="1" s="1"/>
  <c r="K139" i="1"/>
  <c r="L139" i="1" s="1"/>
  <c r="N139" i="1" s="1"/>
  <c r="K140" i="1"/>
  <c r="L140" i="1" s="1"/>
  <c r="N140" i="1" s="1"/>
  <c r="K141" i="1"/>
  <c r="L141" i="1" s="1"/>
  <c r="N141" i="1" s="1"/>
  <c r="K142" i="1"/>
  <c r="L142" i="1" s="1"/>
  <c r="N142" i="1" s="1"/>
  <c r="K143" i="1"/>
  <c r="L143" i="1" s="1"/>
  <c r="N143" i="1" s="1"/>
  <c r="K144" i="1"/>
  <c r="L144" i="1" s="1"/>
  <c r="N144" i="1" s="1"/>
  <c r="K145" i="1"/>
  <c r="L145" i="1" s="1"/>
  <c r="N145" i="1" s="1"/>
  <c r="K146" i="1"/>
  <c r="L146" i="1" s="1"/>
  <c r="N146" i="1" s="1"/>
  <c r="K147" i="1"/>
  <c r="L147" i="1" s="1"/>
  <c r="N147" i="1" s="1"/>
  <c r="K148" i="1"/>
  <c r="L148" i="1" s="1"/>
  <c r="N148" i="1" s="1"/>
  <c r="K149" i="1"/>
  <c r="L149" i="1" s="1"/>
  <c r="N149" i="1" s="1"/>
  <c r="K150" i="1"/>
  <c r="L150" i="1" s="1"/>
  <c r="N150" i="1" s="1"/>
  <c r="K151" i="1"/>
  <c r="L151" i="1" s="1"/>
  <c r="N151" i="1" s="1"/>
  <c r="K152" i="1"/>
  <c r="L152" i="1" s="1"/>
  <c r="N152" i="1" s="1"/>
  <c r="K153" i="1"/>
  <c r="L153" i="1" s="1"/>
  <c r="N153" i="1" s="1"/>
  <c r="K154" i="1"/>
  <c r="L154" i="1" s="1"/>
  <c r="N154" i="1" s="1"/>
  <c r="K155" i="1"/>
  <c r="L155" i="1" s="1"/>
  <c r="N155" i="1" s="1"/>
  <c r="K156" i="1"/>
  <c r="L156" i="1" s="1"/>
  <c r="N156" i="1" s="1"/>
  <c r="K157" i="1"/>
  <c r="L157" i="1" s="1"/>
  <c r="N157" i="1" s="1"/>
  <c r="K158" i="1"/>
  <c r="L158" i="1" s="1"/>
  <c r="N158" i="1" s="1"/>
  <c r="K159" i="1"/>
  <c r="L159" i="1" s="1"/>
  <c r="N159" i="1" s="1"/>
  <c r="K160" i="1"/>
  <c r="L160" i="1" s="1"/>
  <c r="N160" i="1" s="1"/>
  <c r="K161" i="1"/>
  <c r="L161" i="1" s="1"/>
  <c r="N161" i="1" s="1"/>
  <c r="K162" i="1"/>
  <c r="L162" i="1" s="1"/>
  <c r="N162" i="1" s="1"/>
  <c r="K163" i="1"/>
  <c r="L163" i="1" s="1"/>
  <c r="N163" i="1" s="1"/>
  <c r="K164" i="1"/>
  <c r="L164" i="1" s="1"/>
  <c r="N164" i="1" s="1"/>
  <c r="K165" i="1"/>
  <c r="L165" i="1" s="1"/>
  <c r="N165" i="1" s="1"/>
  <c r="K166" i="1"/>
  <c r="L166" i="1" s="1"/>
  <c r="N166" i="1" s="1"/>
  <c r="K167" i="1"/>
  <c r="L167" i="1" s="1"/>
  <c r="N167" i="1" s="1"/>
  <c r="K168" i="1"/>
  <c r="L168" i="1" s="1"/>
  <c r="N168" i="1" s="1"/>
  <c r="K169" i="1"/>
  <c r="L169" i="1" s="1"/>
  <c r="N169" i="1" s="1"/>
  <c r="K170" i="1"/>
  <c r="L170" i="1" s="1"/>
  <c r="N170" i="1" s="1"/>
  <c r="K171" i="1"/>
  <c r="L171" i="1" s="1"/>
  <c r="N171" i="1" s="1"/>
  <c r="K172" i="1"/>
  <c r="L172" i="1" s="1"/>
  <c r="N172" i="1" s="1"/>
  <c r="K173" i="1"/>
  <c r="L173" i="1" s="1"/>
  <c r="N173" i="1" s="1"/>
  <c r="K174" i="1"/>
  <c r="L174" i="1" s="1"/>
  <c r="N174" i="1" s="1"/>
  <c r="K175" i="1"/>
  <c r="L175" i="1" s="1"/>
  <c r="N175" i="1" s="1"/>
  <c r="K176" i="1"/>
  <c r="L176" i="1" s="1"/>
  <c r="N176" i="1" s="1"/>
  <c r="K177" i="1"/>
  <c r="L177" i="1" s="1"/>
  <c r="N177" i="1" s="1"/>
  <c r="K178" i="1"/>
  <c r="L178" i="1" s="1"/>
  <c r="N178" i="1" s="1"/>
  <c r="K179" i="1"/>
  <c r="L179" i="1" s="1"/>
  <c r="N179" i="1" s="1"/>
  <c r="K180" i="1"/>
  <c r="L180" i="1" s="1"/>
  <c r="N180" i="1" s="1"/>
  <c r="K181" i="1"/>
  <c r="L181" i="1" s="1"/>
  <c r="N181" i="1" s="1"/>
  <c r="K182" i="1"/>
  <c r="L182" i="1" s="1"/>
  <c r="N182" i="1" s="1"/>
  <c r="K183" i="1"/>
  <c r="L183" i="1" s="1"/>
  <c r="N183" i="1" s="1"/>
  <c r="K184" i="1"/>
  <c r="L184" i="1" s="1"/>
  <c r="N184" i="1" s="1"/>
  <c r="K185" i="1"/>
  <c r="L185" i="1" s="1"/>
  <c r="N185" i="1" s="1"/>
  <c r="K186" i="1"/>
  <c r="L186" i="1" s="1"/>
  <c r="N186" i="1" s="1"/>
  <c r="K187" i="1"/>
  <c r="L187" i="1" s="1"/>
  <c r="N187" i="1" s="1"/>
  <c r="K188" i="1"/>
  <c r="L188" i="1" s="1"/>
  <c r="N188" i="1" s="1"/>
  <c r="K189" i="1"/>
  <c r="L189" i="1" s="1"/>
  <c r="N189" i="1" s="1"/>
  <c r="K190" i="1"/>
  <c r="L190" i="1" s="1"/>
  <c r="N190" i="1" s="1"/>
  <c r="K191" i="1"/>
  <c r="L191" i="1" s="1"/>
  <c r="N191" i="1" s="1"/>
  <c r="K192" i="1"/>
  <c r="L192" i="1" s="1"/>
  <c r="N192" i="1" s="1"/>
  <c r="K193" i="1"/>
  <c r="L193" i="1" s="1"/>
  <c r="N193" i="1" s="1"/>
  <c r="K194" i="1"/>
  <c r="L194" i="1" s="1"/>
  <c r="N194" i="1" s="1"/>
  <c r="K195" i="1"/>
  <c r="L195" i="1" s="1"/>
  <c r="N195" i="1" s="1"/>
  <c r="K196" i="1"/>
  <c r="L196" i="1" s="1"/>
  <c r="N196" i="1" s="1"/>
  <c r="K197" i="1"/>
  <c r="L197" i="1" s="1"/>
  <c r="N197" i="1" s="1"/>
  <c r="K198" i="1"/>
  <c r="L198" i="1" s="1"/>
  <c r="N198" i="1" s="1"/>
  <c r="K199" i="1"/>
  <c r="L199" i="1" s="1"/>
  <c r="N199" i="1" s="1"/>
  <c r="K200" i="1"/>
  <c r="L200" i="1" s="1"/>
  <c r="N200" i="1" s="1"/>
  <c r="K201" i="1"/>
  <c r="L201" i="1" s="1"/>
  <c r="N201" i="1" s="1"/>
  <c r="K202" i="1"/>
  <c r="L202" i="1" s="1"/>
  <c r="N202" i="1" s="1"/>
  <c r="K203" i="1"/>
  <c r="L203" i="1" s="1"/>
  <c r="N203" i="1" s="1"/>
  <c r="K204" i="1"/>
  <c r="L204" i="1" s="1"/>
  <c r="N204" i="1" s="1"/>
  <c r="K205" i="1"/>
  <c r="L205" i="1" s="1"/>
  <c r="N205" i="1" s="1"/>
  <c r="K206" i="1"/>
  <c r="L206" i="1" s="1"/>
  <c r="N206" i="1" s="1"/>
  <c r="K207" i="1"/>
  <c r="L207" i="1" s="1"/>
  <c r="N207" i="1" s="1"/>
  <c r="K208" i="1"/>
  <c r="L208" i="1" s="1"/>
  <c r="N208" i="1" s="1"/>
  <c r="K209" i="1"/>
  <c r="L209" i="1" s="1"/>
  <c r="N209" i="1" s="1"/>
  <c r="K210" i="1"/>
  <c r="L210" i="1" s="1"/>
  <c r="N210" i="1" s="1"/>
  <c r="K211" i="1"/>
  <c r="L211" i="1" s="1"/>
  <c r="N211" i="1" s="1"/>
  <c r="K212" i="1"/>
  <c r="L212" i="1" s="1"/>
  <c r="N212" i="1" s="1"/>
  <c r="K213" i="1"/>
  <c r="L213" i="1" s="1"/>
  <c r="N213" i="1" s="1"/>
  <c r="K214" i="1"/>
  <c r="L214" i="1" s="1"/>
  <c r="N214" i="1" s="1"/>
  <c r="K215" i="1"/>
  <c r="L215" i="1" s="1"/>
  <c r="N215" i="1" s="1"/>
  <c r="K216" i="1"/>
  <c r="L216" i="1" s="1"/>
  <c r="N216" i="1" s="1"/>
  <c r="K217" i="1"/>
  <c r="L217" i="1" s="1"/>
  <c r="N217" i="1" s="1"/>
  <c r="K218" i="1"/>
  <c r="L218" i="1" s="1"/>
  <c r="N218" i="1" s="1"/>
  <c r="K219" i="1"/>
  <c r="L219" i="1" s="1"/>
  <c r="N219" i="1" s="1"/>
  <c r="K220" i="1"/>
  <c r="L220" i="1" s="1"/>
  <c r="N220" i="1" s="1"/>
  <c r="K221" i="1"/>
  <c r="L221" i="1" s="1"/>
  <c r="N221" i="1" s="1"/>
  <c r="K222" i="1"/>
  <c r="L222" i="1" s="1"/>
  <c r="N222" i="1" s="1"/>
  <c r="K223" i="1"/>
  <c r="L223" i="1" s="1"/>
  <c r="N223" i="1" s="1"/>
  <c r="K224" i="1"/>
  <c r="L224" i="1" s="1"/>
  <c r="N224" i="1" s="1"/>
  <c r="K225" i="1"/>
  <c r="L225" i="1" s="1"/>
  <c r="N225" i="1" s="1"/>
  <c r="K226" i="1"/>
  <c r="L226" i="1" s="1"/>
  <c r="N226" i="1" s="1"/>
  <c r="K227" i="1"/>
  <c r="L227" i="1" s="1"/>
  <c r="N227" i="1" s="1"/>
  <c r="K228" i="1"/>
  <c r="L228" i="1" s="1"/>
  <c r="N228" i="1" s="1"/>
  <c r="K229" i="1"/>
  <c r="L229" i="1" s="1"/>
  <c r="N229" i="1" s="1"/>
  <c r="K230" i="1"/>
  <c r="L230" i="1" s="1"/>
  <c r="N230" i="1" s="1"/>
  <c r="K231" i="1"/>
  <c r="L231" i="1" s="1"/>
  <c r="N231" i="1" s="1"/>
  <c r="K232" i="1"/>
  <c r="L232" i="1" s="1"/>
  <c r="N232" i="1" s="1"/>
  <c r="K233" i="1"/>
  <c r="L233" i="1" s="1"/>
  <c r="N233" i="1" s="1"/>
  <c r="K234" i="1"/>
  <c r="L234" i="1" s="1"/>
  <c r="N234" i="1" s="1"/>
  <c r="K235" i="1"/>
  <c r="L235" i="1" s="1"/>
  <c r="N235" i="1" s="1"/>
  <c r="K236" i="1"/>
  <c r="L236" i="1" s="1"/>
  <c r="N236" i="1" s="1"/>
  <c r="K237" i="1"/>
  <c r="L237" i="1" s="1"/>
  <c r="N237" i="1" s="1"/>
  <c r="K238" i="1"/>
  <c r="L238" i="1" s="1"/>
  <c r="N238" i="1" s="1"/>
  <c r="K239" i="1"/>
  <c r="L239" i="1" s="1"/>
  <c r="N239" i="1" s="1"/>
  <c r="K240" i="1"/>
  <c r="L240" i="1" s="1"/>
  <c r="N240" i="1" s="1"/>
  <c r="K241" i="1"/>
  <c r="L241" i="1" s="1"/>
  <c r="N241" i="1" s="1"/>
  <c r="K242" i="1"/>
  <c r="L242" i="1" s="1"/>
  <c r="N242" i="1" s="1"/>
  <c r="K243" i="1"/>
  <c r="L243" i="1" s="1"/>
  <c r="N243" i="1" s="1"/>
  <c r="K244" i="1"/>
  <c r="L244" i="1" s="1"/>
  <c r="N244" i="1" s="1"/>
  <c r="K245" i="1"/>
  <c r="L245" i="1" s="1"/>
  <c r="N245" i="1" s="1"/>
  <c r="K246" i="1"/>
  <c r="L246" i="1" s="1"/>
  <c r="N246" i="1" s="1"/>
  <c r="K247" i="1"/>
  <c r="L247" i="1" s="1"/>
  <c r="N247" i="1" s="1"/>
  <c r="K248" i="1"/>
  <c r="L248" i="1" s="1"/>
  <c r="N248" i="1" s="1"/>
  <c r="K249" i="1"/>
  <c r="L249" i="1" s="1"/>
  <c r="N249" i="1" s="1"/>
  <c r="K250" i="1"/>
  <c r="L250" i="1" s="1"/>
  <c r="N250" i="1" s="1"/>
  <c r="K251" i="1"/>
  <c r="L251" i="1" s="1"/>
  <c r="N251" i="1" s="1"/>
  <c r="K252" i="1"/>
  <c r="L252" i="1" s="1"/>
  <c r="N252" i="1" s="1"/>
  <c r="K253" i="1"/>
  <c r="L253" i="1" s="1"/>
  <c r="N253" i="1" s="1"/>
  <c r="K254" i="1"/>
  <c r="L254" i="1" s="1"/>
  <c r="N254" i="1" s="1"/>
  <c r="K255" i="1"/>
  <c r="L255" i="1" s="1"/>
  <c r="N255" i="1" s="1"/>
  <c r="K256" i="1"/>
  <c r="L256" i="1" s="1"/>
  <c r="N256" i="1" s="1"/>
  <c r="K257" i="1"/>
  <c r="L257" i="1" s="1"/>
  <c r="N257" i="1" s="1"/>
  <c r="K258" i="1"/>
  <c r="L258" i="1" s="1"/>
  <c r="N258" i="1" s="1"/>
  <c r="K259" i="1"/>
  <c r="L259" i="1" s="1"/>
  <c r="N259" i="1" s="1"/>
  <c r="K260" i="1"/>
  <c r="L260" i="1" s="1"/>
  <c r="N260" i="1" s="1"/>
  <c r="K261" i="1"/>
  <c r="L261" i="1" s="1"/>
  <c r="N261" i="1" s="1"/>
  <c r="K262" i="1"/>
  <c r="L262" i="1" s="1"/>
  <c r="N262" i="1" s="1"/>
  <c r="K263" i="1"/>
  <c r="L263" i="1" s="1"/>
  <c r="N263" i="1" s="1"/>
  <c r="K264" i="1"/>
  <c r="L264" i="1" s="1"/>
  <c r="N264" i="1" s="1"/>
  <c r="K265" i="1"/>
  <c r="L265" i="1" s="1"/>
  <c r="N265" i="1" s="1"/>
  <c r="K266" i="1"/>
  <c r="L266" i="1" s="1"/>
  <c r="N266" i="1" s="1"/>
  <c r="K267" i="1"/>
  <c r="L267" i="1" s="1"/>
  <c r="N267" i="1" s="1"/>
  <c r="K268" i="1"/>
  <c r="L268" i="1" s="1"/>
  <c r="N268" i="1" s="1"/>
  <c r="K269" i="1"/>
  <c r="L269" i="1" s="1"/>
  <c r="N269" i="1" s="1"/>
  <c r="K270" i="1"/>
  <c r="L270" i="1" s="1"/>
  <c r="N270" i="1" s="1"/>
  <c r="K271" i="1"/>
  <c r="L271" i="1" s="1"/>
  <c r="N271" i="1" s="1"/>
  <c r="K272" i="1"/>
  <c r="L272" i="1" s="1"/>
  <c r="N272" i="1" s="1"/>
  <c r="K273" i="1"/>
  <c r="L273" i="1" s="1"/>
  <c r="N273" i="1" s="1"/>
  <c r="K274" i="1"/>
  <c r="L274" i="1" s="1"/>
  <c r="N274" i="1" s="1"/>
  <c r="K275" i="1"/>
  <c r="L275" i="1" s="1"/>
  <c r="N275" i="1" s="1"/>
  <c r="K276" i="1"/>
  <c r="L276" i="1" s="1"/>
  <c r="N276" i="1" s="1"/>
  <c r="K277" i="1"/>
  <c r="L277" i="1" s="1"/>
  <c r="N277" i="1" s="1"/>
  <c r="K278" i="1"/>
  <c r="L278" i="1" s="1"/>
  <c r="N278" i="1" s="1"/>
  <c r="K279" i="1"/>
  <c r="L279" i="1" s="1"/>
  <c r="N279" i="1" s="1"/>
  <c r="K280" i="1"/>
  <c r="L280" i="1" s="1"/>
  <c r="N280" i="1" s="1"/>
  <c r="K281" i="1"/>
  <c r="L281" i="1" s="1"/>
  <c r="N281" i="1" s="1"/>
  <c r="K282" i="1"/>
  <c r="L282" i="1" s="1"/>
  <c r="N282" i="1" s="1"/>
  <c r="K283" i="1"/>
  <c r="L283" i="1" s="1"/>
  <c r="N283" i="1" s="1"/>
  <c r="K284" i="1"/>
  <c r="L284" i="1" s="1"/>
  <c r="N284" i="1" s="1"/>
  <c r="K285" i="1"/>
  <c r="L285" i="1" s="1"/>
  <c r="N285" i="1" s="1"/>
  <c r="K286" i="1"/>
  <c r="L286" i="1" s="1"/>
  <c r="N286" i="1" s="1"/>
  <c r="K287" i="1"/>
  <c r="L287" i="1" s="1"/>
  <c r="N287" i="1" s="1"/>
  <c r="K288" i="1"/>
  <c r="L288" i="1" s="1"/>
  <c r="N288" i="1" s="1"/>
  <c r="K289" i="1"/>
  <c r="L289" i="1" s="1"/>
  <c r="N289" i="1" s="1"/>
  <c r="K290" i="1"/>
  <c r="L290" i="1" s="1"/>
  <c r="N290" i="1" s="1"/>
  <c r="K291" i="1"/>
  <c r="L291" i="1" s="1"/>
  <c r="N291" i="1" s="1"/>
  <c r="K292" i="1"/>
  <c r="L292" i="1" s="1"/>
  <c r="N292" i="1" s="1"/>
  <c r="K293" i="1"/>
  <c r="L293" i="1" s="1"/>
  <c r="N293" i="1" s="1"/>
  <c r="K294" i="1"/>
  <c r="L294" i="1" s="1"/>
  <c r="N294" i="1" s="1"/>
  <c r="K295" i="1"/>
  <c r="L295" i="1" s="1"/>
  <c r="N295" i="1" s="1"/>
  <c r="K296" i="1"/>
  <c r="L296" i="1" s="1"/>
  <c r="N296" i="1" s="1"/>
  <c r="K297" i="1"/>
  <c r="L297" i="1" s="1"/>
  <c r="N297" i="1" s="1"/>
  <c r="K298" i="1"/>
  <c r="L298" i="1" s="1"/>
  <c r="N298" i="1" s="1"/>
  <c r="K299" i="1"/>
  <c r="L299" i="1" s="1"/>
  <c r="N299" i="1" s="1"/>
  <c r="K300" i="1"/>
  <c r="L300" i="1" s="1"/>
  <c r="N300" i="1" s="1"/>
  <c r="K301" i="1"/>
  <c r="L301" i="1" s="1"/>
  <c r="N301" i="1" s="1"/>
  <c r="K302" i="1"/>
  <c r="L302" i="1" s="1"/>
  <c r="N302" i="1" s="1"/>
  <c r="K303" i="1"/>
  <c r="L303" i="1" s="1"/>
  <c r="N303" i="1" s="1"/>
  <c r="K304" i="1"/>
  <c r="L304" i="1" s="1"/>
  <c r="N304" i="1" s="1"/>
  <c r="K305" i="1"/>
  <c r="L305" i="1" s="1"/>
  <c r="N305" i="1" s="1"/>
  <c r="K306" i="1"/>
  <c r="L306" i="1" s="1"/>
  <c r="N306" i="1" s="1"/>
  <c r="K307" i="1"/>
  <c r="L307" i="1" s="1"/>
  <c r="N307" i="1" s="1"/>
  <c r="K308" i="1"/>
  <c r="L308" i="1" s="1"/>
  <c r="N308" i="1" s="1"/>
  <c r="K309" i="1"/>
  <c r="L309" i="1" s="1"/>
  <c r="N309" i="1" s="1"/>
  <c r="K310" i="1"/>
  <c r="L310" i="1" s="1"/>
  <c r="N310" i="1" s="1"/>
  <c r="K311" i="1"/>
  <c r="L311" i="1" s="1"/>
  <c r="N311" i="1" s="1"/>
  <c r="K312" i="1"/>
  <c r="L312" i="1" s="1"/>
  <c r="N312" i="1" s="1"/>
  <c r="K313" i="1"/>
  <c r="L313" i="1" s="1"/>
  <c r="N313" i="1" s="1"/>
  <c r="K314" i="1"/>
  <c r="L314" i="1" s="1"/>
  <c r="N314" i="1" s="1"/>
  <c r="K315" i="1"/>
  <c r="L315" i="1" s="1"/>
  <c r="N315" i="1" s="1"/>
  <c r="K316" i="1"/>
  <c r="L316" i="1" s="1"/>
  <c r="N316" i="1" s="1"/>
  <c r="K317" i="1"/>
  <c r="L317" i="1" s="1"/>
  <c r="N317" i="1" s="1"/>
  <c r="K318" i="1"/>
  <c r="L318" i="1" s="1"/>
  <c r="N318" i="1" s="1"/>
  <c r="K319" i="1"/>
  <c r="L319" i="1" s="1"/>
  <c r="N319" i="1" s="1"/>
  <c r="K320" i="1"/>
  <c r="L320" i="1" s="1"/>
  <c r="N320" i="1" s="1"/>
  <c r="K321" i="1"/>
  <c r="L321" i="1" s="1"/>
  <c r="N321" i="1" s="1"/>
  <c r="K322" i="1"/>
  <c r="L322" i="1" s="1"/>
  <c r="N322" i="1" s="1"/>
  <c r="K323" i="1"/>
  <c r="L323" i="1" s="1"/>
  <c r="N323" i="1" s="1"/>
  <c r="K324" i="1"/>
  <c r="L324" i="1" s="1"/>
  <c r="N324" i="1" s="1"/>
  <c r="K325" i="1"/>
  <c r="L325" i="1" s="1"/>
  <c r="N325" i="1" s="1"/>
  <c r="K326" i="1"/>
  <c r="L326" i="1" s="1"/>
  <c r="N326" i="1" s="1"/>
  <c r="K327" i="1"/>
  <c r="L327" i="1" s="1"/>
  <c r="N327" i="1" s="1"/>
  <c r="K328" i="1"/>
  <c r="L328" i="1" s="1"/>
  <c r="N328" i="1" s="1"/>
  <c r="K329" i="1"/>
  <c r="L329" i="1" s="1"/>
  <c r="N329" i="1" s="1"/>
  <c r="K330" i="1"/>
  <c r="L330" i="1" s="1"/>
  <c r="N330" i="1" s="1"/>
  <c r="K331" i="1"/>
  <c r="L331" i="1" s="1"/>
  <c r="N331" i="1" s="1"/>
  <c r="K332" i="1"/>
  <c r="L332" i="1" s="1"/>
  <c r="N332" i="1" s="1"/>
  <c r="K333" i="1"/>
  <c r="L333" i="1" s="1"/>
  <c r="N333" i="1" s="1"/>
  <c r="K334" i="1"/>
  <c r="L334" i="1" s="1"/>
  <c r="N334" i="1" s="1"/>
  <c r="K335" i="1"/>
  <c r="L335" i="1" s="1"/>
  <c r="N335" i="1" s="1"/>
  <c r="K336" i="1"/>
  <c r="L336" i="1" s="1"/>
  <c r="N336" i="1" s="1"/>
  <c r="K337" i="1"/>
  <c r="L337" i="1" s="1"/>
  <c r="N337" i="1" s="1"/>
  <c r="K338" i="1"/>
  <c r="L338" i="1" s="1"/>
  <c r="N338" i="1" s="1"/>
  <c r="K339" i="1"/>
  <c r="L339" i="1" s="1"/>
  <c r="N339" i="1" s="1"/>
  <c r="K340" i="1"/>
  <c r="L340" i="1" s="1"/>
  <c r="N340" i="1" s="1"/>
  <c r="K341" i="1"/>
  <c r="L341" i="1" s="1"/>
  <c r="N341" i="1" s="1"/>
  <c r="K342" i="1"/>
  <c r="L342" i="1" s="1"/>
  <c r="N342" i="1" s="1"/>
  <c r="K343" i="1"/>
  <c r="L343" i="1" s="1"/>
  <c r="N343" i="1" s="1"/>
  <c r="K344" i="1"/>
  <c r="L344" i="1" s="1"/>
  <c r="N344" i="1" s="1"/>
  <c r="K345" i="1"/>
  <c r="L345" i="1" s="1"/>
  <c r="N345" i="1" s="1"/>
  <c r="K346" i="1"/>
  <c r="L346" i="1" s="1"/>
  <c r="N346" i="1" s="1"/>
  <c r="K347" i="1"/>
  <c r="L347" i="1" s="1"/>
  <c r="N347" i="1" s="1"/>
  <c r="K348" i="1"/>
  <c r="L348" i="1" s="1"/>
  <c r="N348" i="1" s="1"/>
  <c r="K349" i="1"/>
  <c r="L349" i="1" s="1"/>
  <c r="N349" i="1" s="1"/>
  <c r="K350" i="1"/>
  <c r="L350" i="1" s="1"/>
  <c r="N350" i="1" s="1"/>
  <c r="K351" i="1"/>
  <c r="L351" i="1" s="1"/>
  <c r="N351" i="1" s="1"/>
  <c r="K352" i="1"/>
  <c r="L352" i="1" s="1"/>
  <c r="N352" i="1" s="1"/>
  <c r="K353" i="1"/>
  <c r="L353" i="1" s="1"/>
  <c r="N353" i="1" s="1"/>
  <c r="K354" i="1"/>
  <c r="L354" i="1" s="1"/>
  <c r="N354" i="1" s="1"/>
  <c r="K355" i="1"/>
  <c r="L355" i="1" s="1"/>
  <c r="N355" i="1" s="1"/>
  <c r="K356" i="1"/>
  <c r="L356" i="1" s="1"/>
  <c r="N356" i="1" s="1"/>
  <c r="K357" i="1"/>
  <c r="L357" i="1" s="1"/>
  <c r="N357" i="1" s="1"/>
  <c r="K358" i="1"/>
  <c r="L358" i="1" s="1"/>
  <c r="N358" i="1" s="1"/>
  <c r="K359" i="1"/>
  <c r="L359" i="1" s="1"/>
  <c r="N359" i="1" s="1"/>
  <c r="K360" i="1"/>
  <c r="L360" i="1" s="1"/>
  <c r="N360" i="1" s="1"/>
  <c r="K361" i="1"/>
  <c r="L361" i="1" s="1"/>
  <c r="N361" i="1" s="1"/>
  <c r="K362" i="1"/>
  <c r="L362" i="1" s="1"/>
  <c r="N362" i="1" s="1"/>
  <c r="K363" i="1"/>
  <c r="L363" i="1" s="1"/>
  <c r="N363" i="1" s="1"/>
  <c r="K364" i="1"/>
  <c r="L364" i="1" s="1"/>
  <c r="N364" i="1" s="1"/>
  <c r="K365" i="1"/>
  <c r="L365" i="1" s="1"/>
  <c r="N365" i="1" s="1"/>
  <c r="K366" i="1"/>
  <c r="L366" i="1" s="1"/>
  <c r="N366" i="1" s="1"/>
  <c r="K367" i="1"/>
  <c r="L367" i="1" s="1"/>
  <c r="N367" i="1" s="1"/>
  <c r="K368" i="1"/>
  <c r="L368" i="1" s="1"/>
  <c r="N368" i="1" s="1"/>
  <c r="K369" i="1"/>
  <c r="L369" i="1" s="1"/>
  <c r="N369" i="1" s="1"/>
  <c r="K370" i="1"/>
  <c r="L370" i="1" s="1"/>
  <c r="N370" i="1" s="1"/>
  <c r="K371" i="1"/>
  <c r="L371" i="1" s="1"/>
  <c r="N371" i="1" s="1"/>
  <c r="K372" i="1"/>
  <c r="L372" i="1" s="1"/>
  <c r="N372" i="1" s="1"/>
  <c r="K373" i="1"/>
  <c r="L373" i="1" s="1"/>
  <c r="N373" i="1" s="1"/>
  <c r="K374" i="1"/>
  <c r="L374" i="1" s="1"/>
  <c r="N374" i="1" s="1"/>
  <c r="K375" i="1"/>
  <c r="L375" i="1" s="1"/>
  <c r="N375" i="1" s="1"/>
  <c r="K376" i="1"/>
  <c r="L376" i="1" s="1"/>
  <c r="N376" i="1" s="1"/>
  <c r="K377" i="1"/>
  <c r="L377" i="1" s="1"/>
  <c r="N377" i="1" s="1"/>
  <c r="K378" i="1"/>
  <c r="L378" i="1" s="1"/>
  <c r="N378" i="1" s="1"/>
  <c r="K379" i="1"/>
  <c r="L379" i="1" s="1"/>
  <c r="N379" i="1" s="1"/>
  <c r="K380" i="1"/>
  <c r="L380" i="1" s="1"/>
  <c r="N380" i="1" s="1"/>
  <c r="K381" i="1"/>
  <c r="L381" i="1" s="1"/>
  <c r="N381" i="1" s="1"/>
  <c r="K382" i="1"/>
  <c r="L382" i="1" s="1"/>
  <c r="N382" i="1" s="1"/>
  <c r="K383" i="1"/>
  <c r="L383" i="1" s="1"/>
  <c r="N383" i="1" s="1"/>
  <c r="K384" i="1"/>
  <c r="L384" i="1" s="1"/>
  <c r="N384" i="1" s="1"/>
  <c r="K385" i="1"/>
  <c r="L385" i="1" s="1"/>
  <c r="N385" i="1" s="1"/>
  <c r="K386" i="1"/>
  <c r="L386" i="1" s="1"/>
  <c r="N386" i="1" s="1"/>
  <c r="K387" i="1"/>
  <c r="L387" i="1" s="1"/>
  <c r="N387" i="1" s="1"/>
  <c r="K388" i="1"/>
  <c r="L388" i="1" s="1"/>
  <c r="N388" i="1" s="1"/>
  <c r="K389" i="1"/>
  <c r="L389" i="1" s="1"/>
  <c r="N389" i="1" s="1"/>
  <c r="K390" i="1"/>
  <c r="L390" i="1" s="1"/>
  <c r="N390" i="1" s="1"/>
  <c r="K391" i="1"/>
  <c r="L391" i="1" s="1"/>
  <c r="N391" i="1" s="1"/>
  <c r="K392" i="1"/>
  <c r="L392" i="1" s="1"/>
  <c r="N392" i="1" s="1"/>
  <c r="K393" i="1"/>
  <c r="L393" i="1" s="1"/>
  <c r="N393" i="1" s="1"/>
  <c r="K394" i="1"/>
  <c r="L394" i="1" s="1"/>
  <c r="N394" i="1" s="1"/>
  <c r="K395" i="1"/>
  <c r="L395" i="1" s="1"/>
  <c r="N395" i="1" s="1"/>
  <c r="K396" i="1"/>
  <c r="L396" i="1" s="1"/>
  <c r="N396" i="1" s="1"/>
  <c r="K397" i="1"/>
  <c r="L397" i="1" s="1"/>
  <c r="N397" i="1" s="1"/>
  <c r="K398" i="1"/>
  <c r="L398" i="1" s="1"/>
  <c r="N398" i="1" s="1"/>
  <c r="K399" i="1"/>
  <c r="L399" i="1" s="1"/>
  <c r="N399" i="1" s="1"/>
  <c r="K400" i="1"/>
  <c r="L400" i="1" s="1"/>
  <c r="N400" i="1" s="1"/>
  <c r="K401" i="1"/>
  <c r="L401" i="1" s="1"/>
  <c r="N401" i="1" s="1"/>
  <c r="K402" i="1"/>
  <c r="L402" i="1" s="1"/>
  <c r="N402" i="1" s="1"/>
  <c r="K403" i="1"/>
  <c r="L403" i="1" s="1"/>
  <c r="N403" i="1" s="1"/>
  <c r="K404" i="1"/>
  <c r="L404" i="1" s="1"/>
  <c r="N404" i="1" s="1"/>
  <c r="K405" i="1"/>
  <c r="L405" i="1" s="1"/>
  <c r="N405" i="1" s="1"/>
  <c r="K406" i="1"/>
  <c r="L406" i="1" s="1"/>
  <c r="N406" i="1" s="1"/>
  <c r="K407" i="1"/>
  <c r="L407" i="1" s="1"/>
  <c r="N407" i="1" s="1"/>
  <c r="K408" i="1"/>
  <c r="L408" i="1" s="1"/>
  <c r="N408" i="1" s="1"/>
  <c r="K409" i="1"/>
  <c r="L409" i="1" s="1"/>
  <c r="N409" i="1" s="1"/>
  <c r="K410" i="1"/>
  <c r="L410" i="1" s="1"/>
  <c r="N410" i="1" s="1"/>
  <c r="K411" i="1"/>
  <c r="L411" i="1" s="1"/>
  <c r="N411" i="1" s="1"/>
  <c r="K412" i="1"/>
  <c r="L412" i="1" s="1"/>
  <c r="N412" i="1" s="1"/>
  <c r="K413" i="1"/>
  <c r="L413" i="1" s="1"/>
  <c r="N413" i="1" s="1"/>
  <c r="K414" i="1"/>
  <c r="L414" i="1" s="1"/>
  <c r="N414" i="1" s="1"/>
  <c r="K415" i="1"/>
  <c r="L415" i="1" s="1"/>
  <c r="N415" i="1" s="1"/>
  <c r="K416" i="1"/>
  <c r="L416" i="1" s="1"/>
  <c r="N416" i="1" s="1"/>
  <c r="K417" i="1"/>
  <c r="L417" i="1" s="1"/>
  <c r="N417" i="1" s="1"/>
  <c r="K418" i="1"/>
  <c r="L418" i="1" s="1"/>
  <c r="N418" i="1" s="1"/>
  <c r="K419" i="1"/>
  <c r="L419" i="1" s="1"/>
  <c r="N419" i="1" s="1"/>
  <c r="K420" i="1"/>
  <c r="L420" i="1" s="1"/>
  <c r="N420" i="1" s="1"/>
  <c r="K421" i="1"/>
  <c r="L421" i="1" s="1"/>
  <c r="N421" i="1" s="1"/>
  <c r="K422" i="1"/>
  <c r="L422" i="1" s="1"/>
  <c r="N422" i="1" s="1"/>
  <c r="K423" i="1"/>
  <c r="L423" i="1" s="1"/>
  <c r="N423" i="1" s="1"/>
  <c r="K424" i="1"/>
  <c r="L424" i="1" s="1"/>
  <c r="N424" i="1" s="1"/>
  <c r="K425" i="1"/>
  <c r="L425" i="1" s="1"/>
  <c r="N425" i="1" s="1"/>
  <c r="K426" i="1"/>
  <c r="L426" i="1" s="1"/>
  <c r="N426" i="1" s="1"/>
  <c r="K427" i="1"/>
  <c r="L427" i="1" s="1"/>
  <c r="N427" i="1" s="1"/>
  <c r="K428" i="1"/>
  <c r="L428" i="1" s="1"/>
  <c r="N428" i="1" s="1"/>
  <c r="K429" i="1"/>
  <c r="L429" i="1" s="1"/>
  <c r="N429" i="1" s="1"/>
  <c r="K430" i="1"/>
  <c r="L430" i="1" s="1"/>
  <c r="N430" i="1" s="1"/>
  <c r="K431" i="1"/>
  <c r="L431" i="1" s="1"/>
  <c r="N431" i="1" s="1"/>
  <c r="K432" i="1"/>
  <c r="L432" i="1" s="1"/>
  <c r="N432" i="1" s="1"/>
  <c r="K433" i="1"/>
  <c r="L433" i="1" s="1"/>
  <c r="N433" i="1" s="1"/>
  <c r="K434" i="1"/>
  <c r="L434" i="1" s="1"/>
  <c r="N434" i="1" s="1"/>
  <c r="K435" i="1"/>
  <c r="L435" i="1" s="1"/>
  <c r="N435" i="1" s="1"/>
  <c r="K436" i="1"/>
  <c r="L436" i="1" s="1"/>
  <c r="N436" i="1" s="1"/>
  <c r="K437" i="1"/>
  <c r="L437" i="1" s="1"/>
  <c r="N437" i="1" s="1"/>
  <c r="K438" i="1"/>
  <c r="L438" i="1" s="1"/>
  <c r="N438" i="1" s="1"/>
  <c r="K439" i="1"/>
  <c r="L439" i="1" s="1"/>
  <c r="N439" i="1" s="1"/>
  <c r="K440" i="1"/>
  <c r="L440" i="1" s="1"/>
  <c r="N440" i="1" s="1"/>
  <c r="K441" i="1"/>
  <c r="L441" i="1" s="1"/>
  <c r="N441" i="1" s="1"/>
  <c r="K442" i="1"/>
  <c r="L442" i="1" s="1"/>
  <c r="N442" i="1" s="1"/>
  <c r="K443" i="1"/>
  <c r="L443" i="1" s="1"/>
  <c r="N443" i="1" s="1"/>
  <c r="K444" i="1"/>
  <c r="L444" i="1" s="1"/>
  <c r="N444" i="1" s="1"/>
  <c r="K445" i="1"/>
  <c r="L445" i="1" s="1"/>
  <c r="N445" i="1" s="1"/>
  <c r="K446" i="1"/>
  <c r="L446" i="1" s="1"/>
  <c r="N446" i="1" s="1"/>
  <c r="K447" i="1"/>
  <c r="L447" i="1" s="1"/>
  <c r="N447" i="1" s="1"/>
  <c r="K448" i="1"/>
  <c r="L448" i="1" s="1"/>
  <c r="N448" i="1" s="1"/>
  <c r="K449" i="1"/>
  <c r="L449" i="1" s="1"/>
  <c r="N449" i="1" s="1"/>
  <c r="K450" i="1"/>
  <c r="L450" i="1" s="1"/>
  <c r="N450" i="1" s="1"/>
  <c r="K451" i="1"/>
  <c r="L451" i="1" s="1"/>
  <c r="N451" i="1" s="1"/>
  <c r="K452" i="1"/>
  <c r="L452" i="1" s="1"/>
  <c r="N452" i="1" s="1"/>
  <c r="K453" i="1"/>
  <c r="L453" i="1" s="1"/>
  <c r="N453" i="1" s="1"/>
  <c r="K454" i="1"/>
  <c r="L454" i="1" s="1"/>
  <c r="N454" i="1" s="1"/>
  <c r="K455" i="1"/>
  <c r="L455" i="1" s="1"/>
  <c r="N455" i="1" s="1"/>
  <c r="K456" i="1"/>
  <c r="L456" i="1" s="1"/>
  <c r="N456" i="1" s="1"/>
  <c r="K457" i="1"/>
  <c r="L457" i="1" s="1"/>
  <c r="N457" i="1" s="1"/>
  <c r="K458" i="1"/>
  <c r="L458" i="1" s="1"/>
  <c r="N458" i="1" s="1"/>
  <c r="K459" i="1"/>
  <c r="L459" i="1" s="1"/>
  <c r="N459" i="1" s="1"/>
  <c r="K460" i="1"/>
  <c r="L460" i="1" s="1"/>
  <c r="N460" i="1" s="1"/>
  <c r="K461" i="1"/>
  <c r="L461" i="1" s="1"/>
  <c r="N461" i="1" s="1"/>
  <c r="K462" i="1"/>
  <c r="L462" i="1" s="1"/>
  <c r="N462" i="1" s="1"/>
  <c r="K463" i="1"/>
  <c r="L463" i="1" s="1"/>
  <c r="N463" i="1" s="1"/>
  <c r="K464" i="1"/>
  <c r="L464" i="1" s="1"/>
  <c r="N464" i="1" s="1"/>
  <c r="K465" i="1"/>
  <c r="L465" i="1" s="1"/>
  <c r="N465" i="1" s="1"/>
  <c r="K466" i="1"/>
  <c r="L466" i="1" s="1"/>
  <c r="N466" i="1" s="1"/>
  <c r="K467" i="1"/>
  <c r="L467" i="1" s="1"/>
  <c r="N467" i="1" s="1"/>
  <c r="K468" i="1"/>
  <c r="L468" i="1" s="1"/>
  <c r="N468" i="1" s="1"/>
  <c r="K469" i="1"/>
  <c r="L469" i="1" s="1"/>
  <c r="N469" i="1" s="1"/>
  <c r="K470" i="1"/>
  <c r="L470" i="1" s="1"/>
  <c r="N470" i="1" s="1"/>
  <c r="K471" i="1"/>
  <c r="L471" i="1" s="1"/>
  <c r="N471" i="1" s="1"/>
  <c r="K472" i="1"/>
  <c r="L472" i="1" s="1"/>
  <c r="N472" i="1" s="1"/>
  <c r="K473" i="1"/>
  <c r="L473" i="1" s="1"/>
  <c r="N473" i="1" s="1"/>
  <c r="K474" i="1"/>
  <c r="L474" i="1" s="1"/>
  <c r="N474" i="1" s="1"/>
  <c r="K475" i="1"/>
  <c r="L475" i="1" s="1"/>
  <c r="N475" i="1" s="1"/>
  <c r="K476" i="1"/>
  <c r="L476" i="1" s="1"/>
  <c r="N476" i="1" s="1"/>
  <c r="K2" i="1" l="1"/>
  <c r="K500" i="1" s="1"/>
  <c r="L2" i="1" l="1"/>
  <c r="L500" i="1" s="1"/>
  <c r="N2" i="1" l="1"/>
  <c r="N500" i="1" s="1"/>
</calcChain>
</file>

<file path=xl/sharedStrings.xml><?xml version="1.0" encoding="utf-8"?>
<sst xmlns="http://schemas.openxmlformats.org/spreadsheetml/2006/main" count="2422" uniqueCount="451">
  <si>
    <t>Line Id</t>
  </si>
  <si>
    <t>Name</t>
  </si>
  <si>
    <t>Connection charges</t>
  </si>
  <si>
    <t>Monthly access / Min.Commit.</t>
  </si>
  <si>
    <t>Usage charges</t>
  </si>
  <si>
    <t>Other charges</t>
  </si>
  <si>
    <t>Credits</t>
  </si>
  <si>
    <t>Discounts
&amp; Promotions</t>
  </si>
  <si>
    <t>Sub Total</t>
  </si>
  <si>
    <t>VAT</t>
  </si>
  <si>
    <t>Total</t>
  </si>
  <si>
    <t>Recharges</t>
  </si>
  <si>
    <t>Expected Payment</t>
  </si>
  <si>
    <t>Mr.Abhishek Kumar
Gautam</t>
  </si>
  <si>
    <t>Mr.NISCHAL
KUMAR</t>
  </si>
  <si>
    <t>Mr.KANDASAMY
PONNUSAMY</t>
  </si>
  <si>
    <t>AN
0.00</t>
  </si>
  <si>
    <t>Mr.Mangadu
Krishnan</t>
  </si>
  <si>
    <t>Mr.PETER  PRAVAL</t>
  </si>
  <si>
    <t>Mr.ARUNDI KALAM
Sunil Kumar</t>
  </si>
  <si>
    <t>Mr.BABASUBRAMANI
GURUSWAMY</t>
  </si>
  <si>
    <t>Mr.SHARMA
AMANDEEP</t>
  </si>
  <si>
    <t>Mr..PE  562</t>
  </si>
  <si>
    <t>Mr.Pillai
Ramachandran</t>
  </si>
  <si>
    <t>Mr.Srinivasan
Kuppan</t>
  </si>
  <si>
    <t>Mr.PRAJAPATI
BHUPENDRA</t>
  </si>
  <si>
    <t>Mr.Satish  Kumar</t>
  </si>
  <si>
    <t>Mr.Shah  Amitkumar</t>
  </si>
  <si>
    <t>Mr.Dholaria
Vasantkumar</t>
  </si>
  <si>
    <t>Mr.      PE-1313</t>
  </si>
  <si>
    <t>Mr.      PE-1258</t>
  </si>
  <si>
    <t>Mr.      IPCO</t>
  </si>
  <si>
    <t>Mr.      PE-1312</t>
  </si>
  <si>
    <t>Mr.      PE-1297</t>
  </si>
  <si>
    <t>Mr.      PE- 1265</t>
  </si>
  <si>
    <t>Mr.      PE 1311</t>
  </si>
  <si>
    <t>Mr.      PE-1314</t>
  </si>
  <si>
    <t>Mr.CHOKSHI
ALPESHKUMAR</t>
  </si>
  <si>
    <t>Mr.PANDEY DAYA
SHANKAR</t>
  </si>
  <si>
    <t>Mr.AMARENDRA
NATH  VERMA</t>
  </si>
  <si>
    <t>Mr.ANTONY
GEORGE  LUCAS</t>
  </si>
  <si>
    <t>Mr.PRADIPGAR
DHARAMGAR GOSWAMI</t>
  </si>
  <si>
    <t>Mr.AJAKAIYE
QUEEN</t>
  </si>
  <si>
    <t>Mr.DESTINY
AIMUAN</t>
  </si>
  <si>
    <t>Mr.Sanjeev  Tandon</t>
  </si>
  <si>
    <t>Mr.Shanmuganathan
Subramanian</t>
  </si>
  <si>
    <t>Mr.Guruvenkataraman
Viswanathan</t>
  </si>
  <si>
    <t>Mr.Valaguruvan
Srinivasagam</t>
  </si>
  <si>
    <t>Mr.PATEL
RUPAKBHAI</t>
  </si>
  <si>
    <t>Mr.Kumar  Sanjeev</t>
  </si>
  <si>
    <t>Mr.DAS
BISWAJYOTI</t>
  </si>
  <si>
    <t>Mr.SIVASAMY
SEVUGAN</t>
  </si>
  <si>
    <t>Mr.SAMINATHAN
RAJA</t>
  </si>
  <si>
    <t>Mr.Singh  Aditya</t>
  </si>
  <si>
    <t>Mr.Hussain  Syed</t>
  </si>
  <si>
    <t>Mr.Sanjiv  Tripathi</t>
  </si>
  <si>
    <t>Mr.Ravi  Duvvuri</t>
  </si>
  <si>
    <t>Mr.Jobin  Joy</t>
  </si>
  <si>
    <t>Mr.Shaikh
Mustaqahmed Mehboobshah</t>
  </si>
  <si>
    <t>Mr.Jagannath  Phalak</t>
  </si>
  <si>
    <t>Mr.PANDEY
MUGDH MANI</t>
  </si>
  <si>
    <t>Mr.LAKHUBHA
JADEJA VIJAYSINH</t>
  </si>
  <si>
    <t>Mr.PE  1249</t>
  </si>
  <si>
    <t>Mr.PE  1248</t>
  </si>
  <si>
    <t>Mr.PE  1243</t>
  </si>
  <si>
    <t>Mr.PE  1216</t>
  </si>
  <si>
    <t>Mr.PE  353</t>
  </si>
  <si>
    <t>Mr.PE 1246  ZORAN
STOJADINOVIC</t>
  </si>
  <si>
    <t>Mr.PE  1211</t>
  </si>
  <si>
    <t>Mr.PE  1239</t>
  </si>
  <si>
    <t>Mr.PE  1240</t>
  </si>
  <si>
    <t>Mr.PE  1241</t>
  </si>
  <si>
    <t>Mr.PE  1245</t>
  </si>
  <si>
    <t>Mr.PE  1244</t>
  </si>
  <si>
    <t>Mr.PE  782</t>
  </si>
  <si>
    <t>Mr.PE  1223</t>
  </si>
  <si>
    <t>Mr.PE  1222</t>
  </si>
  <si>
    <t>Mr.PE  1219</t>
  </si>
  <si>
    <t>Mr.PE  1218</t>
  </si>
  <si>
    <t>Mr.PE  1217</t>
  </si>
  <si>
    <t>Mr.PE  1215</t>
  </si>
  <si>
    <t>Mr.PE  1206</t>
  </si>
  <si>
    <t>Mr.PE  1205</t>
  </si>
  <si>
    <t>Mr.PE  1204</t>
  </si>
  <si>
    <t>Mr.PE  1203</t>
  </si>
  <si>
    <t>Mr.PE  833</t>
  </si>
  <si>
    <t>Mr.PE  828</t>
  </si>
  <si>
    <t>Mr.PE  823</t>
  </si>
  <si>
    <t>Mr.PE  815</t>
  </si>
  <si>
    <t>Mr.PE  813</t>
  </si>
  <si>
    <t>Mr.PE  800</t>
  </si>
  <si>
    <t>Mr.PE  798</t>
  </si>
  <si>
    <t>Mr.PE  796</t>
  </si>
  <si>
    <t>Mr.PE  795</t>
  </si>
  <si>
    <t>Mr.PE  791</t>
  </si>
  <si>
    <t>Mr.PE  790</t>
  </si>
  <si>
    <t>Mr.PE  789</t>
  </si>
  <si>
    <t>Mr.PE  788</t>
  </si>
  <si>
    <t>Mr.PE  787</t>
  </si>
  <si>
    <t>Mr.PE  786</t>
  </si>
  <si>
    <t>Mr.PE  785</t>
  </si>
  <si>
    <t>Mr.PE  784</t>
  </si>
  <si>
    <t>Mr.PE  783</t>
  </si>
  <si>
    <t>Mr.PE  AC0</t>
  </si>
  <si>
    <t>Mr.PE  566</t>
  </si>
  <si>
    <t>Mr.PE  564</t>
  </si>
  <si>
    <t>Mr.PE  559</t>
  </si>
  <si>
    <t>Mr.PE  562</t>
  </si>
  <si>
    <t>Mr.PE  560</t>
  </si>
  <si>
    <t>Mr.PE  558</t>
  </si>
  <si>
    <t>Mr.PE  553</t>
  </si>
  <si>
    <t>Mr.PE  555</t>
  </si>
  <si>
    <t>Mr.PE  554</t>
  </si>
  <si>
    <t>Mr.PE  556</t>
  </si>
  <si>
    <t>Mr.PE  557</t>
  </si>
  <si>
    <t>Mr.PE  514</t>
  </si>
  <si>
    <t>Mr.PE  513</t>
  </si>
  <si>
    <t>Mr.PE  512</t>
  </si>
  <si>
    <t>Mr.PE  507</t>
  </si>
  <si>
    <t>Mr.PE  500</t>
  </si>
  <si>
    <t>Mr.PE  499</t>
  </si>
  <si>
    <t>Mr.PE  498</t>
  </si>
  <si>
    <t>Mr.PE  503</t>
  </si>
  <si>
    <t>Mr.PE  504</t>
  </si>
  <si>
    <t>Mr.PE  502</t>
  </si>
  <si>
    <t>Mr.PE  506</t>
  </si>
  <si>
    <t>Mr.AG  19</t>
  </si>
  <si>
    <t>Mr.PE  517</t>
  </si>
  <si>
    <t>Mr.PE  515</t>
  </si>
  <si>
    <t>Mr.PE  548</t>
  </si>
  <si>
    <t>Mr.PE  550</t>
  </si>
  <si>
    <t>Mr.PE  412</t>
  </si>
  <si>
    <t>Mr.PE  410</t>
  </si>
  <si>
    <t>Mr.PE  413</t>
  </si>
  <si>
    <t>Mr.PE  386</t>
  </si>
  <si>
    <t>Mr.PE  384</t>
  </si>
  <si>
    <t>Mr.PE  02</t>
  </si>
  <si>
    <t>Mr.PE  305</t>
  </si>
  <si>
    <t>Mr.PE  303</t>
  </si>
  <si>
    <t>Mr.PE  290</t>
  </si>
  <si>
    <t>Mr.PE  240</t>
  </si>
  <si>
    <t>Mr.PE  136</t>
  </si>
  <si>
    <t>Mr.PE  111</t>
  </si>
  <si>
    <t>Mr.PE  732</t>
  </si>
  <si>
    <t>Mr.PE  209</t>
  </si>
  <si>
    <t>Mr.PE  230</t>
  </si>
  <si>
    <t>Mr.PE  217</t>
  </si>
  <si>
    <t>Mr.PE  224</t>
  </si>
  <si>
    <t>Mr.PE  216</t>
  </si>
  <si>
    <t>Mr.PE  739</t>
  </si>
  <si>
    <t>Mr.PE  738</t>
  </si>
  <si>
    <t>Mr.PE  737</t>
  </si>
  <si>
    <t>Mr.PE  736</t>
  </si>
  <si>
    <t>Mr.PE  774</t>
  </si>
  <si>
    <t>Mr.PE  773</t>
  </si>
  <si>
    <t>Mr.PE  756</t>
  </si>
  <si>
    <t>Mr.PE  265</t>
  </si>
  <si>
    <t>Mr.PE  38</t>
  </si>
  <si>
    <t>Mr.PE  772</t>
  </si>
  <si>
    <t>Mr.PE  771</t>
  </si>
  <si>
    <t>Mr.PE  770</t>
  </si>
  <si>
    <t>Mr.PE  724</t>
  </si>
  <si>
    <t>Mr.PE  104</t>
  </si>
  <si>
    <t>Mr.PE  103</t>
  </si>
  <si>
    <t>Mr.PE  105</t>
  </si>
  <si>
    <t>Mr.PE  107</t>
  </si>
  <si>
    <t>Mr.PE  279</t>
  </si>
  <si>
    <t>Mr.PE  722</t>
  </si>
  <si>
    <t>Mr.PE  718</t>
  </si>
  <si>
    <t>Mr.PE  716</t>
  </si>
  <si>
    <t>Mr.PE  721</t>
  </si>
  <si>
    <t>Mr.PE  720</t>
  </si>
  <si>
    <t>Mr.PE  719</t>
  </si>
  <si>
    <t>Mr.PE  714</t>
  </si>
  <si>
    <t>Mr.PE  715</t>
  </si>
  <si>
    <t>Mr.PE  16</t>
  </si>
  <si>
    <t>Mr.PE  343</t>
  </si>
  <si>
    <t>Mr.PE  750</t>
  </si>
  <si>
    <t>Mr.PE  749</t>
  </si>
  <si>
    <t>Mr.PE  745</t>
  </si>
  <si>
    <t>Mr.PE  748</t>
  </si>
  <si>
    <t>Mr.PE  754</t>
  </si>
  <si>
    <t>Mr.PE  752</t>
  </si>
  <si>
    <t>Mr.PE  747</t>
  </si>
  <si>
    <t>Mr.PE  742</t>
  </si>
  <si>
    <t>Mr.PE  744</t>
  </si>
  <si>
    <t>Mr.PE  352</t>
  </si>
  <si>
    <t>Mr.PE  731</t>
  </si>
  <si>
    <t>Mr.PE  730</t>
  </si>
  <si>
    <t>Mr.PE  729</t>
  </si>
  <si>
    <t>Mr.PE  728</t>
  </si>
  <si>
    <t>Mr.PE  726</t>
  </si>
  <si>
    <t>Mr.AG  26</t>
  </si>
  <si>
    <t>Mr.PE  757</t>
  </si>
  <si>
    <t>Mr.PE  758</t>
  </si>
  <si>
    <t>Mr.PE  20</t>
  </si>
  <si>
    <t>Mr.PE  778</t>
  </si>
  <si>
    <t>Mr.AG  09</t>
  </si>
  <si>
    <t>Mr.PE  407</t>
  </si>
  <si>
    <t>Mr.DHARMESH
BABARIA</t>
  </si>
  <si>
    <t>Mr.Sandeep  Garg</t>
  </si>
  <si>
    <t>Mr.PE  10</t>
  </si>
  <si>
    <t>Mr.PE  429</t>
  </si>
  <si>
    <t>Mr.PE  164</t>
  </si>
  <si>
    <t>Mr.PE  193</t>
  </si>
  <si>
    <t>Mr.PE  204</t>
  </si>
  <si>
    <t>Mr.PET  243</t>
  </si>
  <si>
    <t>Mr.PE  58</t>
  </si>
  <si>
    <t>Mr.PE  44</t>
  </si>
  <si>
    <t>Mr.PE  194</t>
  </si>
  <si>
    <t>Mr.PE  473</t>
  </si>
  <si>
    <t>Mr.PE  316</t>
  </si>
  <si>
    <t>Mr.PE  314</t>
  </si>
  <si>
    <t>Mr.PE  313</t>
  </si>
  <si>
    <t>Mr.PE  77</t>
  </si>
  <si>
    <t>Mr.PE  311</t>
  </si>
  <si>
    <t>Mr.PE  310</t>
  </si>
  <si>
    <t>Mr.PE  308</t>
  </si>
  <si>
    <t>Mr.PE  422</t>
  </si>
  <si>
    <t>Mr.PE  467</t>
  </si>
  <si>
    <t>Mr.PE  460</t>
  </si>
  <si>
    <t>Mr.PE  469</t>
  </si>
  <si>
    <t>Mr.PE  532</t>
  </si>
  <si>
    <t>Mr.PE  495</t>
  </si>
  <si>
    <t>Mr.PE  494</t>
  </si>
  <si>
    <t>Mr.PE  489</t>
  </si>
  <si>
    <t>Mr.PE  528</t>
  </si>
  <si>
    <t>Mr.PE  530</t>
  </si>
  <si>
    <t>Mr.PE  527</t>
  </si>
  <si>
    <t>Mr.PE  481</t>
  </si>
  <si>
    <t>Mr.PE  480</t>
  </si>
  <si>
    <t>Mr.PE  479</t>
  </si>
  <si>
    <t>Mr.PE  478</t>
  </si>
  <si>
    <t>Mr.PE  477</t>
  </si>
  <si>
    <t>Mr.PE  464</t>
  </si>
  <si>
    <t>Mr.PE  463</t>
  </si>
  <si>
    <t>Mr.PE  457</t>
  </si>
  <si>
    <t>Mr.PE  462</t>
  </si>
  <si>
    <t>Mr.PE  461</t>
  </si>
  <si>
    <t>Mr.PET  276</t>
  </si>
  <si>
    <t>Mr.PET  272</t>
  </si>
  <si>
    <t>Mr.PET  274</t>
  </si>
  <si>
    <t>Mr.PET  253</t>
  </si>
  <si>
    <t>Mr.PET  251</t>
  </si>
  <si>
    <t>Mr.PET  271</t>
  </si>
  <si>
    <t>Mr.PET  256</t>
  </si>
  <si>
    <t>Mr.PE  582</t>
  </si>
  <si>
    <t>Mr.PE  577</t>
  </si>
  <si>
    <t>Mr.PE  581</t>
  </si>
  <si>
    <t>Mr.PE  586</t>
  </si>
  <si>
    <t>Mr.PE  585</t>
  </si>
  <si>
    <t>Mr.PE  45</t>
  </si>
  <si>
    <t>Mr.PE  128</t>
  </si>
  <si>
    <t>Mr.PE  572</t>
  </si>
  <si>
    <t>Mr.PE  159</t>
  </si>
  <si>
    <t>Mr.PE  197</t>
  </si>
  <si>
    <t>Mr.PE  157</t>
  </si>
  <si>
    <t>Mr.PE  221</t>
  </si>
  <si>
    <t>Mr.PE  234</t>
  </si>
  <si>
    <t>Mr.PE  156</t>
  </si>
  <si>
    <t>Mr.PE  340</t>
  </si>
  <si>
    <t>Mr.PE  339</t>
  </si>
  <si>
    <t>Mr.PE  336</t>
  </si>
  <si>
    <t>Mr.PE  331</t>
  </si>
  <si>
    <t>Mr.PE  328</t>
  </si>
  <si>
    <t>Mr.PE  425</t>
  </si>
  <si>
    <t>Mr.PE  440</t>
  </si>
  <si>
    <t>Mr.PE  455</t>
  </si>
  <si>
    <t>Mr.PE  438</t>
  </si>
  <si>
    <t>Mr.PE  437</t>
  </si>
  <si>
    <t>Mr.PE  444</t>
  </si>
  <si>
    <t>Mr.PE  393</t>
  </si>
  <si>
    <t>Mr.PE  389</t>
  </si>
  <si>
    <t>Mr.PE  388</t>
  </si>
  <si>
    <t>Mr.AG  21</t>
  </si>
  <si>
    <t>Mr.PE  542</t>
  </si>
  <si>
    <t>Mr.PE  539</t>
  </si>
  <si>
    <t>Mr.PE  538</t>
  </si>
  <si>
    <t>Mr.PE  537</t>
  </si>
  <si>
    <t>Mr.PE  536</t>
  </si>
  <si>
    <t>Mr.PE  535</t>
  </si>
  <si>
    <t>Mr.PE  533</t>
  </si>
  <si>
    <t>Mr.AG  23</t>
  </si>
  <si>
    <t>Mr.PE  551</t>
  </si>
  <si>
    <t>Mr.PE  274</t>
  </si>
  <si>
    <t>Mr.PE  768</t>
  </si>
  <si>
    <t>Mr.PE  767</t>
  </si>
  <si>
    <t>Mr.PE  397</t>
  </si>
  <si>
    <t>Mr.PE  765</t>
  </si>
  <si>
    <t>Mr.PE  763</t>
  </si>
  <si>
    <t>Mr.PE  762</t>
  </si>
  <si>
    <t>Mr.PE  761</t>
  </si>
  <si>
    <t>Mr.PE  587</t>
  </si>
  <si>
    <t>Mr.AG  O1</t>
  </si>
  <si>
    <t>Mr.PE  685</t>
  </si>
  <si>
    <t>Mr.PE  684</t>
  </si>
  <si>
    <t>Mr.PE  683</t>
  </si>
  <si>
    <t>Mr.PE  682</t>
  </si>
  <si>
    <t>Mr.PE  681</t>
  </si>
  <si>
    <t>Mr.PE  649</t>
  </si>
  <si>
    <t>Mr.PE  670</t>
  </si>
  <si>
    <t>Mr.PE  668</t>
  </si>
  <si>
    <t>Mr.PE  669</t>
  </si>
  <si>
    <t>Mr.PE  678</t>
  </si>
  <si>
    <t>Mr.PE  667</t>
  </si>
  <si>
    <t>Mr.PE  666</t>
  </si>
  <si>
    <t>Mr.PE  673</t>
  </si>
  <si>
    <t>Mr.PE  672</t>
  </si>
  <si>
    <t>Mr.PE  675</t>
  </si>
  <si>
    <t>Mr.PE  674</t>
  </si>
  <si>
    <t>Mr.PE  671</t>
  </si>
  <si>
    <t>Mr.PE  650</t>
  </si>
  <si>
    <t>Mr.PE  651</t>
  </si>
  <si>
    <t>Mr.PE  664</t>
  </si>
  <si>
    <t>Mr.PE  654</t>
  </si>
  <si>
    <t>Mr.PE  643</t>
  </si>
  <si>
    <t>Mr.PE  645</t>
  </si>
  <si>
    <t>Mr.PE  646</t>
  </si>
  <si>
    <t>Mr.PE  640</t>
  </si>
  <si>
    <t>Mr.PE  642</t>
  </si>
  <si>
    <t>Mr.PE  648</t>
  </si>
  <si>
    <t>Mr.PE  639</t>
  </si>
  <si>
    <t>Mr.PE  644</t>
  </si>
  <si>
    <t>Mr.PE  679</t>
  </si>
  <si>
    <t>Mr.PE  695</t>
  </si>
  <si>
    <t>Mr.PE  697</t>
  </si>
  <si>
    <t>Mr.PE  693</t>
  </si>
  <si>
    <t>Mr.PE  698</t>
  </si>
  <si>
    <t>Mr.PE  699</t>
  </si>
  <si>
    <t>Mr.PE  694</t>
  </si>
  <si>
    <t>Mr.PE  687</t>
  </si>
  <si>
    <t>Mr.PE  657</t>
  </si>
  <si>
    <t>Mr.PE  656</t>
  </si>
  <si>
    <t>Mr.PE  627</t>
  </si>
  <si>
    <t>Mr.PE  620</t>
  </si>
  <si>
    <t>Mr.PE  619</t>
  </si>
  <si>
    <t>Mr.PE  601</t>
  </si>
  <si>
    <t>Mr.PE  616</t>
  </si>
  <si>
    <t>Mr.PE  613</t>
  </si>
  <si>
    <t>Mr.PE  634</t>
  </si>
  <si>
    <t>Mr.PE  633</t>
  </si>
  <si>
    <t>Mr.PE  632</t>
  </si>
  <si>
    <t>Mr.PE  626</t>
  </si>
  <si>
    <t>Mr.PE  625</t>
  </si>
  <si>
    <t>Mr.PE  624</t>
  </si>
  <si>
    <t>Mr.PE  622</t>
  </si>
  <si>
    <t>Mr.PE  617</t>
  </si>
  <si>
    <t>Mr.PE  611</t>
  </si>
  <si>
    <t>Mr.PE  605</t>
  </si>
  <si>
    <t>Mr.PE  610</t>
  </si>
  <si>
    <t>Mr.PE  602</t>
  </si>
  <si>
    <t>Mr.PE  659</t>
  </si>
  <si>
    <t>Mr.PE  91</t>
  </si>
  <si>
    <t>Mr.PE  596</t>
  </si>
  <si>
    <t>Mr.PE  594</t>
  </si>
  <si>
    <t>Mr.PE  593</t>
  </si>
  <si>
    <t>Mr.PE  592</t>
  </si>
  <si>
    <t>Mr.PE  591</t>
  </si>
  <si>
    <t>Mr.PE  589</t>
  </si>
  <si>
    <t>Mr.PE  588</t>
  </si>
  <si>
    <t>Mr.PE  574</t>
  </si>
  <si>
    <t>Mr.PE  531</t>
  </si>
  <si>
    <t>Mr.PE  704</t>
  </si>
  <si>
    <t>Mr.PE  712</t>
  </si>
  <si>
    <t>Mr.PE  708</t>
  </si>
  <si>
    <t>Mr.PE  702</t>
  </si>
  <si>
    <t>Mr.PE  709</t>
  </si>
  <si>
    <t>Mr.PE  710</t>
  </si>
  <si>
    <t>Mr.PE  705</t>
  </si>
  <si>
    <t>Mr.PE  523</t>
  </si>
  <si>
    <t>Mr.PE  119</t>
  </si>
  <si>
    <t>Mr.PE  219</t>
  </si>
  <si>
    <t>Mr.PE  22</t>
  </si>
  <si>
    <t>Mr.PE  30</t>
  </si>
  <si>
    <t>Mr.PE  387</t>
  </si>
  <si>
    <t>Mr.PE  64</t>
  </si>
  <si>
    <t>Mr.PE  323</t>
  </si>
  <si>
    <t>Mr.PE  472</t>
  </si>
  <si>
    <t>Mr.PE  470</t>
  </si>
  <si>
    <t>Mr.PE  445</t>
  </si>
  <si>
    <t>Mr.PE  398</t>
  </si>
  <si>
    <t>Mr.PE  546</t>
  </si>
  <si>
    <t>Mr.PE  547</t>
  </si>
  <si>
    <t>Mr.PE  543</t>
  </si>
  <si>
    <t>Mr.PE  545</t>
  </si>
  <si>
    <t>Mr.PE  285</t>
  </si>
  <si>
    <t>Mr.PE  284</t>
  </si>
  <si>
    <t>Mr.PE  280</t>
  </si>
  <si>
    <t>Mr.PE  278</t>
  </si>
  <si>
    <t>Mr.PE  315</t>
  </si>
  <si>
    <t>Mr.PE  526</t>
  </si>
  <si>
    <t>Mr.PE  519</t>
  </si>
  <si>
    <t>Mr.PE  238</t>
  </si>
  <si>
    <t>Mr.AG  12</t>
  </si>
  <si>
    <t>Mr.PE  286</t>
  </si>
  <si>
    <t>Mr.PE  521</t>
  </si>
  <si>
    <t>Mr.PE  520</t>
  </si>
  <si>
    <t>Mr.Kumar  Om
Prakash</t>
  </si>
  <si>
    <t>Mr.Gohil  Jemin
Kumar</t>
  </si>
  <si>
    <t>Mr.Paswan
Satyendra Kumar</t>
  </si>
  <si>
    <t>Mr.Mukherjee
Prakash</t>
  </si>
  <si>
    <t>Mr.Alam  Muzaffar</t>
  </si>
  <si>
    <t>Mr.PE-1348
PE-1348</t>
  </si>
  <si>
    <t>Mr.PE-1347
PE-1347</t>
  </si>
  <si>
    <t>Mr.PE-1346
PE-1346</t>
  </si>
  <si>
    <t>Mr.PE-1340
PE-1340</t>
  </si>
  <si>
    <t>Mr.PE-1345
PE-1345</t>
  </si>
  <si>
    <t>Mr.PE-1344
PE-1344</t>
  </si>
  <si>
    <t>Mr.PE-1343
PE-1343</t>
  </si>
  <si>
    <t>Mr.UOP  UOP</t>
  </si>
  <si>
    <t>Mr.PE-1342
PE-1342</t>
  </si>
  <si>
    <t>Mr.PE-1341
PE-1341</t>
  </si>
  <si>
    <t>Mr.1316 (spouse)
1316 (spouse)</t>
  </si>
  <si>
    <t>Mr.Idoko  Godwin</t>
  </si>
  <si>
    <t>Mr.Kamath  Deepak</t>
  </si>
  <si>
    <t>Mr.Waseem  Akhtar</t>
  </si>
  <si>
    <t>Mr.Naveed C  Akhtar</t>
  </si>
  <si>
    <t>Mr.SHAMSHEER
SHARMA</t>
  </si>
  <si>
    <t>Mr.Deepak  Kamath</t>
  </si>
  <si>
    <t>Mr.RAFIQ
MOHAMMAD</t>
  </si>
  <si>
    <t>Mr.SANDHU
VIJAYKUMAR</t>
  </si>
  <si>
    <t> 1332</t>
  </si>
  <si>
    <t> 1333</t>
  </si>
  <si>
    <t> 1334</t>
  </si>
  <si>
    <t> 1335</t>
  </si>
  <si>
    <t> 1317</t>
  </si>
  <si>
    <t xml:space="preserve">FIRE STATION </t>
  </si>
  <si>
    <t>REMARKS</t>
  </si>
  <si>
    <t>JUNE BILL USAGE</t>
  </si>
  <si>
    <t>APRIL/MAY/JUNE USAGE</t>
  </si>
  <si>
    <t>AG 19</t>
  </si>
  <si>
    <t>AG 16</t>
  </si>
  <si>
    <t>SULZER</t>
  </si>
  <si>
    <t>HITACHI</t>
  </si>
  <si>
    <t>UOP</t>
  </si>
  <si>
    <t>SUNIL CHAUHAN</t>
  </si>
  <si>
    <t>MAHESH</t>
  </si>
  <si>
    <t>VIMAL</t>
  </si>
  <si>
    <t>IPCO</t>
  </si>
  <si>
    <t>AG  19</t>
  </si>
  <si>
    <t>AG  26</t>
  </si>
  <si>
    <t>AG  09</t>
  </si>
  <si>
    <t>AG  21</t>
  </si>
  <si>
    <t>AG  23</t>
  </si>
  <si>
    <t>AG  O1</t>
  </si>
  <si>
    <t>AG  12</t>
  </si>
  <si>
    <t>SWB URBO</t>
  </si>
  <si>
    <t>SEEMENS</t>
  </si>
  <si>
    <t>RICE</t>
  </si>
  <si>
    <t>WAEP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</si>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</sst>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64"/>
      <name val="Arial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164" fontId="2" fillId="2" borderId="1" xfId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vertical="top" wrapText="1" shrinkToFit="1"/>
    </xf>
    <xf numFmtId="0" fontId="4" fillId="0" borderId="1" xfId="0" applyFont="1" applyFill="1" applyBorder="1" applyAlignment="1">
      <alignment horizontal="left" vertical="top" wrapText="1"/>
    </xf>
    <xf numFmtId="164" fontId="3" fillId="0" borderId="1" xfId="1" applyFont="1" applyFill="1" applyBorder="1" applyAlignment="1">
      <alignment horizontal="right" wrapText="1" shrinkToFit="1"/>
    </xf>
    <xf numFmtId="164" fontId="5" fillId="0" borderId="1" xfId="1" applyFont="1" applyFill="1" applyBorder="1" applyAlignment="1">
      <alignment horizontal="right" wrapText="1" shrinkToFit="1"/>
    </xf>
    <xf numFmtId="164" fontId="0" fillId="0" borderId="1" xfId="0" applyNumberFormat="1" applyBorder="1"/>
    <xf numFmtId="1" fontId="3" fillId="0" borderId="1" xfId="0" applyNumberFormat="1" applyFont="1" applyFill="1" applyBorder="1" applyAlignment="1">
      <alignment horizontal="center" vertical="center" wrapText="1" shrinkToFit="1"/>
    </xf>
    <xf numFmtId="164" fontId="2" fillId="2" borderId="2" xfId="1" applyFont="1" applyFill="1" applyBorder="1" applyAlignment="1">
      <alignment horizontal="center" wrapText="1"/>
    </xf>
    <xf numFmtId="4" fontId="0" fillId="0" borderId="0" xfId="0" applyNumberFormat="1"/>
    <xf numFmtId="1" fontId="3" fillId="3" borderId="1" xfId="0" applyNumberFormat="1" applyFont="1" applyFill="1" applyBorder="1" applyAlignment="1">
      <alignment horizontal="center" vertical="top" wrapText="1" shrinkToFit="1"/>
    </xf>
    <xf numFmtId="164" fontId="3" fillId="3" borderId="1" xfId="1" applyFont="1" applyFill="1" applyBorder="1" applyAlignment="1">
      <alignment horizontal="right" wrapText="1" shrinkToFit="1"/>
    </xf>
    <xf numFmtId="164" fontId="5" fillId="3" borderId="1" xfId="1" applyFont="1" applyFill="1" applyBorder="1" applyAlignment="1">
      <alignment horizontal="right" wrapText="1" shrinkToFit="1"/>
    </xf>
    <xf numFmtId="164" fontId="0" fillId="3" borderId="1" xfId="0" applyNumberFormat="1" applyFill="1" applyBorder="1"/>
    <xf numFmtId="164" fontId="0" fillId="0" borderId="0" xfId="0" applyNumberFormat="1"/>
    <xf numFmtId="164" fontId="7" fillId="0" borderId="0" xfId="1" applyFont="1"/>
    <xf numFmtId="0" fontId="2" fillId="2" borderId="1" xfId="0" applyFont="1" applyFill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left" vertical="center" wrapText="1" shrinkToFit="1"/>
    </xf>
    <xf numFmtId="1" fontId="3" fillId="0" borderId="1" xfId="0" applyNumberFormat="1" applyFont="1" applyFill="1" applyBorder="1" applyAlignment="1">
      <alignment horizontal="left" vertical="top" wrapText="1" shrinkToFit="1"/>
    </xf>
    <xf numFmtId="1" fontId="3" fillId="3" borderId="1" xfId="0" applyNumberFormat="1" applyFont="1" applyFill="1" applyBorder="1" applyAlignment="1">
      <alignment horizontal="left" vertical="top" wrapText="1" shrinkToFit="1"/>
    </xf>
    <xf numFmtId="0" fontId="0" fillId="0" borderId="0" xfId="0" applyAlignment="1">
      <alignment horizontal="left"/>
    </xf>
    <xf numFmtId="43" fontId="0" fillId="0" borderId="0" xfId="0" applyNumberFormat="1"/>
    <xf numFmtId="164" fontId="8" fillId="0" borderId="1" xfId="0" applyNumberFormat="1" applyFont="1" applyBorder="1"/>
    <xf numFmtId="0" fontId="8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8"/>
  <sheetViews>
    <sheetView showGridLines="0" topLeftCell="A457" workbookViewId="0">
      <selection activeCell="M87" sqref="M87"/>
    </sheetView>
  </sheetViews>
  <sheetFormatPr defaultRowHeight="15" x14ac:dyDescent="0.25"/>
  <cols>
    <col min="1" max="1" width="12.42578125" bestFit="1" customWidth="1"/>
    <col min="2" max="2" width="29.7109375" hidden="1" customWidth="1"/>
    <col min="3" max="4" width="29.7109375" style="21" customWidth="1"/>
    <col min="5" max="5" width="19" hidden="1" customWidth="1"/>
    <col min="6" max="6" width="29" hidden="1" customWidth="1"/>
    <col min="7" max="7" width="14.140625" hidden="1" customWidth="1"/>
    <col min="8" max="8" width="13.85546875" hidden="1" customWidth="1"/>
    <col min="9" max="9" width="9.28515625" hidden="1" customWidth="1"/>
    <col min="10" max="10" width="8.7109375" hidden="1" customWidth="1"/>
    <col min="11" max="11" width="14.28515625" hidden="1" customWidth="1"/>
    <col min="12" max="12" width="11.5703125" hidden="1" customWidth="1"/>
    <col min="13" max="13" width="13.28515625" bestFit="1" customWidth="1"/>
    <col min="14" max="14" width="11.5703125" customWidth="1"/>
    <col min="15" max="15" width="18.140625" bestFit="1" customWidth="1"/>
    <col min="16" max="16" width="18.85546875" customWidth="1"/>
    <col min="18" max="18" width="10.140625" bestFit="1" customWidth="1"/>
  </cols>
  <sheetData>
    <row r="1" spans="1:16" ht="24.75" customHeight="1" x14ac:dyDescent="0.25">
      <c r="A1" s="1" t="s">
        <v>0</v>
      </c>
      <c r="B1" s="1" t="s">
        <v>1</v>
      </c>
      <c r="C1" s="17"/>
      <c r="D1" s="17"/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9" t="s">
        <v>11</v>
      </c>
      <c r="O1" s="9" t="s">
        <v>12</v>
      </c>
      <c r="P1" s="16"/>
    </row>
    <row r="2" spans="1:16" ht="15.75" x14ac:dyDescent="0.25">
      <c r="A2" s="3">
        <v>8070492589</v>
      </c>
      <c r="B2" s="4" t="s">
        <v>136</v>
      </c>
      <c r="C2" s="4">
        <v>2</v>
      </c>
      <c r="D2" s="4" t="str">
        <f>"PE 000"&amp;C2</f>
        <v>PE 0002</v>
      </c>
      <c r="E2" s="5">
        <v>0</v>
      </c>
      <c r="F2" s="5">
        <v>380.95</v>
      </c>
      <c r="G2" s="5">
        <v>75.319999999999993</v>
      </c>
      <c r="H2" s="5">
        <v>0</v>
      </c>
      <c r="I2" s="5">
        <v>0</v>
      </c>
      <c r="J2" s="5">
        <v>0</v>
      </c>
      <c r="K2" s="5">
        <v>456.27</v>
      </c>
      <c r="L2" s="6">
        <f t="shared" ref="L2:L65" si="0">K2*0.075</f>
        <v>34.22025</v>
      </c>
      <c r="M2" s="6">
        <f t="shared" ref="M2:M65" si="1">K2+L2</f>
        <v>490.49025</v>
      </c>
      <c r="N2" s="7">
        <v>0</v>
      </c>
      <c r="O2" s="22">
        <v>22850.483499999998</v>
      </c>
      <c r="P2" s="22"/>
    </row>
    <row r="3" spans="1:16" ht="15.75" x14ac:dyDescent="0.25">
      <c r="A3" s="3">
        <v>9157794011</v>
      </c>
      <c r="B3" s="4" t="s">
        <v>413</v>
      </c>
      <c r="C3" s="4">
        <v>9</v>
      </c>
      <c r="D3" s="4" t="str">
        <f>"PE 000"&amp;C3</f>
        <v>PE 0009</v>
      </c>
      <c r="E3" s="5">
        <v>0</v>
      </c>
      <c r="F3" s="5">
        <v>571.42999999999995</v>
      </c>
      <c r="G3" s="5">
        <v>0</v>
      </c>
      <c r="H3" s="5">
        <v>0</v>
      </c>
      <c r="I3" s="5">
        <v>0</v>
      </c>
      <c r="J3" s="5">
        <v>0</v>
      </c>
      <c r="K3" s="5">
        <v>571.42999999999995</v>
      </c>
      <c r="L3" s="6">
        <f t="shared" si="0"/>
        <v>42.857249999999993</v>
      </c>
      <c r="M3" s="6">
        <f t="shared" si="1"/>
        <v>614.28724999999997</v>
      </c>
      <c r="N3" s="7">
        <v>0</v>
      </c>
      <c r="O3" s="7">
        <f>M3-N3</f>
        <v>614.28724999999997</v>
      </c>
    </row>
    <row r="4" spans="1:16" ht="15.75" x14ac:dyDescent="0.25">
      <c r="A4" s="3">
        <v>8070492592</v>
      </c>
      <c r="B4" s="4" t="s">
        <v>201</v>
      </c>
      <c r="C4" s="4">
        <v>10</v>
      </c>
      <c r="D4" s="4" t="str">
        <f t="shared" ref="D4:D15" si="2">"PE 00"&amp;C4</f>
        <v>PE 0010</v>
      </c>
      <c r="E4" s="5">
        <v>0</v>
      </c>
      <c r="F4" s="5">
        <v>380.95</v>
      </c>
      <c r="G4" s="5">
        <v>3174.27</v>
      </c>
      <c r="H4" s="5">
        <v>0</v>
      </c>
      <c r="I4" s="5">
        <v>0</v>
      </c>
      <c r="J4" s="5">
        <v>0</v>
      </c>
      <c r="K4" s="5">
        <v>3555.22</v>
      </c>
      <c r="L4" s="6">
        <f t="shared" si="0"/>
        <v>266.64149999999995</v>
      </c>
      <c r="M4" s="6">
        <f t="shared" si="1"/>
        <v>3821.8615</v>
      </c>
      <c r="N4" s="7">
        <v>0</v>
      </c>
      <c r="O4" s="22">
        <v>7821.8612499999999</v>
      </c>
      <c r="P4" s="22"/>
    </row>
    <row r="5" spans="1:16" ht="15.75" x14ac:dyDescent="0.25">
      <c r="A5" s="3">
        <v>9053833585</v>
      </c>
      <c r="B5" s="4" t="s">
        <v>175</v>
      </c>
      <c r="C5" s="4">
        <v>16</v>
      </c>
      <c r="D5" s="4" t="str">
        <f t="shared" si="2"/>
        <v>PE 0016</v>
      </c>
      <c r="E5" s="5">
        <v>0</v>
      </c>
      <c r="F5" s="5">
        <v>380.95</v>
      </c>
      <c r="G5" s="5">
        <v>9628.17</v>
      </c>
      <c r="H5" s="5">
        <v>0</v>
      </c>
      <c r="I5" s="5">
        <v>0</v>
      </c>
      <c r="J5" s="5">
        <v>0</v>
      </c>
      <c r="K5" s="5">
        <v>10009.120000000001</v>
      </c>
      <c r="L5" s="6">
        <f t="shared" si="0"/>
        <v>750.68400000000008</v>
      </c>
      <c r="M5" s="6">
        <f t="shared" si="1"/>
        <v>10759.804</v>
      </c>
      <c r="N5" s="7">
        <v>0</v>
      </c>
      <c r="O5" s="7">
        <f>M5-N5</f>
        <v>10759.804</v>
      </c>
    </row>
    <row r="6" spans="1:16" ht="15.75" x14ac:dyDescent="0.25">
      <c r="A6" s="3">
        <v>8070492591</v>
      </c>
      <c r="B6" s="4" t="s">
        <v>195</v>
      </c>
      <c r="C6" s="4">
        <v>20</v>
      </c>
      <c r="D6" s="4" t="str">
        <f t="shared" si="2"/>
        <v>PE 0020</v>
      </c>
      <c r="E6" s="5">
        <v>0</v>
      </c>
      <c r="F6" s="5">
        <v>380.95</v>
      </c>
      <c r="G6" s="5">
        <v>779.71</v>
      </c>
      <c r="H6" s="5">
        <v>0</v>
      </c>
      <c r="I6" s="5">
        <v>0</v>
      </c>
      <c r="J6" s="5">
        <v>0</v>
      </c>
      <c r="K6" s="5">
        <v>1160.6600000000001</v>
      </c>
      <c r="L6" s="6">
        <f t="shared" si="0"/>
        <v>87.049500000000009</v>
      </c>
      <c r="M6" s="6">
        <f t="shared" si="1"/>
        <v>1247.7095000000002</v>
      </c>
      <c r="N6" s="7">
        <v>0</v>
      </c>
      <c r="O6" s="22">
        <v>10928.751</v>
      </c>
      <c r="P6" s="22"/>
    </row>
    <row r="7" spans="1:16" ht="15.75" x14ac:dyDescent="0.25">
      <c r="A7" s="3">
        <v>8070492633</v>
      </c>
      <c r="B7" s="4" t="s">
        <v>372</v>
      </c>
      <c r="C7" s="4">
        <v>22</v>
      </c>
      <c r="D7" s="4" t="str">
        <f t="shared" si="2"/>
        <v>PE 0022</v>
      </c>
      <c r="E7" s="5">
        <v>0</v>
      </c>
      <c r="F7" s="5">
        <v>380.95</v>
      </c>
      <c r="G7" s="5">
        <v>3767.01</v>
      </c>
      <c r="H7" s="5">
        <v>0</v>
      </c>
      <c r="I7" s="5">
        <v>0</v>
      </c>
      <c r="J7" s="5">
        <v>0</v>
      </c>
      <c r="K7" s="5">
        <v>4147.96</v>
      </c>
      <c r="L7" s="6">
        <f t="shared" si="0"/>
        <v>311.09699999999998</v>
      </c>
      <c r="M7" s="6">
        <f t="shared" si="1"/>
        <v>4459.0569999999998</v>
      </c>
      <c r="N7" s="7">
        <v>0</v>
      </c>
      <c r="O7" s="7">
        <f>M7-N7</f>
        <v>4459.0569999999998</v>
      </c>
    </row>
    <row r="8" spans="1:16" ht="15.75" x14ac:dyDescent="0.25">
      <c r="A8" s="3">
        <v>8070492630</v>
      </c>
      <c r="B8" s="4" t="s">
        <v>373</v>
      </c>
      <c r="C8" s="4">
        <v>30</v>
      </c>
      <c r="D8" s="4" t="str">
        <f t="shared" si="2"/>
        <v>PE 0030</v>
      </c>
      <c r="E8" s="5">
        <v>0</v>
      </c>
      <c r="F8" s="5">
        <v>380.95</v>
      </c>
      <c r="G8" s="5">
        <v>4997.12</v>
      </c>
      <c r="H8" s="5">
        <v>0</v>
      </c>
      <c r="I8" s="5">
        <v>0</v>
      </c>
      <c r="J8" s="5">
        <v>0</v>
      </c>
      <c r="K8" s="5">
        <v>5378.07</v>
      </c>
      <c r="L8" s="6">
        <f t="shared" si="0"/>
        <v>403.35524999999996</v>
      </c>
      <c r="M8" s="6">
        <f t="shared" si="1"/>
        <v>5781.4252499999993</v>
      </c>
      <c r="N8" s="7">
        <v>500</v>
      </c>
      <c r="O8" s="7">
        <f>M8-N8</f>
        <v>5281.4252499999993</v>
      </c>
    </row>
    <row r="9" spans="1:16" ht="15.75" x14ac:dyDescent="0.25">
      <c r="A9" s="3">
        <v>9053902123</v>
      </c>
      <c r="B9" s="4" t="s">
        <v>157</v>
      </c>
      <c r="C9" s="4">
        <v>38</v>
      </c>
      <c r="D9" s="4" t="str">
        <f t="shared" si="2"/>
        <v>PE 0038</v>
      </c>
      <c r="E9" s="5">
        <v>0</v>
      </c>
      <c r="F9" s="5">
        <v>380.95</v>
      </c>
      <c r="G9" s="5">
        <v>6580.92</v>
      </c>
      <c r="H9" s="5">
        <v>0</v>
      </c>
      <c r="I9" s="5">
        <v>0</v>
      </c>
      <c r="J9" s="5">
        <v>0</v>
      </c>
      <c r="K9" s="5">
        <v>6961.87</v>
      </c>
      <c r="L9" s="6">
        <f t="shared" si="0"/>
        <v>522.14024999999992</v>
      </c>
      <c r="M9" s="6">
        <f t="shared" si="1"/>
        <v>7484.0102499999994</v>
      </c>
      <c r="N9" s="7">
        <v>0</v>
      </c>
      <c r="O9" s="7">
        <f>M9-N9</f>
        <v>7484.0102499999994</v>
      </c>
    </row>
    <row r="10" spans="1:16" ht="15.75" x14ac:dyDescent="0.25">
      <c r="A10" s="3">
        <v>8070492405</v>
      </c>
      <c r="B10" s="4" t="s">
        <v>208</v>
      </c>
      <c r="C10" s="4">
        <v>44</v>
      </c>
      <c r="D10" s="4" t="str">
        <f t="shared" si="2"/>
        <v>PE 0044</v>
      </c>
      <c r="E10" s="5">
        <v>0</v>
      </c>
      <c r="F10" s="5">
        <v>380.95</v>
      </c>
      <c r="G10" s="5">
        <v>5164.79</v>
      </c>
      <c r="H10" s="5">
        <v>0</v>
      </c>
      <c r="I10" s="5">
        <v>0</v>
      </c>
      <c r="J10" s="5">
        <v>0</v>
      </c>
      <c r="K10" s="5">
        <v>5545.74</v>
      </c>
      <c r="L10" s="6">
        <f t="shared" si="0"/>
        <v>415.93049999999999</v>
      </c>
      <c r="M10" s="6">
        <f t="shared" si="1"/>
        <v>5961.6705000000002</v>
      </c>
      <c r="N10" s="7">
        <v>0</v>
      </c>
      <c r="O10" s="22">
        <v>15961.67525</v>
      </c>
      <c r="P10" s="22"/>
    </row>
    <row r="11" spans="1:16" ht="15.75" x14ac:dyDescent="0.25">
      <c r="A11" s="3">
        <v>8150896877</v>
      </c>
      <c r="B11" s="4" t="s">
        <v>251</v>
      </c>
      <c r="C11" s="4">
        <v>45</v>
      </c>
      <c r="D11" s="4" t="str">
        <f t="shared" si="2"/>
        <v>PE 0045</v>
      </c>
      <c r="E11" s="5">
        <v>0</v>
      </c>
      <c r="F11" s="5">
        <v>380.95</v>
      </c>
      <c r="G11" s="5">
        <v>4082.9</v>
      </c>
      <c r="H11" s="5">
        <v>0</v>
      </c>
      <c r="I11" s="5">
        <v>0</v>
      </c>
      <c r="J11" s="5">
        <v>0</v>
      </c>
      <c r="K11" s="5">
        <v>4463.8500000000004</v>
      </c>
      <c r="L11" s="6">
        <f t="shared" si="0"/>
        <v>334.78874999999999</v>
      </c>
      <c r="M11" s="6">
        <f t="shared" si="1"/>
        <v>4798.6387500000001</v>
      </c>
      <c r="N11" s="7">
        <v>0</v>
      </c>
      <c r="O11" s="7">
        <f>M11-N11</f>
        <v>4798.6387500000001</v>
      </c>
    </row>
    <row r="12" spans="1:16" ht="15.75" x14ac:dyDescent="0.25">
      <c r="A12" s="3">
        <v>8070492406</v>
      </c>
      <c r="B12" s="4" t="s">
        <v>207</v>
      </c>
      <c r="C12" s="4">
        <v>58</v>
      </c>
      <c r="D12" s="4" t="str">
        <f t="shared" si="2"/>
        <v>PE 0058</v>
      </c>
      <c r="E12" s="5">
        <v>0</v>
      </c>
      <c r="F12" s="5">
        <v>380.95</v>
      </c>
      <c r="G12" s="5">
        <v>6783.89</v>
      </c>
      <c r="H12" s="5">
        <v>0</v>
      </c>
      <c r="I12" s="5">
        <v>0</v>
      </c>
      <c r="J12" s="5">
        <v>0</v>
      </c>
      <c r="K12" s="5">
        <v>7164.84</v>
      </c>
      <c r="L12" s="6">
        <f t="shared" si="0"/>
        <v>537.36299999999994</v>
      </c>
      <c r="M12" s="6">
        <f t="shared" si="1"/>
        <v>7702.2030000000004</v>
      </c>
      <c r="N12" s="7">
        <v>0</v>
      </c>
      <c r="O12" s="22">
        <v>11702.20275</v>
      </c>
      <c r="P12" s="22"/>
    </row>
    <row r="13" spans="1:16" ht="15.75" x14ac:dyDescent="0.25">
      <c r="A13" s="3">
        <v>8070492454</v>
      </c>
      <c r="B13" s="4" t="s">
        <v>375</v>
      </c>
      <c r="C13" s="4">
        <v>64</v>
      </c>
      <c r="D13" s="4" t="str">
        <f t="shared" si="2"/>
        <v>PE 0064</v>
      </c>
      <c r="E13" s="5">
        <v>0</v>
      </c>
      <c r="F13" s="5">
        <v>380.95</v>
      </c>
      <c r="G13" s="5">
        <v>12696.19</v>
      </c>
      <c r="H13" s="5">
        <v>0</v>
      </c>
      <c r="I13" s="5">
        <v>0</v>
      </c>
      <c r="J13" s="5">
        <v>0</v>
      </c>
      <c r="K13" s="5">
        <v>13077.14</v>
      </c>
      <c r="L13" s="6">
        <f t="shared" si="0"/>
        <v>980.78549999999996</v>
      </c>
      <c r="M13" s="6">
        <f t="shared" si="1"/>
        <v>14057.925499999999</v>
      </c>
      <c r="N13" s="7">
        <v>0</v>
      </c>
      <c r="O13" s="7">
        <f t="shared" ref="O13:O20" si="3">M13-N13</f>
        <v>14057.925499999999</v>
      </c>
    </row>
    <row r="14" spans="1:16" ht="15.75" x14ac:dyDescent="0.25">
      <c r="A14" s="3">
        <v>8154856077</v>
      </c>
      <c r="B14" s="4" t="s">
        <v>214</v>
      </c>
      <c r="C14" s="4">
        <v>77</v>
      </c>
      <c r="D14" s="4" t="str">
        <f t="shared" si="2"/>
        <v>PE 0077</v>
      </c>
      <c r="E14" s="5">
        <v>0</v>
      </c>
      <c r="F14" s="5">
        <v>380.95</v>
      </c>
      <c r="G14" s="5">
        <v>2629.75</v>
      </c>
      <c r="H14" s="5">
        <v>0</v>
      </c>
      <c r="I14" s="5">
        <v>0</v>
      </c>
      <c r="J14" s="5">
        <v>0</v>
      </c>
      <c r="K14" s="5">
        <v>3010.7</v>
      </c>
      <c r="L14" s="6">
        <f t="shared" si="0"/>
        <v>225.80249999999998</v>
      </c>
      <c r="M14" s="6">
        <f t="shared" si="1"/>
        <v>3236.5024999999996</v>
      </c>
      <c r="N14" s="7">
        <v>0</v>
      </c>
      <c r="O14" s="7">
        <f t="shared" si="3"/>
        <v>3236.5024999999996</v>
      </c>
    </row>
    <row r="15" spans="1:16" ht="15.75" x14ac:dyDescent="0.25">
      <c r="A15" s="3">
        <v>8112192425</v>
      </c>
      <c r="B15" s="4" t="s">
        <v>352</v>
      </c>
      <c r="C15" s="4">
        <v>91</v>
      </c>
      <c r="D15" s="4" t="str">
        <f t="shared" si="2"/>
        <v>PE 0091</v>
      </c>
      <c r="E15" s="5">
        <v>0</v>
      </c>
      <c r="F15" s="5">
        <v>380.95</v>
      </c>
      <c r="G15" s="5">
        <v>8124.03</v>
      </c>
      <c r="H15" s="5">
        <v>0</v>
      </c>
      <c r="I15" s="5">
        <v>0</v>
      </c>
      <c r="J15" s="5">
        <v>0</v>
      </c>
      <c r="K15" s="5">
        <v>8504.98</v>
      </c>
      <c r="L15" s="6">
        <f t="shared" si="0"/>
        <v>637.87349999999992</v>
      </c>
      <c r="M15" s="6">
        <f t="shared" si="1"/>
        <v>9142.8534999999993</v>
      </c>
      <c r="N15" s="7">
        <v>0</v>
      </c>
      <c r="O15" s="7">
        <f t="shared" si="3"/>
        <v>9142.8534999999993</v>
      </c>
    </row>
    <row r="16" spans="1:16" ht="15.75" x14ac:dyDescent="0.25">
      <c r="A16" s="3">
        <v>9053864796</v>
      </c>
      <c r="B16" s="4" t="s">
        <v>163</v>
      </c>
      <c r="C16" s="4">
        <v>103</v>
      </c>
      <c r="D16" s="4" t="str">
        <f t="shared" ref="D16:D79" si="4">"PE 0"&amp;C16</f>
        <v>PE 0103</v>
      </c>
      <c r="E16" s="5">
        <v>0</v>
      </c>
      <c r="F16" s="5">
        <v>380.95</v>
      </c>
      <c r="G16" s="5">
        <v>7829.57</v>
      </c>
      <c r="H16" s="5">
        <v>0</v>
      </c>
      <c r="I16" s="5">
        <v>0</v>
      </c>
      <c r="J16" s="5">
        <v>0</v>
      </c>
      <c r="K16" s="5">
        <v>8210.52</v>
      </c>
      <c r="L16" s="6">
        <f t="shared" si="0"/>
        <v>615.78899999999999</v>
      </c>
      <c r="M16" s="6">
        <f t="shared" si="1"/>
        <v>8826.3090000000011</v>
      </c>
      <c r="N16" s="7">
        <v>0</v>
      </c>
      <c r="O16" s="7">
        <f t="shared" si="3"/>
        <v>8826.3090000000011</v>
      </c>
    </row>
    <row r="17" spans="1:16" ht="15.75" x14ac:dyDescent="0.25">
      <c r="A17" s="3">
        <v>9053864799</v>
      </c>
      <c r="B17" s="4" t="s">
        <v>162</v>
      </c>
      <c r="C17" s="4">
        <v>104</v>
      </c>
      <c r="D17" s="4" t="str">
        <f t="shared" si="4"/>
        <v>PE 0104</v>
      </c>
      <c r="E17" s="5">
        <v>0</v>
      </c>
      <c r="F17" s="5">
        <v>380.95</v>
      </c>
      <c r="G17" s="5">
        <v>3035.66</v>
      </c>
      <c r="H17" s="5">
        <v>0</v>
      </c>
      <c r="I17" s="5">
        <v>0</v>
      </c>
      <c r="J17" s="5">
        <v>0</v>
      </c>
      <c r="K17" s="5">
        <v>3416.61</v>
      </c>
      <c r="L17" s="6">
        <f t="shared" si="0"/>
        <v>256.24574999999999</v>
      </c>
      <c r="M17" s="6">
        <f t="shared" si="1"/>
        <v>3672.8557500000002</v>
      </c>
      <c r="N17" s="7">
        <v>0</v>
      </c>
      <c r="O17" s="7">
        <f t="shared" si="3"/>
        <v>3672.8557500000002</v>
      </c>
    </row>
    <row r="18" spans="1:16" ht="15.75" x14ac:dyDescent="0.25">
      <c r="A18" s="3">
        <v>9053864755</v>
      </c>
      <c r="B18" s="4" t="s">
        <v>164</v>
      </c>
      <c r="C18" s="4">
        <v>105</v>
      </c>
      <c r="D18" s="4" t="str">
        <f t="shared" si="4"/>
        <v>PE 0105</v>
      </c>
      <c r="E18" s="5">
        <v>0</v>
      </c>
      <c r="F18" s="5">
        <v>380.95</v>
      </c>
      <c r="G18" s="5">
        <v>7290.16</v>
      </c>
      <c r="H18" s="5">
        <v>0</v>
      </c>
      <c r="I18" s="5">
        <v>0</v>
      </c>
      <c r="J18" s="5">
        <v>0</v>
      </c>
      <c r="K18" s="5">
        <v>7671.11</v>
      </c>
      <c r="L18" s="6">
        <f t="shared" si="0"/>
        <v>575.33324999999991</v>
      </c>
      <c r="M18" s="6">
        <f t="shared" si="1"/>
        <v>8246.4432500000003</v>
      </c>
      <c r="N18" s="7">
        <v>0</v>
      </c>
      <c r="O18" s="7">
        <f t="shared" si="3"/>
        <v>8246.4432500000003</v>
      </c>
    </row>
    <row r="19" spans="1:16" ht="15.75" x14ac:dyDescent="0.25">
      <c r="A19" s="3">
        <v>9053864754</v>
      </c>
      <c r="B19" s="4" t="s">
        <v>165</v>
      </c>
      <c r="C19" s="4">
        <v>107</v>
      </c>
      <c r="D19" s="4" t="str">
        <f t="shared" si="4"/>
        <v>PE 0107</v>
      </c>
      <c r="E19" s="5">
        <v>0</v>
      </c>
      <c r="F19" s="5">
        <v>380.95</v>
      </c>
      <c r="G19" s="5">
        <v>7442.45</v>
      </c>
      <c r="H19" s="5">
        <v>0</v>
      </c>
      <c r="I19" s="5">
        <v>0</v>
      </c>
      <c r="J19" s="5">
        <v>0</v>
      </c>
      <c r="K19" s="5">
        <v>7823.4</v>
      </c>
      <c r="L19" s="6">
        <f t="shared" si="0"/>
        <v>586.755</v>
      </c>
      <c r="M19" s="6">
        <f t="shared" si="1"/>
        <v>8410.1549999999988</v>
      </c>
      <c r="N19" s="7">
        <v>0</v>
      </c>
      <c r="O19" s="7">
        <f t="shared" si="3"/>
        <v>8410.1549999999988</v>
      </c>
    </row>
    <row r="20" spans="1:16" ht="15.75" x14ac:dyDescent="0.25">
      <c r="A20" s="3">
        <v>9053992202</v>
      </c>
      <c r="B20" s="4" t="s">
        <v>142</v>
      </c>
      <c r="C20" s="4">
        <v>111</v>
      </c>
      <c r="D20" s="4" t="str">
        <f t="shared" si="4"/>
        <v>PE 0111</v>
      </c>
      <c r="E20" s="5">
        <v>0</v>
      </c>
      <c r="F20" s="5">
        <v>380.95</v>
      </c>
      <c r="G20" s="5">
        <v>7552.16</v>
      </c>
      <c r="H20" s="5">
        <v>0</v>
      </c>
      <c r="I20" s="5">
        <v>0</v>
      </c>
      <c r="J20" s="5">
        <v>0</v>
      </c>
      <c r="K20" s="5">
        <v>7933.11</v>
      </c>
      <c r="L20" s="6">
        <f t="shared" si="0"/>
        <v>594.98325</v>
      </c>
      <c r="M20" s="6">
        <f t="shared" si="1"/>
        <v>8528.0932499999999</v>
      </c>
      <c r="N20" s="7">
        <v>0</v>
      </c>
      <c r="O20" s="7">
        <f t="shared" si="3"/>
        <v>8528.0932499999999</v>
      </c>
    </row>
    <row r="21" spans="1:16" ht="15.75" x14ac:dyDescent="0.25">
      <c r="A21" s="3">
        <v>7055891796</v>
      </c>
      <c r="B21" s="4" t="s">
        <v>370</v>
      </c>
      <c r="C21" s="4">
        <v>119</v>
      </c>
      <c r="D21" s="4" t="str">
        <f t="shared" si="4"/>
        <v>PE 0119</v>
      </c>
      <c r="E21" s="5">
        <v>0</v>
      </c>
      <c r="F21" s="5">
        <v>380.95</v>
      </c>
      <c r="G21" s="5">
        <v>1931.66</v>
      </c>
      <c r="H21" s="5">
        <v>0</v>
      </c>
      <c r="I21" s="5">
        <v>0</v>
      </c>
      <c r="J21" s="5">
        <v>0</v>
      </c>
      <c r="K21" s="5">
        <v>2312.61</v>
      </c>
      <c r="L21" s="6">
        <f t="shared" si="0"/>
        <v>173.44575</v>
      </c>
      <c r="M21" s="6">
        <f t="shared" si="1"/>
        <v>2486.05575</v>
      </c>
      <c r="N21" s="7">
        <v>0</v>
      </c>
      <c r="O21" s="22">
        <v>13324.420750000001</v>
      </c>
      <c r="P21" s="22"/>
    </row>
    <row r="22" spans="1:16" ht="15.75" x14ac:dyDescent="0.25">
      <c r="A22" s="3">
        <v>8150896766</v>
      </c>
      <c r="B22" s="4" t="s">
        <v>252</v>
      </c>
      <c r="C22" s="4">
        <v>128</v>
      </c>
      <c r="D22" s="4" t="str">
        <f t="shared" si="4"/>
        <v>PE 0128</v>
      </c>
      <c r="E22" s="5">
        <v>0</v>
      </c>
      <c r="F22" s="5">
        <v>380.95</v>
      </c>
      <c r="G22" s="5">
        <v>5032.24</v>
      </c>
      <c r="H22" s="5">
        <v>0</v>
      </c>
      <c r="I22" s="5">
        <v>0</v>
      </c>
      <c r="J22" s="5">
        <v>0</v>
      </c>
      <c r="K22" s="5">
        <v>5413.19</v>
      </c>
      <c r="L22" s="6">
        <f t="shared" si="0"/>
        <v>405.98924999999997</v>
      </c>
      <c r="M22" s="6">
        <f t="shared" si="1"/>
        <v>5819.1792499999992</v>
      </c>
      <c r="N22" s="7">
        <v>0</v>
      </c>
      <c r="O22" s="7">
        <f>M22-N22</f>
        <v>5819.1792499999992</v>
      </c>
    </row>
    <row r="23" spans="1:16" ht="15.75" x14ac:dyDescent="0.25">
      <c r="A23" s="3">
        <v>9053992688</v>
      </c>
      <c r="B23" s="4" t="s">
        <v>141</v>
      </c>
      <c r="C23" s="4">
        <v>136</v>
      </c>
      <c r="D23" s="4" t="str">
        <f t="shared" si="4"/>
        <v>PE 0136</v>
      </c>
      <c r="E23" s="5">
        <v>0</v>
      </c>
      <c r="F23" s="5">
        <v>380.95</v>
      </c>
      <c r="G23" s="5">
        <v>4672.41</v>
      </c>
      <c r="H23" s="5">
        <v>0</v>
      </c>
      <c r="I23" s="5">
        <v>0</v>
      </c>
      <c r="J23" s="5">
        <v>0</v>
      </c>
      <c r="K23" s="5">
        <v>5053.3599999999997</v>
      </c>
      <c r="L23" s="6">
        <f t="shared" si="0"/>
        <v>379.00199999999995</v>
      </c>
      <c r="M23" s="6">
        <f t="shared" si="1"/>
        <v>5432.3619999999992</v>
      </c>
      <c r="N23" s="7">
        <v>0</v>
      </c>
      <c r="O23" s="7">
        <f>M23-N23</f>
        <v>5432.3619999999992</v>
      </c>
    </row>
    <row r="24" spans="1:16" ht="15.75" x14ac:dyDescent="0.25">
      <c r="A24" s="3">
        <v>9152593074</v>
      </c>
      <c r="B24" s="4" t="s">
        <v>103</v>
      </c>
      <c r="C24" s="4">
        <v>143</v>
      </c>
      <c r="D24" s="4" t="str">
        <f t="shared" si="4"/>
        <v>PE 0143</v>
      </c>
      <c r="E24" s="5">
        <v>0</v>
      </c>
      <c r="F24" s="5">
        <v>380.95</v>
      </c>
      <c r="G24" s="5">
        <v>5917.47</v>
      </c>
      <c r="H24" s="5">
        <v>0</v>
      </c>
      <c r="I24" s="5">
        <v>0</v>
      </c>
      <c r="J24" s="5">
        <v>0</v>
      </c>
      <c r="K24" s="5">
        <v>6298.42</v>
      </c>
      <c r="L24" s="6">
        <f t="shared" si="0"/>
        <v>472.38149999999996</v>
      </c>
      <c r="M24" s="6">
        <f t="shared" si="1"/>
        <v>6770.8014999999996</v>
      </c>
      <c r="N24" s="7">
        <v>0</v>
      </c>
      <c r="O24" s="7">
        <f>M24-N24</f>
        <v>6770.8014999999996</v>
      </c>
    </row>
    <row r="25" spans="1:16" ht="15.75" x14ac:dyDescent="0.25">
      <c r="A25" s="3">
        <v>8150833567</v>
      </c>
      <c r="B25" s="4" t="s">
        <v>259</v>
      </c>
      <c r="C25" s="4">
        <v>156</v>
      </c>
      <c r="D25" s="4" t="str">
        <f t="shared" si="4"/>
        <v>PE 0156</v>
      </c>
      <c r="E25" s="5">
        <v>0</v>
      </c>
      <c r="F25" s="5">
        <v>380.95</v>
      </c>
      <c r="G25" s="5">
        <v>10193.17</v>
      </c>
      <c r="H25" s="5">
        <v>0</v>
      </c>
      <c r="I25" s="5">
        <v>0</v>
      </c>
      <c r="J25" s="5">
        <v>0</v>
      </c>
      <c r="K25" s="5">
        <v>10574.12</v>
      </c>
      <c r="L25" s="6">
        <f t="shared" si="0"/>
        <v>793.05900000000008</v>
      </c>
      <c r="M25" s="6">
        <f t="shared" si="1"/>
        <v>11367.179</v>
      </c>
      <c r="N25" s="7">
        <v>0</v>
      </c>
      <c r="O25" s="7">
        <f>M25-N25</f>
        <v>11367.179</v>
      </c>
    </row>
    <row r="26" spans="1:16" ht="15.75" x14ac:dyDescent="0.25">
      <c r="A26" s="3">
        <v>8150870976</v>
      </c>
      <c r="B26" s="4" t="s">
        <v>256</v>
      </c>
      <c r="C26" s="4">
        <v>157</v>
      </c>
      <c r="D26" s="4" t="str">
        <f t="shared" si="4"/>
        <v>PE 0157</v>
      </c>
      <c r="E26" s="5">
        <v>0</v>
      </c>
      <c r="F26" s="5">
        <v>380.95</v>
      </c>
      <c r="G26" s="5">
        <v>6475.89</v>
      </c>
      <c r="H26" s="5">
        <v>0</v>
      </c>
      <c r="I26" s="5">
        <v>0</v>
      </c>
      <c r="J26" s="5">
        <v>0</v>
      </c>
      <c r="K26" s="5">
        <v>6856.84</v>
      </c>
      <c r="L26" s="6">
        <f t="shared" si="0"/>
        <v>514.26300000000003</v>
      </c>
      <c r="M26" s="6">
        <f t="shared" si="1"/>
        <v>7371.1030000000001</v>
      </c>
      <c r="N26" s="7">
        <v>0</v>
      </c>
      <c r="O26" s="7">
        <f>M26-N26</f>
        <v>7371.1030000000001</v>
      </c>
    </row>
    <row r="27" spans="1:16" ht="15.75" x14ac:dyDescent="0.25">
      <c r="A27" s="3">
        <v>8150892645</v>
      </c>
      <c r="B27" s="4" t="s">
        <v>254</v>
      </c>
      <c r="C27" s="4">
        <v>159</v>
      </c>
      <c r="D27" s="4" t="str">
        <f t="shared" si="4"/>
        <v>PE 0159</v>
      </c>
      <c r="E27" s="5">
        <v>0</v>
      </c>
      <c r="F27" s="5">
        <v>380.95</v>
      </c>
      <c r="G27" s="5">
        <v>0</v>
      </c>
      <c r="H27" s="5">
        <v>0</v>
      </c>
      <c r="I27" s="5">
        <v>0</v>
      </c>
      <c r="J27" s="5">
        <v>0</v>
      </c>
      <c r="K27" s="5">
        <v>380.95</v>
      </c>
      <c r="L27" s="6">
        <f t="shared" si="0"/>
        <v>28.571249999999999</v>
      </c>
      <c r="M27" s="6">
        <f t="shared" si="1"/>
        <v>409.52125000000001</v>
      </c>
      <c r="N27" s="7">
        <v>0</v>
      </c>
      <c r="O27" s="22">
        <v>2006.0360000000001</v>
      </c>
      <c r="P27" s="22"/>
    </row>
    <row r="28" spans="1:16" ht="15.75" x14ac:dyDescent="0.25">
      <c r="A28" s="3">
        <v>8150833565</v>
      </c>
      <c r="B28" s="4" t="s">
        <v>203</v>
      </c>
      <c r="C28" s="4">
        <v>164</v>
      </c>
      <c r="D28" s="4" t="str">
        <f t="shared" si="4"/>
        <v>PE 0164</v>
      </c>
      <c r="E28" s="5">
        <v>0</v>
      </c>
      <c r="F28" s="5">
        <v>380.95</v>
      </c>
      <c r="G28" s="5">
        <v>13264</v>
      </c>
      <c r="H28" s="5">
        <v>0</v>
      </c>
      <c r="I28" s="5">
        <v>0</v>
      </c>
      <c r="J28" s="5">
        <v>0</v>
      </c>
      <c r="K28" s="5">
        <v>13644.95</v>
      </c>
      <c r="L28" s="6">
        <f t="shared" si="0"/>
        <v>1023.37125</v>
      </c>
      <c r="M28" s="6">
        <f t="shared" si="1"/>
        <v>14668.321250000001</v>
      </c>
      <c r="N28" s="7">
        <v>5000</v>
      </c>
      <c r="O28" s="22">
        <v>13668.321</v>
      </c>
      <c r="P28" s="22"/>
    </row>
    <row r="29" spans="1:16" ht="15.75" x14ac:dyDescent="0.25">
      <c r="A29" s="3">
        <v>8150892650</v>
      </c>
      <c r="B29" s="4" t="s">
        <v>204</v>
      </c>
      <c r="C29" s="4">
        <v>193</v>
      </c>
      <c r="D29" s="4" t="str">
        <f t="shared" si="4"/>
        <v>PE 0193</v>
      </c>
      <c r="E29" s="5">
        <v>0</v>
      </c>
      <c r="F29" s="5">
        <v>380.95</v>
      </c>
      <c r="G29" s="5">
        <v>9748.09</v>
      </c>
      <c r="H29" s="5">
        <v>0</v>
      </c>
      <c r="I29" s="5">
        <v>0</v>
      </c>
      <c r="J29" s="5">
        <v>0</v>
      </c>
      <c r="K29" s="5">
        <v>10129.040000000001</v>
      </c>
      <c r="L29" s="6">
        <f t="shared" si="0"/>
        <v>759.678</v>
      </c>
      <c r="M29" s="6">
        <f t="shared" si="1"/>
        <v>10888.718000000001</v>
      </c>
      <c r="N29" s="7">
        <v>0</v>
      </c>
      <c r="O29" s="22">
        <v>14888.71775</v>
      </c>
      <c r="P29" s="22"/>
    </row>
    <row r="30" spans="1:16" ht="15.75" x14ac:dyDescent="0.25">
      <c r="A30" s="3">
        <v>8150892649</v>
      </c>
      <c r="B30" s="4" t="s">
        <v>209</v>
      </c>
      <c r="C30" s="4">
        <v>194</v>
      </c>
      <c r="D30" s="4" t="str">
        <f t="shared" si="4"/>
        <v>PE 0194</v>
      </c>
      <c r="E30" s="5">
        <v>0</v>
      </c>
      <c r="F30" s="5">
        <v>380.95</v>
      </c>
      <c r="G30" s="5">
        <v>4511.5200000000004</v>
      </c>
      <c r="H30" s="5">
        <v>0</v>
      </c>
      <c r="I30" s="5">
        <v>0</v>
      </c>
      <c r="J30" s="5">
        <v>0</v>
      </c>
      <c r="K30" s="5">
        <v>4892.47</v>
      </c>
      <c r="L30" s="6">
        <f t="shared" si="0"/>
        <v>366.93525</v>
      </c>
      <c r="M30" s="6">
        <f t="shared" si="1"/>
        <v>5259.4052499999998</v>
      </c>
      <c r="N30" s="7">
        <v>0</v>
      </c>
      <c r="O30" s="22">
        <v>9259.4049999999988</v>
      </c>
      <c r="P30" s="22"/>
    </row>
    <row r="31" spans="1:16" ht="15.75" x14ac:dyDescent="0.25">
      <c r="A31" s="3">
        <v>8150892644</v>
      </c>
      <c r="B31" s="4" t="s">
        <v>255</v>
      </c>
      <c r="C31" s="4">
        <v>197</v>
      </c>
      <c r="D31" s="4" t="str">
        <f t="shared" si="4"/>
        <v>PE 0197</v>
      </c>
      <c r="E31" s="5">
        <v>0</v>
      </c>
      <c r="F31" s="5">
        <v>380.95</v>
      </c>
      <c r="G31" s="5">
        <v>9909.26</v>
      </c>
      <c r="H31" s="5">
        <v>0</v>
      </c>
      <c r="I31" s="5">
        <v>0</v>
      </c>
      <c r="J31" s="5">
        <v>0</v>
      </c>
      <c r="K31" s="5">
        <v>10290.209999999999</v>
      </c>
      <c r="L31" s="6">
        <f t="shared" si="0"/>
        <v>771.76574999999991</v>
      </c>
      <c r="M31" s="6">
        <f t="shared" si="1"/>
        <v>11061.97575</v>
      </c>
      <c r="N31" s="7">
        <v>0</v>
      </c>
      <c r="O31" s="7">
        <f>M31-N31</f>
        <v>11061.97575</v>
      </c>
    </row>
    <row r="32" spans="1:16" ht="15.75" x14ac:dyDescent="0.25">
      <c r="A32" s="3">
        <v>8150892618</v>
      </c>
      <c r="B32" s="4" t="s">
        <v>205</v>
      </c>
      <c r="C32" s="4">
        <v>204</v>
      </c>
      <c r="D32" s="4" t="str">
        <f t="shared" si="4"/>
        <v>PE 0204</v>
      </c>
      <c r="E32" s="5">
        <v>0</v>
      </c>
      <c r="F32" s="5">
        <v>380.95</v>
      </c>
      <c r="G32" s="5">
        <v>5546.8</v>
      </c>
      <c r="H32" s="5">
        <v>0</v>
      </c>
      <c r="I32" s="5">
        <v>0</v>
      </c>
      <c r="J32" s="5">
        <v>0</v>
      </c>
      <c r="K32" s="5">
        <v>5927.75</v>
      </c>
      <c r="L32" s="6">
        <f t="shared" si="0"/>
        <v>444.58125000000001</v>
      </c>
      <c r="M32" s="6">
        <f t="shared" si="1"/>
        <v>6372.3312500000002</v>
      </c>
      <c r="N32" s="7">
        <v>0</v>
      </c>
      <c r="O32" s="22">
        <v>14372.330750000001</v>
      </c>
      <c r="P32" s="22"/>
    </row>
    <row r="33" spans="1:16" ht="15.75" x14ac:dyDescent="0.25">
      <c r="A33" s="3">
        <v>9053977114</v>
      </c>
      <c r="B33" s="4" t="s">
        <v>144</v>
      </c>
      <c r="C33" s="4">
        <v>209</v>
      </c>
      <c r="D33" s="4" t="str">
        <f t="shared" si="4"/>
        <v>PE 0209</v>
      </c>
      <c r="E33" s="5">
        <v>0</v>
      </c>
      <c r="F33" s="5">
        <v>380.95</v>
      </c>
      <c r="G33" s="5">
        <v>0</v>
      </c>
      <c r="H33" s="5">
        <v>0</v>
      </c>
      <c r="I33" s="5">
        <v>0</v>
      </c>
      <c r="J33" s="5">
        <v>0</v>
      </c>
      <c r="K33" s="5">
        <v>380.95</v>
      </c>
      <c r="L33" s="6">
        <f t="shared" si="0"/>
        <v>28.571249999999999</v>
      </c>
      <c r="M33" s="6">
        <f t="shared" si="1"/>
        <v>409.52125000000001</v>
      </c>
      <c r="N33" s="7">
        <v>0</v>
      </c>
      <c r="O33" s="7">
        <f>M33-N33</f>
        <v>409.52125000000001</v>
      </c>
    </row>
    <row r="34" spans="1:16" ht="15.75" x14ac:dyDescent="0.25">
      <c r="A34" s="3">
        <v>9053953213</v>
      </c>
      <c r="B34" s="4" t="s">
        <v>148</v>
      </c>
      <c r="C34" s="4">
        <v>216</v>
      </c>
      <c r="D34" s="4" t="str">
        <f t="shared" si="4"/>
        <v>PE 0216</v>
      </c>
      <c r="E34" s="5">
        <v>0</v>
      </c>
      <c r="F34" s="5">
        <v>380.95</v>
      </c>
      <c r="G34" s="5">
        <v>0</v>
      </c>
      <c r="H34" s="5">
        <v>0</v>
      </c>
      <c r="I34" s="5">
        <v>0</v>
      </c>
      <c r="J34" s="5">
        <v>0</v>
      </c>
      <c r="K34" s="5">
        <v>380.95</v>
      </c>
      <c r="L34" s="6">
        <f t="shared" si="0"/>
        <v>28.571249999999999</v>
      </c>
      <c r="M34" s="6">
        <f t="shared" si="1"/>
        <v>409.52125000000001</v>
      </c>
      <c r="N34" s="7">
        <v>0</v>
      </c>
      <c r="O34" s="7">
        <f>M34-N34</f>
        <v>409.52125000000001</v>
      </c>
    </row>
    <row r="35" spans="1:16" ht="15.75" x14ac:dyDescent="0.25">
      <c r="A35" s="3">
        <v>9053953221</v>
      </c>
      <c r="B35" s="4" t="s">
        <v>146</v>
      </c>
      <c r="C35" s="4">
        <v>217</v>
      </c>
      <c r="D35" s="4" t="str">
        <f t="shared" si="4"/>
        <v>PE 0217</v>
      </c>
      <c r="E35" s="5">
        <v>0</v>
      </c>
      <c r="F35" s="5">
        <v>380.95</v>
      </c>
      <c r="G35" s="5">
        <v>5725.29</v>
      </c>
      <c r="H35" s="5">
        <v>0</v>
      </c>
      <c r="I35" s="5">
        <v>0</v>
      </c>
      <c r="J35" s="5">
        <v>0</v>
      </c>
      <c r="K35" s="5">
        <v>6106.24</v>
      </c>
      <c r="L35" s="6">
        <f t="shared" si="0"/>
        <v>457.96799999999996</v>
      </c>
      <c r="M35" s="6">
        <f t="shared" si="1"/>
        <v>6564.2079999999996</v>
      </c>
      <c r="N35" s="7">
        <v>0</v>
      </c>
      <c r="O35" s="7">
        <f>M35-N35</f>
        <v>6564.2079999999996</v>
      </c>
    </row>
    <row r="36" spans="1:16" ht="15.75" x14ac:dyDescent="0.25">
      <c r="A36" s="3">
        <v>8070492665</v>
      </c>
      <c r="B36" s="4" t="s">
        <v>371</v>
      </c>
      <c r="C36" s="4">
        <v>219</v>
      </c>
      <c r="D36" s="4" t="str">
        <f t="shared" si="4"/>
        <v>PE 0219</v>
      </c>
      <c r="E36" s="5">
        <v>0</v>
      </c>
      <c r="F36" s="5">
        <v>380.95</v>
      </c>
      <c r="G36" s="5">
        <v>0</v>
      </c>
      <c r="H36" s="5">
        <v>0</v>
      </c>
      <c r="I36" s="5">
        <v>0</v>
      </c>
      <c r="J36" s="5">
        <v>0</v>
      </c>
      <c r="K36" s="5">
        <v>380.95</v>
      </c>
      <c r="L36" s="6">
        <f t="shared" si="0"/>
        <v>28.571249999999999</v>
      </c>
      <c r="M36" s="6">
        <f t="shared" si="1"/>
        <v>409.52125000000001</v>
      </c>
      <c r="N36" s="7">
        <v>0</v>
      </c>
      <c r="O36" s="7">
        <f>M36-N36</f>
        <v>409.52125000000001</v>
      </c>
    </row>
    <row r="37" spans="1:16" ht="15.75" x14ac:dyDescent="0.25">
      <c r="A37" s="3">
        <v>8150849625</v>
      </c>
      <c r="B37" s="4" t="s">
        <v>257</v>
      </c>
      <c r="C37" s="4">
        <v>221</v>
      </c>
      <c r="D37" s="4" t="str">
        <f t="shared" si="4"/>
        <v>PE 0221</v>
      </c>
      <c r="E37" s="5">
        <v>0</v>
      </c>
      <c r="F37" s="5">
        <v>380.95</v>
      </c>
      <c r="G37" s="5">
        <v>1620.59</v>
      </c>
      <c r="H37" s="5">
        <v>0</v>
      </c>
      <c r="I37" s="5">
        <v>0</v>
      </c>
      <c r="J37" s="5">
        <v>0</v>
      </c>
      <c r="K37" s="5">
        <v>2001.54</v>
      </c>
      <c r="L37" s="6">
        <f t="shared" si="0"/>
        <v>150.1155</v>
      </c>
      <c r="M37" s="6">
        <f t="shared" si="1"/>
        <v>2151.6554999999998</v>
      </c>
      <c r="N37" s="7">
        <v>0</v>
      </c>
      <c r="O37" s="7">
        <f>M37-N37</f>
        <v>2151.6554999999998</v>
      </c>
    </row>
    <row r="38" spans="1:16" ht="15.75" x14ac:dyDescent="0.25">
      <c r="A38" s="3">
        <v>8151693844</v>
      </c>
      <c r="B38" s="4" t="s">
        <v>147</v>
      </c>
      <c r="C38" s="4">
        <v>224</v>
      </c>
      <c r="D38" s="4" t="str">
        <f t="shared" si="4"/>
        <v>PE 0224</v>
      </c>
      <c r="E38" s="5">
        <v>0</v>
      </c>
      <c r="F38" s="5">
        <v>380.95</v>
      </c>
      <c r="G38" s="5">
        <v>0</v>
      </c>
      <c r="H38" s="5">
        <v>0</v>
      </c>
      <c r="I38" s="5">
        <v>0</v>
      </c>
      <c r="J38" s="5">
        <v>0</v>
      </c>
      <c r="K38" s="5">
        <v>380.95</v>
      </c>
      <c r="L38" s="6">
        <f t="shared" si="0"/>
        <v>28.571249999999999</v>
      </c>
      <c r="M38" s="6">
        <f t="shared" si="1"/>
        <v>409.52125000000001</v>
      </c>
      <c r="N38" s="7">
        <v>0</v>
      </c>
      <c r="O38" s="22">
        <v>13788.107</v>
      </c>
      <c r="P38" s="22"/>
    </row>
    <row r="39" spans="1:16" ht="15.75" x14ac:dyDescent="0.25">
      <c r="A39" s="3">
        <v>8073192843</v>
      </c>
      <c r="B39" s="4" t="s">
        <v>145</v>
      </c>
      <c r="C39" s="4">
        <v>230</v>
      </c>
      <c r="D39" s="4" t="str">
        <f t="shared" si="4"/>
        <v>PE 0230</v>
      </c>
      <c r="E39" s="5">
        <v>0</v>
      </c>
      <c r="F39" s="5">
        <v>0</v>
      </c>
      <c r="G39" s="5">
        <v>3720.93</v>
      </c>
      <c r="H39" s="5">
        <v>0</v>
      </c>
      <c r="I39" s="5">
        <v>0</v>
      </c>
      <c r="J39" s="5">
        <v>0</v>
      </c>
      <c r="K39" s="5">
        <v>3720.93</v>
      </c>
      <c r="L39" s="6">
        <f t="shared" si="0"/>
        <v>279.06975</v>
      </c>
      <c r="M39" s="6">
        <f t="shared" si="1"/>
        <v>3999.9997499999999</v>
      </c>
      <c r="N39" s="7">
        <v>0</v>
      </c>
      <c r="O39" s="22">
        <v>11083.841249999999</v>
      </c>
      <c r="P39" s="22"/>
    </row>
    <row r="40" spans="1:16" ht="15.75" x14ac:dyDescent="0.25">
      <c r="A40" s="3">
        <v>8150849616</v>
      </c>
      <c r="B40" s="4" t="s">
        <v>258</v>
      </c>
      <c r="C40" s="4">
        <v>234</v>
      </c>
      <c r="D40" s="4" t="str">
        <f t="shared" si="4"/>
        <v>PE 0234</v>
      </c>
      <c r="E40" s="5">
        <v>0</v>
      </c>
      <c r="F40" s="5">
        <v>380.95</v>
      </c>
      <c r="G40" s="5">
        <v>10000</v>
      </c>
      <c r="H40" s="5">
        <v>0</v>
      </c>
      <c r="I40" s="5">
        <v>0</v>
      </c>
      <c r="J40" s="5">
        <v>0</v>
      </c>
      <c r="K40" s="5">
        <v>10380.950000000001</v>
      </c>
      <c r="L40" s="6">
        <f t="shared" si="0"/>
        <v>778.57125000000008</v>
      </c>
      <c r="M40" s="6">
        <f t="shared" si="1"/>
        <v>11159.521250000002</v>
      </c>
      <c r="N40" s="7">
        <v>0</v>
      </c>
      <c r="O40" s="7">
        <f>M40-N40</f>
        <v>11159.521250000002</v>
      </c>
    </row>
    <row r="41" spans="1:16" ht="15.75" x14ac:dyDescent="0.25">
      <c r="A41" s="3">
        <v>7054563533</v>
      </c>
      <c r="B41" s="4" t="s">
        <v>392</v>
      </c>
      <c r="C41" s="4">
        <v>238</v>
      </c>
      <c r="D41" s="4" t="str">
        <f t="shared" si="4"/>
        <v>PE 0238</v>
      </c>
      <c r="E41" s="5">
        <v>0</v>
      </c>
      <c r="F41" s="5">
        <v>380.95</v>
      </c>
      <c r="G41" s="5">
        <v>0</v>
      </c>
      <c r="H41" s="5">
        <v>0</v>
      </c>
      <c r="I41" s="5">
        <v>0</v>
      </c>
      <c r="J41" s="5">
        <v>0</v>
      </c>
      <c r="K41" s="5">
        <v>380.95</v>
      </c>
      <c r="L41" s="6">
        <f t="shared" si="0"/>
        <v>28.571249999999999</v>
      </c>
      <c r="M41" s="6">
        <f t="shared" si="1"/>
        <v>409.52125000000001</v>
      </c>
      <c r="N41" s="7">
        <v>0</v>
      </c>
      <c r="O41" s="7">
        <f>M41-N41</f>
        <v>409.52125000000001</v>
      </c>
    </row>
    <row r="42" spans="1:16" ht="15.75" x14ac:dyDescent="0.25">
      <c r="A42" s="3">
        <v>9053993969</v>
      </c>
      <c r="B42" s="4" t="s">
        <v>140</v>
      </c>
      <c r="C42" s="4">
        <v>240</v>
      </c>
      <c r="D42" s="4" t="str">
        <f t="shared" si="4"/>
        <v>PE 0240</v>
      </c>
      <c r="E42" s="5">
        <v>0</v>
      </c>
      <c r="F42" s="5">
        <v>380.95</v>
      </c>
      <c r="G42" s="5">
        <v>8826.4</v>
      </c>
      <c r="H42" s="5">
        <v>0</v>
      </c>
      <c r="I42" s="5">
        <v>0</v>
      </c>
      <c r="J42" s="5">
        <v>0</v>
      </c>
      <c r="K42" s="5">
        <v>9207.35</v>
      </c>
      <c r="L42" s="6">
        <f t="shared" si="0"/>
        <v>690.55124999999998</v>
      </c>
      <c r="M42" s="6">
        <f t="shared" si="1"/>
        <v>9897.9012500000008</v>
      </c>
      <c r="N42" s="7">
        <v>0</v>
      </c>
      <c r="O42" s="7">
        <f>M42-N42</f>
        <v>9897.9012500000008</v>
      </c>
    </row>
    <row r="43" spans="1:16" ht="15.75" x14ac:dyDescent="0.25">
      <c r="A43" s="3">
        <v>8070494142</v>
      </c>
      <c r="B43" s="4" t="s">
        <v>206</v>
      </c>
      <c r="C43" s="4">
        <v>243</v>
      </c>
      <c r="D43" s="4" t="str">
        <f t="shared" si="4"/>
        <v>PE 0243</v>
      </c>
      <c r="E43" s="5">
        <v>0</v>
      </c>
      <c r="F43" s="5">
        <v>380.95</v>
      </c>
      <c r="G43" s="5">
        <v>0</v>
      </c>
      <c r="H43" s="5">
        <v>0</v>
      </c>
      <c r="I43" s="5">
        <v>0</v>
      </c>
      <c r="J43" s="5">
        <v>0</v>
      </c>
      <c r="K43" s="5">
        <v>380.95</v>
      </c>
      <c r="L43" s="6">
        <f t="shared" si="0"/>
        <v>28.571249999999999</v>
      </c>
      <c r="M43" s="6">
        <f t="shared" si="1"/>
        <v>409.52125000000001</v>
      </c>
      <c r="N43" s="7">
        <v>0</v>
      </c>
      <c r="O43" s="22">
        <v>4409.5209999999997</v>
      </c>
      <c r="P43" s="22"/>
    </row>
    <row r="44" spans="1:16" ht="15.75" x14ac:dyDescent="0.25">
      <c r="A44" s="3">
        <v>8152692877</v>
      </c>
      <c r="B44" s="4" t="s">
        <v>243</v>
      </c>
      <c r="C44" s="4">
        <v>251</v>
      </c>
      <c r="D44" s="4" t="str">
        <f t="shared" si="4"/>
        <v>PE 0251</v>
      </c>
      <c r="E44" s="5">
        <v>0</v>
      </c>
      <c r="F44" s="5">
        <v>380.95</v>
      </c>
      <c r="G44" s="5">
        <v>19216.099999999999</v>
      </c>
      <c r="H44" s="5">
        <v>0</v>
      </c>
      <c r="I44" s="5">
        <v>0</v>
      </c>
      <c r="J44" s="5">
        <v>0</v>
      </c>
      <c r="K44" s="5">
        <v>19597.05</v>
      </c>
      <c r="L44" s="6">
        <f t="shared" si="0"/>
        <v>1469.7787499999999</v>
      </c>
      <c r="M44" s="6">
        <f t="shared" si="1"/>
        <v>21066.828750000001</v>
      </c>
      <c r="N44" s="7">
        <v>10000</v>
      </c>
      <c r="O44" s="7">
        <f t="shared" ref="O44:O49" si="5">M44-N44</f>
        <v>11066.828750000001</v>
      </c>
    </row>
    <row r="45" spans="1:16" ht="15.75" x14ac:dyDescent="0.25">
      <c r="A45" s="3">
        <v>8152692882</v>
      </c>
      <c r="B45" s="4" t="s">
        <v>242</v>
      </c>
      <c r="C45" s="4">
        <v>253</v>
      </c>
      <c r="D45" s="4" t="str">
        <f t="shared" si="4"/>
        <v>PE 0253</v>
      </c>
      <c r="E45" s="5">
        <v>0</v>
      </c>
      <c r="F45" s="5">
        <v>380.95</v>
      </c>
      <c r="G45" s="5">
        <v>10625.42</v>
      </c>
      <c r="H45" s="5">
        <v>0</v>
      </c>
      <c r="I45" s="5">
        <v>0</v>
      </c>
      <c r="J45" s="5">
        <v>0</v>
      </c>
      <c r="K45" s="5">
        <v>11006.37</v>
      </c>
      <c r="L45" s="6">
        <f t="shared" si="0"/>
        <v>825.47775000000001</v>
      </c>
      <c r="M45" s="6">
        <f t="shared" si="1"/>
        <v>11831.847750000001</v>
      </c>
      <c r="N45" s="7">
        <v>1000</v>
      </c>
      <c r="O45" s="7">
        <f t="shared" si="5"/>
        <v>10831.847750000001</v>
      </c>
    </row>
    <row r="46" spans="1:16" ht="15.75" x14ac:dyDescent="0.25">
      <c r="A46" s="3">
        <v>8152692660</v>
      </c>
      <c r="B46" s="4" t="s">
        <v>245</v>
      </c>
      <c r="C46" s="4">
        <v>256</v>
      </c>
      <c r="D46" s="4" t="str">
        <f t="shared" si="4"/>
        <v>PE 0256</v>
      </c>
      <c r="E46" s="5">
        <v>0</v>
      </c>
      <c r="F46" s="5">
        <v>380.95</v>
      </c>
      <c r="G46" s="5">
        <v>5768.28</v>
      </c>
      <c r="H46" s="5">
        <v>0</v>
      </c>
      <c r="I46" s="5">
        <v>0</v>
      </c>
      <c r="J46" s="5">
        <v>0</v>
      </c>
      <c r="K46" s="5">
        <v>6149.23</v>
      </c>
      <c r="L46" s="6">
        <f t="shared" si="0"/>
        <v>461.19224999999994</v>
      </c>
      <c r="M46" s="6">
        <f t="shared" si="1"/>
        <v>6610.4222499999996</v>
      </c>
      <c r="N46" s="7">
        <v>0</v>
      </c>
      <c r="O46" s="7">
        <f t="shared" si="5"/>
        <v>6610.4222499999996</v>
      </c>
    </row>
    <row r="47" spans="1:16" ht="15.75" x14ac:dyDescent="0.25">
      <c r="A47" s="3">
        <v>9053902124</v>
      </c>
      <c r="B47" s="4" t="s">
        <v>156</v>
      </c>
      <c r="C47" s="4">
        <v>265</v>
      </c>
      <c r="D47" s="4" t="str">
        <f t="shared" si="4"/>
        <v>PE 0265</v>
      </c>
      <c r="E47" s="5">
        <v>0</v>
      </c>
      <c r="F47" s="5">
        <v>380.95</v>
      </c>
      <c r="G47" s="5">
        <v>5421.59</v>
      </c>
      <c r="H47" s="5">
        <v>0</v>
      </c>
      <c r="I47" s="5">
        <v>0</v>
      </c>
      <c r="J47" s="5">
        <v>0</v>
      </c>
      <c r="K47" s="5">
        <v>5802.54</v>
      </c>
      <c r="L47" s="6">
        <f t="shared" si="0"/>
        <v>435.19049999999999</v>
      </c>
      <c r="M47" s="6">
        <f t="shared" si="1"/>
        <v>6237.7304999999997</v>
      </c>
      <c r="N47" s="7">
        <v>0</v>
      </c>
      <c r="O47" s="7">
        <f t="shared" si="5"/>
        <v>6237.7304999999997</v>
      </c>
    </row>
    <row r="48" spans="1:16" ht="15.75" x14ac:dyDescent="0.25">
      <c r="A48" s="3">
        <v>8152692662</v>
      </c>
      <c r="B48" s="4" t="s">
        <v>244</v>
      </c>
      <c r="C48" s="4">
        <v>271</v>
      </c>
      <c r="D48" s="4" t="str">
        <f t="shared" si="4"/>
        <v>PE 0271</v>
      </c>
      <c r="E48" s="5">
        <v>0</v>
      </c>
      <c r="F48" s="5">
        <v>380.95</v>
      </c>
      <c r="G48" s="5">
        <v>5961.65</v>
      </c>
      <c r="H48" s="5">
        <v>0</v>
      </c>
      <c r="I48" s="5">
        <v>0</v>
      </c>
      <c r="J48" s="5">
        <v>0</v>
      </c>
      <c r="K48" s="5">
        <v>6342.6</v>
      </c>
      <c r="L48" s="6">
        <f t="shared" si="0"/>
        <v>475.69499999999999</v>
      </c>
      <c r="M48" s="6">
        <f t="shared" si="1"/>
        <v>6818.2950000000001</v>
      </c>
      <c r="N48" s="7">
        <v>0</v>
      </c>
      <c r="O48" s="7">
        <f t="shared" si="5"/>
        <v>6818.2950000000001</v>
      </c>
    </row>
    <row r="49" spans="1:16" ht="15.75" x14ac:dyDescent="0.25">
      <c r="A49" s="3">
        <v>8152865838</v>
      </c>
      <c r="B49" s="4" t="s">
        <v>240</v>
      </c>
      <c r="C49" s="4">
        <v>272</v>
      </c>
      <c r="D49" s="4" t="str">
        <f t="shared" si="4"/>
        <v>PE 0272</v>
      </c>
      <c r="E49" s="5">
        <v>0</v>
      </c>
      <c r="F49" s="5">
        <v>380.95</v>
      </c>
      <c r="G49" s="5">
        <v>0</v>
      </c>
      <c r="H49" s="5">
        <v>0</v>
      </c>
      <c r="I49" s="5">
        <v>0</v>
      </c>
      <c r="J49" s="5">
        <v>0</v>
      </c>
      <c r="K49" s="5">
        <v>380.95</v>
      </c>
      <c r="L49" s="6">
        <f t="shared" si="0"/>
        <v>28.571249999999999</v>
      </c>
      <c r="M49" s="6">
        <f t="shared" si="1"/>
        <v>409.52125000000001</v>
      </c>
      <c r="N49" s="7">
        <v>0</v>
      </c>
      <c r="O49" s="7">
        <f t="shared" si="5"/>
        <v>409.52125000000001</v>
      </c>
    </row>
    <row r="50" spans="1:16" ht="15.75" x14ac:dyDescent="0.25">
      <c r="A50" s="3">
        <v>8113714980</v>
      </c>
      <c r="B50" s="4" t="s">
        <v>284</v>
      </c>
      <c r="C50" s="4">
        <v>274</v>
      </c>
      <c r="D50" s="4" t="str">
        <f t="shared" si="4"/>
        <v>PE 0274</v>
      </c>
      <c r="E50" s="5">
        <v>0</v>
      </c>
      <c r="F50" s="5">
        <v>380.95</v>
      </c>
      <c r="G50" s="5">
        <v>10000</v>
      </c>
      <c r="H50" s="5">
        <v>0</v>
      </c>
      <c r="I50" s="5">
        <v>0</v>
      </c>
      <c r="J50" s="5">
        <v>0</v>
      </c>
      <c r="K50" s="5">
        <v>10380.950000000001</v>
      </c>
      <c r="L50" s="6">
        <f t="shared" si="0"/>
        <v>778.57125000000008</v>
      </c>
      <c r="M50" s="6">
        <f t="shared" si="1"/>
        <v>11159.521250000002</v>
      </c>
      <c r="N50" s="7">
        <v>0</v>
      </c>
      <c r="O50" s="22">
        <v>24359.457000000002</v>
      </c>
      <c r="P50" s="22"/>
    </row>
    <row r="51" spans="1:16" ht="15.75" x14ac:dyDescent="0.25">
      <c r="A51" s="3">
        <v>8152866087</v>
      </c>
      <c r="B51" s="4" t="s">
        <v>239</v>
      </c>
      <c r="C51" s="4">
        <v>276</v>
      </c>
      <c r="D51" s="4" t="str">
        <f t="shared" si="4"/>
        <v>PE 0276</v>
      </c>
      <c r="E51" s="5">
        <v>0</v>
      </c>
      <c r="F51" s="5">
        <v>380.95</v>
      </c>
      <c r="G51" s="5">
        <v>0</v>
      </c>
      <c r="H51" s="5">
        <v>0</v>
      </c>
      <c r="I51" s="5">
        <v>0</v>
      </c>
      <c r="J51" s="5">
        <v>0</v>
      </c>
      <c r="K51" s="5">
        <v>380.95</v>
      </c>
      <c r="L51" s="6">
        <f t="shared" si="0"/>
        <v>28.571249999999999</v>
      </c>
      <c r="M51" s="6">
        <f t="shared" si="1"/>
        <v>409.52125000000001</v>
      </c>
      <c r="N51" s="7">
        <v>0</v>
      </c>
      <c r="O51" s="7">
        <f>M51-N51</f>
        <v>409.52125000000001</v>
      </c>
    </row>
    <row r="52" spans="1:16" ht="15.75" x14ac:dyDescent="0.25">
      <c r="A52" s="3">
        <v>7059982527</v>
      </c>
      <c r="B52" s="4" t="s">
        <v>388</v>
      </c>
      <c r="C52" s="4">
        <v>278</v>
      </c>
      <c r="D52" s="4" t="str">
        <f t="shared" si="4"/>
        <v>PE 0278</v>
      </c>
      <c r="E52" s="5">
        <v>0</v>
      </c>
      <c r="F52" s="5">
        <v>380.95</v>
      </c>
      <c r="G52" s="5">
        <v>9260.24</v>
      </c>
      <c r="H52" s="5">
        <v>0</v>
      </c>
      <c r="I52" s="5">
        <v>0</v>
      </c>
      <c r="J52" s="5">
        <v>0</v>
      </c>
      <c r="K52" s="5">
        <v>9641.19</v>
      </c>
      <c r="L52" s="6">
        <f t="shared" si="0"/>
        <v>723.08924999999999</v>
      </c>
      <c r="M52" s="6">
        <f t="shared" si="1"/>
        <v>10364.27925</v>
      </c>
      <c r="N52" s="7">
        <v>0</v>
      </c>
      <c r="O52" s="7">
        <f>M52-N52</f>
        <v>10364.27925</v>
      </c>
    </row>
    <row r="53" spans="1:16" ht="15.75" x14ac:dyDescent="0.25">
      <c r="A53" s="3">
        <v>7059982384</v>
      </c>
      <c r="B53" s="4" t="s">
        <v>166</v>
      </c>
      <c r="C53" s="4">
        <v>279</v>
      </c>
      <c r="D53" s="4" t="str">
        <f t="shared" si="4"/>
        <v>PE 0279</v>
      </c>
      <c r="E53" s="5">
        <v>0</v>
      </c>
      <c r="F53" s="5">
        <v>380.95</v>
      </c>
      <c r="G53" s="5">
        <v>6701.07</v>
      </c>
      <c r="H53" s="5">
        <v>0</v>
      </c>
      <c r="I53" s="5">
        <v>0</v>
      </c>
      <c r="J53" s="5">
        <v>0</v>
      </c>
      <c r="K53" s="5">
        <v>7082.02</v>
      </c>
      <c r="L53" s="6">
        <f t="shared" si="0"/>
        <v>531.15150000000006</v>
      </c>
      <c r="M53" s="6">
        <f t="shared" si="1"/>
        <v>7613.1715000000004</v>
      </c>
      <c r="N53" s="7">
        <v>0</v>
      </c>
      <c r="O53" s="22">
        <v>8181.3950000000004</v>
      </c>
      <c r="P53" s="22"/>
    </row>
    <row r="54" spans="1:16" ht="15.75" x14ac:dyDescent="0.25">
      <c r="A54" s="3">
        <v>7053552034</v>
      </c>
      <c r="B54" s="4" t="s">
        <v>387</v>
      </c>
      <c r="C54" s="4">
        <v>280</v>
      </c>
      <c r="D54" s="4" t="str">
        <f t="shared" si="4"/>
        <v>PE 0280</v>
      </c>
      <c r="E54" s="5">
        <v>0</v>
      </c>
      <c r="F54" s="5">
        <v>380.95</v>
      </c>
      <c r="G54" s="5">
        <v>0</v>
      </c>
      <c r="H54" s="5">
        <v>0</v>
      </c>
      <c r="I54" s="5">
        <v>0</v>
      </c>
      <c r="J54" s="5">
        <v>0</v>
      </c>
      <c r="K54" s="5">
        <v>380.95</v>
      </c>
      <c r="L54" s="6">
        <f t="shared" si="0"/>
        <v>28.571249999999999</v>
      </c>
      <c r="M54" s="6">
        <f t="shared" si="1"/>
        <v>409.52125000000001</v>
      </c>
      <c r="N54" s="7">
        <v>0</v>
      </c>
      <c r="O54" s="22">
        <v>819.04250000000002</v>
      </c>
      <c r="P54" s="22"/>
    </row>
    <row r="55" spans="1:16" ht="15.75" x14ac:dyDescent="0.25">
      <c r="A55" s="3">
        <v>7059982971</v>
      </c>
      <c r="B55" s="4" t="s">
        <v>386</v>
      </c>
      <c r="C55" s="4">
        <v>284</v>
      </c>
      <c r="D55" s="4" t="str">
        <f t="shared" si="4"/>
        <v>PE 0284</v>
      </c>
      <c r="E55" s="5">
        <v>0</v>
      </c>
      <c r="F55" s="5">
        <v>380.95</v>
      </c>
      <c r="G55" s="5">
        <v>5340.71</v>
      </c>
      <c r="H55" s="5">
        <v>0</v>
      </c>
      <c r="I55" s="5">
        <v>0</v>
      </c>
      <c r="J55" s="5">
        <v>0</v>
      </c>
      <c r="K55" s="5">
        <v>5721.66</v>
      </c>
      <c r="L55" s="6">
        <f t="shared" si="0"/>
        <v>429.12449999999995</v>
      </c>
      <c r="M55" s="6">
        <f t="shared" si="1"/>
        <v>6150.7844999999998</v>
      </c>
      <c r="N55" s="7">
        <v>0</v>
      </c>
      <c r="O55" s="7">
        <f t="shared" ref="O55:O62" si="6">M55-N55</f>
        <v>6150.7844999999998</v>
      </c>
    </row>
    <row r="56" spans="1:16" ht="15.75" x14ac:dyDescent="0.25">
      <c r="A56" s="3">
        <v>7059982975</v>
      </c>
      <c r="B56" s="4" t="s">
        <v>385</v>
      </c>
      <c r="C56" s="4">
        <v>285</v>
      </c>
      <c r="D56" s="4" t="str">
        <f t="shared" si="4"/>
        <v>PE 0285</v>
      </c>
      <c r="E56" s="5">
        <v>0</v>
      </c>
      <c r="F56" s="5">
        <v>380.95</v>
      </c>
      <c r="G56" s="5">
        <v>9553.35</v>
      </c>
      <c r="H56" s="5">
        <v>0</v>
      </c>
      <c r="I56" s="5">
        <v>0</v>
      </c>
      <c r="J56" s="5">
        <v>0</v>
      </c>
      <c r="K56" s="5">
        <v>9934.2999999999993</v>
      </c>
      <c r="L56" s="6">
        <f t="shared" si="0"/>
        <v>745.07249999999988</v>
      </c>
      <c r="M56" s="6">
        <f t="shared" si="1"/>
        <v>10679.372499999999</v>
      </c>
      <c r="N56" s="7">
        <v>0</v>
      </c>
      <c r="O56" s="7">
        <f t="shared" si="6"/>
        <v>10679.372499999999</v>
      </c>
    </row>
    <row r="57" spans="1:16" ht="15.75" x14ac:dyDescent="0.25">
      <c r="A57" s="3">
        <v>7054307454</v>
      </c>
      <c r="B57" s="4" t="s">
        <v>394</v>
      </c>
      <c r="C57" s="4">
        <v>286</v>
      </c>
      <c r="D57" s="4" t="str">
        <f t="shared" si="4"/>
        <v>PE 0286</v>
      </c>
      <c r="E57" s="5">
        <v>0</v>
      </c>
      <c r="F57" s="5">
        <v>380.95</v>
      </c>
      <c r="G57" s="5">
        <v>9985.0300000000007</v>
      </c>
      <c r="H57" s="5">
        <v>0</v>
      </c>
      <c r="I57" s="5">
        <v>0</v>
      </c>
      <c r="J57" s="5">
        <v>0</v>
      </c>
      <c r="K57" s="5">
        <v>10365.98</v>
      </c>
      <c r="L57" s="6">
        <f t="shared" si="0"/>
        <v>777.44849999999997</v>
      </c>
      <c r="M57" s="6">
        <f t="shared" si="1"/>
        <v>11143.4285</v>
      </c>
      <c r="N57" s="7">
        <v>0</v>
      </c>
      <c r="O57" s="7">
        <f t="shared" si="6"/>
        <v>11143.4285</v>
      </c>
    </row>
    <row r="58" spans="1:16" ht="15.75" x14ac:dyDescent="0.25">
      <c r="A58" s="3">
        <v>9055992435</v>
      </c>
      <c r="B58" s="4" t="s">
        <v>139</v>
      </c>
      <c r="C58" s="4">
        <v>290</v>
      </c>
      <c r="D58" s="4" t="str">
        <f t="shared" si="4"/>
        <v>PE 0290</v>
      </c>
      <c r="E58" s="5">
        <v>0</v>
      </c>
      <c r="F58" s="5">
        <v>380.95</v>
      </c>
      <c r="G58" s="5">
        <v>14907.34</v>
      </c>
      <c r="H58" s="5">
        <v>0</v>
      </c>
      <c r="I58" s="5">
        <v>0</v>
      </c>
      <c r="J58" s="5">
        <v>0</v>
      </c>
      <c r="K58" s="5">
        <v>15288.29</v>
      </c>
      <c r="L58" s="6">
        <f t="shared" si="0"/>
        <v>1146.62175</v>
      </c>
      <c r="M58" s="6">
        <f t="shared" si="1"/>
        <v>16434.911749999999</v>
      </c>
      <c r="N58" s="7">
        <v>0</v>
      </c>
      <c r="O58" s="7">
        <f t="shared" si="6"/>
        <v>16434.911749999999</v>
      </c>
    </row>
    <row r="59" spans="1:16" ht="15.75" x14ac:dyDescent="0.25">
      <c r="A59" s="3">
        <v>9055997874</v>
      </c>
      <c r="B59" s="4" t="s">
        <v>138</v>
      </c>
      <c r="C59" s="4">
        <v>303</v>
      </c>
      <c r="D59" s="4" t="str">
        <f t="shared" si="4"/>
        <v>PE 0303</v>
      </c>
      <c r="E59" s="5">
        <v>0</v>
      </c>
      <c r="F59" s="5">
        <v>380.95</v>
      </c>
      <c r="G59" s="5">
        <v>8566.61</v>
      </c>
      <c r="H59" s="5">
        <v>0</v>
      </c>
      <c r="I59" s="5">
        <v>0</v>
      </c>
      <c r="J59" s="5">
        <v>0</v>
      </c>
      <c r="K59" s="5">
        <v>8947.56</v>
      </c>
      <c r="L59" s="6">
        <f t="shared" si="0"/>
        <v>671.06699999999989</v>
      </c>
      <c r="M59" s="6">
        <f t="shared" si="1"/>
        <v>9618.6269999999986</v>
      </c>
      <c r="N59" s="7">
        <v>0</v>
      </c>
      <c r="O59" s="7">
        <f t="shared" si="6"/>
        <v>9618.6269999999986</v>
      </c>
    </row>
    <row r="60" spans="1:16" ht="15.75" x14ac:dyDescent="0.25">
      <c r="A60" s="3">
        <v>9055997888</v>
      </c>
      <c r="B60" s="4" t="s">
        <v>137</v>
      </c>
      <c r="C60" s="4">
        <v>305</v>
      </c>
      <c r="D60" s="4" t="str">
        <f t="shared" si="4"/>
        <v>PE 0305</v>
      </c>
      <c r="E60" s="5">
        <v>0</v>
      </c>
      <c r="F60" s="5">
        <v>380.95</v>
      </c>
      <c r="G60" s="5">
        <v>1426.59</v>
      </c>
      <c r="H60" s="5">
        <v>0</v>
      </c>
      <c r="I60" s="5">
        <v>0</v>
      </c>
      <c r="J60" s="5">
        <v>0</v>
      </c>
      <c r="K60" s="5">
        <v>1807.54</v>
      </c>
      <c r="L60" s="6">
        <f t="shared" si="0"/>
        <v>135.56549999999999</v>
      </c>
      <c r="M60" s="6">
        <f t="shared" si="1"/>
        <v>1943.1054999999999</v>
      </c>
      <c r="N60" s="7">
        <v>0</v>
      </c>
      <c r="O60" s="7">
        <f t="shared" si="6"/>
        <v>1943.1054999999999</v>
      </c>
    </row>
    <row r="61" spans="1:16" ht="15.75" x14ac:dyDescent="0.25">
      <c r="A61" s="3">
        <v>8154854086</v>
      </c>
      <c r="B61" s="4" t="s">
        <v>217</v>
      </c>
      <c r="C61" s="4">
        <v>308</v>
      </c>
      <c r="D61" s="4" t="str">
        <f t="shared" si="4"/>
        <v>PE 0308</v>
      </c>
      <c r="E61" s="5">
        <v>0</v>
      </c>
      <c r="F61" s="5">
        <v>380.95</v>
      </c>
      <c r="G61" s="5">
        <v>3376.68</v>
      </c>
      <c r="H61" s="5">
        <v>0</v>
      </c>
      <c r="I61" s="5">
        <v>0</v>
      </c>
      <c r="J61" s="5">
        <v>0</v>
      </c>
      <c r="K61" s="5">
        <v>3757.63</v>
      </c>
      <c r="L61" s="6">
        <f t="shared" si="0"/>
        <v>281.82225</v>
      </c>
      <c r="M61" s="6">
        <f t="shared" si="1"/>
        <v>4039.4522500000003</v>
      </c>
      <c r="N61" s="7">
        <v>0</v>
      </c>
      <c r="O61" s="7">
        <f t="shared" si="6"/>
        <v>4039.4522500000003</v>
      </c>
    </row>
    <row r="62" spans="1:16" ht="15.75" x14ac:dyDescent="0.25">
      <c r="A62" s="3">
        <v>9152593072</v>
      </c>
      <c r="B62" s="4" t="s">
        <v>103</v>
      </c>
      <c r="C62" s="4">
        <v>309</v>
      </c>
      <c r="D62" s="4" t="str">
        <f t="shared" si="4"/>
        <v>PE 0309</v>
      </c>
      <c r="E62" s="5">
        <v>0</v>
      </c>
      <c r="F62" s="5">
        <v>380.95</v>
      </c>
      <c r="G62" s="5">
        <v>379.48</v>
      </c>
      <c r="H62" s="5">
        <v>0</v>
      </c>
      <c r="I62" s="5">
        <v>0</v>
      </c>
      <c r="J62" s="5">
        <v>0</v>
      </c>
      <c r="K62" s="5">
        <v>760.43</v>
      </c>
      <c r="L62" s="6">
        <f t="shared" si="0"/>
        <v>57.032249999999998</v>
      </c>
      <c r="M62" s="6">
        <f t="shared" si="1"/>
        <v>817.46224999999993</v>
      </c>
      <c r="N62" s="7">
        <v>0</v>
      </c>
      <c r="O62" s="7">
        <f t="shared" si="6"/>
        <v>817.46224999999993</v>
      </c>
    </row>
    <row r="63" spans="1:16" ht="15.75" x14ac:dyDescent="0.25">
      <c r="A63" s="3">
        <v>8076591302</v>
      </c>
      <c r="B63" s="4" t="s">
        <v>216</v>
      </c>
      <c r="C63" s="4">
        <v>310</v>
      </c>
      <c r="D63" s="4" t="str">
        <f t="shared" si="4"/>
        <v>PE 0310</v>
      </c>
      <c r="E63" s="5">
        <v>0</v>
      </c>
      <c r="F63" s="5">
        <v>355.55</v>
      </c>
      <c r="G63" s="5">
        <v>3720.93</v>
      </c>
      <c r="H63" s="5">
        <v>0</v>
      </c>
      <c r="I63" s="5">
        <v>0</v>
      </c>
      <c r="J63" s="5">
        <v>0</v>
      </c>
      <c r="K63" s="5">
        <v>4076.48</v>
      </c>
      <c r="L63" s="6">
        <f t="shared" si="0"/>
        <v>305.73599999999999</v>
      </c>
      <c r="M63" s="6">
        <f t="shared" si="1"/>
        <v>4382.2160000000003</v>
      </c>
      <c r="N63" s="7">
        <v>0</v>
      </c>
      <c r="O63" s="22">
        <v>9131.0822499999995</v>
      </c>
      <c r="P63" s="22"/>
    </row>
    <row r="64" spans="1:16" ht="15.75" x14ac:dyDescent="0.25">
      <c r="A64" s="3">
        <v>8154856046</v>
      </c>
      <c r="B64" s="4" t="s">
        <v>215</v>
      </c>
      <c r="C64" s="4">
        <v>311</v>
      </c>
      <c r="D64" s="4" t="str">
        <f t="shared" si="4"/>
        <v>PE 0311</v>
      </c>
      <c r="E64" s="5">
        <v>0</v>
      </c>
      <c r="F64" s="5">
        <v>126.98</v>
      </c>
      <c r="G64" s="5">
        <v>0</v>
      </c>
      <c r="H64" s="5">
        <v>0</v>
      </c>
      <c r="I64" s="5">
        <v>0</v>
      </c>
      <c r="J64" s="5">
        <v>0</v>
      </c>
      <c r="K64" s="5">
        <v>126.98</v>
      </c>
      <c r="L64" s="6">
        <f t="shared" si="0"/>
        <v>9.5235000000000003</v>
      </c>
      <c r="M64" s="6">
        <f t="shared" si="1"/>
        <v>136.5035</v>
      </c>
      <c r="N64" s="7">
        <v>0</v>
      </c>
      <c r="O64" s="7">
        <f t="shared" ref="O64:O92" si="7">M64-N64</f>
        <v>136.5035</v>
      </c>
    </row>
    <row r="65" spans="1:15" ht="15.75" x14ac:dyDescent="0.25">
      <c r="A65" s="3">
        <v>8154856480</v>
      </c>
      <c r="B65" s="4" t="s">
        <v>213</v>
      </c>
      <c r="C65" s="4">
        <v>313</v>
      </c>
      <c r="D65" s="4" t="str">
        <f t="shared" si="4"/>
        <v>PE 0313</v>
      </c>
      <c r="E65" s="5">
        <v>0</v>
      </c>
      <c r="F65" s="5">
        <v>380.95</v>
      </c>
      <c r="G65" s="5">
        <v>2554.75</v>
      </c>
      <c r="H65" s="5">
        <v>0</v>
      </c>
      <c r="I65" s="5">
        <v>0</v>
      </c>
      <c r="J65" s="5">
        <v>0</v>
      </c>
      <c r="K65" s="5">
        <v>2935.7</v>
      </c>
      <c r="L65" s="6">
        <f t="shared" si="0"/>
        <v>220.17749999999998</v>
      </c>
      <c r="M65" s="6">
        <f t="shared" si="1"/>
        <v>3155.8774999999996</v>
      </c>
      <c r="N65" s="7">
        <v>1000</v>
      </c>
      <c r="O65" s="7">
        <f t="shared" si="7"/>
        <v>2155.8774999999996</v>
      </c>
    </row>
    <row r="66" spans="1:15" ht="15.75" x14ac:dyDescent="0.25">
      <c r="A66" s="3">
        <v>8154857280</v>
      </c>
      <c r="B66" s="4" t="s">
        <v>212</v>
      </c>
      <c r="C66" s="4">
        <v>314</v>
      </c>
      <c r="D66" s="4" t="str">
        <f t="shared" si="4"/>
        <v>PE 0314</v>
      </c>
      <c r="E66" s="5">
        <v>0</v>
      </c>
      <c r="F66" s="5">
        <v>380.95</v>
      </c>
      <c r="G66" s="5">
        <v>694.94</v>
      </c>
      <c r="H66" s="5">
        <v>0</v>
      </c>
      <c r="I66" s="5">
        <v>0</v>
      </c>
      <c r="J66" s="5">
        <v>0</v>
      </c>
      <c r="K66" s="5">
        <v>1075.8900000000001</v>
      </c>
      <c r="L66" s="6">
        <f t="shared" ref="L66:L129" si="8">K66*0.075</f>
        <v>80.691749999999999</v>
      </c>
      <c r="M66" s="6">
        <f t="shared" ref="M66:M129" si="9">K66+L66</f>
        <v>1156.5817500000001</v>
      </c>
      <c r="N66" s="7">
        <v>0</v>
      </c>
      <c r="O66" s="7">
        <f t="shared" si="7"/>
        <v>1156.5817500000001</v>
      </c>
    </row>
    <row r="67" spans="1:15" ht="15.75" x14ac:dyDescent="0.25">
      <c r="A67" s="3">
        <v>7054698664</v>
      </c>
      <c r="B67" s="4" t="s">
        <v>389</v>
      </c>
      <c r="C67" s="4">
        <v>315</v>
      </c>
      <c r="D67" s="4" t="str">
        <f t="shared" si="4"/>
        <v>PE 0315</v>
      </c>
      <c r="E67" s="5">
        <v>0</v>
      </c>
      <c r="F67" s="5">
        <v>380.95</v>
      </c>
      <c r="G67" s="5">
        <v>5666.13</v>
      </c>
      <c r="H67" s="5">
        <v>0</v>
      </c>
      <c r="I67" s="5">
        <v>0</v>
      </c>
      <c r="J67" s="5">
        <v>0</v>
      </c>
      <c r="K67" s="5">
        <v>6047.08</v>
      </c>
      <c r="L67" s="6">
        <f t="shared" si="8"/>
        <v>453.53100000000001</v>
      </c>
      <c r="M67" s="6">
        <f t="shared" si="9"/>
        <v>6500.6109999999999</v>
      </c>
      <c r="N67" s="7">
        <v>0</v>
      </c>
      <c r="O67" s="7">
        <f t="shared" si="7"/>
        <v>6500.6109999999999</v>
      </c>
    </row>
    <row r="68" spans="1:15" ht="15.75" x14ac:dyDescent="0.25">
      <c r="A68" s="3">
        <v>8154932890</v>
      </c>
      <c r="B68" s="4" t="s">
        <v>211</v>
      </c>
      <c r="C68" s="4">
        <v>316</v>
      </c>
      <c r="D68" s="4" t="str">
        <f t="shared" si="4"/>
        <v>PE 0316</v>
      </c>
      <c r="E68" s="5">
        <v>0</v>
      </c>
      <c r="F68" s="5">
        <v>380.95</v>
      </c>
      <c r="G68" s="5">
        <v>1985.88</v>
      </c>
      <c r="H68" s="5">
        <v>0</v>
      </c>
      <c r="I68" s="5">
        <v>0</v>
      </c>
      <c r="J68" s="5">
        <v>0</v>
      </c>
      <c r="K68" s="5">
        <v>2366.83</v>
      </c>
      <c r="L68" s="6">
        <f t="shared" si="8"/>
        <v>177.51224999999999</v>
      </c>
      <c r="M68" s="6">
        <f t="shared" si="9"/>
        <v>2544.3422499999997</v>
      </c>
      <c r="N68" s="7">
        <v>0</v>
      </c>
      <c r="O68" s="7">
        <f t="shared" si="7"/>
        <v>2544.3422499999997</v>
      </c>
    </row>
    <row r="69" spans="1:15" ht="15.75" x14ac:dyDescent="0.25">
      <c r="A69" s="3">
        <v>8058852855</v>
      </c>
      <c r="B69" s="4" t="s">
        <v>376</v>
      </c>
      <c r="C69" s="4">
        <v>323</v>
      </c>
      <c r="D69" s="4" t="str">
        <f t="shared" si="4"/>
        <v>PE 0323</v>
      </c>
      <c r="E69" s="5">
        <v>0</v>
      </c>
      <c r="F69" s="5">
        <v>380.95</v>
      </c>
      <c r="G69" s="5">
        <v>22106.41</v>
      </c>
      <c r="H69" s="5">
        <v>0</v>
      </c>
      <c r="I69" s="5">
        <v>0</v>
      </c>
      <c r="J69" s="5">
        <v>0</v>
      </c>
      <c r="K69" s="5">
        <v>22487.360000000001</v>
      </c>
      <c r="L69" s="6">
        <f t="shared" si="8"/>
        <v>1686.5519999999999</v>
      </c>
      <c r="M69" s="6">
        <f t="shared" si="9"/>
        <v>24173.912</v>
      </c>
      <c r="N69" s="7">
        <v>12400</v>
      </c>
      <c r="O69" s="7">
        <f t="shared" si="7"/>
        <v>11773.912</v>
      </c>
    </row>
    <row r="70" spans="1:15" ht="15.75" x14ac:dyDescent="0.25">
      <c r="A70" s="3">
        <v>8118905331</v>
      </c>
      <c r="B70" s="4" t="s">
        <v>264</v>
      </c>
      <c r="C70" s="4">
        <v>328</v>
      </c>
      <c r="D70" s="4" t="str">
        <f t="shared" si="4"/>
        <v>PE 0328</v>
      </c>
      <c r="E70" s="5">
        <v>0</v>
      </c>
      <c r="F70" s="5">
        <v>380.95</v>
      </c>
      <c r="G70" s="5">
        <v>12499.97</v>
      </c>
      <c r="H70" s="5">
        <v>0</v>
      </c>
      <c r="I70" s="5">
        <v>0</v>
      </c>
      <c r="J70" s="5">
        <v>0</v>
      </c>
      <c r="K70" s="5">
        <v>12880.92</v>
      </c>
      <c r="L70" s="6">
        <f t="shared" si="8"/>
        <v>966.06899999999996</v>
      </c>
      <c r="M70" s="6">
        <f t="shared" si="9"/>
        <v>13846.989</v>
      </c>
      <c r="N70" s="7">
        <v>2500</v>
      </c>
      <c r="O70" s="7">
        <f t="shared" si="7"/>
        <v>11346.989</v>
      </c>
    </row>
    <row r="71" spans="1:15" ht="15.75" x14ac:dyDescent="0.25">
      <c r="A71" s="3">
        <v>8118905340</v>
      </c>
      <c r="B71" s="4" t="s">
        <v>263</v>
      </c>
      <c r="C71" s="4">
        <v>331</v>
      </c>
      <c r="D71" s="4" t="str">
        <f t="shared" si="4"/>
        <v>PE 0331</v>
      </c>
      <c r="E71" s="5">
        <v>0</v>
      </c>
      <c r="F71" s="5">
        <v>380.95</v>
      </c>
      <c r="G71" s="5">
        <v>6910.89</v>
      </c>
      <c r="H71" s="5">
        <v>0</v>
      </c>
      <c r="I71" s="5">
        <v>0</v>
      </c>
      <c r="J71" s="5">
        <v>0</v>
      </c>
      <c r="K71" s="5">
        <v>7291.84</v>
      </c>
      <c r="L71" s="6">
        <f t="shared" si="8"/>
        <v>546.88800000000003</v>
      </c>
      <c r="M71" s="6">
        <f t="shared" si="9"/>
        <v>7838.7280000000001</v>
      </c>
      <c r="N71" s="7">
        <v>0</v>
      </c>
      <c r="O71" s="7">
        <f t="shared" si="7"/>
        <v>7838.7280000000001</v>
      </c>
    </row>
    <row r="72" spans="1:15" ht="15.75" x14ac:dyDescent="0.25">
      <c r="A72" s="3">
        <v>8118907021</v>
      </c>
      <c r="B72" s="4" t="s">
        <v>262</v>
      </c>
      <c r="C72" s="4">
        <v>336</v>
      </c>
      <c r="D72" s="4" t="str">
        <f t="shared" si="4"/>
        <v>PE 0336</v>
      </c>
      <c r="E72" s="5">
        <v>0</v>
      </c>
      <c r="F72" s="5">
        <v>380.95</v>
      </c>
      <c r="G72" s="5">
        <v>9424.44</v>
      </c>
      <c r="H72" s="5">
        <v>0</v>
      </c>
      <c r="I72" s="5">
        <v>0</v>
      </c>
      <c r="J72" s="5">
        <v>0</v>
      </c>
      <c r="K72" s="5">
        <v>9805.39</v>
      </c>
      <c r="L72" s="6">
        <f t="shared" si="8"/>
        <v>735.40424999999993</v>
      </c>
      <c r="M72" s="6">
        <f t="shared" si="9"/>
        <v>10540.794249999999</v>
      </c>
      <c r="N72" s="7">
        <v>0</v>
      </c>
      <c r="O72" s="7">
        <f t="shared" si="7"/>
        <v>10540.794249999999</v>
      </c>
    </row>
    <row r="73" spans="1:15" ht="15.75" x14ac:dyDescent="0.25">
      <c r="A73" s="3">
        <v>8118907057</v>
      </c>
      <c r="B73" s="4" t="s">
        <v>261</v>
      </c>
      <c r="C73" s="4">
        <v>339</v>
      </c>
      <c r="D73" s="4" t="str">
        <f t="shared" si="4"/>
        <v>PE 0339</v>
      </c>
      <c r="E73" s="5">
        <v>0</v>
      </c>
      <c r="F73" s="5">
        <v>380.95</v>
      </c>
      <c r="G73" s="5">
        <v>2751.82</v>
      </c>
      <c r="H73" s="5">
        <v>0</v>
      </c>
      <c r="I73" s="5">
        <v>0</v>
      </c>
      <c r="J73" s="5">
        <v>0</v>
      </c>
      <c r="K73" s="5">
        <v>3132.77</v>
      </c>
      <c r="L73" s="6">
        <f t="shared" si="8"/>
        <v>234.95774999999998</v>
      </c>
      <c r="M73" s="6">
        <f t="shared" si="9"/>
        <v>3367.72775</v>
      </c>
      <c r="N73" s="7">
        <v>0</v>
      </c>
      <c r="O73" s="7">
        <f t="shared" si="7"/>
        <v>3367.72775</v>
      </c>
    </row>
    <row r="74" spans="1:15" ht="15.75" x14ac:dyDescent="0.25">
      <c r="A74" s="3">
        <v>8118908906</v>
      </c>
      <c r="B74" s="4" t="s">
        <v>260</v>
      </c>
      <c r="C74" s="4">
        <v>340</v>
      </c>
      <c r="D74" s="4" t="str">
        <f t="shared" si="4"/>
        <v>PE 0340</v>
      </c>
      <c r="E74" s="5">
        <v>0</v>
      </c>
      <c r="F74" s="5">
        <v>126.98</v>
      </c>
      <c r="G74" s="5">
        <v>0</v>
      </c>
      <c r="H74" s="5">
        <v>0</v>
      </c>
      <c r="I74" s="5">
        <v>0</v>
      </c>
      <c r="J74" s="5">
        <v>0</v>
      </c>
      <c r="K74" s="5">
        <v>126.98</v>
      </c>
      <c r="L74" s="6">
        <f t="shared" si="8"/>
        <v>9.5235000000000003</v>
      </c>
      <c r="M74" s="6">
        <f t="shared" si="9"/>
        <v>136.5035</v>
      </c>
      <c r="N74" s="7">
        <v>0</v>
      </c>
      <c r="O74" s="7">
        <f t="shared" si="7"/>
        <v>136.5035</v>
      </c>
    </row>
    <row r="75" spans="1:15" ht="15.75" x14ac:dyDescent="0.25">
      <c r="A75" s="3">
        <v>9053756100</v>
      </c>
      <c r="B75" s="4" t="s">
        <v>176</v>
      </c>
      <c r="C75" s="4">
        <v>343</v>
      </c>
      <c r="D75" s="4" t="str">
        <f t="shared" si="4"/>
        <v>PE 0343</v>
      </c>
      <c r="E75" s="5">
        <v>0</v>
      </c>
      <c r="F75" s="5">
        <v>380.95</v>
      </c>
      <c r="G75" s="5">
        <v>5127.42</v>
      </c>
      <c r="H75" s="5">
        <v>0</v>
      </c>
      <c r="I75" s="5">
        <v>0</v>
      </c>
      <c r="J75" s="5">
        <v>0</v>
      </c>
      <c r="K75" s="5">
        <v>5508.37</v>
      </c>
      <c r="L75" s="6">
        <f t="shared" si="8"/>
        <v>413.12774999999999</v>
      </c>
      <c r="M75" s="6">
        <f t="shared" si="9"/>
        <v>5921.4977499999995</v>
      </c>
      <c r="N75" s="7">
        <v>0</v>
      </c>
      <c r="O75" s="7">
        <f t="shared" si="7"/>
        <v>5921.4977499999995</v>
      </c>
    </row>
    <row r="76" spans="1:15" ht="15.75" x14ac:dyDescent="0.25">
      <c r="A76" s="3">
        <v>9053756002</v>
      </c>
      <c r="B76" s="4" t="s">
        <v>186</v>
      </c>
      <c r="C76" s="4">
        <v>352</v>
      </c>
      <c r="D76" s="4" t="str">
        <f t="shared" si="4"/>
        <v>PE 0352</v>
      </c>
      <c r="E76" s="5">
        <v>0</v>
      </c>
      <c r="F76" s="5">
        <v>380.95</v>
      </c>
      <c r="G76" s="5">
        <v>4069.97</v>
      </c>
      <c r="H76" s="5">
        <v>0</v>
      </c>
      <c r="I76" s="5">
        <v>0</v>
      </c>
      <c r="J76" s="5">
        <v>0</v>
      </c>
      <c r="K76" s="5">
        <v>4450.92</v>
      </c>
      <c r="L76" s="6">
        <f t="shared" si="8"/>
        <v>333.81900000000002</v>
      </c>
      <c r="M76" s="6">
        <f t="shared" si="9"/>
        <v>4784.7390000000005</v>
      </c>
      <c r="N76" s="7">
        <v>0</v>
      </c>
      <c r="O76" s="7">
        <f t="shared" si="7"/>
        <v>4784.7390000000005</v>
      </c>
    </row>
    <row r="77" spans="1:15" ht="15.75" x14ac:dyDescent="0.25">
      <c r="A77" s="3">
        <v>9152593258</v>
      </c>
      <c r="B77" s="4" t="s">
        <v>66</v>
      </c>
      <c r="C77" s="4">
        <v>353</v>
      </c>
      <c r="D77" s="4" t="str">
        <f t="shared" si="4"/>
        <v>PE 0353</v>
      </c>
      <c r="E77" s="5">
        <v>0</v>
      </c>
      <c r="F77" s="5">
        <v>380.95</v>
      </c>
      <c r="G77" s="5">
        <v>53.33</v>
      </c>
      <c r="H77" s="5">
        <v>0</v>
      </c>
      <c r="I77" s="5">
        <v>0</v>
      </c>
      <c r="J77" s="5">
        <v>0</v>
      </c>
      <c r="K77" s="5">
        <v>434.28</v>
      </c>
      <c r="L77" s="6">
        <f t="shared" si="8"/>
        <v>32.570999999999998</v>
      </c>
      <c r="M77" s="6">
        <f t="shared" si="9"/>
        <v>466.851</v>
      </c>
      <c r="N77" s="7">
        <v>0</v>
      </c>
      <c r="O77" s="7">
        <f t="shared" si="7"/>
        <v>466.851</v>
      </c>
    </row>
    <row r="78" spans="1:15" ht="15.75" x14ac:dyDescent="0.25">
      <c r="A78" s="3">
        <v>9152593080</v>
      </c>
      <c r="B78" s="4" t="s">
        <v>103</v>
      </c>
      <c r="C78" s="4">
        <v>369</v>
      </c>
      <c r="D78" s="4" t="str">
        <f t="shared" si="4"/>
        <v>PE 0369</v>
      </c>
      <c r="E78" s="5">
        <v>0</v>
      </c>
      <c r="F78" s="5">
        <v>380.95</v>
      </c>
      <c r="G78" s="5">
        <v>5303.84</v>
      </c>
      <c r="H78" s="5">
        <v>0</v>
      </c>
      <c r="I78" s="5">
        <v>0</v>
      </c>
      <c r="J78" s="5">
        <v>0</v>
      </c>
      <c r="K78" s="5">
        <v>5684.79</v>
      </c>
      <c r="L78" s="6">
        <f t="shared" si="8"/>
        <v>426.35924999999997</v>
      </c>
      <c r="M78" s="6">
        <f t="shared" si="9"/>
        <v>6111.1492500000004</v>
      </c>
      <c r="N78" s="7">
        <v>0</v>
      </c>
      <c r="O78" s="7">
        <f t="shared" si="7"/>
        <v>6111.1492500000004</v>
      </c>
    </row>
    <row r="79" spans="1:15" ht="15.75" x14ac:dyDescent="0.25">
      <c r="A79" s="3">
        <v>9152593073</v>
      </c>
      <c r="B79" s="4" t="s">
        <v>103</v>
      </c>
      <c r="C79" s="4">
        <v>374</v>
      </c>
      <c r="D79" s="4" t="str">
        <f t="shared" si="4"/>
        <v>PE 0374</v>
      </c>
      <c r="E79" s="5">
        <v>0</v>
      </c>
      <c r="F79" s="5">
        <v>380.95</v>
      </c>
      <c r="G79" s="5">
        <v>3292.59</v>
      </c>
      <c r="H79" s="5">
        <v>0</v>
      </c>
      <c r="I79" s="5">
        <v>0</v>
      </c>
      <c r="J79" s="5">
        <v>0</v>
      </c>
      <c r="K79" s="5">
        <v>3673.54</v>
      </c>
      <c r="L79" s="6">
        <f t="shared" si="8"/>
        <v>275.51549999999997</v>
      </c>
      <c r="M79" s="6">
        <f t="shared" si="9"/>
        <v>3949.0554999999999</v>
      </c>
      <c r="N79" s="7">
        <v>0</v>
      </c>
      <c r="O79" s="7">
        <f t="shared" si="7"/>
        <v>3949.0554999999999</v>
      </c>
    </row>
    <row r="80" spans="1:15" ht="15.75" x14ac:dyDescent="0.25">
      <c r="A80" s="3">
        <v>9057790337</v>
      </c>
      <c r="B80" s="4" t="s">
        <v>135</v>
      </c>
      <c r="C80" s="4">
        <v>384</v>
      </c>
      <c r="D80" s="4" t="str">
        <f t="shared" ref="D80:D143" si="10">"PE 0"&amp;C80</f>
        <v>PE 0384</v>
      </c>
      <c r="E80" s="5">
        <v>0</v>
      </c>
      <c r="F80" s="5">
        <v>380.95</v>
      </c>
      <c r="G80" s="5">
        <v>8018.57</v>
      </c>
      <c r="H80" s="5">
        <v>0</v>
      </c>
      <c r="I80" s="5">
        <v>0</v>
      </c>
      <c r="J80" s="5">
        <v>0</v>
      </c>
      <c r="K80" s="5">
        <v>8399.52</v>
      </c>
      <c r="L80" s="6">
        <f t="shared" si="8"/>
        <v>629.96400000000006</v>
      </c>
      <c r="M80" s="6">
        <f t="shared" si="9"/>
        <v>9029.4840000000004</v>
      </c>
      <c r="N80" s="7">
        <v>0</v>
      </c>
      <c r="O80" s="7">
        <f t="shared" si="7"/>
        <v>9029.4840000000004</v>
      </c>
    </row>
    <row r="81" spans="1:16" ht="15.75" x14ac:dyDescent="0.25">
      <c r="A81" s="3">
        <v>9057790976</v>
      </c>
      <c r="B81" s="4" t="s">
        <v>134</v>
      </c>
      <c r="C81" s="4">
        <v>386</v>
      </c>
      <c r="D81" s="4" t="str">
        <f t="shared" si="10"/>
        <v>PE 0386</v>
      </c>
      <c r="E81" s="5">
        <v>0</v>
      </c>
      <c r="F81" s="5">
        <v>380.95</v>
      </c>
      <c r="G81" s="5">
        <v>359.1</v>
      </c>
      <c r="H81" s="5">
        <v>0</v>
      </c>
      <c r="I81" s="5">
        <v>0</v>
      </c>
      <c r="J81" s="5">
        <v>0</v>
      </c>
      <c r="K81" s="5">
        <v>740.05</v>
      </c>
      <c r="L81" s="6">
        <f t="shared" si="8"/>
        <v>55.503749999999997</v>
      </c>
      <c r="M81" s="6">
        <f t="shared" si="9"/>
        <v>795.55374999999992</v>
      </c>
      <c r="N81" s="7">
        <v>0</v>
      </c>
      <c r="O81" s="7">
        <f t="shared" si="7"/>
        <v>795.55374999999992</v>
      </c>
    </row>
    <row r="82" spans="1:16" ht="15.75" x14ac:dyDescent="0.25">
      <c r="A82" s="3">
        <v>8070492599</v>
      </c>
      <c r="B82" s="4" t="s">
        <v>374</v>
      </c>
      <c r="C82" s="4">
        <v>387</v>
      </c>
      <c r="D82" s="4" t="str">
        <f t="shared" si="10"/>
        <v>PE 0387</v>
      </c>
      <c r="E82" s="5">
        <v>0</v>
      </c>
      <c r="F82" s="5">
        <v>380.95</v>
      </c>
      <c r="G82" s="5">
        <v>11987.75</v>
      </c>
      <c r="H82" s="5">
        <v>0</v>
      </c>
      <c r="I82" s="5">
        <v>0</v>
      </c>
      <c r="J82" s="5">
        <v>0</v>
      </c>
      <c r="K82" s="5">
        <v>12368.7</v>
      </c>
      <c r="L82" s="6">
        <f t="shared" si="8"/>
        <v>927.65250000000003</v>
      </c>
      <c r="M82" s="6">
        <f t="shared" si="9"/>
        <v>13296.352500000001</v>
      </c>
      <c r="N82" s="7">
        <v>0</v>
      </c>
      <c r="O82" s="7">
        <f t="shared" si="7"/>
        <v>13296.352500000001</v>
      </c>
    </row>
    <row r="83" spans="1:16" ht="15.75" x14ac:dyDescent="0.25">
      <c r="A83" s="3">
        <v>8116692156</v>
      </c>
      <c r="B83" s="4" t="s">
        <v>273</v>
      </c>
      <c r="C83" s="4">
        <v>388</v>
      </c>
      <c r="D83" s="4" t="str">
        <f t="shared" si="10"/>
        <v>PE 0388</v>
      </c>
      <c r="E83" s="5">
        <v>0</v>
      </c>
      <c r="F83" s="5">
        <v>380.95</v>
      </c>
      <c r="G83" s="5">
        <v>7226.31</v>
      </c>
      <c r="H83" s="5">
        <v>0</v>
      </c>
      <c r="I83" s="5">
        <v>0</v>
      </c>
      <c r="J83" s="5">
        <v>0</v>
      </c>
      <c r="K83" s="5">
        <v>7607.26</v>
      </c>
      <c r="L83" s="6">
        <f t="shared" si="8"/>
        <v>570.54449999999997</v>
      </c>
      <c r="M83" s="6">
        <f t="shared" si="9"/>
        <v>8177.8045000000002</v>
      </c>
      <c r="N83" s="7">
        <v>0</v>
      </c>
      <c r="O83" s="7">
        <f t="shared" si="7"/>
        <v>8177.8045000000002</v>
      </c>
    </row>
    <row r="84" spans="1:16" ht="15.75" x14ac:dyDescent="0.25">
      <c r="A84" s="3">
        <v>8116692203</v>
      </c>
      <c r="B84" s="4" t="s">
        <v>272</v>
      </c>
      <c r="C84" s="4">
        <v>389</v>
      </c>
      <c r="D84" s="4" t="str">
        <f t="shared" si="10"/>
        <v>PE 0389</v>
      </c>
      <c r="E84" s="5">
        <v>0</v>
      </c>
      <c r="F84" s="5">
        <v>380.95</v>
      </c>
      <c r="G84" s="5">
        <v>5151.5600000000004</v>
      </c>
      <c r="H84" s="5">
        <v>0</v>
      </c>
      <c r="I84" s="5">
        <v>0</v>
      </c>
      <c r="J84" s="5">
        <v>0</v>
      </c>
      <c r="K84" s="5">
        <v>5532.51</v>
      </c>
      <c r="L84" s="6">
        <f t="shared" si="8"/>
        <v>414.93824999999998</v>
      </c>
      <c r="M84" s="6">
        <f t="shared" si="9"/>
        <v>5947.4482500000004</v>
      </c>
      <c r="N84" s="7">
        <v>0</v>
      </c>
      <c r="O84" s="7">
        <f t="shared" si="7"/>
        <v>5947.4482500000004</v>
      </c>
    </row>
    <row r="85" spans="1:16" ht="15.75" x14ac:dyDescent="0.25">
      <c r="A85" s="3">
        <v>8116694308</v>
      </c>
      <c r="B85" s="4" t="s">
        <v>271</v>
      </c>
      <c r="C85" s="4">
        <v>393</v>
      </c>
      <c r="D85" s="4" t="str">
        <f t="shared" si="10"/>
        <v>PE 0393</v>
      </c>
      <c r="E85" s="5">
        <v>0</v>
      </c>
      <c r="F85" s="5">
        <v>355.55</v>
      </c>
      <c r="G85" s="5">
        <v>9304.69</v>
      </c>
      <c r="H85" s="5">
        <v>0</v>
      </c>
      <c r="I85" s="5">
        <v>0</v>
      </c>
      <c r="J85" s="5">
        <v>0</v>
      </c>
      <c r="K85" s="5">
        <v>9660.24</v>
      </c>
      <c r="L85" s="6">
        <f t="shared" si="8"/>
        <v>724.51799999999992</v>
      </c>
      <c r="M85" s="6">
        <f t="shared" si="9"/>
        <v>10384.758</v>
      </c>
      <c r="N85" s="7">
        <v>0</v>
      </c>
      <c r="O85" s="7">
        <f t="shared" si="7"/>
        <v>10384.758</v>
      </c>
    </row>
    <row r="86" spans="1:16" ht="31.5" x14ac:dyDescent="0.25">
      <c r="A86" s="3">
        <v>9152593075</v>
      </c>
      <c r="B86" s="4" t="s">
        <v>14</v>
      </c>
      <c r="C86" s="4">
        <v>396</v>
      </c>
      <c r="D86" s="4" t="str">
        <f t="shared" si="10"/>
        <v>PE 0396</v>
      </c>
      <c r="E86" s="5">
        <v>0</v>
      </c>
      <c r="F86" s="5">
        <v>380.95</v>
      </c>
      <c r="G86" s="5">
        <v>5022.8100000000004</v>
      </c>
      <c r="H86" s="5">
        <v>0</v>
      </c>
      <c r="I86" s="5">
        <v>0</v>
      </c>
      <c r="J86" s="5">
        <v>0</v>
      </c>
      <c r="K86" s="5">
        <v>5403.76</v>
      </c>
      <c r="L86" s="6">
        <f t="shared" si="8"/>
        <v>405.28199999999998</v>
      </c>
      <c r="M86" s="6">
        <f t="shared" si="9"/>
        <v>5809.0420000000004</v>
      </c>
      <c r="N86" s="7">
        <v>0</v>
      </c>
      <c r="O86" s="7">
        <f t="shared" si="7"/>
        <v>5809.0420000000004</v>
      </c>
    </row>
    <row r="87" spans="1:16" ht="15.75" x14ac:dyDescent="0.25">
      <c r="A87" s="3">
        <v>8113705165</v>
      </c>
      <c r="B87" s="4" t="s">
        <v>287</v>
      </c>
      <c r="C87" s="4">
        <v>397</v>
      </c>
      <c r="D87" s="4" t="str">
        <f t="shared" si="10"/>
        <v>PE 0397</v>
      </c>
      <c r="E87" s="5">
        <v>0</v>
      </c>
      <c r="F87" s="5">
        <v>380.95</v>
      </c>
      <c r="G87" s="5">
        <v>7480.91</v>
      </c>
      <c r="H87" s="5">
        <v>0</v>
      </c>
      <c r="I87" s="5">
        <v>0</v>
      </c>
      <c r="J87" s="5">
        <v>0</v>
      </c>
      <c r="K87" s="5">
        <v>7861.86</v>
      </c>
      <c r="L87" s="6">
        <f t="shared" si="8"/>
        <v>589.6395</v>
      </c>
      <c r="M87" s="6">
        <f t="shared" si="9"/>
        <v>8451.4994999999999</v>
      </c>
      <c r="N87" s="7">
        <v>0</v>
      </c>
      <c r="O87" s="7">
        <f t="shared" si="7"/>
        <v>8451.4994999999999</v>
      </c>
    </row>
    <row r="88" spans="1:16" ht="15.75" x14ac:dyDescent="0.25">
      <c r="A88" s="3">
        <v>8053390793</v>
      </c>
      <c r="B88" s="4" t="s">
        <v>380</v>
      </c>
      <c r="C88" s="4">
        <v>398</v>
      </c>
      <c r="D88" s="4" t="str">
        <f t="shared" si="10"/>
        <v>PE 0398</v>
      </c>
      <c r="E88" s="5">
        <v>0</v>
      </c>
      <c r="F88" s="5">
        <v>380.95</v>
      </c>
      <c r="G88" s="5">
        <v>2607.41</v>
      </c>
      <c r="H88" s="5">
        <v>0</v>
      </c>
      <c r="I88" s="5">
        <v>0</v>
      </c>
      <c r="J88" s="5">
        <v>0</v>
      </c>
      <c r="K88" s="5">
        <v>2988.36</v>
      </c>
      <c r="L88" s="6">
        <f t="shared" si="8"/>
        <v>224.12700000000001</v>
      </c>
      <c r="M88" s="6">
        <f t="shared" si="9"/>
        <v>3212.4870000000001</v>
      </c>
      <c r="N88" s="7">
        <v>0</v>
      </c>
      <c r="O88" s="7">
        <f t="shared" si="7"/>
        <v>3212.4870000000001</v>
      </c>
    </row>
    <row r="89" spans="1:16" ht="15.75" x14ac:dyDescent="0.25">
      <c r="A89" s="3">
        <v>8158692450</v>
      </c>
      <c r="B89" s="4" t="s">
        <v>198</v>
      </c>
      <c r="C89" s="4">
        <v>407</v>
      </c>
      <c r="D89" s="4" t="str">
        <f t="shared" si="10"/>
        <v>PE 0407</v>
      </c>
      <c r="E89" s="5">
        <v>0</v>
      </c>
      <c r="F89" s="5">
        <v>380.95</v>
      </c>
      <c r="G89" s="5">
        <v>6157.37</v>
      </c>
      <c r="H89" s="5">
        <v>0</v>
      </c>
      <c r="I89" s="5">
        <v>0</v>
      </c>
      <c r="J89" s="5">
        <v>0</v>
      </c>
      <c r="K89" s="5">
        <v>6538.32</v>
      </c>
      <c r="L89" s="6">
        <f t="shared" si="8"/>
        <v>490.37399999999997</v>
      </c>
      <c r="M89" s="6">
        <f t="shared" si="9"/>
        <v>7028.6939999999995</v>
      </c>
      <c r="N89" s="7">
        <v>0</v>
      </c>
      <c r="O89" s="7">
        <f t="shared" si="7"/>
        <v>7028.6939999999995</v>
      </c>
    </row>
    <row r="90" spans="1:16" ht="15.75" x14ac:dyDescent="0.25">
      <c r="A90" s="3">
        <v>9058690051</v>
      </c>
      <c r="B90" s="4" t="s">
        <v>132</v>
      </c>
      <c r="C90" s="4">
        <v>410</v>
      </c>
      <c r="D90" s="4" t="str">
        <f t="shared" si="10"/>
        <v>PE 0410</v>
      </c>
      <c r="E90" s="5">
        <v>0</v>
      </c>
      <c r="F90" s="5">
        <v>380.95</v>
      </c>
      <c r="G90" s="5">
        <v>5125.07</v>
      </c>
      <c r="H90" s="5">
        <v>0</v>
      </c>
      <c r="I90" s="5">
        <v>0</v>
      </c>
      <c r="J90" s="5">
        <v>0</v>
      </c>
      <c r="K90" s="5">
        <v>5506.02</v>
      </c>
      <c r="L90" s="6">
        <f t="shared" si="8"/>
        <v>412.95150000000001</v>
      </c>
      <c r="M90" s="6">
        <f t="shared" si="9"/>
        <v>5918.9715000000006</v>
      </c>
      <c r="N90" s="7">
        <v>0</v>
      </c>
      <c r="O90" s="7">
        <f t="shared" si="7"/>
        <v>5918.9715000000006</v>
      </c>
    </row>
    <row r="91" spans="1:16" ht="15.75" x14ac:dyDescent="0.25">
      <c r="A91" s="3">
        <v>9058690087</v>
      </c>
      <c r="B91" s="4" t="s">
        <v>131</v>
      </c>
      <c r="C91" s="4">
        <v>412</v>
      </c>
      <c r="D91" s="4" t="str">
        <f t="shared" si="10"/>
        <v>PE 0412</v>
      </c>
      <c r="E91" s="5">
        <v>0</v>
      </c>
      <c r="F91" s="5">
        <v>380.95</v>
      </c>
      <c r="G91" s="5">
        <v>119.52</v>
      </c>
      <c r="H91" s="5">
        <v>0</v>
      </c>
      <c r="I91" s="5">
        <v>0</v>
      </c>
      <c r="J91" s="5">
        <v>0</v>
      </c>
      <c r="K91" s="5">
        <v>500.47</v>
      </c>
      <c r="L91" s="6">
        <f t="shared" si="8"/>
        <v>37.535249999999998</v>
      </c>
      <c r="M91" s="6">
        <f t="shared" si="9"/>
        <v>538.00525000000005</v>
      </c>
      <c r="N91" s="7">
        <v>0</v>
      </c>
      <c r="O91" s="7">
        <f t="shared" si="7"/>
        <v>538.00525000000005</v>
      </c>
    </row>
    <row r="92" spans="1:16" ht="15.75" x14ac:dyDescent="0.25">
      <c r="A92" s="3">
        <v>9058592969</v>
      </c>
      <c r="B92" s="4" t="s">
        <v>133</v>
      </c>
      <c r="C92" s="4">
        <v>413</v>
      </c>
      <c r="D92" s="4" t="str">
        <f t="shared" si="10"/>
        <v>PE 0413</v>
      </c>
      <c r="E92" s="5">
        <v>0</v>
      </c>
      <c r="F92" s="5">
        <v>380.95</v>
      </c>
      <c r="G92" s="5">
        <v>13329.86</v>
      </c>
      <c r="H92" s="5">
        <v>0</v>
      </c>
      <c r="I92" s="5">
        <v>0</v>
      </c>
      <c r="J92" s="5">
        <v>0</v>
      </c>
      <c r="K92" s="5">
        <v>13710.81</v>
      </c>
      <c r="L92" s="6">
        <f t="shared" si="8"/>
        <v>1028.3107499999999</v>
      </c>
      <c r="M92" s="6">
        <f t="shared" si="9"/>
        <v>14739.12075</v>
      </c>
      <c r="N92" s="7">
        <v>3500</v>
      </c>
      <c r="O92" s="7">
        <f t="shared" si="7"/>
        <v>11239.12075</v>
      </c>
    </row>
    <row r="93" spans="1:16" ht="15.75" x14ac:dyDescent="0.25">
      <c r="A93" s="3">
        <v>8117414035</v>
      </c>
      <c r="B93" s="4" t="s">
        <v>218</v>
      </c>
      <c r="C93" s="4">
        <v>422</v>
      </c>
      <c r="D93" s="4" t="str">
        <f t="shared" si="10"/>
        <v>PE 0422</v>
      </c>
      <c r="E93" s="5">
        <v>0</v>
      </c>
      <c r="F93" s="5">
        <v>380.95</v>
      </c>
      <c r="G93" s="5">
        <v>1104.0999999999999</v>
      </c>
      <c r="H93" s="5">
        <v>0</v>
      </c>
      <c r="I93" s="5">
        <v>0</v>
      </c>
      <c r="J93" s="5">
        <v>0</v>
      </c>
      <c r="K93" s="5">
        <v>1485.05</v>
      </c>
      <c r="L93" s="6">
        <f t="shared" si="8"/>
        <v>111.37875</v>
      </c>
      <c r="M93" s="6">
        <f t="shared" si="9"/>
        <v>1596.42875</v>
      </c>
      <c r="N93" s="7">
        <v>0</v>
      </c>
      <c r="O93" s="22">
        <v>11596.433499999999</v>
      </c>
      <c r="P93" s="22"/>
    </row>
    <row r="94" spans="1:16" ht="15.75" x14ac:dyDescent="0.25">
      <c r="A94" s="3">
        <v>8117546778</v>
      </c>
      <c r="B94" s="4" t="s">
        <v>265</v>
      </c>
      <c r="C94" s="4">
        <v>425</v>
      </c>
      <c r="D94" s="4" t="str">
        <f t="shared" si="10"/>
        <v>PE 0425</v>
      </c>
      <c r="E94" s="5">
        <v>0</v>
      </c>
      <c r="F94" s="5">
        <v>380.95</v>
      </c>
      <c r="G94" s="5">
        <v>7388.07</v>
      </c>
      <c r="H94" s="5">
        <v>0</v>
      </c>
      <c r="I94" s="5">
        <v>0</v>
      </c>
      <c r="J94" s="5">
        <v>0</v>
      </c>
      <c r="K94" s="5">
        <v>7769.02</v>
      </c>
      <c r="L94" s="6">
        <f t="shared" si="8"/>
        <v>582.67650000000003</v>
      </c>
      <c r="M94" s="6">
        <f t="shared" si="9"/>
        <v>8351.6965</v>
      </c>
      <c r="N94" s="7">
        <v>0</v>
      </c>
      <c r="O94" s="7">
        <f>M94-N94</f>
        <v>8351.6965</v>
      </c>
    </row>
    <row r="95" spans="1:16" ht="15.75" x14ac:dyDescent="0.25">
      <c r="A95" s="3">
        <v>8117358236</v>
      </c>
      <c r="B95" s="4" t="s">
        <v>202</v>
      </c>
      <c r="C95" s="4">
        <v>429</v>
      </c>
      <c r="D95" s="4" t="str">
        <f t="shared" si="10"/>
        <v>PE 0429</v>
      </c>
      <c r="E95" s="5">
        <v>0</v>
      </c>
      <c r="F95" s="5">
        <v>380.95</v>
      </c>
      <c r="G95" s="5">
        <v>3813.21</v>
      </c>
      <c r="H95" s="5">
        <v>0</v>
      </c>
      <c r="I95" s="5">
        <v>0</v>
      </c>
      <c r="J95" s="5">
        <v>0</v>
      </c>
      <c r="K95" s="5">
        <v>4194.16</v>
      </c>
      <c r="L95" s="6">
        <f t="shared" si="8"/>
        <v>314.56199999999995</v>
      </c>
      <c r="M95" s="6">
        <f t="shared" si="9"/>
        <v>4508.7219999999998</v>
      </c>
      <c r="N95" s="7">
        <v>0</v>
      </c>
      <c r="O95" s="22">
        <v>8508.7217500000006</v>
      </c>
      <c r="P95" s="22"/>
    </row>
    <row r="96" spans="1:16" ht="15.75" x14ac:dyDescent="0.25">
      <c r="A96" s="3">
        <v>8117403985</v>
      </c>
      <c r="B96" s="4" t="s">
        <v>269</v>
      </c>
      <c r="C96" s="4">
        <v>437</v>
      </c>
      <c r="D96" s="4" t="str">
        <f t="shared" si="10"/>
        <v>PE 0437</v>
      </c>
      <c r="E96" s="5">
        <v>0</v>
      </c>
      <c r="F96" s="5">
        <v>380.95</v>
      </c>
      <c r="G96" s="5">
        <v>0</v>
      </c>
      <c r="H96" s="5">
        <v>0</v>
      </c>
      <c r="I96" s="5">
        <v>0</v>
      </c>
      <c r="J96" s="5">
        <v>0</v>
      </c>
      <c r="K96" s="5">
        <v>380.95</v>
      </c>
      <c r="L96" s="6">
        <f t="shared" si="8"/>
        <v>28.571249999999999</v>
      </c>
      <c r="M96" s="6">
        <f t="shared" si="9"/>
        <v>409.52125000000001</v>
      </c>
      <c r="N96" s="7">
        <v>0</v>
      </c>
      <c r="O96" s="7">
        <f t="shared" ref="O96:O102" si="11">M96-N96</f>
        <v>409.52125000000001</v>
      </c>
    </row>
    <row r="97" spans="1:16" ht="15.75" x14ac:dyDescent="0.25">
      <c r="A97" s="3">
        <v>8117403986</v>
      </c>
      <c r="B97" s="4" t="s">
        <v>268</v>
      </c>
      <c r="C97" s="4">
        <v>438</v>
      </c>
      <c r="D97" s="4" t="str">
        <f t="shared" si="10"/>
        <v>PE 0438</v>
      </c>
      <c r="E97" s="5">
        <v>0</v>
      </c>
      <c r="F97" s="5">
        <v>355.55</v>
      </c>
      <c r="G97" s="5">
        <v>0</v>
      </c>
      <c r="H97" s="5">
        <v>0</v>
      </c>
      <c r="I97" s="5">
        <v>0</v>
      </c>
      <c r="J97" s="5">
        <v>0</v>
      </c>
      <c r="K97" s="5">
        <v>355.55</v>
      </c>
      <c r="L97" s="6">
        <f t="shared" si="8"/>
        <v>26.666250000000002</v>
      </c>
      <c r="M97" s="6">
        <f t="shared" si="9"/>
        <v>382.21625</v>
      </c>
      <c r="N97" s="7">
        <v>0</v>
      </c>
      <c r="O97" s="7">
        <f t="shared" si="11"/>
        <v>382.21625</v>
      </c>
    </row>
    <row r="98" spans="1:16" ht="15.75" x14ac:dyDescent="0.25">
      <c r="A98" s="3">
        <v>8117414010</v>
      </c>
      <c r="B98" s="4" t="s">
        <v>266</v>
      </c>
      <c r="C98" s="4">
        <v>440</v>
      </c>
      <c r="D98" s="4" t="str">
        <f t="shared" si="10"/>
        <v>PE 0440</v>
      </c>
      <c r="E98" s="5">
        <v>0</v>
      </c>
      <c r="F98" s="5">
        <v>380.95</v>
      </c>
      <c r="G98" s="5">
        <v>8242.7099999999991</v>
      </c>
      <c r="H98" s="5">
        <v>0</v>
      </c>
      <c r="I98" s="5">
        <v>0</v>
      </c>
      <c r="J98" s="5">
        <v>0</v>
      </c>
      <c r="K98" s="5">
        <v>8623.66</v>
      </c>
      <c r="L98" s="6">
        <f t="shared" si="8"/>
        <v>646.77449999999999</v>
      </c>
      <c r="M98" s="6">
        <f t="shared" si="9"/>
        <v>9270.4344999999994</v>
      </c>
      <c r="N98" s="7">
        <v>0</v>
      </c>
      <c r="O98" s="7">
        <f t="shared" si="11"/>
        <v>9270.4344999999994</v>
      </c>
    </row>
    <row r="99" spans="1:16" ht="15.75" x14ac:dyDescent="0.25">
      <c r="A99" s="3">
        <v>8117353897</v>
      </c>
      <c r="B99" s="4" t="s">
        <v>270</v>
      </c>
      <c r="C99" s="4">
        <v>444</v>
      </c>
      <c r="D99" s="4" t="str">
        <f t="shared" si="10"/>
        <v>PE 0444</v>
      </c>
      <c r="E99" s="5">
        <v>0</v>
      </c>
      <c r="F99" s="5">
        <v>380.95</v>
      </c>
      <c r="G99" s="5">
        <v>15707.86</v>
      </c>
      <c r="H99" s="5">
        <v>0</v>
      </c>
      <c r="I99" s="5">
        <v>0</v>
      </c>
      <c r="J99" s="5">
        <v>0</v>
      </c>
      <c r="K99" s="5">
        <v>16088.81</v>
      </c>
      <c r="L99" s="6">
        <f t="shared" si="8"/>
        <v>1206.66075</v>
      </c>
      <c r="M99" s="6">
        <f t="shared" si="9"/>
        <v>17295.47075</v>
      </c>
      <c r="N99" s="7">
        <v>6000</v>
      </c>
      <c r="O99" s="7">
        <f t="shared" si="11"/>
        <v>11295.47075</v>
      </c>
    </row>
    <row r="100" spans="1:16" ht="15.75" x14ac:dyDescent="0.25">
      <c r="A100" s="3">
        <v>9152593071</v>
      </c>
      <c r="B100" s="4" t="s">
        <v>103</v>
      </c>
      <c r="C100" s="4">
        <v>450</v>
      </c>
      <c r="D100" s="4" t="str">
        <f t="shared" si="10"/>
        <v>PE 0450</v>
      </c>
      <c r="E100" s="5">
        <v>0</v>
      </c>
      <c r="F100" s="5">
        <v>380.95</v>
      </c>
      <c r="G100" s="5">
        <v>5782.28</v>
      </c>
      <c r="H100" s="5">
        <v>0</v>
      </c>
      <c r="I100" s="5">
        <v>0</v>
      </c>
      <c r="J100" s="5">
        <v>0</v>
      </c>
      <c r="K100" s="5">
        <v>6163.23</v>
      </c>
      <c r="L100" s="6">
        <f t="shared" si="8"/>
        <v>462.24224999999996</v>
      </c>
      <c r="M100" s="6">
        <f t="shared" si="9"/>
        <v>6625.4722499999998</v>
      </c>
      <c r="N100" s="7">
        <v>0</v>
      </c>
      <c r="O100" s="7">
        <f t="shared" si="11"/>
        <v>6625.4722499999998</v>
      </c>
    </row>
    <row r="101" spans="1:16" ht="15.75" x14ac:dyDescent="0.25">
      <c r="A101" s="3">
        <v>8117414009</v>
      </c>
      <c r="B101" s="4" t="s">
        <v>267</v>
      </c>
      <c r="C101" s="4">
        <v>455</v>
      </c>
      <c r="D101" s="4" t="str">
        <f t="shared" si="10"/>
        <v>PE 0455</v>
      </c>
      <c r="E101" s="5">
        <v>0</v>
      </c>
      <c r="F101" s="5">
        <v>380.95</v>
      </c>
      <c r="G101" s="5">
        <v>9076.4599999999991</v>
      </c>
      <c r="H101" s="5">
        <v>0</v>
      </c>
      <c r="I101" s="5">
        <v>0</v>
      </c>
      <c r="J101" s="5">
        <v>0</v>
      </c>
      <c r="K101" s="5">
        <v>9457.41</v>
      </c>
      <c r="L101" s="6">
        <f t="shared" si="8"/>
        <v>709.30574999999999</v>
      </c>
      <c r="M101" s="6">
        <f t="shared" si="9"/>
        <v>10166.715749999999</v>
      </c>
      <c r="N101" s="7">
        <v>0</v>
      </c>
      <c r="O101" s="7">
        <f t="shared" si="11"/>
        <v>10166.715749999999</v>
      </c>
    </row>
    <row r="102" spans="1:16" ht="15.75" x14ac:dyDescent="0.25">
      <c r="A102" s="3">
        <v>8154353159</v>
      </c>
      <c r="B102" s="4" t="s">
        <v>236</v>
      </c>
      <c r="C102" s="4">
        <v>457</v>
      </c>
      <c r="D102" s="4" t="str">
        <f t="shared" si="10"/>
        <v>PE 0457</v>
      </c>
      <c r="E102" s="5">
        <v>0</v>
      </c>
      <c r="F102" s="5">
        <v>380.95</v>
      </c>
      <c r="G102" s="5">
        <v>4795.93</v>
      </c>
      <c r="H102" s="5">
        <v>0</v>
      </c>
      <c r="I102" s="5">
        <v>0</v>
      </c>
      <c r="J102" s="5">
        <v>0</v>
      </c>
      <c r="K102" s="5">
        <v>5176.88</v>
      </c>
      <c r="L102" s="6">
        <f t="shared" si="8"/>
        <v>388.26600000000002</v>
      </c>
      <c r="M102" s="6">
        <f t="shared" si="9"/>
        <v>5565.1459999999997</v>
      </c>
      <c r="N102" s="7">
        <v>0</v>
      </c>
      <c r="O102" s="7">
        <f t="shared" si="11"/>
        <v>5565.1459999999997</v>
      </c>
    </row>
    <row r="103" spans="1:16" ht="15.75" x14ac:dyDescent="0.25">
      <c r="A103" s="3">
        <v>8154353345</v>
      </c>
      <c r="B103" s="4" t="s">
        <v>220</v>
      </c>
      <c r="C103" s="4">
        <v>460</v>
      </c>
      <c r="D103" s="4" t="str">
        <f t="shared" si="10"/>
        <v>PE 0460</v>
      </c>
      <c r="E103" s="5">
        <v>0</v>
      </c>
      <c r="F103" s="5">
        <v>380.95</v>
      </c>
      <c r="G103" s="5">
        <v>0</v>
      </c>
      <c r="H103" s="5">
        <v>0</v>
      </c>
      <c r="I103" s="5">
        <v>0</v>
      </c>
      <c r="J103" s="5">
        <v>0</v>
      </c>
      <c r="K103" s="5">
        <v>380.95</v>
      </c>
      <c r="L103" s="6">
        <f t="shared" si="8"/>
        <v>28.571249999999999</v>
      </c>
      <c r="M103" s="6">
        <f t="shared" si="9"/>
        <v>409.52125000000001</v>
      </c>
      <c r="N103" s="7">
        <v>0</v>
      </c>
      <c r="O103" s="22">
        <v>1731.4917499999999</v>
      </c>
      <c r="P103" s="22"/>
    </row>
    <row r="104" spans="1:16" ht="15.75" x14ac:dyDescent="0.25">
      <c r="A104" s="3">
        <v>8154353021</v>
      </c>
      <c r="B104" s="4" t="s">
        <v>238</v>
      </c>
      <c r="C104" s="4">
        <v>461</v>
      </c>
      <c r="D104" s="4" t="str">
        <f t="shared" si="10"/>
        <v>PE 0461</v>
      </c>
      <c r="E104" s="5">
        <v>0</v>
      </c>
      <c r="F104" s="5">
        <v>380.95</v>
      </c>
      <c r="G104" s="5">
        <v>17355.099999999999</v>
      </c>
      <c r="H104" s="5">
        <v>0</v>
      </c>
      <c r="I104" s="5">
        <v>0</v>
      </c>
      <c r="J104" s="5">
        <v>0</v>
      </c>
      <c r="K104" s="5">
        <v>17736.05</v>
      </c>
      <c r="L104" s="6">
        <f t="shared" si="8"/>
        <v>1330.2037499999999</v>
      </c>
      <c r="M104" s="6">
        <f t="shared" si="9"/>
        <v>19066.25375</v>
      </c>
      <c r="N104" s="7">
        <v>7400</v>
      </c>
      <c r="O104" s="7">
        <f t="shared" ref="O104:O111" si="12">M104-N104</f>
        <v>11666.25375</v>
      </c>
    </row>
    <row r="105" spans="1:16" ht="15.75" x14ac:dyDescent="0.25">
      <c r="A105" s="3">
        <v>8154353148</v>
      </c>
      <c r="B105" s="4" t="s">
        <v>237</v>
      </c>
      <c r="C105" s="4">
        <v>462</v>
      </c>
      <c r="D105" s="4" t="str">
        <f t="shared" si="10"/>
        <v>PE 0462</v>
      </c>
      <c r="E105" s="5">
        <v>0</v>
      </c>
      <c r="F105" s="5">
        <v>380.95</v>
      </c>
      <c r="G105" s="5">
        <v>10550.45</v>
      </c>
      <c r="H105" s="5">
        <v>0</v>
      </c>
      <c r="I105" s="5">
        <v>0</v>
      </c>
      <c r="J105" s="5">
        <v>0</v>
      </c>
      <c r="K105" s="5">
        <v>10931.4</v>
      </c>
      <c r="L105" s="6">
        <f t="shared" si="8"/>
        <v>819.8549999999999</v>
      </c>
      <c r="M105" s="6">
        <f t="shared" si="9"/>
        <v>11751.254999999999</v>
      </c>
      <c r="N105" s="7">
        <v>1000</v>
      </c>
      <c r="O105" s="7">
        <f t="shared" si="12"/>
        <v>10751.254999999999</v>
      </c>
    </row>
    <row r="106" spans="1:16" ht="15.75" x14ac:dyDescent="0.25">
      <c r="A106" s="3">
        <v>8154353312</v>
      </c>
      <c r="B106" s="4" t="s">
        <v>235</v>
      </c>
      <c r="C106" s="4">
        <v>463</v>
      </c>
      <c r="D106" s="4" t="str">
        <f t="shared" si="10"/>
        <v>PE 0463</v>
      </c>
      <c r="E106" s="5">
        <v>0</v>
      </c>
      <c r="F106" s="5">
        <v>380.95</v>
      </c>
      <c r="G106" s="5">
        <v>7633.53</v>
      </c>
      <c r="H106" s="5">
        <v>0</v>
      </c>
      <c r="I106" s="5">
        <v>0</v>
      </c>
      <c r="J106" s="5">
        <v>0</v>
      </c>
      <c r="K106" s="5">
        <v>8014.48</v>
      </c>
      <c r="L106" s="6">
        <f t="shared" si="8"/>
        <v>601.0859999999999</v>
      </c>
      <c r="M106" s="6">
        <f t="shared" si="9"/>
        <v>8615.5659999999989</v>
      </c>
      <c r="N106" s="7">
        <v>0</v>
      </c>
      <c r="O106" s="7">
        <f t="shared" si="12"/>
        <v>8615.5659999999989</v>
      </c>
    </row>
    <row r="107" spans="1:16" ht="15.75" x14ac:dyDescent="0.25">
      <c r="A107" s="3">
        <v>8154353357</v>
      </c>
      <c r="B107" s="4" t="s">
        <v>234</v>
      </c>
      <c r="C107" s="4">
        <v>464</v>
      </c>
      <c r="D107" s="4" t="str">
        <f t="shared" si="10"/>
        <v>PE 0464</v>
      </c>
      <c r="E107" s="5">
        <v>0</v>
      </c>
      <c r="F107" s="5">
        <v>380.95</v>
      </c>
      <c r="G107" s="5">
        <v>12218.84</v>
      </c>
      <c r="H107" s="5">
        <v>0</v>
      </c>
      <c r="I107" s="5">
        <v>0</v>
      </c>
      <c r="J107" s="5">
        <v>0</v>
      </c>
      <c r="K107" s="5">
        <v>12599.79</v>
      </c>
      <c r="L107" s="6">
        <f t="shared" si="8"/>
        <v>944.98424999999997</v>
      </c>
      <c r="M107" s="6">
        <f t="shared" si="9"/>
        <v>13544.77425</v>
      </c>
      <c r="N107" s="7">
        <v>2500</v>
      </c>
      <c r="O107" s="7">
        <f t="shared" si="12"/>
        <v>11044.77425</v>
      </c>
    </row>
    <row r="108" spans="1:16" ht="15.75" x14ac:dyDescent="0.25">
      <c r="A108" s="3">
        <v>8154813337</v>
      </c>
      <c r="B108" s="4" t="s">
        <v>219</v>
      </c>
      <c r="C108" s="4">
        <v>467</v>
      </c>
      <c r="D108" s="4" t="str">
        <f t="shared" si="10"/>
        <v>PE 0467</v>
      </c>
      <c r="E108" s="5">
        <v>0</v>
      </c>
      <c r="F108" s="5">
        <v>380.95</v>
      </c>
      <c r="G108" s="5">
        <v>5625.76</v>
      </c>
      <c r="H108" s="5">
        <v>0</v>
      </c>
      <c r="I108" s="5">
        <v>0</v>
      </c>
      <c r="J108" s="5">
        <v>0</v>
      </c>
      <c r="K108" s="5">
        <v>6006.71</v>
      </c>
      <c r="L108" s="6">
        <f t="shared" si="8"/>
        <v>450.50324999999998</v>
      </c>
      <c r="M108" s="6">
        <f t="shared" si="9"/>
        <v>6457.2132499999998</v>
      </c>
      <c r="N108" s="7">
        <v>0</v>
      </c>
      <c r="O108" s="7">
        <f t="shared" si="12"/>
        <v>6457.2132499999998</v>
      </c>
    </row>
    <row r="109" spans="1:16" ht="15.75" x14ac:dyDescent="0.25">
      <c r="A109" s="3">
        <v>8154804545</v>
      </c>
      <c r="B109" s="4" t="s">
        <v>221</v>
      </c>
      <c r="C109" s="4">
        <v>469</v>
      </c>
      <c r="D109" s="4" t="str">
        <f t="shared" si="10"/>
        <v>PE 0469</v>
      </c>
      <c r="E109" s="5">
        <v>0</v>
      </c>
      <c r="F109" s="5">
        <v>380.95</v>
      </c>
      <c r="G109" s="5">
        <v>10990.83</v>
      </c>
      <c r="H109" s="5">
        <v>0</v>
      </c>
      <c r="I109" s="5">
        <v>0</v>
      </c>
      <c r="J109" s="5">
        <v>0</v>
      </c>
      <c r="K109" s="5">
        <v>11371.78</v>
      </c>
      <c r="L109" s="6">
        <f t="shared" si="8"/>
        <v>852.88350000000003</v>
      </c>
      <c r="M109" s="6">
        <f t="shared" si="9"/>
        <v>12224.663500000001</v>
      </c>
      <c r="N109" s="7">
        <v>1500</v>
      </c>
      <c r="O109" s="7">
        <f t="shared" si="12"/>
        <v>10724.663500000001</v>
      </c>
    </row>
    <row r="110" spans="1:16" ht="15.75" x14ac:dyDescent="0.25">
      <c r="A110" s="3">
        <v>8056788517</v>
      </c>
      <c r="B110" s="4" t="s">
        <v>378</v>
      </c>
      <c r="C110" s="4">
        <v>470</v>
      </c>
      <c r="D110" s="4" t="str">
        <f t="shared" si="10"/>
        <v>PE 0470</v>
      </c>
      <c r="E110" s="5">
        <v>0</v>
      </c>
      <c r="F110" s="5">
        <v>380.95</v>
      </c>
      <c r="G110" s="5">
        <v>5451.03</v>
      </c>
      <c r="H110" s="5">
        <v>0</v>
      </c>
      <c r="I110" s="5">
        <v>0</v>
      </c>
      <c r="J110" s="5">
        <v>0</v>
      </c>
      <c r="K110" s="5">
        <v>5831.98</v>
      </c>
      <c r="L110" s="6">
        <f t="shared" si="8"/>
        <v>437.39849999999996</v>
      </c>
      <c r="M110" s="6">
        <f t="shared" si="9"/>
        <v>6269.3784999999998</v>
      </c>
      <c r="N110" s="7">
        <v>0</v>
      </c>
      <c r="O110" s="7">
        <f t="shared" si="12"/>
        <v>6269.3784999999998</v>
      </c>
    </row>
    <row r="111" spans="1:16" ht="15.75" x14ac:dyDescent="0.25">
      <c r="A111" s="3">
        <v>8056788928</v>
      </c>
      <c r="B111" s="4" t="s">
        <v>377</v>
      </c>
      <c r="C111" s="4">
        <v>472</v>
      </c>
      <c r="D111" s="4" t="str">
        <f t="shared" si="10"/>
        <v>PE 0472</v>
      </c>
      <c r="E111" s="5">
        <v>0</v>
      </c>
      <c r="F111" s="5">
        <v>380.95</v>
      </c>
      <c r="G111" s="5">
        <v>5026.55</v>
      </c>
      <c r="H111" s="5">
        <v>0</v>
      </c>
      <c r="I111" s="5">
        <v>0</v>
      </c>
      <c r="J111" s="5">
        <v>0</v>
      </c>
      <c r="K111" s="5">
        <v>5407.5</v>
      </c>
      <c r="L111" s="6">
        <f t="shared" si="8"/>
        <v>405.5625</v>
      </c>
      <c r="M111" s="6">
        <f t="shared" si="9"/>
        <v>5813.0625</v>
      </c>
      <c r="N111" s="7">
        <v>0</v>
      </c>
      <c r="O111" s="7">
        <f t="shared" si="12"/>
        <v>5813.0625</v>
      </c>
    </row>
    <row r="112" spans="1:16" ht="15.75" x14ac:dyDescent="0.25">
      <c r="A112" s="3">
        <v>8154657000</v>
      </c>
      <c r="B112" s="4" t="s">
        <v>210</v>
      </c>
      <c r="C112" s="4">
        <v>473</v>
      </c>
      <c r="D112" s="4" t="str">
        <f t="shared" si="10"/>
        <v>PE 0473</v>
      </c>
      <c r="E112" s="5">
        <v>0</v>
      </c>
      <c r="F112" s="5">
        <v>0</v>
      </c>
      <c r="G112" s="5">
        <v>3720.93</v>
      </c>
      <c r="H112" s="5">
        <v>0</v>
      </c>
      <c r="I112" s="5">
        <v>0</v>
      </c>
      <c r="J112" s="5">
        <v>0</v>
      </c>
      <c r="K112" s="5">
        <v>3720.93</v>
      </c>
      <c r="L112" s="6">
        <f t="shared" si="8"/>
        <v>279.06975</v>
      </c>
      <c r="M112" s="6">
        <f t="shared" si="9"/>
        <v>3999.9997499999999</v>
      </c>
      <c r="N112" s="7">
        <v>0</v>
      </c>
      <c r="O112" s="22">
        <v>4409.5209999999997</v>
      </c>
      <c r="P112" s="22"/>
    </row>
    <row r="113" spans="1:15" ht="15.75" x14ac:dyDescent="0.25">
      <c r="A113" s="3">
        <v>8154395265</v>
      </c>
      <c r="B113" s="4" t="s">
        <v>233</v>
      </c>
      <c r="C113" s="4">
        <v>477</v>
      </c>
      <c r="D113" s="4" t="str">
        <f t="shared" si="10"/>
        <v>PE 0477</v>
      </c>
      <c r="E113" s="5">
        <v>0</v>
      </c>
      <c r="F113" s="5">
        <v>380.95</v>
      </c>
      <c r="G113" s="5">
        <v>3857.38</v>
      </c>
      <c r="H113" s="5">
        <v>0</v>
      </c>
      <c r="I113" s="5">
        <v>0</v>
      </c>
      <c r="J113" s="5">
        <v>0</v>
      </c>
      <c r="K113" s="5">
        <v>4238.33</v>
      </c>
      <c r="L113" s="6">
        <f t="shared" si="8"/>
        <v>317.87475000000001</v>
      </c>
      <c r="M113" s="6">
        <f t="shared" si="9"/>
        <v>4556.2047499999999</v>
      </c>
      <c r="N113" s="7">
        <v>0</v>
      </c>
      <c r="O113" s="7">
        <f t="shared" ref="O113:O144" si="13">M113-N113</f>
        <v>4556.2047499999999</v>
      </c>
    </row>
    <row r="114" spans="1:15" ht="15.75" x14ac:dyDescent="0.25">
      <c r="A114" s="3">
        <v>8154395427</v>
      </c>
      <c r="B114" s="4" t="s">
        <v>232</v>
      </c>
      <c r="C114" s="4">
        <v>478</v>
      </c>
      <c r="D114" s="4" t="str">
        <f t="shared" si="10"/>
        <v>PE 0478</v>
      </c>
      <c r="E114" s="5">
        <v>0</v>
      </c>
      <c r="F114" s="5">
        <v>380.95</v>
      </c>
      <c r="G114" s="5">
        <v>4999.24</v>
      </c>
      <c r="H114" s="5">
        <v>0</v>
      </c>
      <c r="I114" s="5">
        <v>0</v>
      </c>
      <c r="J114" s="5">
        <v>0</v>
      </c>
      <c r="K114" s="5">
        <v>5380.19</v>
      </c>
      <c r="L114" s="6">
        <f t="shared" si="8"/>
        <v>403.51424999999995</v>
      </c>
      <c r="M114" s="6">
        <f t="shared" si="9"/>
        <v>5783.7042499999998</v>
      </c>
      <c r="N114" s="7">
        <v>1000</v>
      </c>
      <c r="O114" s="7">
        <f t="shared" si="13"/>
        <v>4783.7042499999998</v>
      </c>
    </row>
    <row r="115" spans="1:15" ht="15.75" x14ac:dyDescent="0.25">
      <c r="A115" s="3">
        <v>8154395962</v>
      </c>
      <c r="B115" s="4" t="s">
        <v>231</v>
      </c>
      <c r="C115" s="4">
        <v>479</v>
      </c>
      <c r="D115" s="4" t="str">
        <f t="shared" si="10"/>
        <v>PE 0479</v>
      </c>
      <c r="E115" s="5">
        <v>0</v>
      </c>
      <c r="F115" s="5">
        <v>380.95</v>
      </c>
      <c r="G115" s="5">
        <v>334.26</v>
      </c>
      <c r="H115" s="5">
        <v>0</v>
      </c>
      <c r="I115" s="5">
        <v>0</v>
      </c>
      <c r="J115" s="5">
        <v>0</v>
      </c>
      <c r="K115" s="5">
        <v>715.21</v>
      </c>
      <c r="L115" s="6">
        <f t="shared" si="8"/>
        <v>53.640750000000004</v>
      </c>
      <c r="M115" s="6">
        <f t="shared" si="9"/>
        <v>768.85075000000006</v>
      </c>
      <c r="N115" s="7">
        <v>0</v>
      </c>
      <c r="O115" s="7">
        <f t="shared" si="13"/>
        <v>768.85075000000006</v>
      </c>
    </row>
    <row r="116" spans="1:15" ht="15.75" x14ac:dyDescent="0.25">
      <c r="A116" s="3">
        <v>8154395985</v>
      </c>
      <c r="B116" s="4" t="s">
        <v>230</v>
      </c>
      <c r="C116" s="4">
        <v>480</v>
      </c>
      <c r="D116" s="4" t="str">
        <f t="shared" si="10"/>
        <v>PE 0480</v>
      </c>
      <c r="E116" s="5">
        <v>0</v>
      </c>
      <c r="F116" s="5">
        <v>380.95</v>
      </c>
      <c r="G116" s="5">
        <v>3378.34</v>
      </c>
      <c r="H116" s="5">
        <v>0</v>
      </c>
      <c r="I116" s="5">
        <v>0</v>
      </c>
      <c r="J116" s="5">
        <v>0</v>
      </c>
      <c r="K116" s="5">
        <v>3759.29</v>
      </c>
      <c r="L116" s="6">
        <f t="shared" si="8"/>
        <v>281.94675000000001</v>
      </c>
      <c r="M116" s="6">
        <f t="shared" si="9"/>
        <v>4041.23675</v>
      </c>
      <c r="N116" s="7">
        <v>0</v>
      </c>
      <c r="O116" s="7">
        <f t="shared" si="13"/>
        <v>4041.23675</v>
      </c>
    </row>
    <row r="117" spans="1:15" ht="15.75" x14ac:dyDescent="0.25">
      <c r="A117" s="3">
        <v>8154396403</v>
      </c>
      <c r="B117" s="4" t="s">
        <v>229</v>
      </c>
      <c r="C117" s="4">
        <v>481</v>
      </c>
      <c r="D117" s="4" t="str">
        <f t="shared" si="10"/>
        <v>PE 0481</v>
      </c>
      <c r="E117" s="5">
        <v>0</v>
      </c>
      <c r="F117" s="5">
        <v>380.95</v>
      </c>
      <c r="G117" s="5">
        <v>4849.91</v>
      </c>
      <c r="H117" s="5">
        <v>0</v>
      </c>
      <c r="I117" s="5">
        <v>0</v>
      </c>
      <c r="J117" s="5">
        <v>0</v>
      </c>
      <c r="K117" s="5">
        <v>5230.8599999999997</v>
      </c>
      <c r="L117" s="6">
        <f t="shared" si="8"/>
        <v>392.31449999999995</v>
      </c>
      <c r="M117" s="6">
        <f t="shared" si="9"/>
        <v>5623.1744999999992</v>
      </c>
      <c r="N117" s="7">
        <v>0</v>
      </c>
      <c r="O117" s="7">
        <f t="shared" si="13"/>
        <v>5623.1744999999992</v>
      </c>
    </row>
    <row r="118" spans="1:15" ht="15.75" x14ac:dyDescent="0.25">
      <c r="A118" s="3">
        <v>8154664444</v>
      </c>
      <c r="B118" s="4" t="s">
        <v>225</v>
      </c>
      <c r="C118" s="4">
        <v>489</v>
      </c>
      <c r="D118" s="4" t="str">
        <f t="shared" si="10"/>
        <v>PE 0489</v>
      </c>
      <c r="E118" s="5">
        <v>0</v>
      </c>
      <c r="F118" s="5">
        <v>380.95</v>
      </c>
      <c r="G118" s="5">
        <v>11577.74</v>
      </c>
      <c r="H118" s="5">
        <v>0</v>
      </c>
      <c r="I118" s="5">
        <v>0</v>
      </c>
      <c r="J118" s="5">
        <v>0</v>
      </c>
      <c r="K118" s="5">
        <v>11958.69</v>
      </c>
      <c r="L118" s="6">
        <f t="shared" si="8"/>
        <v>896.90174999999999</v>
      </c>
      <c r="M118" s="6">
        <f t="shared" si="9"/>
        <v>12855.59175</v>
      </c>
      <c r="N118" s="7">
        <v>3000</v>
      </c>
      <c r="O118" s="7">
        <f t="shared" si="13"/>
        <v>9855.5917499999996</v>
      </c>
    </row>
    <row r="119" spans="1:15" ht="15.75" x14ac:dyDescent="0.25">
      <c r="A119" s="3">
        <v>8154672222</v>
      </c>
      <c r="B119" s="4" t="s">
        <v>224</v>
      </c>
      <c r="C119" s="4">
        <v>494</v>
      </c>
      <c r="D119" s="4" t="str">
        <f t="shared" si="10"/>
        <v>PE 0494</v>
      </c>
      <c r="E119" s="5">
        <v>0</v>
      </c>
      <c r="F119" s="5">
        <v>380.95</v>
      </c>
      <c r="G119" s="5">
        <v>10000</v>
      </c>
      <c r="H119" s="5">
        <v>0</v>
      </c>
      <c r="I119" s="5">
        <v>0</v>
      </c>
      <c r="J119" s="5">
        <v>0</v>
      </c>
      <c r="K119" s="5">
        <v>10380.950000000001</v>
      </c>
      <c r="L119" s="6">
        <f t="shared" si="8"/>
        <v>778.57125000000008</v>
      </c>
      <c r="M119" s="6">
        <f t="shared" si="9"/>
        <v>11159.521250000002</v>
      </c>
      <c r="N119" s="7">
        <v>0</v>
      </c>
      <c r="O119" s="7">
        <f t="shared" si="13"/>
        <v>11159.521250000002</v>
      </c>
    </row>
    <row r="120" spans="1:15" ht="15.75" x14ac:dyDescent="0.25">
      <c r="A120" s="3">
        <v>8154700010</v>
      </c>
      <c r="B120" s="4" t="s">
        <v>223</v>
      </c>
      <c r="C120" s="4">
        <v>495</v>
      </c>
      <c r="D120" s="4" t="str">
        <f t="shared" si="10"/>
        <v>PE 0495</v>
      </c>
      <c r="E120" s="5">
        <v>0</v>
      </c>
      <c r="F120" s="5">
        <v>380.95</v>
      </c>
      <c r="G120" s="5">
        <v>4866.88</v>
      </c>
      <c r="H120" s="5">
        <v>0</v>
      </c>
      <c r="I120" s="5">
        <v>0</v>
      </c>
      <c r="J120" s="5">
        <v>0</v>
      </c>
      <c r="K120" s="5">
        <v>5247.83</v>
      </c>
      <c r="L120" s="6">
        <f t="shared" si="8"/>
        <v>393.58724999999998</v>
      </c>
      <c r="M120" s="6">
        <f t="shared" si="9"/>
        <v>5641.4172499999995</v>
      </c>
      <c r="N120" s="7">
        <v>0</v>
      </c>
      <c r="O120" s="7">
        <f t="shared" si="13"/>
        <v>5641.4172499999995</v>
      </c>
    </row>
    <row r="121" spans="1:15" ht="15.75" x14ac:dyDescent="0.25">
      <c r="A121" s="3">
        <v>9059990958</v>
      </c>
      <c r="B121" s="4" t="s">
        <v>121</v>
      </c>
      <c r="C121" s="4">
        <v>498</v>
      </c>
      <c r="D121" s="4" t="str">
        <f t="shared" si="10"/>
        <v>PE 0498</v>
      </c>
      <c r="E121" s="5">
        <v>0</v>
      </c>
      <c r="F121" s="5">
        <v>380.95</v>
      </c>
      <c r="G121" s="5">
        <v>9275.66</v>
      </c>
      <c r="H121" s="5">
        <v>0</v>
      </c>
      <c r="I121" s="5">
        <v>0</v>
      </c>
      <c r="J121" s="5">
        <v>0</v>
      </c>
      <c r="K121" s="5">
        <v>9656.61</v>
      </c>
      <c r="L121" s="6">
        <f t="shared" si="8"/>
        <v>724.24575000000004</v>
      </c>
      <c r="M121" s="6">
        <f t="shared" si="9"/>
        <v>10380.855750000001</v>
      </c>
      <c r="N121" s="7">
        <v>0</v>
      </c>
      <c r="O121" s="7">
        <f t="shared" si="13"/>
        <v>10380.855750000001</v>
      </c>
    </row>
    <row r="122" spans="1:15" ht="15.75" x14ac:dyDescent="0.25">
      <c r="A122" s="3">
        <v>9059990959</v>
      </c>
      <c r="B122" s="4" t="s">
        <v>120</v>
      </c>
      <c r="C122" s="4">
        <v>499</v>
      </c>
      <c r="D122" s="4" t="str">
        <f t="shared" si="10"/>
        <v>PE 0499</v>
      </c>
      <c r="E122" s="5">
        <v>0</v>
      </c>
      <c r="F122" s="5">
        <v>380.95</v>
      </c>
      <c r="G122" s="5">
        <v>4470.5</v>
      </c>
      <c r="H122" s="5">
        <v>0</v>
      </c>
      <c r="I122" s="5">
        <v>0</v>
      </c>
      <c r="J122" s="5">
        <v>0</v>
      </c>
      <c r="K122" s="5">
        <v>4851.45</v>
      </c>
      <c r="L122" s="6">
        <f t="shared" si="8"/>
        <v>363.85874999999999</v>
      </c>
      <c r="M122" s="6">
        <f t="shared" si="9"/>
        <v>5215.3087500000001</v>
      </c>
      <c r="N122" s="7">
        <v>0</v>
      </c>
      <c r="O122" s="7">
        <f t="shared" si="13"/>
        <v>5215.3087500000001</v>
      </c>
    </row>
    <row r="123" spans="1:15" ht="15.75" x14ac:dyDescent="0.25">
      <c r="A123" s="3">
        <v>9059990969</v>
      </c>
      <c r="B123" s="4" t="s">
        <v>119</v>
      </c>
      <c r="C123" s="4">
        <v>500</v>
      </c>
      <c r="D123" s="4" t="str">
        <f t="shared" si="10"/>
        <v>PE 0500</v>
      </c>
      <c r="E123" s="5">
        <v>0</v>
      </c>
      <c r="F123" s="5">
        <v>380.95</v>
      </c>
      <c r="G123" s="5">
        <v>11000</v>
      </c>
      <c r="H123" s="5">
        <v>0</v>
      </c>
      <c r="I123" s="5">
        <v>0</v>
      </c>
      <c r="J123" s="5">
        <v>0</v>
      </c>
      <c r="K123" s="5">
        <v>11380.95</v>
      </c>
      <c r="L123" s="6">
        <f t="shared" si="8"/>
        <v>853.57125000000008</v>
      </c>
      <c r="M123" s="6">
        <f t="shared" si="9"/>
        <v>12234.521250000002</v>
      </c>
      <c r="N123" s="7">
        <v>1000</v>
      </c>
      <c r="O123" s="7">
        <f t="shared" si="13"/>
        <v>11234.521250000002</v>
      </c>
    </row>
    <row r="124" spans="1:15" ht="15.75" x14ac:dyDescent="0.25">
      <c r="A124" s="3">
        <v>9059990922</v>
      </c>
      <c r="B124" s="4" t="s">
        <v>124</v>
      </c>
      <c r="C124" s="4">
        <v>502</v>
      </c>
      <c r="D124" s="4" t="str">
        <f t="shared" si="10"/>
        <v>PE 0502</v>
      </c>
      <c r="E124" s="5">
        <v>0</v>
      </c>
      <c r="F124" s="5">
        <v>380.95</v>
      </c>
      <c r="G124" s="5">
        <v>11908.62</v>
      </c>
      <c r="H124" s="5">
        <v>0</v>
      </c>
      <c r="I124" s="5">
        <v>0</v>
      </c>
      <c r="J124" s="5">
        <v>0</v>
      </c>
      <c r="K124" s="5">
        <v>12289.57</v>
      </c>
      <c r="L124" s="6">
        <f t="shared" si="8"/>
        <v>921.71774999999991</v>
      </c>
      <c r="M124" s="6">
        <f t="shared" si="9"/>
        <v>13211.28775</v>
      </c>
      <c r="N124" s="7">
        <v>2000</v>
      </c>
      <c r="O124" s="7">
        <f t="shared" si="13"/>
        <v>11211.28775</v>
      </c>
    </row>
    <row r="125" spans="1:15" ht="15.75" x14ac:dyDescent="0.25">
      <c r="A125" s="3">
        <v>9059990942</v>
      </c>
      <c r="B125" s="4" t="s">
        <v>122</v>
      </c>
      <c r="C125" s="4">
        <v>503</v>
      </c>
      <c r="D125" s="4" t="str">
        <f t="shared" si="10"/>
        <v>PE 0503</v>
      </c>
      <c r="E125" s="5">
        <v>0</v>
      </c>
      <c r="F125" s="5">
        <v>380.95</v>
      </c>
      <c r="G125" s="5">
        <v>9452.89</v>
      </c>
      <c r="H125" s="5">
        <v>0</v>
      </c>
      <c r="I125" s="5">
        <v>0</v>
      </c>
      <c r="J125" s="5">
        <v>0</v>
      </c>
      <c r="K125" s="5">
        <v>9833.84</v>
      </c>
      <c r="L125" s="6">
        <f t="shared" si="8"/>
        <v>737.53800000000001</v>
      </c>
      <c r="M125" s="6">
        <f t="shared" si="9"/>
        <v>10571.378000000001</v>
      </c>
      <c r="N125" s="7">
        <v>0</v>
      </c>
      <c r="O125" s="7">
        <f t="shared" si="13"/>
        <v>10571.378000000001</v>
      </c>
    </row>
    <row r="126" spans="1:15" ht="15.75" x14ac:dyDescent="0.25">
      <c r="A126" s="3">
        <v>9059990923</v>
      </c>
      <c r="B126" s="4" t="s">
        <v>123</v>
      </c>
      <c r="C126" s="4">
        <v>504</v>
      </c>
      <c r="D126" s="4" t="str">
        <f t="shared" si="10"/>
        <v>PE 0504</v>
      </c>
      <c r="E126" s="5">
        <v>0</v>
      </c>
      <c r="F126" s="5">
        <v>380.95</v>
      </c>
      <c r="G126" s="5">
        <v>9447.92</v>
      </c>
      <c r="H126" s="5">
        <v>0</v>
      </c>
      <c r="I126" s="5">
        <v>0</v>
      </c>
      <c r="J126" s="5">
        <v>0</v>
      </c>
      <c r="K126" s="5">
        <v>9828.8700000000008</v>
      </c>
      <c r="L126" s="6">
        <f t="shared" si="8"/>
        <v>737.16525000000001</v>
      </c>
      <c r="M126" s="6">
        <f t="shared" si="9"/>
        <v>10566.035250000001</v>
      </c>
      <c r="N126" s="7">
        <v>0</v>
      </c>
      <c r="O126" s="7">
        <f t="shared" si="13"/>
        <v>10566.035250000001</v>
      </c>
    </row>
    <row r="127" spans="1:15" ht="15.75" x14ac:dyDescent="0.25">
      <c r="A127" s="3">
        <v>9059990915</v>
      </c>
      <c r="B127" s="4" t="s">
        <v>125</v>
      </c>
      <c r="C127" s="4">
        <v>506</v>
      </c>
      <c r="D127" s="4" t="str">
        <f t="shared" si="10"/>
        <v>PE 0506</v>
      </c>
      <c r="E127" s="5">
        <v>0</v>
      </c>
      <c r="F127" s="5">
        <v>380.95</v>
      </c>
      <c r="G127" s="5">
        <v>11109.53</v>
      </c>
      <c r="H127" s="5">
        <v>0</v>
      </c>
      <c r="I127" s="5">
        <v>0</v>
      </c>
      <c r="J127" s="5">
        <v>0</v>
      </c>
      <c r="K127" s="5">
        <v>11490.48</v>
      </c>
      <c r="L127" s="6">
        <f t="shared" si="8"/>
        <v>861.78599999999994</v>
      </c>
      <c r="M127" s="6">
        <f t="shared" si="9"/>
        <v>12352.266</v>
      </c>
      <c r="N127" s="7">
        <v>1300</v>
      </c>
      <c r="O127" s="7">
        <f t="shared" si="13"/>
        <v>11052.266</v>
      </c>
    </row>
    <row r="128" spans="1:15" ht="15.75" x14ac:dyDescent="0.25">
      <c r="A128" s="3">
        <v>9059991269</v>
      </c>
      <c r="B128" s="4" t="s">
        <v>118</v>
      </c>
      <c r="C128" s="4">
        <v>507</v>
      </c>
      <c r="D128" s="4" t="str">
        <f t="shared" si="10"/>
        <v>PE 0507</v>
      </c>
      <c r="E128" s="5">
        <v>0</v>
      </c>
      <c r="F128" s="5">
        <v>380.95</v>
      </c>
      <c r="G128" s="5">
        <v>9216.0499999999993</v>
      </c>
      <c r="H128" s="5">
        <v>0</v>
      </c>
      <c r="I128" s="5">
        <v>0</v>
      </c>
      <c r="J128" s="5">
        <v>0</v>
      </c>
      <c r="K128" s="5">
        <v>9597</v>
      </c>
      <c r="L128" s="6">
        <f t="shared" si="8"/>
        <v>719.77499999999998</v>
      </c>
      <c r="M128" s="6">
        <f t="shared" si="9"/>
        <v>10316.775</v>
      </c>
      <c r="N128" s="7">
        <v>0</v>
      </c>
      <c r="O128" s="7">
        <f t="shared" si="13"/>
        <v>10316.775</v>
      </c>
    </row>
    <row r="129" spans="1:15" ht="15.75" x14ac:dyDescent="0.25">
      <c r="A129" s="3">
        <v>9059991472</v>
      </c>
      <c r="B129" s="4" t="s">
        <v>117</v>
      </c>
      <c r="C129" s="4">
        <v>512</v>
      </c>
      <c r="D129" s="4" t="str">
        <f t="shared" si="10"/>
        <v>PE 0512</v>
      </c>
      <c r="E129" s="5">
        <v>0</v>
      </c>
      <c r="F129" s="5">
        <v>380.95</v>
      </c>
      <c r="G129" s="5">
        <v>4001.88</v>
      </c>
      <c r="H129" s="5">
        <v>0</v>
      </c>
      <c r="I129" s="5">
        <v>0</v>
      </c>
      <c r="J129" s="5">
        <v>0</v>
      </c>
      <c r="K129" s="5">
        <v>4382.83</v>
      </c>
      <c r="L129" s="6">
        <f t="shared" si="8"/>
        <v>328.71224999999998</v>
      </c>
      <c r="M129" s="6">
        <f t="shared" si="9"/>
        <v>4711.5422499999995</v>
      </c>
      <c r="N129" s="7">
        <v>0</v>
      </c>
      <c r="O129" s="7">
        <f t="shared" si="13"/>
        <v>4711.5422499999995</v>
      </c>
    </row>
    <row r="130" spans="1:15" ht="15.75" x14ac:dyDescent="0.25">
      <c r="A130" s="3">
        <v>9059991480</v>
      </c>
      <c r="B130" s="4" t="s">
        <v>116</v>
      </c>
      <c r="C130" s="4">
        <v>513</v>
      </c>
      <c r="D130" s="4" t="str">
        <f t="shared" si="10"/>
        <v>PE 0513</v>
      </c>
      <c r="E130" s="5">
        <v>0</v>
      </c>
      <c r="F130" s="5">
        <v>380.95</v>
      </c>
      <c r="G130" s="5">
        <v>0</v>
      </c>
      <c r="H130" s="5">
        <v>0</v>
      </c>
      <c r="I130" s="5">
        <v>0</v>
      </c>
      <c r="J130" s="5">
        <v>0</v>
      </c>
      <c r="K130" s="5">
        <v>380.95</v>
      </c>
      <c r="L130" s="6">
        <f t="shared" ref="L130:L193" si="14">K130*0.075</f>
        <v>28.571249999999999</v>
      </c>
      <c r="M130" s="6">
        <f t="shared" ref="M130:M193" si="15">K130+L130</f>
        <v>409.52125000000001</v>
      </c>
      <c r="N130" s="7">
        <v>0</v>
      </c>
      <c r="O130" s="7">
        <f t="shared" si="13"/>
        <v>409.52125000000001</v>
      </c>
    </row>
    <row r="131" spans="1:15" ht="15.75" x14ac:dyDescent="0.25">
      <c r="A131" s="3">
        <v>9059990055</v>
      </c>
      <c r="B131" s="4" t="s">
        <v>128</v>
      </c>
      <c r="C131" s="4">
        <v>515</v>
      </c>
      <c r="D131" s="4" t="str">
        <f t="shared" si="10"/>
        <v>PE 0515</v>
      </c>
      <c r="E131" s="5">
        <v>0</v>
      </c>
      <c r="F131" s="5">
        <v>380.95</v>
      </c>
      <c r="G131" s="5">
        <v>1314.82</v>
      </c>
      <c r="H131" s="5">
        <v>0</v>
      </c>
      <c r="I131" s="5">
        <v>0</v>
      </c>
      <c r="J131" s="5">
        <v>0</v>
      </c>
      <c r="K131" s="5">
        <v>1695.77</v>
      </c>
      <c r="L131" s="6">
        <f t="shared" si="14"/>
        <v>127.18275</v>
      </c>
      <c r="M131" s="6">
        <f t="shared" si="15"/>
        <v>1822.9527499999999</v>
      </c>
      <c r="N131" s="7">
        <v>0</v>
      </c>
      <c r="O131" s="7">
        <f t="shared" si="13"/>
        <v>1822.9527499999999</v>
      </c>
    </row>
    <row r="132" spans="1:15" ht="15.75" x14ac:dyDescent="0.25">
      <c r="A132" s="3">
        <v>9059990058</v>
      </c>
      <c r="B132" s="4" t="s">
        <v>127</v>
      </c>
      <c r="C132" s="4">
        <v>517</v>
      </c>
      <c r="D132" s="4" t="str">
        <f t="shared" si="10"/>
        <v>PE 0517</v>
      </c>
      <c r="E132" s="5">
        <v>0</v>
      </c>
      <c r="F132" s="5">
        <v>380.95</v>
      </c>
      <c r="G132" s="5">
        <v>1637.15</v>
      </c>
      <c r="H132" s="5">
        <v>0</v>
      </c>
      <c r="I132" s="5">
        <v>0</v>
      </c>
      <c r="J132" s="5">
        <v>0</v>
      </c>
      <c r="K132" s="5">
        <v>2018.1</v>
      </c>
      <c r="L132" s="6">
        <f t="shared" si="14"/>
        <v>151.35749999999999</v>
      </c>
      <c r="M132" s="6">
        <f t="shared" si="15"/>
        <v>2169.4575</v>
      </c>
      <c r="N132" s="7">
        <v>0</v>
      </c>
      <c r="O132" s="7">
        <f t="shared" si="13"/>
        <v>2169.4575</v>
      </c>
    </row>
    <row r="133" spans="1:15" ht="15.75" x14ac:dyDescent="0.25">
      <c r="A133" s="3">
        <v>7054592975</v>
      </c>
      <c r="B133" s="4" t="s">
        <v>391</v>
      </c>
      <c r="C133" s="4">
        <v>519</v>
      </c>
      <c r="D133" s="4" t="str">
        <f t="shared" si="10"/>
        <v>PE 0519</v>
      </c>
      <c r="E133" s="5">
        <v>0</v>
      </c>
      <c r="F133" s="5">
        <v>380.95</v>
      </c>
      <c r="G133" s="5">
        <v>1788.15</v>
      </c>
      <c r="H133" s="5">
        <v>0</v>
      </c>
      <c r="I133" s="5">
        <v>0</v>
      </c>
      <c r="J133" s="5">
        <v>0</v>
      </c>
      <c r="K133" s="5">
        <v>2169.1</v>
      </c>
      <c r="L133" s="6">
        <f t="shared" si="14"/>
        <v>162.68249999999998</v>
      </c>
      <c r="M133" s="6">
        <f t="shared" si="15"/>
        <v>2331.7824999999998</v>
      </c>
      <c r="N133" s="7">
        <v>0</v>
      </c>
      <c r="O133" s="7">
        <f t="shared" si="13"/>
        <v>2331.7824999999998</v>
      </c>
    </row>
    <row r="134" spans="1:15" ht="15.75" x14ac:dyDescent="0.25">
      <c r="A134" s="3">
        <v>7051592059</v>
      </c>
      <c r="B134" s="4" t="s">
        <v>396</v>
      </c>
      <c r="C134" s="4">
        <v>520</v>
      </c>
      <c r="D134" s="4" t="str">
        <f t="shared" si="10"/>
        <v>PE 0520</v>
      </c>
      <c r="E134" s="5">
        <v>0</v>
      </c>
      <c r="F134" s="5">
        <v>380.95</v>
      </c>
      <c r="G134" s="5">
        <v>2853.67</v>
      </c>
      <c r="H134" s="5">
        <v>0</v>
      </c>
      <c r="I134" s="5">
        <v>0</v>
      </c>
      <c r="J134" s="5">
        <v>0</v>
      </c>
      <c r="K134" s="5">
        <v>3234.62</v>
      </c>
      <c r="L134" s="6">
        <f t="shared" si="14"/>
        <v>242.59649999999999</v>
      </c>
      <c r="M134" s="6">
        <f t="shared" si="15"/>
        <v>3477.2165</v>
      </c>
      <c r="N134" s="7">
        <v>0</v>
      </c>
      <c r="O134" s="7">
        <f t="shared" si="13"/>
        <v>3477.2165</v>
      </c>
    </row>
    <row r="135" spans="1:15" ht="15.75" x14ac:dyDescent="0.25">
      <c r="A135" s="3">
        <v>7051592063</v>
      </c>
      <c r="B135" s="4" t="s">
        <v>395</v>
      </c>
      <c r="C135" s="4">
        <v>521</v>
      </c>
      <c r="D135" s="4" t="str">
        <f t="shared" si="10"/>
        <v>PE 0521</v>
      </c>
      <c r="E135" s="5">
        <v>0</v>
      </c>
      <c r="F135" s="5">
        <v>380.95</v>
      </c>
      <c r="G135" s="5">
        <v>9459.82</v>
      </c>
      <c r="H135" s="5">
        <v>0</v>
      </c>
      <c r="I135" s="5">
        <v>0</v>
      </c>
      <c r="J135" s="5">
        <v>0</v>
      </c>
      <c r="K135" s="5">
        <v>9840.77</v>
      </c>
      <c r="L135" s="6">
        <f t="shared" si="14"/>
        <v>738.05775000000006</v>
      </c>
      <c r="M135" s="6">
        <f t="shared" si="15"/>
        <v>10578.82775</v>
      </c>
      <c r="N135" s="7">
        <v>0</v>
      </c>
      <c r="O135" s="7">
        <f t="shared" si="13"/>
        <v>10578.82775</v>
      </c>
    </row>
    <row r="136" spans="1:15" ht="15.75" x14ac:dyDescent="0.25">
      <c r="A136" s="3">
        <v>8076278971</v>
      </c>
      <c r="B136" s="4" t="s">
        <v>369</v>
      </c>
      <c r="C136" s="4">
        <v>523</v>
      </c>
      <c r="D136" s="4" t="str">
        <f t="shared" si="10"/>
        <v>PE 0523</v>
      </c>
      <c r="E136" s="5">
        <v>0</v>
      </c>
      <c r="F136" s="5">
        <v>380.95</v>
      </c>
      <c r="G136" s="5">
        <v>2274.71</v>
      </c>
      <c r="H136" s="5">
        <v>0</v>
      </c>
      <c r="I136" s="5">
        <v>0</v>
      </c>
      <c r="J136" s="5">
        <v>0</v>
      </c>
      <c r="K136" s="5">
        <v>2655.66</v>
      </c>
      <c r="L136" s="6">
        <f t="shared" si="14"/>
        <v>199.17449999999999</v>
      </c>
      <c r="M136" s="6">
        <f t="shared" si="15"/>
        <v>2854.8344999999999</v>
      </c>
      <c r="N136" s="7">
        <v>0</v>
      </c>
      <c r="O136" s="7">
        <f t="shared" si="13"/>
        <v>2854.8344999999999</v>
      </c>
    </row>
    <row r="137" spans="1:15" ht="15.75" x14ac:dyDescent="0.25">
      <c r="A137" s="3">
        <v>7054592978</v>
      </c>
      <c r="B137" s="4" t="s">
        <v>390</v>
      </c>
      <c r="C137" s="4">
        <v>526</v>
      </c>
      <c r="D137" s="4" t="str">
        <f t="shared" si="10"/>
        <v>PE 0526</v>
      </c>
      <c r="E137" s="5">
        <v>0</v>
      </c>
      <c r="F137" s="5">
        <v>380.95</v>
      </c>
      <c r="G137" s="5">
        <v>8286.34</v>
      </c>
      <c r="H137" s="5">
        <v>0</v>
      </c>
      <c r="I137" s="5">
        <v>0</v>
      </c>
      <c r="J137" s="5">
        <v>0</v>
      </c>
      <c r="K137" s="5">
        <v>8667.2900000000009</v>
      </c>
      <c r="L137" s="6">
        <f t="shared" si="14"/>
        <v>650.04675000000009</v>
      </c>
      <c r="M137" s="6">
        <f t="shared" si="15"/>
        <v>9317.3367500000004</v>
      </c>
      <c r="N137" s="7">
        <v>0</v>
      </c>
      <c r="O137" s="7">
        <f t="shared" si="13"/>
        <v>9317.3367500000004</v>
      </c>
    </row>
    <row r="138" spans="1:15" ht="15.75" x14ac:dyDescent="0.25">
      <c r="A138" s="3">
        <v>8154603437</v>
      </c>
      <c r="B138" s="4" t="s">
        <v>228</v>
      </c>
      <c r="C138" s="4">
        <v>527</v>
      </c>
      <c r="D138" s="4" t="str">
        <f t="shared" si="10"/>
        <v>PE 0527</v>
      </c>
      <c r="E138" s="5">
        <v>0</v>
      </c>
      <c r="F138" s="5">
        <v>380.95</v>
      </c>
      <c r="G138" s="5">
        <v>1749.79</v>
      </c>
      <c r="H138" s="5">
        <v>0</v>
      </c>
      <c r="I138" s="5">
        <v>0</v>
      </c>
      <c r="J138" s="5">
        <v>0</v>
      </c>
      <c r="K138" s="5">
        <v>2130.7399999999998</v>
      </c>
      <c r="L138" s="6">
        <f t="shared" si="14"/>
        <v>159.80549999999997</v>
      </c>
      <c r="M138" s="6">
        <f t="shared" si="15"/>
        <v>2290.5454999999997</v>
      </c>
      <c r="N138" s="7">
        <v>0</v>
      </c>
      <c r="O138" s="7">
        <f t="shared" si="13"/>
        <v>2290.5454999999997</v>
      </c>
    </row>
    <row r="139" spans="1:15" ht="15.75" x14ac:dyDescent="0.25">
      <c r="A139" s="3">
        <v>8154603815</v>
      </c>
      <c r="B139" s="4" t="s">
        <v>226</v>
      </c>
      <c r="C139" s="4">
        <v>528</v>
      </c>
      <c r="D139" s="4" t="str">
        <f t="shared" si="10"/>
        <v>PE 0528</v>
      </c>
      <c r="E139" s="5">
        <v>0</v>
      </c>
      <c r="F139" s="5">
        <v>380.95</v>
      </c>
      <c r="G139" s="5">
        <v>2239.4899999999998</v>
      </c>
      <c r="H139" s="5">
        <v>0</v>
      </c>
      <c r="I139" s="5">
        <v>0</v>
      </c>
      <c r="J139" s="5">
        <v>0</v>
      </c>
      <c r="K139" s="5">
        <v>2620.44</v>
      </c>
      <c r="L139" s="6">
        <f t="shared" si="14"/>
        <v>196.53299999999999</v>
      </c>
      <c r="M139" s="6">
        <f t="shared" si="15"/>
        <v>2816.973</v>
      </c>
      <c r="N139" s="7">
        <v>0</v>
      </c>
      <c r="O139" s="7">
        <f t="shared" si="13"/>
        <v>2816.973</v>
      </c>
    </row>
    <row r="140" spans="1:15" ht="15.75" x14ac:dyDescent="0.25">
      <c r="A140" s="3">
        <v>8154603571</v>
      </c>
      <c r="B140" s="4" t="s">
        <v>227</v>
      </c>
      <c r="C140" s="4">
        <v>530</v>
      </c>
      <c r="D140" s="4" t="str">
        <f t="shared" si="10"/>
        <v>PE 0530</v>
      </c>
      <c r="E140" s="5">
        <v>0</v>
      </c>
      <c r="F140" s="5">
        <v>380.95</v>
      </c>
      <c r="G140" s="5">
        <v>5937.9</v>
      </c>
      <c r="H140" s="5">
        <v>0</v>
      </c>
      <c r="I140" s="5">
        <v>0</v>
      </c>
      <c r="J140" s="5">
        <v>0</v>
      </c>
      <c r="K140" s="5">
        <v>6318.85</v>
      </c>
      <c r="L140" s="6">
        <f t="shared" si="14"/>
        <v>473.91374999999999</v>
      </c>
      <c r="M140" s="6">
        <f t="shared" si="15"/>
        <v>6792.7637500000001</v>
      </c>
      <c r="N140" s="7">
        <v>0</v>
      </c>
      <c r="O140" s="7">
        <f t="shared" si="13"/>
        <v>6792.7637500000001</v>
      </c>
    </row>
    <row r="141" spans="1:15" ht="15.75" x14ac:dyDescent="0.25">
      <c r="A141" s="3">
        <v>8112192381</v>
      </c>
      <c r="B141" s="4" t="s">
        <v>361</v>
      </c>
      <c r="C141" s="4">
        <v>531</v>
      </c>
      <c r="D141" s="4" t="str">
        <f t="shared" si="10"/>
        <v>PE 0531</v>
      </c>
      <c r="E141" s="5">
        <v>0</v>
      </c>
      <c r="F141" s="5">
        <v>380.95</v>
      </c>
      <c r="G141" s="5">
        <v>6308.09</v>
      </c>
      <c r="H141" s="5">
        <v>0</v>
      </c>
      <c r="I141" s="5">
        <v>0</v>
      </c>
      <c r="J141" s="5">
        <v>0</v>
      </c>
      <c r="K141" s="5">
        <v>6689.04</v>
      </c>
      <c r="L141" s="6">
        <f t="shared" si="14"/>
        <v>501.678</v>
      </c>
      <c r="M141" s="6">
        <f t="shared" si="15"/>
        <v>7190.7179999999998</v>
      </c>
      <c r="N141" s="7">
        <v>0</v>
      </c>
      <c r="O141" s="7">
        <f t="shared" si="13"/>
        <v>7190.7179999999998</v>
      </c>
    </row>
    <row r="142" spans="1:15" ht="15.75" x14ac:dyDescent="0.25">
      <c r="A142" s="3">
        <v>8154710000</v>
      </c>
      <c r="B142" s="4" t="s">
        <v>222</v>
      </c>
      <c r="C142" s="4">
        <v>532</v>
      </c>
      <c r="D142" s="4" t="str">
        <f t="shared" si="10"/>
        <v>PE 0532</v>
      </c>
      <c r="E142" s="5">
        <v>0</v>
      </c>
      <c r="F142" s="5">
        <v>380.95</v>
      </c>
      <c r="G142" s="5">
        <v>1</v>
      </c>
      <c r="H142" s="5">
        <v>0</v>
      </c>
      <c r="I142" s="5">
        <v>0</v>
      </c>
      <c r="J142" s="5">
        <v>0</v>
      </c>
      <c r="K142" s="5">
        <v>381.95</v>
      </c>
      <c r="L142" s="6">
        <f t="shared" si="14"/>
        <v>28.646249999999998</v>
      </c>
      <c r="M142" s="6">
        <f t="shared" si="15"/>
        <v>410.59625</v>
      </c>
      <c r="N142" s="7">
        <v>0</v>
      </c>
      <c r="O142" s="7">
        <f t="shared" si="13"/>
        <v>410.59625</v>
      </c>
    </row>
    <row r="143" spans="1:15" ht="15.75" x14ac:dyDescent="0.25">
      <c r="A143" s="3">
        <v>8116091465</v>
      </c>
      <c r="B143" s="4" t="s">
        <v>281</v>
      </c>
      <c r="C143" s="4">
        <v>533</v>
      </c>
      <c r="D143" s="4" t="str">
        <f t="shared" si="10"/>
        <v>PE 0533</v>
      </c>
      <c r="E143" s="5">
        <v>0</v>
      </c>
      <c r="F143" s="5">
        <v>380.95</v>
      </c>
      <c r="G143" s="5">
        <v>0</v>
      </c>
      <c r="H143" s="5">
        <v>0</v>
      </c>
      <c r="I143" s="5">
        <v>0</v>
      </c>
      <c r="J143" s="5">
        <v>0</v>
      </c>
      <c r="K143" s="5">
        <v>380.95</v>
      </c>
      <c r="L143" s="6">
        <f t="shared" si="14"/>
        <v>28.571249999999999</v>
      </c>
      <c r="M143" s="6">
        <f t="shared" si="15"/>
        <v>409.52125000000001</v>
      </c>
      <c r="N143" s="7">
        <v>0</v>
      </c>
      <c r="O143" s="7">
        <f t="shared" si="13"/>
        <v>409.52125000000001</v>
      </c>
    </row>
    <row r="144" spans="1:15" ht="15.75" x14ac:dyDescent="0.25">
      <c r="A144" s="3">
        <v>8116091692</v>
      </c>
      <c r="B144" s="4" t="s">
        <v>280</v>
      </c>
      <c r="C144" s="4">
        <v>535</v>
      </c>
      <c r="D144" s="4" t="str">
        <f t="shared" ref="D144:D207" si="16">"PE 0"&amp;C144</f>
        <v>PE 0535</v>
      </c>
      <c r="E144" s="5">
        <v>0</v>
      </c>
      <c r="F144" s="5">
        <v>380.95</v>
      </c>
      <c r="G144" s="5">
        <v>0</v>
      </c>
      <c r="H144" s="5">
        <v>0</v>
      </c>
      <c r="I144" s="5">
        <v>0</v>
      </c>
      <c r="J144" s="5">
        <v>0</v>
      </c>
      <c r="K144" s="5">
        <v>380.95</v>
      </c>
      <c r="L144" s="6">
        <f t="shared" si="14"/>
        <v>28.571249999999999</v>
      </c>
      <c r="M144" s="6">
        <f t="shared" si="15"/>
        <v>409.52125000000001</v>
      </c>
      <c r="N144" s="7">
        <v>0</v>
      </c>
      <c r="O144" s="7">
        <f t="shared" si="13"/>
        <v>409.52125000000001</v>
      </c>
    </row>
    <row r="145" spans="1:15" ht="15.75" x14ac:dyDescent="0.25">
      <c r="A145" s="3">
        <v>8116091733</v>
      </c>
      <c r="B145" s="4" t="s">
        <v>279</v>
      </c>
      <c r="C145" s="4">
        <v>536</v>
      </c>
      <c r="D145" s="4" t="str">
        <f t="shared" si="16"/>
        <v>PE 0536</v>
      </c>
      <c r="E145" s="5">
        <v>0</v>
      </c>
      <c r="F145" s="5">
        <v>380.95</v>
      </c>
      <c r="G145" s="5">
        <v>9490.02</v>
      </c>
      <c r="H145" s="5">
        <v>0</v>
      </c>
      <c r="I145" s="5">
        <v>0</v>
      </c>
      <c r="J145" s="5">
        <v>0</v>
      </c>
      <c r="K145" s="5">
        <v>9870.9699999999993</v>
      </c>
      <c r="L145" s="6">
        <f t="shared" si="14"/>
        <v>740.32274999999993</v>
      </c>
      <c r="M145" s="6">
        <f t="shared" si="15"/>
        <v>10611.292749999999</v>
      </c>
      <c r="N145" s="7">
        <v>0</v>
      </c>
      <c r="O145" s="7">
        <f t="shared" ref="O145:O176" si="17">M145-N145</f>
        <v>10611.292749999999</v>
      </c>
    </row>
    <row r="146" spans="1:15" ht="15.75" x14ac:dyDescent="0.25">
      <c r="A146" s="3">
        <v>8116092230</v>
      </c>
      <c r="B146" s="4" t="s">
        <v>278</v>
      </c>
      <c r="C146" s="4">
        <v>537</v>
      </c>
      <c r="D146" s="4" t="str">
        <f t="shared" si="16"/>
        <v>PE 0537</v>
      </c>
      <c r="E146" s="5">
        <v>0</v>
      </c>
      <c r="F146" s="5">
        <v>380.95</v>
      </c>
      <c r="G146" s="5">
        <v>9041.93</v>
      </c>
      <c r="H146" s="5">
        <v>0</v>
      </c>
      <c r="I146" s="5">
        <v>0</v>
      </c>
      <c r="J146" s="5">
        <v>0</v>
      </c>
      <c r="K146" s="5">
        <v>9422.8799999999992</v>
      </c>
      <c r="L146" s="6">
        <f t="shared" si="14"/>
        <v>706.71599999999989</v>
      </c>
      <c r="M146" s="6">
        <f t="shared" si="15"/>
        <v>10129.596</v>
      </c>
      <c r="N146" s="7">
        <v>0</v>
      </c>
      <c r="O146" s="7">
        <f t="shared" si="17"/>
        <v>10129.596</v>
      </c>
    </row>
    <row r="147" spans="1:15" ht="15.75" x14ac:dyDescent="0.25">
      <c r="A147" s="3">
        <v>8116092239</v>
      </c>
      <c r="B147" s="4" t="s">
        <v>277</v>
      </c>
      <c r="C147" s="4">
        <v>538</v>
      </c>
      <c r="D147" s="4" t="str">
        <f t="shared" si="16"/>
        <v>PE 0538</v>
      </c>
      <c r="E147" s="5">
        <v>0</v>
      </c>
      <c r="F147" s="5">
        <v>380.95</v>
      </c>
      <c r="G147" s="5">
        <v>3672.75</v>
      </c>
      <c r="H147" s="5">
        <v>0</v>
      </c>
      <c r="I147" s="5">
        <v>0</v>
      </c>
      <c r="J147" s="5">
        <v>0</v>
      </c>
      <c r="K147" s="5">
        <v>4053.7</v>
      </c>
      <c r="L147" s="6">
        <f t="shared" si="14"/>
        <v>304.02749999999997</v>
      </c>
      <c r="M147" s="6">
        <f t="shared" si="15"/>
        <v>4357.7275</v>
      </c>
      <c r="N147" s="7">
        <v>0</v>
      </c>
      <c r="O147" s="7">
        <f t="shared" si="17"/>
        <v>4357.7275</v>
      </c>
    </row>
    <row r="148" spans="1:15" ht="15.75" x14ac:dyDescent="0.25">
      <c r="A148" s="3">
        <v>8116092251</v>
      </c>
      <c r="B148" s="4" t="s">
        <v>276</v>
      </c>
      <c r="C148" s="4">
        <v>539</v>
      </c>
      <c r="D148" s="4" t="str">
        <f t="shared" si="16"/>
        <v>PE 0539</v>
      </c>
      <c r="E148" s="5">
        <v>0</v>
      </c>
      <c r="F148" s="5">
        <v>380.95</v>
      </c>
      <c r="G148" s="5">
        <v>6070.6</v>
      </c>
      <c r="H148" s="5">
        <v>0</v>
      </c>
      <c r="I148" s="5">
        <v>0</v>
      </c>
      <c r="J148" s="5">
        <v>0</v>
      </c>
      <c r="K148" s="5">
        <v>6451.55</v>
      </c>
      <c r="L148" s="6">
        <f t="shared" si="14"/>
        <v>483.86624999999998</v>
      </c>
      <c r="M148" s="6">
        <f t="shared" si="15"/>
        <v>6935.4162500000002</v>
      </c>
      <c r="N148" s="7">
        <v>0</v>
      </c>
      <c r="O148" s="7">
        <f t="shared" si="17"/>
        <v>6935.4162500000002</v>
      </c>
    </row>
    <row r="149" spans="1:15" ht="15.75" x14ac:dyDescent="0.25">
      <c r="A149" s="3">
        <v>8116092284</v>
      </c>
      <c r="B149" s="4" t="s">
        <v>275</v>
      </c>
      <c r="C149" s="4">
        <v>542</v>
      </c>
      <c r="D149" s="4" t="str">
        <f t="shared" si="16"/>
        <v>PE 0542</v>
      </c>
      <c r="E149" s="5">
        <v>0</v>
      </c>
      <c r="F149" s="5">
        <v>38.090000000000003</v>
      </c>
      <c r="G149" s="5">
        <v>0</v>
      </c>
      <c r="H149" s="5">
        <v>0</v>
      </c>
      <c r="I149" s="5">
        <v>0</v>
      </c>
      <c r="J149" s="5">
        <v>0</v>
      </c>
      <c r="K149" s="5">
        <v>38.090000000000003</v>
      </c>
      <c r="L149" s="6">
        <f t="shared" si="14"/>
        <v>2.8567500000000003</v>
      </c>
      <c r="M149" s="6">
        <f t="shared" si="15"/>
        <v>40.946750000000002</v>
      </c>
      <c r="N149" s="7">
        <v>0</v>
      </c>
      <c r="O149" s="7">
        <f t="shared" si="17"/>
        <v>40.946750000000002</v>
      </c>
    </row>
    <row r="150" spans="1:15" ht="15.75" x14ac:dyDescent="0.25">
      <c r="A150" s="3">
        <v>8053390391</v>
      </c>
      <c r="B150" s="4" t="s">
        <v>383</v>
      </c>
      <c r="C150" s="4">
        <v>543</v>
      </c>
      <c r="D150" s="4" t="str">
        <f t="shared" si="16"/>
        <v>PE 0543</v>
      </c>
      <c r="E150" s="5">
        <v>0</v>
      </c>
      <c r="F150" s="5">
        <v>380.95</v>
      </c>
      <c r="G150" s="5">
        <v>8266.1299999999992</v>
      </c>
      <c r="H150" s="5">
        <v>0</v>
      </c>
      <c r="I150" s="5">
        <v>0</v>
      </c>
      <c r="J150" s="5">
        <v>0</v>
      </c>
      <c r="K150" s="5">
        <v>8647.08</v>
      </c>
      <c r="L150" s="6">
        <f t="shared" si="14"/>
        <v>648.53099999999995</v>
      </c>
      <c r="M150" s="6">
        <f t="shared" si="15"/>
        <v>9295.6110000000008</v>
      </c>
      <c r="N150" s="7">
        <v>0</v>
      </c>
      <c r="O150" s="7">
        <f t="shared" si="17"/>
        <v>9295.6110000000008</v>
      </c>
    </row>
    <row r="151" spans="1:15" ht="15.75" x14ac:dyDescent="0.25">
      <c r="A151" s="3">
        <v>8053390390</v>
      </c>
      <c r="B151" s="4" t="s">
        <v>384</v>
      </c>
      <c r="C151" s="4">
        <v>545</v>
      </c>
      <c r="D151" s="4" t="str">
        <f t="shared" si="16"/>
        <v>PE 0545</v>
      </c>
      <c r="E151" s="5">
        <v>0</v>
      </c>
      <c r="F151" s="5">
        <v>380.95</v>
      </c>
      <c r="G151" s="5">
        <v>9161.34</v>
      </c>
      <c r="H151" s="5">
        <v>0</v>
      </c>
      <c r="I151" s="5">
        <v>0</v>
      </c>
      <c r="J151" s="5">
        <v>0</v>
      </c>
      <c r="K151" s="5">
        <v>9542.2900000000009</v>
      </c>
      <c r="L151" s="6">
        <f t="shared" si="14"/>
        <v>715.67175000000009</v>
      </c>
      <c r="M151" s="6">
        <f t="shared" si="15"/>
        <v>10257.96175</v>
      </c>
      <c r="N151" s="7">
        <v>0</v>
      </c>
      <c r="O151" s="7">
        <f t="shared" si="17"/>
        <v>10257.96175</v>
      </c>
    </row>
    <row r="152" spans="1:15" ht="15.75" x14ac:dyDescent="0.25">
      <c r="A152" s="3">
        <v>8053390397</v>
      </c>
      <c r="B152" s="4" t="s">
        <v>381</v>
      </c>
      <c r="C152" s="4">
        <v>546</v>
      </c>
      <c r="D152" s="4" t="str">
        <f t="shared" si="16"/>
        <v>PE 0546</v>
      </c>
      <c r="E152" s="5">
        <v>0</v>
      </c>
      <c r="F152" s="5">
        <v>380.95</v>
      </c>
      <c r="G152" s="5">
        <v>790.05</v>
      </c>
      <c r="H152" s="5">
        <v>0</v>
      </c>
      <c r="I152" s="5">
        <v>0</v>
      </c>
      <c r="J152" s="5">
        <v>0</v>
      </c>
      <c r="K152" s="5">
        <v>1171</v>
      </c>
      <c r="L152" s="6">
        <f t="shared" si="14"/>
        <v>87.825000000000003</v>
      </c>
      <c r="M152" s="6">
        <f t="shared" si="15"/>
        <v>1258.825</v>
      </c>
      <c r="N152" s="7">
        <v>0</v>
      </c>
      <c r="O152" s="7">
        <f t="shared" si="17"/>
        <v>1258.825</v>
      </c>
    </row>
    <row r="153" spans="1:15" ht="15.75" x14ac:dyDescent="0.25">
      <c r="A153" s="3">
        <v>8053390392</v>
      </c>
      <c r="B153" s="4" t="s">
        <v>382</v>
      </c>
      <c r="C153" s="4">
        <v>547</v>
      </c>
      <c r="D153" s="4" t="str">
        <f t="shared" si="16"/>
        <v>PE 0547</v>
      </c>
      <c r="E153" s="5">
        <v>0</v>
      </c>
      <c r="F153" s="5">
        <v>380.95</v>
      </c>
      <c r="G153" s="5">
        <v>0</v>
      </c>
      <c r="H153" s="5">
        <v>0</v>
      </c>
      <c r="I153" s="5">
        <v>0</v>
      </c>
      <c r="J153" s="5">
        <v>0</v>
      </c>
      <c r="K153" s="5">
        <v>380.95</v>
      </c>
      <c r="L153" s="6">
        <f t="shared" si="14"/>
        <v>28.571249999999999</v>
      </c>
      <c r="M153" s="6">
        <f t="shared" si="15"/>
        <v>409.52125000000001</v>
      </c>
      <c r="N153" s="7">
        <v>0</v>
      </c>
      <c r="O153" s="7">
        <f t="shared" si="17"/>
        <v>409.52125000000001</v>
      </c>
    </row>
    <row r="154" spans="1:15" ht="15.75" x14ac:dyDescent="0.25">
      <c r="A154" s="3">
        <v>9059987522</v>
      </c>
      <c r="B154" s="4" t="s">
        <v>129</v>
      </c>
      <c r="C154" s="4">
        <v>548</v>
      </c>
      <c r="D154" s="4" t="str">
        <f t="shared" si="16"/>
        <v>PE 0548</v>
      </c>
      <c r="E154" s="5">
        <v>0</v>
      </c>
      <c r="F154" s="5">
        <v>380.95</v>
      </c>
      <c r="G154" s="5">
        <v>14203.97</v>
      </c>
      <c r="H154" s="5">
        <v>0</v>
      </c>
      <c r="I154" s="5">
        <v>0</v>
      </c>
      <c r="J154" s="5">
        <v>0</v>
      </c>
      <c r="K154" s="5">
        <v>14584.92</v>
      </c>
      <c r="L154" s="6">
        <f t="shared" si="14"/>
        <v>1093.8689999999999</v>
      </c>
      <c r="M154" s="6">
        <f t="shared" si="15"/>
        <v>15678.789000000001</v>
      </c>
      <c r="N154" s="7">
        <v>7000</v>
      </c>
      <c r="O154" s="7">
        <f t="shared" si="17"/>
        <v>8678.7890000000007</v>
      </c>
    </row>
    <row r="155" spans="1:15" ht="15.75" x14ac:dyDescent="0.25">
      <c r="A155" s="3">
        <v>9059986252</v>
      </c>
      <c r="B155" s="4" t="s">
        <v>130</v>
      </c>
      <c r="C155" s="4">
        <v>550</v>
      </c>
      <c r="D155" s="4" t="str">
        <f t="shared" si="16"/>
        <v>PE 0550</v>
      </c>
      <c r="E155" s="5">
        <v>0</v>
      </c>
      <c r="F155" s="5">
        <v>380.95</v>
      </c>
      <c r="G155" s="5">
        <v>695.75</v>
      </c>
      <c r="H155" s="5">
        <v>0</v>
      </c>
      <c r="I155" s="5">
        <v>0</v>
      </c>
      <c r="J155" s="5">
        <v>0</v>
      </c>
      <c r="K155" s="5">
        <v>1076.7</v>
      </c>
      <c r="L155" s="6">
        <f t="shared" si="14"/>
        <v>80.752499999999998</v>
      </c>
      <c r="M155" s="6">
        <f t="shared" si="15"/>
        <v>1157.4525000000001</v>
      </c>
      <c r="N155" s="7">
        <v>0</v>
      </c>
      <c r="O155" s="7">
        <f t="shared" si="17"/>
        <v>1157.4525000000001</v>
      </c>
    </row>
    <row r="156" spans="1:15" ht="15.75" x14ac:dyDescent="0.25">
      <c r="A156" s="3">
        <v>8113993026</v>
      </c>
      <c r="B156" s="4" t="s">
        <v>283</v>
      </c>
      <c r="C156" s="4">
        <v>551</v>
      </c>
      <c r="D156" s="4" t="str">
        <f t="shared" si="16"/>
        <v>PE 0551</v>
      </c>
      <c r="E156" s="5">
        <v>0</v>
      </c>
      <c r="F156" s="5">
        <v>380.95</v>
      </c>
      <c r="G156" s="5">
        <v>14162.18</v>
      </c>
      <c r="H156" s="5">
        <v>0</v>
      </c>
      <c r="I156" s="5">
        <v>0</v>
      </c>
      <c r="J156" s="5">
        <v>0</v>
      </c>
      <c r="K156" s="5">
        <v>14543.13</v>
      </c>
      <c r="L156" s="6">
        <f t="shared" si="14"/>
        <v>1090.7347499999998</v>
      </c>
      <c r="M156" s="6">
        <f t="shared" si="15"/>
        <v>15633.864749999999</v>
      </c>
      <c r="N156" s="7">
        <v>4500</v>
      </c>
      <c r="O156" s="7">
        <f t="shared" si="17"/>
        <v>11133.864749999999</v>
      </c>
    </row>
    <row r="157" spans="1:15" ht="15.75" x14ac:dyDescent="0.25">
      <c r="A157" s="3">
        <v>9059994127</v>
      </c>
      <c r="B157" s="4" t="s">
        <v>110</v>
      </c>
      <c r="C157" s="4">
        <v>553</v>
      </c>
      <c r="D157" s="4" t="str">
        <f t="shared" si="16"/>
        <v>PE 0553</v>
      </c>
      <c r="E157" s="5">
        <v>0</v>
      </c>
      <c r="F157" s="5">
        <v>380.95</v>
      </c>
      <c r="G157" s="5">
        <v>4958.22</v>
      </c>
      <c r="H157" s="5">
        <v>0</v>
      </c>
      <c r="I157" s="5">
        <v>0</v>
      </c>
      <c r="J157" s="5">
        <v>0</v>
      </c>
      <c r="K157" s="5">
        <v>5339.17</v>
      </c>
      <c r="L157" s="6">
        <f t="shared" si="14"/>
        <v>400.43774999999999</v>
      </c>
      <c r="M157" s="6">
        <f t="shared" si="15"/>
        <v>5739.6077500000001</v>
      </c>
      <c r="N157" s="7">
        <v>0</v>
      </c>
      <c r="O157" s="7">
        <f t="shared" si="17"/>
        <v>5739.6077500000001</v>
      </c>
    </row>
    <row r="158" spans="1:15" ht="15.75" x14ac:dyDescent="0.25">
      <c r="A158" s="3">
        <v>9059992804</v>
      </c>
      <c r="B158" s="4" t="s">
        <v>112</v>
      </c>
      <c r="C158" s="4">
        <v>554</v>
      </c>
      <c r="D158" s="4" t="str">
        <f t="shared" si="16"/>
        <v>PE 0554</v>
      </c>
      <c r="E158" s="5">
        <v>0</v>
      </c>
      <c r="F158" s="5">
        <v>380.95</v>
      </c>
      <c r="G158" s="5">
        <v>9915.58</v>
      </c>
      <c r="H158" s="5">
        <v>0</v>
      </c>
      <c r="I158" s="5">
        <v>0</v>
      </c>
      <c r="J158" s="5">
        <v>0</v>
      </c>
      <c r="K158" s="5">
        <v>10296.530000000001</v>
      </c>
      <c r="L158" s="6">
        <f t="shared" si="14"/>
        <v>772.23975000000007</v>
      </c>
      <c r="M158" s="6">
        <f t="shared" si="15"/>
        <v>11068.769750000001</v>
      </c>
      <c r="N158" s="7">
        <v>0</v>
      </c>
      <c r="O158" s="7">
        <f t="shared" si="17"/>
        <v>11068.769750000001</v>
      </c>
    </row>
    <row r="159" spans="1:15" ht="15.75" x14ac:dyDescent="0.25">
      <c r="A159" s="3">
        <v>9059994117</v>
      </c>
      <c r="B159" s="4" t="s">
        <v>111</v>
      </c>
      <c r="C159" s="4">
        <v>555</v>
      </c>
      <c r="D159" s="4" t="str">
        <f t="shared" si="16"/>
        <v>PE 0555</v>
      </c>
      <c r="E159" s="5">
        <v>0</v>
      </c>
      <c r="F159" s="5">
        <v>380.95</v>
      </c>
      <c r="G159" s="5">
        <v>821.69</v>
      </c>
      <c r="H159" s="5">
        <v>0</v>
      </c>
      <c r="I159" s="5">
        <v>0</v>
      </c>
      <c r="J159" s="5">
        <v>0</v>
      </c>
      <c r="K159" s="5">
        <v>1202.6400000000001</v>
      </c>
      <c r="L159" s="6">
        <f t="shared" si="14"/>
        <v>90.198000000000008</v>
      </c>
      <c r="M159" s="6">
        <f t="shared" si="15"/>
        <v>1292.8380000000002</v>
      </c>
      <c r="N159" s="7">
        <v>0</v>
      </c>
      <c r="O159" s="7">
        <f t="shared" si="17"/>
        <v>1292.8380000000002</v>
      </c>
    </row>
    <row r="160" spans="1:15" ht="15.75" x14ac:dyDescent="0.25">
      <c r="A160" s="3">
        <v>9059992795</v>
      </c>
      <c r="B160" s="4" t="s">
        <v>113</v>
      </c>
      <c r="C160" s="4">
        <v>556</v>
      </c>
      <c r="D160" s="4" t="str">
        <f t="shared" si="16"/>
        <v>PE 0556</v>
      </c>
      <c r="E160" s="5">
        <v>0</v>
      </c>
      <c r="F160" s="5">
        <v>380.95</v>
      </c>
      <c r="G160" s="5">
        <v>13941.62</v>
      </c>
      <c r="H160" s="5">
        <v>0</v>
      </c>
      <c r="I160" s="5">
        <v>0</v>
      </c>
      <c r="J160" s="5">
        <v>0</v>
      </c>
      <c r="K160" s="5">
        <v>14322.57</v>
      </c>
      <c r="L160" s="6">
        <f t="shared" si="14"/>
        <v>1074.1927499999999</v>
      </c>
      <c r="M160" s="6">
        <f t="shared" si="15"/>
        <v>15396.76275</v>
      </c>
      <c r="N160" s="7">
        <v>2000</v>
      </c>
      <c r="O160" s="7">
        <f t="shared" si="17"/>
        <v>13396.76275</v>
      </c>
    </row>
    <row r="161" spans="1:15" ht="15.75" x14ac:dyDescent="0.25">
      <c r="A161" s="3">
        <v>9059992794</v>
      </c>
      <c r="B161" s="4" t="s">
        <v>114</v>
      </c>
      <c r="C161" s="4">
        <v>557</v>
      </c>
      <c r="D161" s="4" t="str">
        <f t="shared" si="16"/>
        <v>PE 0557</v>
      </c>
      <c r="E161" s="5">
        <v>0</v>
      </c>
      <c r="F161" s="5">
        <v>380.95</v>
      </c>
      <c r="G161" s="5">
        <v>1511.89</v>
      </c>
      <c r="H161" s="5">
        <v>0</v>
      </c>
      <c r="I161" s="5">
        <v>0</v>
      </c>
      <c r="J161" s="5">
        <v>0</v>
      </c>
      <c r="K161" s="5">
        <v>1892.84</v>
      </c>
      <c r="L161" s="6">
        <f t="shared" si="14"/>
        <v>141.96299999999999</v>
      </c>
      <c r="M161" s="6">
        <f t="shared" si="15"/>
        <v>2034.8029999999999</v>
      </c>
      <c r="N161" s="7">
        <v>0</v>
      </c>
      <c r="O161" s="7">
        <f t="shared" si="17"/>
        <v>2034.8029999999999</v>
      </c>
    </row>
    <row r="162" spans="1:15" ht="15.75" x14ac:dyDescent="0.25">
      <c r="A162" s="3">
        <v>9059994281</v>
      </c>
      <c r="B162" s="4" t="s">
        <v>109</v>
      </c>
      <c r="C162" s="4">
        <v>558</v>
      </c>
      <c r="D162" s="4" t="str">
        <f t="shared" si="16"/>
        <v>PE 0558</v>
      </c>
      <c r="E162" s="5">
        <v>0</v>
      </c>
      <c r="F162" s="5">
        <v>380.95</v>
      </c>
      <c r="G162" s="5">
        <v>6601.01</v>
      </c>
      <c r="H162" s="5">
        <v>0</v>
      </c>
      <c r="I162" s="5">
        <v>0</v>
      </c>
      <c r="J162" s="5">
        <v>0</v>
      </c>
      <c r="K162" s="5">
        <v>6981.96</v>
      </c>
      <c r="L162" s="6">
        <f t="shared" si="14"/>
        <v>523.64699999999993</v>
      </c>
      <c r="M162" s="6">
        <f t="shared" si="15"/>
        <v>7505.607</v>
      </c>
      <c r="N162" s="7">
        <v>6000</v>
      </c>
      <c r="O162" s="7">
        <f t="shared" si="17"/>
        <v>1505.607</v>
      </c>
    </row>
    <row r="163" spans="1:15" ht="15.75" x14ac:dyDescent="0.25">
      <c r="A163" s="3">
        <v>9059994631</v>
      </c>
      <c r="B163" s="4" t="s">
        <v>106</v>
      </c>
      <c r="C163" s="4">
        <v>559</v>
      </c>
      <c r="D163" s="4" t="str">
        <f t="shared" si="16"/>
        <v>PE 0559</v>
      </c>
      <c r="E163" s="5">
        <v>0</v>
      </c>
      <c r="F163" s="5">
        <v>380.95</v>
      </c>
      <c r="G163" s="5">
        <v>3802.82</v>
      </c>
      <c r="H163" s="5">
        <v>0</v>
      </c>
      <c r="I163" s="5">
        <v>0</v>
      </c>
      <c r="J163" s="5">
        <v>0</v>
      </c>
      <c r="K163" s="5">
        <v>4183.7700000000004</v>
      </c>
      <c r="L163" s="6">
        <f t="shared" si="14"/>
        <v>313.78275000000002</v>
      </c>
      <c r="M163" s="6">
        <f t="shared" si="15"/>
        <v>4497.5527500000007</v>
      </c>
      <c r="N163" s="7">
        <v>0</v>
      </c>
      <c r="O163" s="7">
        <f t="shared" si="17"/>
        <v>4497.5527500000007</v>
      </c>
    </row>
    <row r="164" spans="1:15" ht="15.75" x14ac:dyDescent="0.25">
      <c r="A164" s="3">
        <v>9059994327</v>
      </c>
      <c r="B164" s="4" t="s">
        <v>108</v>
      </c>
      <c r="C164" s="4">
        <v>560</v>
      </c>
      <c r="D164" s="4" t="str">
        <f t="shared" si="16"/>
        <v>PE 0560</v>
      </c>
      <c r="E164" s="5">
        <v>0</v>
      </c>
      <c r="F164" s="5">
        <v>380.95</v>
      </c>
      <c r="G164" s="5">
        <v>2224.9</v>
      </c>
      <c r="H164" s="5">
        <v>0</v>
      </c>
      <c r="I164" s="5">
        <v>0</v>
      </c>
      <c r="J164" s="5">
        <v>0</v>
      </c>
      <c r="K164" s="5">
        <v>2605.85</v>
      </c>
      <c r="L164" s="6">
        <f t="shared" si="14"/>
        <v>195.43875</v>
      </c>
      <c r="M164" s="6">
        <f t="shared" si="15"/>
        <v>2801.2887499999997</v>
      </c>
      <c r="N164" s="7">
        <v>0</v>
      </c>
      <c r="O164" s="7">
        <f t="shared" si="17"/>
        <v>2801.2887499999997</v>
      </c>
    </row>
    <row r="165" spans="1:15" ht="15.75" x14ac:dyDescent="0.25">
      <c r="A165" s="3">
        <v>9059994524</v>
      </c>
      <c r="B165" s="4" t="s">
        <v>107</v>
      </c>
      <c r="C165" s="4">
        <v>562</v>
      </c>
      <c r="D165" s="4" t="str">
        <f t="shared" si="16"/>
        <v>PE 0562</v>
      </c>
      <c r="E165" s="5">
        <v>0</v>
      </c>
      <c r="F165" s="5">
        <v>380.95</v>
      </c>
      <c r="G165" s="5">
        <v>3872.34</v>
      </c>
      <c r="H165" s="5">
        <v>0</v>
      </c>
      <c r="I165" s="5">
        <v>0</v>
      </c>
      <c r="J165" s="5">
        <v>0</v>
      </c>
      <c r="K165" s="5">
        <v>4253.29</v>
      </c>
      <c r="L165" s="6">
        <f t="shared" si="14"/>
        <v>318.99674999999996</v>
      </c>
      <c r="M165" s="6">
        <f t="shared" si="15"/>
        <v>4572.2867500000002</v>
      </c>
      <c r="N165" s="7">
        <v>0</v>
      </c>
      <c r="O165" s="7">
        <f t="shared" si="17"/>
        <v>4572.2867500000002</v>
      </c>
    </row>
    <row r="166" spans="1:15" ht="15.75" x14ac:dyDescent="0.25">
      <c r="A166" s="3">
        <v>9059994632</v>
      </c>
      <c r="B166" s="4" t="s">
        <v>105</v>
      </c>
      <c r="C166" s="4">
        <v>564</v>
      </c>
      <c r="D166" s="4" t="str">
        <f t="shared" si="16"/>
        <v>PE 0564</v>
      </c>
      <c r="E166" s="5">
        <v>0</v>
      </c>
      <c r="F166" s="5">
        <v>380.95</v>
      </c>
      <c r="G166" s="5">
        <v>9515.08</v>
      </c>
      <c r="H166" s="5">
        <v>0</v>
      </c>
      <c r="I166" s="5">
        <v>0</v>
      </c>
      <c r="J166" s="5">
        <v>0</v>
      </c>
      <c r="K166" s="5">
        <v>9896.0300000000007</v>
      </c>
      <c r="L166" s="6">
        <f t="shared" si="14"/>
        <v>742.20225000000005</v>
      </c>
      <c r="M166" s="6">
        <f t="shared" si="15"/>
        <v>10638.232250000001</v>
      </c>
      <c r="N166" s="7">
        <v>0</v>
      </c>
      <c r="O166" s="7">
        <f t="shared" si="17"/>
        <v>10638.232250000001</v>
      </c>
    </row>
    <row r="167" spans="1:15" ht="15.75" x14ac:dyDescent="0.25">
      <c r="A167" s="3">
        <v>9059997206</v>
      </c>
      <c r="B167" s="4" t="s">
        <v>104</v>
      </c>
      <c r="C167" s="4">
        <v>566</v>
      </c>
      <c r="D167" s="4" t="str">
        <f t="shared" si="16"/>
        <v>PE 0566</v>
      </c>
      <c r="E167" s="5">
        <v>0</v>
      </c>
      <c r="F167" s="5">
        <v>380.95</v>
      </c>
      <c r="G167" s="5">
        <v>8884.1</v>
      </c>
      <c r="H167" s="5">
        <v>0</v>
      </c>
      <c r="I167" s="5">
        <v>0</v>
      </c>
      <c r="J167" s="5">
        <v>0</v>
      </c>
      <c r="K167" s="5">
        <v>9265.0499999999993</v>
      </c>
      <c r="L167" s="6">
        <f t="shared" si="14"/>
        <v>694.87874999999997</v>
      </c>
      <c r="M167" s="6">
        <f t="shared" si="15"/>
        <v>9959.9287499999991</v>
      </c>
      <c r="N167" s="7">
        <v>0</v>
      </c>
      <c r="O167" s="7">
        <f t="shared" si="17"/>
        <v>9959.9287499999991</v>
      </c>
    </row>
    <row r="168" spans="1:15" ht="15.75" x14ac:dyDescent="0.25">
      <c r="A168" s="3">
        <v>8150896693</v>
      </c>
      <c r="B168" s="4" t="s">
        <v>253</v>
      </c>
      <c r="C168" s="4">
        <v>572</v>
      </c>
      <c r="D168" s="4" t="str">
        <f t="shared" si="16"/>
        <v>PE 0572</v>
      </c>
      <c r="E168" s="5">
        <v>0</v>
      </c>
      <c r="F168" s="5">
        <v>380.95</v>
      </c>
      <c r="G168" s="5">
        <v>21232.91</v>
      </c>
      <c r="H168" s="5">
        <v>0</v>
      </c>
      <c r="I168" s="5">
        <v>0</v>
      </c>
      <c r="J168" s="5">
        <v>0</v>
      </c>
      <c r="K168" s="5">
        <v>21613.86</v>
      </c>
      <c r="L168" s="6">
        <f t="shared" si="14"/>
        <v>1621.0395000000001</v>
      </c>
      <c r="M168" s="6">
        <f t="shared" si="15"/>
        <v>23234.8995</v>
      </c>
      <c r="N168" s="7">
        <v>9300</v>
      </c>
      <c r="O168" s="7">
        <f t="shared" si="17"/>
        <v>13934.8995</v>
      </c>
    </row>
    <row r="169" spans="1:15" ht="15.75" x14ac:dyDescent="0.25">
      <c r="A169" s="3">
        <v>8112192382</v>
      </c>
      <c r="B169" s="4" t="s">
        <v>360</v>
      </c>
      <c r="C169" s="4">
        <v>574</v>
      </c>
      <c r="D169" s="4" t="str">
        <f t="shared" si="16"/>
        <v>PE 0574</v>
      </c>
      <c r="E169" s="5">
        <v>0</v>
      </c>
      <c r="F169" s="5">
        <v>380.95</v>
      </c>
      <c r="G169" s="5">
        <v>890.01</v>
      </c>
      <c r="H169" s="5">
        <v>0</v>
      </c>
      <c r="I169" s="5">
        <v>0</v>
      </c>
      <c r="J169" s="5">
        <v>0</v>
      </c>
      <c r="K169" s="5">
        <v>1270.96</v>
      </c>
      <c r="L169" s="6">
        <f t="shared" si="14"/>
        <v>95.322000000000003</v>
      </c>
      <c r="M169" s="6">
        <f t="shared" si="15"/>
        <v>1366.2820000000002</v>
      </c>
      <c r="N169" s="7">
        <v>0</v>
      </c>
      <c r="O169" s="7">
        <f t="shared" si="17"/>
        <v>1366.2820000000002</v>
      </c>
    </row>
    <row r="170" spans="1:15" ht="15.75" x14ac:dyDescent="0.25">
      <c r="A170" s="3">
        <v>8150896913</v>
      </c>
      <c r="B170" s="4" t="s">
        <v>247</v>
      </c>
      <c r="C170" s="4">
        <v>577</v>
      </c>
      <c r="D170" s="4" t="str">
        <f t="shared" si="16"/>
        <v>PE 0577</v>
      </c>
      <c r="E170" s="5">
        <v>0</v>
      </c>
      <c r="F170" s="5">
        <v>380.95</v>
      </c>
      <c r="G170" s="5">
        <v>1690.69</v>
      </c>
      <c r="H170" s="5">
        <v>0</v>
      </c>
      <c r="I170" s="5">
        <v>0</v>
      </c>
      <c r="J170" s="5">
        <v>0</v>
      </c>
      <c r="K170" s="5">
        <v>2071.64</v>
      </c>
      <c r="L170" s="6">
        <f t="shared" si="14"/>
        <v>155.37299999999999</v>
      </c>
      <c r="M170" s="6">
        <f t="shared" si="15"/>
        <v>2227.0129999999999</v>
      </c>
      <c r="N170" s="7">
        <v>0</v>
      </c>
      <c r="O170" s="7">
        <f t="shared" si="17"/>
        <v>2227.0129999999999</v>
      </c>
    </row>
    <row r="171" spans="1:15" ht="15.75" x14ac:dyDescent="0.25">
      <c r="A171" s="3">
        <v>8150896910</v>
      </c>
      <c r="B171" s="4" t="s">
        <v>248</v>
      </c>
      <c r="C171" s="4">
        <v>581</v>
      </c>
      <c r="D171" s="4" t="str">
        <f t="shared" si="16"/>
        <v>PE 0581</v>
      </c>
      <c r="E171" s="5">
        <v>0</v>
      </c>
      <c r="F171" s="5">
        <v>380.95</v>
      </c>
      <c r="G171" s="5">
        <v>3290.41</v>
      </c>
      <c r="H171" s="5">
        <v>0</v>
      </c>
      <c r="I171" s="5">
        <v>0</v>
      </c>
      <c r="J171" s="5">
        <v>0</v>
      </c>
      <c r="K171" s="5">
        <v>3671.36</v>
      </c>
      <c r="L171" s="6">
        <f t="shared" si="14"/>
        <v>275.35199999999998</v>
      </c>
      <c r="M171" s="6">
        <f t="shared" si="15"/>
        <v>3946.712</v>
      </c>
      <c r="N171" s="7">
        <v>0</v>
      </c>
      <c r="O171" s="7">
        <f t="shared" si="17"/>
        <v>3946.712</v>
      </c>
    </row>
    <row r="172" spans="1:15" ht="15.75" x14ac:dyDescent="0.25">
      <c r="A172" s="3">
        <v>8150896922</v>
      </c>
      <c r="B172" s="4" t="s">
        <v>246</v>
      </c>
      <c r="C172" s="4">
        <v>582</v>
      </c>
      <c r="D172" s="4" t="str">
        <f t="shared" si="16"/>
        <v>PE 0582</v>
      </c>
      <c r="E172" s="5">
        <v>0</v>
      </c>
      <c r="F172" s="5">
        <v>380.95</v>
      </c>
      <c r="G172" s="5">
        <v>3907.29</v>
      </c>
      <c r="H172" s="5">
        <v>0</v>
      </c>
      <c r="I172" s="5">
        <v>0</v>
      </c>
      <c r="J172" s="5">
        <v>0</v>
      </c>
      <c r="K172" s="5">
        <v>4288.24</v>
      </c>
      <c r="L172" s="6">
        <f t="shared" si="14"/>
        <v>321.61799999999999</v>
      </c>
      <c r="M172" s="6">
        <f t="shared" si="15"/>
        <v>4609.8580000000002</v>
      </c>
      <c r="N172" s="7">
        <v>0</v>
      </c>
      <c r="O172" s="7">
        <f t="shared" si="17"/>
        <v>4609.8580000000002</v>
      </c>
    </row>
    <row r="173" spans="1:15" ht="15.75" x14ac:dyDescent="0.25">
      <c r="A173" s="3">
        <v>8150896905</v>
      </c>
      <c r="B173" s="4" t="s">
        <v>250</v>
      </c>
      <c r="C173" s="4">
        <v>585</v>
      </c>
      <c r="D173" s="4" t="str">
        <f t="shared" si="16"/>
        <v>PE 0585</v>
      </c>
      <c r="E173" s="5">
        <v>0</v>
      </c>
      <c r="F173" s="5">
        <v>380.95</v>
      </c>
      <c r="G173" s="5">
        <v>9313.51</v>
      </c>
      <c r="H173" s="5">
        <v>0</v>
      </c>
      <c r="I173" s="5">
        <v>0</v>
      </c>
      <c r="J173" s="5">
        <v>0</v>
      </c>
      <c r="K173" s="5">
        <v>9694.4599999999991</v>
      </c>
      <c r="L173" s="6">
        <f t="shared" si="14"/>
        <v>727.08449999999993</v>
      </c>
      <c r="M173" s="6">
        <f t="shared" si="15"/>
        <v>10421.5445</v>
      </c>
      <c r="N173" s="7">
        <v>0</v>
      </c>
      <c r="O173" s="7">
        <f t="shared" si="17"/>
        <v>10421.5445</v>
      </c>
    </row>
    <row r="174" spans="1:15" ht="15.75" x14ac:dyDescent="0.25">
      <c r="A174" s="3">
        <v>8150896908</v>
      </c>
      <c r="B174" s="4" t="s">
        <v>249</v>
      </c>
      <c r="C174" s="4">
        <v>586</v>
      </c>
      <c r="D174" s="4" t="str">
        <f t="shared" si="16"/>
        <v>PE 0586</v>
      </c>
      <c r="E174" s="5">
        <v>0</v>
      </c>
      <c r="F174" s="5">
        <v>380.95</v>
      </c>
      <c r="G174" s="5">
        <v>11000</v>
      </c>
      <c r="H174" s="5">
        <v>0</v>
      </c>
      <c r="I174" s="5">
        <v>0</v>
      </c>
      <c r="J174" s="5">
        <v>0</v>
      </c>
      <c r="K174" s="5">
        <v>11380.95</v>
      </c>
      <c r="L174" s="6">
        <f t="shared" si="14"/>
        <v>853.57125000000008</v>
      </c>
      <c r="M174" s="6">
        <f t="shared" si="15"/>
        <v>12234.521250000002</v>
      </c>
      <c r="N174" s="7">
        <v>1100</v>
      </c>
      <c r="O174" s="7">
        <f t="shared" si="17"/>
        <v>11134.521250000002</v>
      </c>
    </row>
    <row r="175" spans="1:15" ht="15.75" x14ac:dyDescent="0.25">
      <c r="A175" s="3">
        <v>8113696060</v>
      </c>
      <c r="B175" s="4" t="s">
        <v>292</v>
      </c>
      <c r="C175" s="4">
        <v>587</v>
      </c>
      <c r="D175" s="4" t="str">
        <f t="shared" si="16"/>
        <v>PE 0587</v>
      </c>
      <c r="E175" s="5">
        <v>0</v>
      </c>
      <c r="F175" s="5">
        <v>380.95</v>
      </c>
      <c r="G175" s="5">
        <v>11930.94</v>
      </c>
      <c r="H175" s="5">
        <v>0</v>
      </c>
      <c r="I175" s="5">
        <v>0</v>
      </c>
      <c r="J175" s="5">
        <v>0</v>
      </c>
      <c r="K175" s="5">
        <v>12311.89</v>
      </c>
      <c r="L175" s="6">
        <f t="shared" si="14"/>
        <v>923.39174999999989</v>
      </c>
      <c r="M175" s="6">
        <f t="shared" si="15"/>
        <v>13235.28175</v>
      </c>
      <c r="N175" s="7">
        <v>1500</v>
      </c>
      <c r="O175" s="7">
        <f t="shared" si="17"/>
        <v>11735.28175</v>
      </c>
    </row>
    <row r="176" spans="1:15" ht="15.75" x14ac:dyDescent="0.25">
      <c r="A176" s="3">
        <v>8112192383</v>
      </c>
      <c r="B176" s="4" t="s">
        <v>359</v>
      </c>
      <c r="C176" s="4">
        <v>588</v>
      </c>
      <c r="D176" s="4" t="str">
        <f t="shared" si="16"/>
        <v>PE 0588</v>
      </c>
      <c r="E176" s="5">
        <v>0</v>
      </c>
      <c r="F176" s="5">
        <v>380.95</v>
      </c>
      <c r="G176" s="5">
        <v>105.47</v>
      </c>
      <c r="H176" s="5">
        <v>0</v>
      </c>
      <c r="I176" s="5">
        <v>0</v>
      </c>
      <c r="J176" s="5">
        <v>0</v>
      </c>
      <c r="K176" s="5">
        <v>486.42</v>
      </c>
      <c r="L176" s="6">
        <f t="shared" si="14"/>
        <v>36.481499999999997</v>
      </c>
      <c r="M176" s="6">
        <f t="shared" si="15"/>
        <v>522.90150000000006</v>
      </c>
      <c r="N176" s="7">
        <v>0</v>
      </c>
      <c r="O176" s="7">
        <f t="shared" si="17"/>
        <v>522.90150000000006</v>
      </c>
    </row>
    <row r="177" spans="1:15" ht="15.75" x14ac:dyDescent="0.25">
      <c r="A177" s="3">
        <v>8112192384</v>
      </c>
      <c r="B177" s="4" t="s">
        <v>358</v>
      </c>
      <c r="C177" s="4">
        <v>589</v>
      </c>
      <c r="D177" s="4" t="str">
        <f t="shared" si="16"/>
        <v>PE 0589</v>
      </c>
      <c r="E177" s="5">
        <v>0</v>
      </c>
      <c r="F177" s="5">
        <v>380.95</v>
      </c>
      <c r="G177" s="5">
        <v>3629.63</v>
      </c>
      <c r="H177" s="5">
        <v>0</v>
      </c>
      <c r="I177" s="5">
        <v>0</v>
      </c>
      <c r="J177" s="5">
        <v>0</v>
      </c>
      <c r="K177" s="5">
        <v>4010.58</v>
      </c>
      <c r="L177" s="6">
        <f t="shared" si="14"/>
        <v>300.79349999999999</v>
      </c>
      <c r="M177" s="6">
        <f t="shared" si="15"/>
        <v>4311.3734999999997</v>
      </c>
      <c r="N177" s="7">
        <v>0</v>
      </c>
      <c r="O177" s="7">
        <f t="shared" ref="O177:O208" si="18">M177-N177</f>
        <v>4311.3734999999997</v>
      </c>
    </row>
    <row r="178" spans="1:15" ht="15.75" x14ac:dyDescent="0.25">
      <c r="A178" s="3">
        <v>8112192386</v>
      </c>
      <c r="B178" s="4" t="s">
        <v>357</v>
      </c>
      <c r="C178" s="4">
        <v>591</v>
      </c>
      <c r="D178" s="4" t="str">
        <f t="shared" si="16"/>
        <v>PE 0591</v>
      </c>
      <c r="E178" s="5">
        <v>0</v>
      </c>
      <c r="F178" s="5">
        <v>380.95</v>
      </c>
      <c r="G178" s="5">
        <v>3466.27</v>
      </c>
      <c r="H178" s="5">
        <v>0</v>
      </c>
      <c r="I178" s="5">
        <v>0</v>
      </c>
      <c r="J178" s="5">
        <v>0</v>
      </c>
      <c r="K178" s="5">
        <v>3847.22</v>
      </c>
      <c r="L178" s="6">
        <f t="shared" si="14"/>
        <v>288.54149999999998</v>
      </c>
      <c r="M178" s="6">
        <f t="shared" si="15"/>
        <v>4135.7614999999996</v>
      </c>
      <c r="N178" s="7">
        <v>0</v>
      </c>
      <c r="O178" s="7">
        <f t="shared" si="18"/>
        <v>4135.7614999999996</v>
      </c>
    </row>
    <row r="179" spans="1:15" ht="15.75" x14ac:dyDescent="0.25">
      <c r="A179" s="3">
        <v>8112192387</v>
      </c>
      <c r="B179" s="4" t="s">
        <v>356</v>
      </c>
      <c r="C179" s="4">
        <v>592</v>
      </c>
      <c r="D179" s="4" t="str">
        <f t="shared" si="16"/>
        <v>PE 0592</v>
      </c>
      <c r="E179" s="5">
        <v>0</v>
      </c>
      <c r="F179" s="5">
        <v>126.98</v>
      </c>
      <c r="G179" s="5">
        <v>0</v>
      </c>
      <c r="H179" s="5">
        <v>0</v>
      </c>
      <c r="I179" s="5">
        <v>0</v>
      </c>
      <c r="J179" s="5">
        <v>0</v>
      </c>
      <c r="K179" s="5">
        <v>126.98</v>
      </c>
      <c r="L179" s="6">
        <f t="shared" si="14"/>
        <v>9.5235000000000003</v>
      </c>
      <c r="M179" s="6">
        <f t="shared" si="15"/>
        <v>136.5035</v>
      </c>
      <c r="N179" s="7">
        <v>0</v>
      </c>
      <c r="O179" s="7">
        <f t="shared" si="18"/>
        <v>136.5035</v>
      </c>
    </row>
    <row r="180" spans="1:15" ht="15.75" x14ac:dyDescent="0.25">
      <c r="A180" s="3">
        <v>8112192388</v>
      </c>
      <c r="B180" s="4" t="s">
        <v>355</v>
      </c>
      <c r="C180" s="4">
        <v>593</v>
      </c>
      <c r="D180" s="4" t="str">
        <f t="shared" si="16"/>
        <v>PE 0593</v>
      </c>
      <c r="E180" s="5">
        <v>0</v>
      </c>
      <c r="F180" s="5">
        <v>380.95</v>
      </c>
      <c r="G180" s="5">
        <v>685.53</v>
      </c>
      <c r="H180" s="5">
        <v>0</v>
      </c>
      <c r="I180" s="5">
        <v>0</v>
      </c>
      <c r="J180" s="5">
        <v>0</v>
      </c>
      <c r="K180" s="5">
        <v>1066.48</v>
      </c>
      <c r="L180" s="6">
        <f t="shared" si="14"/>
        <v>79.986000000000004</v>
      </c>
      <c r="M180" s="6">
        <f t="shared" si="15"/>
        <v>1146.4660000000001</v>
      </c>
      <c r="N180" s="7">
        <v>0</v>
      </c>
      <c r="O180" s="7">
        <f t="shared" si="18"/>
        <v>1146.4660000000001</v>
      </c>
    </row>
    <row r="181" spans="1:15" ht="15.75" x14ac:dyDescent="0.25">
      <c r="A181" s="3">
        <v>8112192389</v>
      </c>
      <c r="B181" s="4" t="s">
        <v>354</v>
      </c>
      <c r="C181" s="4">
        <v>594</v>
      </c>
      <c r="D181" s="4" t="str">
        <f t="shared" si="16"/>
        <v>PE 0594</v>
      </c>
      <c r="E181" s="5">
        <v>0</v>
      </c>
      <c r="F181" s="5">
        <v>380.95</v>
      </c>
      <c r="G181" s="5">
        <v>3626.59</v>
      </c>
      <c r="H181" s="5">
        <v>0</v>
      </c>
      <c r="I181" s="5">
        <v>0</v>
      </c>
      <c r="J181" s="5">
        <v>0</v>
      </c>
      <c r="K181" s="5">
        <v>4007.54</v>
      </c>
      <c r="L181" s="6">
        <f t="shared" si="14"/>
        <v>300.56549999999999</v>
      </c>
      <c r="M181" s="6">
        <f t="shared" si="15"/>
        <v>4308.1054999999997</v>
      </c>
      <c r="N181" s="7">
        <v>0</v>
      </c>
      <c r="O181" s="7">
        <f t="shared" si="18"/>
        <v>4308.1054999999997</v>
      </c>
    </row>
    <row r="182" spans="1:15" ht="15.75" x14ac:dyDescent="0.25">
      <c r="A182" s="3">
        <v>8112192392</v>
      </c>
      <c r="B182" s="4" t="s">
        <v>353</v>
      </c>
      <c r="C182" s="4">
        <v>596</v>
      </c>
      <c r="D182" s="4" t="str">
        <f t="shared" si="16"/>
        <v>PE 0596</v>
      </c>
      <c r="E182" s="5">
        <v>0</v>
      </c>
      <c r="F182" s="5">
        <v>126.98</v>
      </c>
      <c r="G182" s="5">
        <v>0</v>
      </c>
      <c r="H182" s="5">
        <v>0</v>
      </c>
      <c r="I182" s="5">
        <v>0</v>
      </c>
      <c r="J182" s="5">
        <v>0</v>
      </c>
      <c r="K182" s="5">
        <v>126.98</v>
      </c>
      <c r="L182" s="6">
        <f t="shared" si="14"/>
        <v>9.5235000000000003</v>
      </c>
      <c r="M182" s="6">
        <f t="shared" si="15"/>
        <v>136.5035</v>
      </c>
      <c r="N182" s="7">
        <v>0</v>
      </c>
      <c r="O182" s="7">
        <f t="shared" si="18"/>
        <v>136.5035</v>
      </c>
    </row>
    <row r="183" spans="1:15" ht="15.75" x14ac:dyDescent="0.25">
      <c r="A183" s="3">
        <v>8112293323</v>
      </c>
      <c r="B183" s="4" t="s">
        <v>336</v>
      </c>
      <c r="C183" s="4">
        <v>601</v>
      </c>
      <c r="D183" s="4" t="str">
        <f t="shared" si="16"/>
        <v>PE 0601</v>
      </c>
      <c r="E183" s="5">
        <v>0</v>
      </c>
      <c r="F183" s="5">
        <v>380.95</v>
      </c>
      <c r="G183" s="5">
        <v>1872.92</v>
      </c>
      <c r="H183" s="5">
        <v>0</v>
      </c>
      <c r="I183" s="5">
        <v>0</v>
      </c>
      <c r="J183" s="5">
        <v>0</v>
      </c>
      <c r="K183" s="5">
        <v>2253.87</v>
      </c>
      <c r="L183" s="6">
        <f t="shared" si="14"/>
        <v>169.04024999999999</v>
      </c>
      <c r="M183" s="6">
        <f t="shared" si="15"/>
        <v>2422.9102499999999</v>
      </c>
      <c r="N183" s="7">
        <v>0</v>
      </c>
      <c r="O183" s="7">
        <f t="shared" si="18"/>
        <v>2422.9102499999999</v>
      </c>
    </row>
    <row r="184" spans="1:15" ht="15.75" x14ac:dyDescent="0.25">
      <c r="A184" s="3">
        <v>8112293245</v>
      </c>
      <c r="B184" s="4" t="s">
        <v>350</v>
      </c>
      <c r="C184" s="4">
        <v>602</v>
      </c>
      <c r="D184" s="4" t="str">
        <f t="shared" si="16"/>
        <v>PE 0602</v>
      </c>
      <c r="E184" s="5">
        <v>0</v>
      </c>
      <c r="F184" s="5">
        <v>380.95</v>
      </c>
      <c r="G184" s="5">
        <v>258.27</v>
      </c>
      <c r="H184" s="5">
        <v>0</v>
      </c>
      <c r="I184" s="5">
        <v>0</v>
      </c>
      <c r="J184" s="5">
        <v>0</v>
      </c>
      <c r="K184" s="5">
        <v>639.22</v>
      </c>
      <c r="L184" s="6">
        <f t="shared" si="14"/>
        <v>47.941499999999998</v>
      </c>
      <c r="M184" s="6">
        <f t="shared" si="15"/>
        <v>687.16150000000005</v>
      </c>
      <c r="N184" s="7">
        <v>0</v>
      </c>
      <c r="O184" s="7">
        <f t="shared" si="18"/>
        <v>687.16150000000005</v>
      </c>
    </row>
    <row r="185" spans="1:15" ht="15.75" x14ac:dyDescent="0.25">
      <c r="A185" s="3">
        <v>8112293247</v>
      </c>
      <c r="B185" s="4" t="s">
        <v>348</v>
      </c>
      <c r="C185" s="4">
        <v>605</v>
      </c>
      <c r="D185" s="4" t="str">
        <f t="shared" si="16"/>
        <v>PE 0605</v>
      </c>
      <c r="E185" s="5">
        <v>0</v>
      </c>
      <c r="F185" s="5">
        <v>380.95</v>
      </c>
      <c r="G185" s="5">
        <v>4999.25</v>
      </c>
      <c r="H185" s="5">
        <v>0</v>
      </c>
      <c r="I185" s="5">
        <v>0</v>
      </c>
      <c r="J185" s="5">
        <v>0</v>
      </c>
      <c r="K185" s="5">
        <v>5380.2</v>
      </c>
      <c r="L185" s="6">
        <f t="shared" si="14"/>
        <v>403.51499999999999</v>
      </c>
      <c r="M185" s="6">
        <f t="shared" si="15"/>
        <v>5783.7150000000001</v>
      </c>
      <c r="N185" s="7">
        <v>0</v>
      </c>
      <c r="O185" s="7">
        <f t="shared" si="18"/>
        <v>5783.7150000000001</v>
      </c>
    </row>
    <row r="186" spans="1:15" ht="15.75" x14ac:dyDescent="0.25">
      <c r="A186" s="3">
        <v>8112293246</v>
      </c>
      <c r="B186" s="4" t="s">
        <v>349</v>
      </c>
      <c r="C186" s="4">
        <v>610</v>
      </c>
      <c r="D186" s="4" t="str">
        <f t="shared" si="16"/>
        <v>PE 0610</v>
      </c>
      <c r="E186" s="5">
        <v>0</v>
      </c>
      <c r="F186" s="5">
        <v>380.95</v>
      </c>
      <c r="G186" s="5">
        <v>3720.93</v>
      </c>
      <c r="H186" s="5">
        <v>0</v>
      </c>
      <c r="I186" s="5">
        <v>0</v>
      </c>
      <c r="J186" s="5">
        <v>0</v>
      </c>
      <c r="K186" s="5">
        <v>4101.88</v>
      </c>
      <c r="L186" s="6">
        <f t="shared" si="14"/>
        <v>307.64100000000002</v>
      </c>
      <c r="M186" s="6">
        <f t="shared" si="15"/>
        <v>4409.5209999999997</v>
      </c>
      <c r="N186" s="7">
        <v>0</v>
      </c>
      <c r="O186" s="7">
        <f t="shared" si="18"/>
        <v>4409.5209999999997</v>
      </c>
    </row>
    <row r="187" spans="1:15" ht="15.75" x14ac:dyDescent="0.25">
      <c r="A187" s="3">
        <v>8112293277</v>
      </c>
      <c r="B187" s="4" t="s">
        <v>347</v>
      </c>
      <c r="C187" s="4">
        <v>611</v>
      </c>
      <c r="D187" s="4" t="str">
        <f t="shared" si="16"/>
        <v>PE 0611</v>
      </c>
      <c r="E187" s="5">
        <v>0</v>
      </c>
      <c r="F187" s="5">
        <v>380.95</v>
      </c>
      <c r="G187" s="5">
        <v>9952.4599999999991</v>
      </c>
      <c r="H187" s="5">
        <v>0</v>
      </c>
      <c r="I187" s="5">
        <v>0</v>
      </c>
      <c r="J187" s="5">
        <v>0</v>
      </c>
      <c r="K187" s="5">
        <v>10333.41</v>
      </c>
      <c r="L187" s="6">
        <f t="shared" si="14"/>
        <v>775.00574999999992</v>
      </c>
      <c r="M187" s="6">
        <f t="shared" si="15"/>
        <v>11108.41575</v>
      </c>
      <c r="N187" s="7">
        <v>6000</v>
      </c>
      <c r="O187" s="7">
        <f t="shared" si="18"/>
        <v>5108.4157500000001</v>
      </c>
    </row>
    <row r="188" spans="1:15" ht="15.75" x14ac:dyDescent="0.25">
      <c r="A188" s="3">
        <v>8112293308</v>
      </c>
      <c r="B188" s="4" t="s">
        <v>338</v>
      </c>
      <c r="C188" s="4">
        <v>613</v>
      </c>
      <c r="D188" s="4" t="str">
        <f t="shared" si="16"/>
        <v>PE 0613</v>
      </c>
      <c r="E188" s="5">
        <v>0</v>
      </c>
      <c r="F188" s="5">
        <v>380.95</v>
      </c>
      <c r="G188" s="5">
        <v>16252.98</v>
      </c>
      <c r="H188" s="5">
        <v>0</v>
      </c>
      <c r="I188" s="5">
        <v>0</v>
      </c>
      <c r="J188" s="5">
        <v>0</v>
      </c>
      <c r="K188" s="5">
        <v>16633.93</v>
      </c>
      <c r="L188" s="6">
        <f t="shared" si="14"/>
        <v>1247.54475</v>
      </c>
      <c r="M188" s="6">
        <f t="shared" si="15"/>
        <v>17881.474750000001</v>
      </c>
      <c r="N188" s="7">
        <v>7300</v>
      </c>
      <c r="O188" s="7">
        <f t="shared" si="18"/>
        <v>10581.474750000001</v>
      </c>
    </row>
    <row r="189" spans="1:15" ht="15.75" x14ac:dyDescent="0.25">
      <c r="A189" s="3">
        <v>8112293311</v>
      </c>
      <c r="B189" s="4" t="s">
        <v>337</v>
      </c>
      <c r="C189" s="4">
        <v>616</v>
      </c>
      <c r="D189" s="4" t="str">
        <f t="shared" si="16"/>
        <v>PE 0616</v>
      </c>
      <c r="E189" s="5">
        <v>0</v>
      </c>
      <c r="F189" s="5">
        <v>380.95</v>
      </c>
      <c r="G189" s="5">
        <v>6543.38</v>
      </c>
      <c r="H189" s="5">
        <v>0</v>
      </c>
      <c r="I189" s="5">
        <v>0</v>
      </c>
      <c r="J189" s="5">
        <v>0</v>
      </c>
      <c r="K189" s="5">
        <v>6924.33</v>
      </c>
      <c r="L189" s="6">
        <f t="shared" si="14"/>
        <v>519.32474999999999</v>
      </c>
      <c r="M189" s="6">
        <f t="shared" si="15"/>
        <v>7443.6547499999997</v>
      </c>
      <c r="N189" s="7">
        <v>4000</v>
      </c>
      <c r="O189" s="7">
        <f t="shared" si="18"/>
        <v>3443.6547499999997</v>
      </c>
    </row>
    <row r="190" spans="1:15" ht="15.75" x14ac:dyDescent="0.25">
      <c r="A190" s="3">
        <v>8112293279</v>
      </c>
      <c r="B190" s="4" t="s">
        <v>346</v>
      </c>
      <c r="C190" s="4">
        <v>617</v>
      </c>
      <c r="D190" s="4" t="str">
        <f t="shared" si="16"/>
        <v>PE 0617</v>
      </c>
      <c r="E190" s="5">
        <v>0</v>
      </c>
      <c r="F190" s="5">
        <v>126.98</v>
      </c>
      <c r="G190" s="5">
        <v>0</v>
      </c>
      <c r="H190" s="5">
        <v>0</v>
      </c>
      <c r="I190" s="5">
        <v>0</v>
      </c>
      <c r="J190" s="5">
        <v>0</v>
      </c>
      <c r="K190" s="5">
        <v>126.98</v>
      </c>
      <c r="L190" s="6">
        <f t="shared" si="14"/>
        <v>9.5235000000000003</v>
      </c>
      <c r="M190" s="6">
        <f t="shared" si="15"/>
        <v>136.5035</v>
      </c>
      <c r="N190" s="7">
        <v>0</v>
      </c>
      <c r="O190" s="7">
        <f t="shared" si="18"/>
        <v>136.5035</v>
      </c>
    </row>
    <row r="191" spans="1:15" ht="15.75" x14ac:dyDescent="0.25">
      <c r="A191" s="3">
        <v>8112293369</v>
      </c>
      <c r="B191" s="4" t="s">
        <v>335</v>
      </c>
      <c r="C191" s="4">
        <v>619</v>
      </c>
      <c r="D191" s="4" t="str">
        <f t="shared" si="16"/>
        <v>PE 0619</v>
      </c>
      <c r="E191" s="5">
        <v>0</v>
      </c>
      <c r="F191" s="5">
        <v>380.95</v>
      </c>
      <c r="G191" s="5">
        <v>4325.83</v>
      </c>
      <c r="H191" s="5">
        <v>0</v>
      </c>
      <c r="I191" s="5">
        <v>0</v>
      </c>
      <c r="J191" s="5">
        <v>0</v>
      </c>
      <c r="K191" s="5">
        <v>4706.78</v>
      </c>
      <c r="L191" s="6">
        <f t="shared" si="14"/>
        <v>353.00849999999997</v>
      </c>
      <c r="M191" s="6">
        <f t="shared" si="15"/>
        <v>5059.7884999999997</v>
      </c>
      <c r="N191" s="7">
        <v>0</v>
      </c>
      <c r="O191" s="7">
        <f t="shared" si="18"/>
        <v>5059.7884999999997</v>
      </c>
    </row>
    <row r="192" spans="1:15" ht="15.75" x14ac:dyDescent="0.25">
      <c r="A192" s="3">
        <v>8112293371</v>
      </c>
      <c r="B192" s="4" t="s">
        <v>334</v>
      </c>
      <c r="C192" s="4">
        <v>620</v>
      </c>
      <c r="D192" s="4" t="str">
        <f t="shared" si="16"/>
        <v>PE 0620</v>
      </c>
      <c r="E192" s="5">
        <v>0</v>
      </c>
      <c r="F192" s="5">
        <v>380.95</v>
      </c>
      <c r="G192" s="5">
        <v>2867.98</v>
      </c>
      <c r="H192" s="5">
        <v>0</v>
      </c>
      <c r="I192" s="5">
        <v>0</v>
      </c>
      <c r="J192" s="5">
        <v>0</v>
      </c>
      <c r="K192" s="5">
        <v>3248.93</v>
      </c>
      <c r="L192" s="6">
        <f t="shared" si="14"/>
        <v>243.66974999999996</v>
      </c>
      <c r="M192" s="6">
        <f t="shared" si="15"/>
        <v>3492.5997499999999</v>
      </c>
      <c r="N192" s="7">
        <v>0</v>
      </c>
      <c r="O192" s="7">
        <f t="shared" si="18"/>
        <v>3492.5997499999999</v>
      </c>
    </row>
    <row r="193" spans="1:15" ht="15.75" x14ac:dyDescent="0.25">
      <c r="A193" s="3">
        <v>8112293285</v>
      </c>
      <c r="B193" s="4" t="s">
        <v>345</v>
      </c>
      <c r="C193" s="4">
        <v>622</v>
      </c>
      <c r="D193" s="4" t="str">
        <f t="shared" si="16"/>
        <v>PE 0622</v>
      </c>
      <c r="E193" s="5">
        <v>0</v>
      </c>
      <c r="F193" s="5">
        <v>380.95</v>
      </c>
      <c r="G193" s="5">
        <v>3637.97</v>
      </c>
      <c r="H193" s="5">
        <v>0</v>
      </c>
      <c r="I193" s="5">
        <v>0</v>
      </c>
      <c r="J193" s="5">
        <v>0</v>
      </c>
      <c r="K193" s="5">
        <v>4018.92</v>
      </c>
      <c r="L193" s="6">
        <f t="shared" si="14"/>
        <v>301.41899999999998</v>
      </c>
      <c r="M193" s="6">
        <f t="shared" si="15"/>
        <v>4320.3389999999999</v>
      </c>
      <c r="N193" s="7">
        <v>0</v>
      </c>
      <c r="O193" s="7">
        <f t="shared" si="18"/>
        <v>4320.3389999999999</v>
      </c>
    </row>
    <row r="194" spans="1:15" ht="15.75" x14ac:dyDescent="0.25">
      <c r="A194" s="3">
        <v>8112293288</v>
      </c>
      <c r="B194" s="4" t="s">
        <v>344</v>
      </c>
      <c r="C194" s="4">
        <v>624</v>
      </c>
      <c r="D194" s="4" t="str">
        <f t="shared" si="16"/>
        <v>PE 0624</v>
      </c>
      <c r="E194" s="5">
        <v>0</v>
      </c>
      <c r="F194" s="5">
        <v>380.95</v>
      </c>
      <c r="G194" s="5">
        <v>1174.02</v>
      </c>
      <c r="H194" s="5">
        <v>0</v>
      </c>
      <c r="I194" s="5">
        <v>0</v>
      </c>
      <c r="J194" s="5">
        <v>0</v>
      </c>
      <c r="K194" s="5">
        <v>1554.97</v>
      </c>
      <c r="L194" s="6">
        <f t="shared" ref="L194:L257" si="19">K194*0.075</f>
        <v>116.62275</v>
      </c>
      <c r="M194" s="6">
        <f t="shared" ref="M194:M257" si="20">K194+L194</f>
        <v>1671.59275</v>
      </c>
      <c r="N194" s="7">
        <v>0</v>
      </c>
      <c r="O194" s="7">
        <f t="shared" si="18"/>
        <v>1671.59275</v>
      </c>
    </row>
    <row r="195" spans="1:15" ht="15.75" x14ac:dyDescent="0.25">
      <c r="A195" s="3">
        <v>8112293289</v>
      </c>
      <c r="B195" s="4" t="s">
        <v>343</v>
      </c>
      <c r="C195" s="4">
        <v>625</v>
      </c>
      <c r="D195" s="4" t="str">
        <f t="shared" si="16"/>
        <v>PE 0625</v>
      </c>
      <c r="E195" s="5">
        <v>0</v>
      </c>
      <c r="F195" s="5">
        <v>380.95</v>
      </c>
      <c r="G195" s="5">
        <v>0</v>
      </c>
      <c r="H195" s="5">
        <v>0</v>
      </c>
      <c r="I195" s="5">
        <v>0</v>
      </c>
      <c r="J195" s="5">
        <v>0</v>
      </c>
      <c r="K195" s="5">
        <v>380.95</v>
      </c>
      <c r="L195" s="6">
        <f t="shared" si="19"/>
        <v>28.571249999999999</v>
      </c>
      <c r="M195" s="6">
        <f t="shared" si="20"/>
        <v>409.52125000000001</v>
      </c>
      <c r="N195" s="7">
        <v>0</v>
      </c>
      <c r="O195" s="7">
        <f t="shared" si="18"/>
        <v>409.52125000000001</v>
      </c>
    </row>
    <row r="196" spans="1:15" ht="15.75" x14ac:dyDescent="0.25">
      <c r="A196" s="3">
        <v>8112293291</v>
      </c>
      <c r="B196" s="4" t="s">
        <v>342</v>
      </c>
      <c r="C196" s="4">
        <v>626</v>
      </c>
      <c r="D196" s="4" t="str">
        <f t="shared" si="16"/>
        <v>PE 0626</v>
      </c>
      <c r="E196" s="5">
        <v>0</v>
      </c>
      <c r="F196" s="5">
        <v>126.98</v>
      </c>
      <c r="G196" s="5">
        <v>126.9</v>
      </c>
      <c r="H196" s="5">
        <v>0</v>
      </c>
      <c r="I196" s="5">
        <v>0</v>
      </c>
      <c r="J196" s="5">
        <v>0</v>
      </c>
      <c r="K196" s="5">
        <v>253.88</v>
      </c>
      <c r="L196" s="6">
        <f t="shared" si="19"/>
        <v>19.041</v>
      </c>
      <c r="M196" s="6">
        <f t="shared" si="20"/>
        <v>272.92099999999999</v>
      </c>
      <c r="N196" s="7">
        <v>0</v>
      </c>
      <c r="O196" s="7">
        <f t="shared" si="18"/>
        <v>272.92099999999999</v>
      </c>
    </row>
    <row r="197" spans="1:15" ht="15.75" x14ac:dyDescent="0.25">
      <c r="A197" s="3">
        <v>8112293372</v>
      </c>
      <c r="B197" s="4" t="s">
        <v>333</v>
      </c>
      <c r="C197" s="4">
        <v>627</v>
      </c>
      <c r="D197" s="4" t="str">
        <f t="shared" si="16"/>
        <v>PE 0627</v>
      </c>
      <c r="E197" s="5">
        <v>0</v>
      </c>
      <c r="F197" s="5">
        <v>380.95</v>
      </c>
      <c r="G197" s="5">
        <v>6875.68</v>
      </c>
      <c r="H197" s="5">
        <v>0</v>
      </c>
      <c r="I197" s="5">
        <v>0</v>
      </c>
      <c r="J197" s="5">
        <v>0</v>
      </c>
      <c r="K197" s="5">
        <v>7256.63</v>
      </c>
      <c r="L197" s="6">
        <f t="shared" si="19"/>
        <v>544.24725000000001</v>
      </c>
      <c r="M197" s="6">
        <f t="shared" si="20"/>
        <v>7800.8772500000005</v>
      </c>
      <c r="N197" s="7">
        <v>0</v>
      </c>
      <c r="O197" s="7">
        <f t="shared" si="18"/>
        <v>7800.8772500000005</v>
      </c>
    </row>
    <row r="198" spans="1:15" ht="15.75" x14ac:dyDescent="0.25">
      <c r="A198" s="3">
        <v>8112293302</v>
      </c>
      <c r="B198" s="4" t="s">
        <v>341</v>
      </c>
      <c r="C198" s="4">
        <v>632</v>
      </c>
      <c r="D198" s="4" t="str">
        <f t="shared" si="16"/>
        <v>PE 0632</v>
      </c>
      <c r="E198" s="5">
        <v>0</v>
      </c>
      <c r="F198" s="5">
        <v>380.95</v>
      </c>
      <c r="G198" s="5">
        <v>781.94</v>
      </c>
      <c r="H198" s="5">
        <v>0</v>
      </c>
      <c r="I198" s="5">
        <v>0</v>
      </c>
      <c r="J198" s="5">
        <v>0</v>
      </c>
      <c r="K198" s="5">
        <v>1162.8900000000001</v>
      </c>
      <c r="L198" s="6">
        <f t="shared" si="19"/>
        <v>87.216750000000005</v>
      </c>
      <c r="M198" s="6">
        <f t="shared" si="20"/>
        <v>1250.1067500000001</v>
      </c>
      <c r="N198" s="7">
        <v>0</v>
      </c>
      <c r="O198" s="7">
        <f t="shared" si="18"/>
        <v>1250.1067500000001</v>
      </c>
    </row>
    <row r="199" spans="1:15" ht="15.75" x14ac:dyDescent="0.25">
      <c r="A199" s="3">
        <v>8112293304</v>
      </c>
      <c r="B199" s="4" t="s">
        <v>340</v>
      </c>
      <c r="C199" s="4">
        <v>633</v>
      </c>
      <c r="D199" s="4" t="str">
        <f t="shared" si="16"/>
        <v>PE 0633</v>
      </c>
      <c r="E199" s="5">
        <v>0</v>
      </c>
      <c r="F199" s="5">
        <v>380.95</v>
      </c>
      <c r="G199" s="5">
        <v>3465.07</v>
      </c>
      <c r="H199" s="5">
        <v>0</v>
      </c>
      <c r="I199" s="5">
        <v>0</v>
      </c>
      <c r="J199" s="5">
        <v>0</v>
      </c>
      <c r="K199" s="5">
        <v>3846.02</v>
      </c>
      <c r="L199" s="6">
        <f t="shared" si="19"/>
        <v>288.45150000000001</v>
      </c>
      <c r="M199" s="6">
        <f t="shared" si="20"/>
        <v>4134.4714999999997</v>
      </c>
      <c r="N199" s="7">
        <v>0</v>
      </c>
      <c r="O199" s="7">
        <f t="shared" si="18"/>
        <v>4134.4714999999997</v>
      </c>
    </row>
    <row r="200" spans="1:15" ht="15.75" x14ac:dyDescent="0.25">
      <c r="A200" s="3">
        <v>8112293305</v>
      </c>
      <c r="B200" s="4" t="s">
        <v>339</v>
      </c>
      <c r="C200" s="4">
        <v>634</v>
      </c>
      <c r="D200" s="4" t="str">
        <f t="shared" si="16"/>
        <v>PE 0634</v>
      </c>
      <c r="E200" s="5">
        <v>0</v>
      </c>
      <c r="F200" s="5">
        <v>126.98</v>
      </c>
      <c r="G200" s="5">
        <v>0</v>
      </c>
      <c r="H200" s="5">
        <v>0</v>
      </c>
      <c r="I200" s="5">
        <v>0</v>
      </c>
      <c r="J200" s="5">
        <v>0</v>
      </c>
      <c r="K200" s="5">
        <v>126.98</v>
      </c>
      <c r="L200" s="6">
        <f t="shared" si="19"/>
        <v>9.5235000000000003</v>
      </c>
      <c r="M200" s="6">
        <f t="shared" si="20"/>
        <v>136.5035</v>
      </c>
      <c r="N200" s="7">
        <v>0</v>
      </c>
      <c r="O200" s="7">
        <f t="shared" si="18"/>
        <v>136.5035</v>
      </c>
    </row>
    <row r="201" spans="1:15" ht="15.75" x14ac:dyDescent="0.25">
      <c r="A201" s="3">
        <v>8112993711</v>
      </c>
      <c r="B201" s="4" t="s">
        <v>321</v>
      </c>
      <c r="C201" s="4">
        <v>639</v>
      </c>
      <c r="D201" s="4" t="str">
        <f t="shared" si="16"/>
        <v>PE 0639</v>
      </c>
      <c r="E201" s="5">
        <v>0</v>
      </c>
      <c r="F201" s="5">
        <v>380.95</v>
      </c>
      <c r="G201" s="5">
        <v>6999.7</v>
      </c>
      <c r="H201" s="5">
        <v>0</v>
      </c>
      <c r="I201" s="5">
        <v>0</v>
      </c>
      <c r="J201" s="5">
        <v>0</v>
      </c>
      <c r="K201" s="5">
        <v>7380.65</v>
      </c>
      <c r="L201" s="6">
        <f t="shared" si="19"/>
        <v>553.54874999999993</v>
      </c>
      <c r="M201" s="6">
        <f t="shared" si="20"/>
        <v>7934.1987499999996</v>
      </c>
      <c r="N201" s="7">
        <v>2000</v>
      </c>
      <c r="O201" s="7">
        <f t="shared" si="18"/>
        <v>5934.1987499999996</v>
      </c>
    </row>
    <row r="202" spans="1:15" ht="15.75" x14ac:dyDescent="0.25">
      <c r="A202" s="3">
        <v>8112993716</v>
      </c>
      <c r="B202" s="4" t="s">
        <v>318</v>
      </c>
      <c r="C202" s="4">
        <v>640</v>
      </c>
      <c r="D202" s="4" t="str">
        <f t="shared" si="16"/>
        <v>PE 0640</v>
      </c>
      <c r="E202" s="5">
        <v>0</v>
      </c>
      <c r="F202" s="5">
        <v>380.95</v>
      </c>
      <c r="G202" s="5">
        <v>0</v>
      </c>
      <c r="H202" s="5">
        <v>0</v>
      </c>
      <c r="I202" s="5">
        <v>0</v>
      </c>
      <c r="J202" s="5">
        <v>0</v>
      </c>
      <c r="K202" s="5">
        <v>380.95</v>
      </c>
      <c r="L202" s="6">
        <f t="shared" si="19"/>
        <v>28.571249999999999</v>
      </c>
      <c r="M202" s="6">
        <f t="shared" si="20"/>
        <v>409.52125000000001</v>
      </c>
      <c r="N202" s="7">
        <v>0</v>
      </c>
      <c r="O202" s="7">
        <f t="shared" si="18"/>
        <v>409.52125000000001</v>
      </c>
    </row>
    <row r="203" spans="1:15" ht="15.75" x14ac:dyDescent="0.25">
      <c r="A203" s="3">
        <v>8112993715</v>
      </c>
      <c r="B203" s="4" t="s">
        <v>319</v>
      </c>
      <c r="C203" s="4">
        <v>642</v>
      </c>
      <c r="D203" s="4" t="str">
        <f t="shared" si="16"/>
        <v>PE 0642</v>
      </c>
      <c r="E203" s="5">
        <v>0</v>
      </c>
      <c r="F203" s="5">
        <v>380.95</v>
      </c>
      <c r="G203" s="5">
        <v>4499.7</v>
      </c>
      <c r="H203" s="5">
        <v>0</v>
      </c>
      <c r="I203" s="5">
        <v>0</v>
      </c>
      <c r="J203" s="5">
        <v>0</v>
      </c>
      <c r="K203" s="5">
        <v>4880.6499999999996</v>
      </c>
      <c r="L203" s="6">
        <f t="shared" si="19"/>
        <v>366.04874999999998</v>
      </c>
      <c r="M203" s="6">
        <f t="shared" si="20"/>
        <v>5246.6987499999996</v>
      </c>
      <c r="N203" s="7">
        <v>500</v>
      </c>
      <c r="O203" s="7">
        <f t="shared" si="18"/>
        <v>4746.6987499999996</v>
      </c>
    </row>
    <row r="204" spans="1:15" ht="15.75" x14ac:dyDescent="0.25">
      <c r="A204" s="3">
        <v>8112993725</v>
      </c>
      <c r="B204" s="4" t="s">
        <v>315</v>
      </c>
      <c r="C204" s="4">
        <v>643</v>
      </c>
      <c r="D204" s="4" t="str">
        <f t="shared" si="16"/>
        <v>PE 0643</v>
      </c>
      <c r="E204" s="5">
        <v>0</v>
      </c>
      <c r="F204" s="5">
        <v>380.95</v>
      </c>
      <c r="G204" s="5">
        <v>6835.51</v>
      </c>
      <c r="H204" s="5">
        <v>0</v>
      </c>
      <c r="I204" s="5">
        <v>0</v>
      </c>
      <c r="J204" s="5">
        <v>0</v>
      </c>
      <c r="K204" s="5">
        <v>7216.46</v>
      </c>
      <c r="L204" s="6">
        <f t="shared" si="19"/>
        <v>541.23450000000003</v>
      </c>
      <c r="M204" s="6">
        <f t="shared" si="20"/>
        <v>7757.6944999999996</v>
      </c>
      <c r="N204" s="7">
        <v>3000</v>
      </c>
      <c r="O204" s="7">
        <f t="shared" si="18"/>
        <v>4757.6944999999996</v>
      </c>
    </row>
    <row r="205" spans="1:15" ht="15.75" x14ac:dyDescent="0.25">
      <c r="A205" s="3">
        <v>8112993710</v>
      </c>
      <c r="B205" s="4" t="s">
        <v>322</v>
      </c>
      <c r="C205" s="4">
        <v>644</v>
      </c>
      <c r="D205" s="4" t="str">
        <f t="shared" si="16"/>
        <v>PE 0644</v>
      </c>
      <c r="E205" s="5">
        <v>0</v>
      </c>
      <c r="F205" s="5">
        <v>380.95</v>
      </c>
      <c r="G205" s="5">
        <v>335.89</v>
      </c>
      <c r="H205" s="5">
        <v>0</v>
      </c>
      <c r="I205" s="5">
        <v>0</v>
      </c>
      <c r="J205" s="5">
        <v>0</v>
      </c>
      <c r="K205" s="5">
        <v>716.84</v>
      </c>
      <c r="L205" s="6">
        <f t="shared" si="19"/>
        <v>53.762999999999998</v>
      </c>
      <c r="M205" s="6">
        <f t="shared" si="20"/>
        <v>770.60300000000007</v>
      </c>
      <c r="N205" s="7">
        <v>0</v>
      </c>
      <c r="O205" s="7">
        <f t="shared" si="18"/>
        <v>770.60300000000007</v>
      </c>
    </row>
    <row r="206" spans="1:15" ht="15.75" x14ac:dyDescent="0.25">
      <c r="A206" s="3">
        <v>8112993723</v>
      </c>
      <c r="B206" s="4" t="s">
        <v>316</v>
      </c>
      <c r="C206" s="4">
        <v>645</v>
      </c>
      <c r="D206" s="4" t="str">
        <f t="shared" si="16"/>
        <v>PE 0645</v>
      </c>
      <c r="E206" s="5">
        <v>0</v>
      </c>
      <c r="F206" s="5">
        <v>380.95</v>
      </c>
      <c r="G206" s="5">
        <v>3021.81</v>
      </c>
      <c r="H206" s="5">
        <v>0</v>
      </c>
      <c r="I206" s="5">
        <v>0</v>
      </c>
      <c r="J206" s="5">
        <v>0</v>
      </c>
      <c r="K206" s="5">
        <v>3402.76</v>
      </c>
      <c r="L206" s="6">
        <f t="shared" si="19"/>
        <v>255.20699999999999</v>
      </c>
      <c r="M206" s="6">
        <f t="shared" si="20"/>
        <v>3657.9670000000001</v>
      </c>
      <c r="N206" s="7">
        <v>0</v>
      </c>
      <c r="O206" s="7">
        <f t="shared" si="18"/>
        <v>3657.9670000000001</v>
      </c>
    </row>
    <row r="207" spans="1:15" ht="15.75" x14ac:dyDescent="0.25">
      <c r="A207" s="3">
        <v>8112993719</v>
      </c>
      <c r="B207" s="4" t="s">
        <v>317</v>
      </c>
      <c r="C207" s="4">
        <v>646</v>
      </c>
      <c r="D207" s="4" t="str">
        <f t="shared" si="16"/>
        <v>PE 0646</v>
      </c>
      <c r="E207" s="5">
        <v>0</v>
      </c>
      <c r="F207" s="5">
        <v>380.95</v>
      </c>
      <c r="G207" s="5">
        <v>262.36</v>
      </c>
      <c r="H207" s="5">
        <v>0</v>
      </c>
      <c r="I207" s="5">
        <v>0</v>
      </c>
      <c r="J207" s="5">
        <v>0</v>
      </c>
      <c r="K207" s="5">
        <v>643.30999999999995</v>
      </c>
      <c r="L207" s="6">
        <f t="shared" si="19"/>
        <v>48.248249999999992</v>
      </c>
      <c r="M207" s="6">
        <f t="shared" si="20"/>
        <v>691.55824999999993</v>
      </c>
      <c r="N207" s="7">
        <v>0</v>
      </c>
      <c r="O207" s="7">
        <f t="shared" si="18"/>
        <v>691.55824999999993</v>
      </c>
    </row>
    <row r="208" spans="1:15" ht="15.75" x14ac:dyDescent="0.25">
      <c r="A208" s="3">
        <v>8112993712</v>
      </c>
      <c r="B208" s="4" t="s">
        <v>320</v>
      </c>
      <c r="C208" s="4">
        <v>648</v>
      </c>
      <c r="D208" s="4" t="str">
        <f t="shared" ref="D208:D271" si="21">"PE 0"&amp;C208</f>
        <v>PE 0648</v>
      </c>
      <c r="E208" s="5">
        <v>0</v>
      </c>
      <c r="F208" s="5">
        <v>380.95</v>
      </c>
      <c r="G208" s="5">
        <v>2920.86</v>
      </c>
      <c r="H208" s="5">
        <v>0</v>
      </c>
      <c r="I208" s="5">
        <v>0</v>
      </c>
      <c r="J208" s="5">
        <v>0</v>
      </c>
      <c r="K208" s="5">
        <v>3301.81</v>
      </c>
      <c r="L208" s="6">
        <f t="shared" si="19"/>
        <v>247.63574999999997</v>
      </c>
      <c r="M208" s="6">
        <f t="shared" si="20"/>
        <v>3549.4457499999999</v>
      </c>
      <c r="N208" s="7">
        <v>0</v>
      </c>
      <c r="O208" s="7">
        <f t="shared" si="18"/>
        <v>3549.4457499999999</v>
      </c>
    </row>
    <row r="209" spans="1:15" ht="15.75" x14ac:dyDescent="0.25">
      <c r="A209" s="3">
        <v>8112993859</v>
      </c>
      <c r="B209" s="4" t="s">
        <v>299</v>
      </c>
      <c r="C209" s="4">
        <v>649</v>
      </c>
      <c r="D209" s="4" t="str">
        <f t="shared" si="21"/>
        <v>PE 0649</v>
      </c>
      <c r="E209" s="5">
        <v>0</v>
      </c>
      <c r="F209" s="5">
        <v>380.95</v>
      </c>
      <c r="G209" s="5">
        <v>4683.72</v>
      </c>
      <c r="H209" s="5">
        <v>0</v>
      </c>
      <c r="I209" s="5">
        <v>0</v>
      </c>
      <c r="J209" s="5">
        <v>0</v>
      </c>
      <c r="K209" s="5">
        <v>5064.67</v>
      </c>
      <c r="L209" s="6">
        <f t="shared" si="19"/>
        <v>379.85025000000002</v>
      </c>
      <c r="M209" s="6">
        <f t="shared" si="20"/>
        <v>5444.5202500000005</v>
      </c>
      <c r="N209" s="7">
        <v>1000</v>
      </c>
      <c r="O209" s="7">
        <f t="shared" ref="O209:O240" si="22">M209-N209</f>
        <v>4444.5202500000005</v>
      </c>
    </row>
    <row r="210" spans="1:15" ht="15.75" x14ac:dyDescent="0.25">
      <c r="A210" s="3">
        <v>8112993816</v>
      </c>
      <c r="B210" s="4" t="s">
        <v>311</v>
      </c>
      <c r="C210" s="4">
        <v>650</v>
      </c>
      <c r="D210" s="4" t="str">
        <f t="shared" si="21"/>
        <v>PE 0650</v>
      </c>
      <c r="E210" s="5">
        <v>0</v>
      </c>
      <c r="F210" s="5">
        <v>380.95</v>
      </c>
      <c r="G210" s="5">
        <v>5337.7</v>
      </c>
      <c r="H210" s="5">
        <v>0</v>
      </c>
      <c r="I210" s="5">
        <v>0</v>
      </c>
      <c r="J210" s="5">
        <v>0</v>
      </c>
      <c r="K210" s="5">
        <v>5718.65</v>
      </c>
      <c r="L210" s="6">
        <f t="shared" si="19"/>
        <v>428.89874999999995</v>
      </c>
      <c r="M210" s="6">
        <f t="shared" si="20"/>
        <v>6147.5487499999999</v>
      </c>
      <c r="N210" s="7">
        <v>4500</v>
      </c>
      <c r="O210" s="7">
        <f t="shared" si="22"/>
        <v>1647.5487499999999</v>
      </c>
    </row>
    <row r="211" spans="1:15" ht="15.75" x14ac:dyDescent="0.25">
      <c r="A211" s="3">
        <v>8112993815</v>
      </c>
      <c r="B211" s="4" t="s">
        <v>312</v>
      </c>
      <c r="C211" s="4">
        <v>651</v>
      </c>
      <c r="D211" s="4" t="str">
        <f t="shared" si="21"/>
        <v>PE 0651</v>
      </c>
      <c r="E211" s="5">
        <v>0</v>
      </c>
      <c r="F211" s="5">
        <v>380.95</v>
      </c>
      <c r="G211" s="5">
        <v>6422.82</v>
      </c>
      <c r="H211" s="5">
        <v>0</v>
      </c>
      <c r="I211" s="5">
        <v>0</v>
      </c>
      <c r="J211" s="5">
        <v>0</v>
      </c>
      <c r="K211" s="5">
        <v>6803.77</v>
      </c>
      <c r="L211" s="6">
        <f t="shared" si="19"/>
        <v>510.28275000000002</v>
      </c>
      <c r="M211" s="6">
        <f t="shared" si="20"/>
        <v>7314.0527500000007</v>
      </c>
      <c r="N211" s="7">
        <v>0</v>
      </c>
      <c r="O211" s="7">
        <f t="shared" si="22"/>
        <v>7314.0527500000007</v>
      </c>
    </row>
    <row r="212" spans="1:15" ht="15.75" x14ac:dyDescent="0.25">
      <c r="A212" s="3">
        <v>8112993727</v>
      </c>
      <c r="B212" s="4" t="s">
        <v>314</v>
      </c>
      <c r="C212" s="4">
        <v>654</v>
      </c>
      <c r="D212" s="4" t="str">
        <f t="shared" si="21"/>
        <v>PE 0654</v>
      </c>
      <c r="E212" s="5">
        <v>0</v>
      </c>
      <c r="F212" s="5">
        <v>380.95</v>
      </c>
      <c r="G212" s="5">
        <v>6590.57</v>
      </c>
      <c r="H212" s="5">
        <v>0</v>
      </c>
      <c r="I212" s="5">
        <v>0</v>
      </c>
      <c r="J212" s="5">
        <v>0</v>
      </c>
      <c r="K212" s="5">
        <v>6971.52</v>
      </c>
      <c r="L212" s="6">
        <f t="shared" si="19"/>
        <v>522.86400000000003</v>
      </c>
      <c r="M212" s="6">
        <f t="shared" si="20"/>
        <v>7494.384</v>
      </c>
      <c r="N212" s="7">
        <v>0</v>
      </c>
      <c r="O212" s="7">
        <f t="shared" si="22"/>
        <v>7494.384</v>
      </c>
    </row>
    <row r="213" spans="1:15" ht="15.75" x14ac:dyDescent="0.25">
      <c r="A213" s="3">
        <v>8112293481</v>
      </c>
      <c r="B213" s="4" t="s">
        <v>332</v>
      </c>
      <c r="C213" s="4">
        <v>656</v>
      </c>
      <c r="D213" s="4" t="str">
        <f t="shared" si="21"/>
        <v>PE 0656</v>
      </c>
      <c r="E213" s="5">
        <v>0</v>
      </c>
      <c r="F213" s="5">
        <v>380.95</v>
      </c>
      <c r="G213" s="5">
        <v>4245.34</v>
      </c>
      <c r="H213" s="5">
        <v>0</v>
      </c>
      <c r="I213" s="5">
        <v>0</v>
      </c>
      <c r="J213" s="5">
        <v>0</v>
      </c>
      <c r="K213" s="5">
        <v>4626.29</v>
      </c>
      <c r="L213" s="6">
        <f t="shared" si="19"/>
        <v>346.97174999999999</v>
      </c>
      <c r="M213" s="6">
        <f t="shared" si="20"/>
        <v>4973.2617499999997</v>
      </c>
      <c r="N213" s="7">
        <v>0</v>
      </c>
      <c r="O213" s="7">
        <f t="shared" si="22"/>
        <v>4973.2617499999997</v>
      </c>
    </row>
    <row r="214" spans="1:15" ht="15.75" x14ac:dyDescent="0.25">
      <c r="A214" s="3">
        <v>8112293482</v>
      </c>
      <c r="B214" s="4" t="s">
        <v>331</v>
      </c>
      <c r="C214" s="4">
        <v>657</v>
      </c>
      <c r="D214" s="4" t="str">
        <f t="shared" si="21"/>
        <v>PE 0657</v>
      </c>
      <c r="E214" s="5">
        <v>0</v>
      </c>
      <c r="F214" s="5">
        <v>380.95</v>
      </c>
      <c r="G214" s="5">
        <v>7009.31</v>
      </c>
      <c r="H214" s="5">
        <v>0</v>
      </c>
      <c r="I214" s="5">
        <v>0</v>
      </c>
      <c r="J214" s="5">
        <v>0</v>
      </c>
      <c r="K214" s="5">
        <v>7390.26</v>
      </c>
      <c r="L214" s="6">
        <f t="shared" si="19"/>
        <v>554.26949999999999</v>
      </c>
      <c r="M214" s="6">
        <f t="shared" si="20"/>
        <v>7944.5295000000006</v>
      </c>
      <c r="N214" s="7">
        <v>0</v>
      </c>
      <c r="O214" s="7">
        <f t="shared" si="22"/>
        <v>7944.5295000000006</v>
      </c>
    </row>
    <row r="215" spans="1:15" ht="15.75" x14ac:dyDescent="0.25">
      <c r="A215" s="3">
        <v>8112192602</v>
      </c>
      <c r="B215" s="4" t="s">
        <v>351</v>
      </c>
      <c r="C215" s="4">
        <v>659</v>
      </c>
      <c r="D215" s="4" t="str">
        <f t="shared" si="21"/>
        <v>PE 0659</v>
      </c>
      <c r="E215" s="5">
        <v>0</v>
      </c>
      <c r="F215" s="5">
        <v>380.95</v>
      </c>
      <c r="G215" s="5">
        <v>3035.38</v>
      </c>
      <c r="H215" s="5">
        <v>0</v>
      </c>
      <c r="I215" s="5">
        <v>0</v>
      </c>
      <c r="J215" s="5">
        <v>0</v>
      </c>
      <c r="K215" s="5">
        <v>3416.33</v>
      </c>
      <c r="L215" s="6">
        <f t="shared" si="19"/>
        <v>256.22474999999997</v>
      </c>
      <c r="M215" s="6">
        <f t="shared" si="20"/>
        <v>3672.5547499999998</v>
      </c>
      <c r="N215" s="7">
        <v>0</v>
      </c>
      <c r="O215" s="7">
        <f t="shared" si="22"/>
        <v>3672.5547499999998</v>
      </c>
    </row>
    <row r="216" spans="1:15" ht="15.75" x14ac:dyDescent="0.25">
      <c r="A216" s="3">
        <v>8112993813</v>
      </c>
      <c r="B216" s="4" t="s">
        <v>313</v>
      </c>
      <c r="C216" s="4">
        <v>664</v>
      </c>
      <c r="D216" s="4" t="str">
        <f t="shared" si="21"/>
        <v>PE 0664</v>
      </c>
      <c r="E216" s="5">
        <v>0</v>
      </c>
      <c r="F216" s="5">
        <v>380.95</v>
      </c>
      <c r="G216" s="5">
        <v>9299.7000000000007</v>
      </c>
      <c r="H216" s="5">
        <v>0</v>
      </c>
      <c r="I216" s="5">
        <v>0</v>
      </c>
      <c r="J216" s="5">
        <v>0</v>
      </c>
      <c r="K216" s="5">
        <v>9680.65</v>
      </c>
      <c r="L216" s="6">
        <f t="shared" si="19"/>
        <v>726.04874999999993</v>
      </c>
      <c r="M216" s="6">
        <f t="shared" si="20"/>
        <v>10406.69875</v>
      </c>
      <c r="N216" s="7">
        <v>0</v>
      </c>
      <c r="O216" s="7">
        <f t="shared" si="22"/>
        <v>10406.69875</v>
      </c>
    </row>
    <row r="217" spans="1:15" ht="15.75" x14ac:dyDescent="0.25">
      <c r="A217" s="3">
        <v>8112993840</v>
      </c>
      <c r="B217" s="4" t="s">
        <v>305</v>
      </c>
      <c r="C217" s="4">
        <v>666</v>
      </c>
      <c r="D217" s="4" t="str">
        <f t="shared" si="21"/>
        <v>PE 0666</v>
      </c>
      <c r="E217" s="5">
        <v>0</v>
      </c>
      <c r="F217" s="5">
        <v>380.95</v>
      </c>
      <c r="G217" s="5">
        <v>3951.36</v>
      </c>
      <c r="H217" s="5">
        <v>0</v>
      </c>
      <c r="I217" s="5">
        <v>0</v>
      </c>
      <c r="J217" s="5">
        <v>0</v>
      </c>
      <c r="K217" s="5">
        <v>4332.3100000000004</v>
      </c>
      <c r="L217" s="6">
        <f t="shared" si="19"/>
        <v>324.92325</v>
      </c>
      <c r="M217" s="6">
        <f t="shared" si="20"/>
        <v>4657.2332500000002</v>
      </c>
      <c r="N217" s="7">
        <v>0</v>
      </c>
      <c r="O217" s="7">
        <f t="shared" si="22"/>
        <v>4657.2332500000002</v>
      </c>
    </row>
    <row r="218" spans="1:15" ht="15.75" x14ac:dyDescent="0.25">
      <c r="A218" s="3">
        <v>8112993841</v>
      </c>
      <c r="B218" s="4" t="s">
        <v>304</v>
      </c>
      <c r="C218" s="4">
        <v>667</v>
      </c>
      <c r="D218" s="4" t="str">
        <f t="shared" si="21"/>
        <v>PE 0667</v>
      </c>
      <c r="E218" s="5">
        <v>0</v>
      </c>
      <c r="F218" s="5">
        <v>380.95</v>
      </c>
      <c r="G218" s="5">
        <v>517.65</v>
      </c>
      <c r="H218" s="5">
        <v>0</v>
      </c>
      <c r="I218" s="5">
        <v>0</v>
      </c>
      <c r="J218" s="5">
        <v>0</v>
      </c>
      <c r="K218" s="5">
        <v>898.6</v>
      </c>
      <c r="L218" s="6">
        <f t="shared" si="19"/>
        <v>67.394999999999996</v>
      </c>
      <c r="M218" s="6">
        <f t="shared" si="20"/>
        <v>965.995</v>
      </c>
      <c r="N218" s="7">
        <v>0</v>
      </c>
      <c r="O218" s="7">
        <f t="shared" si="22"/>
        <v>965.995</v>
      </c>
    </row>
    <row r="219" spans="1:15" ht="15.75" x14ac:dyDescent="0.25">
      <c r="A219" s="3">
        <v>8112993847</v>
      </c>
      <c r="B219" s="4" t="s">
        <v>301</v>
      </c>
      <c r="C219" s="4">
        <v>668</v>
      </c>
      <c r="D219" s="4" t="str">
        <f t="shared" si="21"/>
        <v>PE 0668</v>
      </c>
      <c r="E219" s="5">
        <v>0</v>
      </c>
      <c r="F219" s="5">
        <v>380.95</v>
      </c>
      <c r="G219" s="5">
        <v>361.19</v>
      </c>
      <c r="H219" s="5">
        <v>0</v>
      </c>
      <c r="I219" s="5">
        <v>0</v>
      </c>
      <c r="J219" s="5">
        <v>0</v>
      </c>
      <c r="K219" s="5">
        <v>742.14</v>
      </c>
      <c r="L219" s="6">
        <f t="shared" si="19"/>
        <v>55.660499999999999</v>
      </c>
      <c r="M219" s="6">
        <f t="shared" si="20"/>
        <v>797.80049999999994</v>
      </c>
      <c r="N219" s="7">
        <v>0</v>
      </c>
      <c r="O219" s="7">
        <f t="shared" si="22"/>
        <v>797.80049999999994</v>
      </c>
    </row>
    <row r="220" spans="1:15" ht="15.75" x14ac:dyDescent="0.25">
      <c r="A220" s="3">
        <v>8112993845</v>
      </c>
      <c r="B220" s="4" t="s">
        <v>302</v>
      </c>
      <c r="C220" s="4">
        <v>669</v>
      </c>
      <c r="D220" s="4" t="str">
        <f t="shared" si="21"/>
        <v>PE 0669</v>
      </c>
      <c r="E220" s="5">
        <v>0</v>
      </c>
      <c r="F220" s="5">
        <v>380.95</v>
      </c>
      <c r="G220" s="5">
        <v>564.48</v>
      </c>
      <c r="H220" s="5">
        <v>0</v>
      </c>
      <c r="I220" s="5">
        <v>0</v>
      </c>
      <c r="J220" s="5">
        <v>0</v>
      </c>
      <c r="K220" s="5">
        <v>945.43</v>
      </c>
      <c r="L220" s="6">
        <f t="shared" si="19"/>
        <v>70.907249999999991</v>
      </c>
      <c r="M220" s="6">
        <f t="shared" si="20"/>
        <v>1016.3372499999999</v>
      </c>
      <c r="N220" s="7">
        <v>0</v>
      </c>
      <c r="O220" s="7">
        <f t="shared" si="22"/>
        <v>1016.3372499999999</v>
      </c>
    </row>
    <row r="221" spans="1:15" ht="15.75" x14ac:dyDescent="0.25">
      <c r="A221" s="3">
        <v>8112993851</v>
      </c>
      <c r="B221" s="4" t="s">
        <v>300</v>
      </c>
      <c r="C221" s="4">
        <v>670</v>
      </c>
      <c r="D221" s="4" t="str">
        <f t="shared" si="21"/>
        <v>PE 0670</v>
      </c>
      <c r="E221" s="5">
        <v>0</v>
      </c>
      <c r="F221" s="5">
        <v>380.95</v>
      </c>
      <c r="G221" s="5">
        <v>2779.73</v>
      </c>
      <c r="H221" s="5">
        <v>0</v>
      </c>
      <c r="I221" s="5">
        <v>0</v>
      </c>
      <c r="J221" s="5">
        <v>0</v>
      </c>
      <c r="K221" s="5">
        <v>3160.68</v>
      </c>
      <c r="L221" s="6">
        <f t="shared" si="19"/>
        <v>237.05099999999999</v>
      </c>
      <c r="M221" s="6">
        <f t="shared" si="20"/>
        <v>3397.7309999999998</v>
      </c>
      <c r="N221" s="7">
        <v>0</v>
      </c>
      <c r="O221" s="7">
        <f t="shared" si="22"/>
        <v>3397.7309999999998</v>
      </c>
    </row>
    <row r="222" spans="1:15" ht="15.75" x14ac:dyDescent="0.25">
      <c r="A222" s="3">
        <v>8112993835</v>
      </c>
      <c r="B222" s="4" t="s">
        <v>310</v>
      </c>
      <c r="C222" s="4">
        <v>671</v>
      </c>
      <c r="D222" s="4" t="str">
        <f t="shared" si="21"/>
        <v>PE 0671</v>
      </c>
      <c r="E222" s="5">
        <v>0</v>
      </c>
      <c r="F222" s="5">
        <v>380.95</v>
      </c>
      <c r="G222" s="5">
        <v>885.71</v>
      </c>
      <c r="H222" s="5">
        <v>0</v>
      </c>
      <c r="I222" s="5">
        <v>0</v>
      </c>
      <c r="J222" s="5">
        <v>0</v>
      </c>
      <c r="K222" s="5">
        <v>1266.6600000000001</v>
      </c>
      <c r="L222" s="6">
        <f t="shared" si="19"/>
        <v>94.999499999999998</v>
      </c>
      <c r="M222" s="6">
        <f t="shared" si="20"/>
        <v>1361.6595</v>
      </c>
      <c r="N222" s="7">
        <v>0</v>
      </c>
      <c r="O222" s="7">
        <f t="shared" si="22"/>
        <v>1361.6595</v>
      </c>
    </row>
    <row r="223" spans="1:15" ht="15.75" x14ac:dyDescent="0.25">
      <c r="A223" s="3">
        <v>8112993838</v>
      </c>
      <c r="B223" s="4" t="s">
        <v>307</v>
      </c>
      <c r="C223" s="4">
        <v>672</v>
      </c>
      <c r="D223" s="4" t="str">
        <f t="shared" si="21"/>
        <v>PE 0672</v>
      </c>
      <c r="E223" s="5">
        <v>0</v>
      </c>
      <c r="F223" s="5">
        <v>380.95</v>
      </c>
      <c r="G223" s="5">
        <v>733.02</v>
      </c>
      <c r="H223" s="5">
        <v>0</v>
      </c>
      <c r="I223" s="5">
        <v>0</v>
      </c>
      <c r="J223" s="5">
        <v>0</v>
      </c>
      <c r="K223" s="5">
        <v>1113.97</v>
      </c>
      <c r="L223" s="6">
        <f t="shared" si="19"/>
        <v>83.547749999999994</v>
      </c>
      <c r="M223" s="6">
        <f t="shared" si="20"/>
        <v>1197.51775</v>
      </c>
      <c r="N223" s="7">
        <v>0</v>
      </c>
      <c r="O223" s="7">
        <f t="shared" si="22"/>
        <v>1197.51775</v>
      </c>
    </row>
    <row r="224" spans="1:15" ht="15.75" x14ac:dyDescent="0.25">
      <c r="A224" s="3">
        <v>8112993839</v>
      </c>
      <c r="B224" s="4" t="s">
        <v>306</v>
      </c>
      <c r="C224" s="4">
        <v>673</v>
      </c>
      <c r="D224" s="4" t="str">
        <f t="shared" si="21"/>
        <v>PE 0673</v>
      </c>
      <c r="E224" s="5">
        <v>0</v>
      </c>
      <c r="F224" s="5">
        <v>380.95</v>
      </c>
      <c r="G224" s="5">
        <v>1132.8699999999999</v>
      </c>
      <c r="H224" s="5">
        <v>0</v>
      </c>
      <c r="I224" s="5">
        <v>0</v>
      </c>
      <c r="J224" s="5">
        <v>0</v>
      </c>
      <c r="K224" s="5">
        <v>1513.82</v>
      </c>
      <c r="L224" s="6">
        <f t="shared" si="19"/>
        <v>113.53649999999999</v>
      </c>
      <c r="M224" s="6">
        <f t="shared" si="20"/>
        <v>1627.3564999999999</v>
      </c>
      <c r="N224" s="7">
        <v>0</v>
      </c>
      <c r="O224" s="7">
        <f t="shared" si="22"/>
        <v>1627.3564999999999</v>
      </c>
    </row>
    <row r="225" spans="1:15" ht="15.75" x14ac:dyDescent="0.25">
      <c r="A225" s="3">
        <v>8112993836</v>
      </c>
      <c r="B225" s="4" t="s">
        <v>309</v>
      </c>
      <c r="C225" s="4">
        <v>674</v>
      </c>
      <c r="D225" s="4" t="str">
        <f t="shared" si="21"/>
        <v>PE 0674</v>
      </c>
      <c r="E225" s="5">
        <v>0</v>
      </c>
      <c r="F225" s="5">
        <v>380.95</v>
      </c>
      <c r="G225" s="5">
        <v>3503.04</v>
      </c>
      <c r="H225" s="5">
        <v>0</v>
      </c>
      <c r="I225" s="5">
        <v>0</v>
      </c>
      <c r="J225" s="5">
        <v>0</v>
      </c>
      <c r="K225" s="5">
        <v>3883.99</v>
      </c>
      <c r="L225" s="6">
        <f t="shared" si="19"/>
        <v>291.29924999999997</v>
      </c>
      <c r="M225" s="6">
        <f t="shared" si="20"/>
        <v>4175.2892499999998</v>
      </c>
      <c r="N225" s="7">
        <v>0</v>
      </c>
      <c r="O225" s="7">
        <f t="shared" si="22"/>
        <v>4175.2892499999998</v>
      </c>
    </row>
    <row r="226" spans="1:15" ht="15.75" x14ac:dyDescent="0.25">
      <c r="A226" s="3">
        <v>8112993837</v>
      </c>
      <c r="B226" s="4" t="s">
        <v>308</v>
      </c>
      <c r="C226" s="4">
        <v>675</v>
      </c>
      <c r="D226" s="4" t="str">
        <f t="shared" si="21"/>
        <v>PE 0675</v>
      </c>
      <c r="E226" s="5">
        <v>0</v>
      </c>
      <c r="F226" s="5">
        <v>380.95</v>
      </c>
      <c r="G226" s="5">
        <v>331.58</v>
      </c>
      <c r="H226" s="5">
        <v>0</v>
      </c>
      <c r="I226" s="5">
        <v>0</v>
      </c>
      <c r="J226" s="5">
        <v>0</v>
      </c>
      <c r="K226" s="5">
        <v>712.53</v>
      </c>
      <c r="L226" s="6">
        <f t="shared" si="19"/>
        <v>53.439749999999997</v>
      </c>
      <c r="M226" s="6">
        <f t="shared" si="20"/>
        <v>765.96974999999998</v>
      </c>
      <c r="N226" s="7">
        <v>0</v>
      </c>
      <c r="O226" s="7">
        <f t="shared" si="22"/>
        <v>765.96974999999998</v>
      </c>
    </row>
    <row r="227" spans="1:15" ht="15.75" x14ac:dyDescent="0.25">
      <c r="A227" s="3">
        <v>8112993843</v>
      </c>
      <c r="B227" s="4" t="s">
        <v>303</v>
      </c>
      <c r="C227" s="4">
        <v>678</v>
      </c>
      <c r="D227" s="4" t="str">
        <f t="shared" si="21"/>
        <v>PE 0678</v>
      </c>
      <c r="E227" s="5">
        <v>0</v>
      </c>
      <c r="F227" s="5">
        <v>380.95</v>
      </c>
      <c r="G227" s="5">
        <v>5999.58</v>
      </c>
      <c r="H227" s="5">
        <v>0</v>
      </c>
      <c r="I227" s="5">
        <v>0</v>
      </c>
      <c r="J227" s="5">
        <v>0</v>
      </c>
      <c r="K227" s="5">
        <v>6380.53</v>
      </c>
      <c r="L227" s="6">
        <f t="shared" si="19"/>
        <v>478.53974999999997</v>
      </c>
      <c r="M227" s="6">
        <f t="shared" si="20"/>
        <v>6859.0697499999997</v>
      </c>
      <c r="N227" s="7">
        <v>2000</v>
      </c>
      <c r="O227" s="7">
        <f t="shared" si="22"/>
        <v>4859.0697499999997</v>
      </c>
    </row>
    <row r="228" spans="1:15" ht="15.75" x14ac:dyDescent="0.25">
      <c r="A228" s="3">
        <v>8112694397</v>
      </c>
      <c r="B228" s="4" t="s">
        <v>323</v>
      </c>
      <c r="C228" s="4">
        <v>679</v>
      </c>
      <c r="D228" s="4" t="str">
        <f t="shared" si="21"/>
        <v>PE 0679</v>
      </c>
      <c r="E228" s="5">
        <v>0</v>
      </c>
      <c r="F228" s="5">
        <v>380.95</v>
      </c>
      <c r="G228" s="5">
        <v>9719.67</v>
      </c>
      <c r="H228" s="5">
        <v>0</v>
      </c>
      <c r="I228" s="5">
        <v>0</v>
      </c>
      <c r="J228" s="5">
        <v>0</v>
      </c>
      <c r="K228" s="5">
        <v>10100.620000000001</v>
      </c>
      <c r="L228" s="6">
        <f t="shared" si="19"/>
        <v>757.54650000000004</v>
      </c>
      <c r="M228" s="6">
        <f t="shared" si="20"/>
        <v>10858.166500000001</v>
      </c>
      <c r="N228" s="7">
        <v>0</v>
      </c>
      <c r="O228" s="7">
        <f t="shared" si="22"/>
        <v>10858.166500000001</v>
      </c>
    </row>
    <row r="229" spans="1:15" ht="15.75" x14ac:dyDescent="0.25">
      <c r="A229" s="3">
        <v>8113191888</v>
      </c>
      <c r="B229" s="4" t="s">
        <v>298</v>
      </c>
      <c r="C229" s="4">
        <v>681</v>
      </c>
      <c r="D229" s="4" t="str">
        <f t="shared" si="21"/>
        <v>PE 0681</v>
      </c>
      <c r="E229" s="5">
        <v>0</v>
      </c>
      <c r="F229" s="5">
        <v>380.95</v>
      </c>
      <c r="G229" s="5">
        <v>1907.68</v>
      </c>
      <c r="H229" s="5">
        <v>0</v>
      </c>
      <c r="I229" s="5">
        <v>0</v>
      </c>
      <c r="J229" s="5">
        <v>0</v>
      </c>
      <c r="K229" s="5">
        <v>2288.63</v>
      </c>
      <c r="L229" s="6">
        <f t="shared" si="19"/>
        <v>171.64725000000001</v>
      </c>
      <c r="M229" s="6">
        <f t="shared" si="20"/>
        <v>2460.2772500000001</v>
      </c>
      <c r="N229" s="7">
        <v>0</v>
      </c>
      <c r="O229" s="7">
        <f t="shared" si="22"/>
        <v>2460.2772500000001</v>
      </c>
    </row>
    <row r="230" spans="1:15" ht="15.75" x14ac:dyDescent="0.25">
      <c r="A230" s="3">
        <v>8113191889</v>
      </c>
      <c r="B230" s="4" t="s">
        <v>297</v>
      </c>
      <c r="C230" s="4">
        <v>682</v>
      </c>
      <c r="D230" s="4" t="str">
        <f t="shared" si="21"/>
        <v>PE 0682</v>
      </c>
      <c r="E230" s="5">
        <v>0</v>
      </c>
      <c r="F230" s="5">
        <v>380.95</v>
      </c>
      <c r="G230" s="5">
        <v>12897.01</v>
      </c>
      <c r="H230" s="5">
        <v>0</v>
      </c>
      <c r="I230" s="5">
        <v>0</v>
      </c>
      <c r="J230" s="5">
        <v>0</v>
      </c>
      <c r="K230" s="5">
        <v>13277.96</v>
      </c>
      <c r="L230" s="6">
        <f t="shared" si="19"/>
        <v>995.84699999999987</v>
      </c>
      <c r="M230" s="6">
        <f t="shared" si="20"/>
        <v>14273.806999999999</v>
      </c>
      <c r="N230" s="7">
        <v>4000</v>
      </c>
      <c r="O230" s="7">
        <f t="shared" si="22"/>
        <v>10273.806999999999</v>
      </c>
    </row>
    <row r="231" spans="1:15" ht="15.75" x14ac:dyDescent="0.25">
      <c r="A231" s="3">
        <v>8113191890</v>
      </c>
      <c r="B231" s="4" t="s">
        <v>296</v>
      </c>
      <c r="C231" s="4">
        <v>683</v>
      </c>
      <c r="D231" s="4" t="str">
        <f t="shared" si="21"/>
        <v>PE 0683</v>
      </c>
      <c r="E231" s="5">
        <v>0</v>
      </c>
      <c r="F231" s="5">
        <v>380.95</v>
      </c>
      <c r="G231" s="5">
        <v>9404.18</v>
      </c>
      <c r="H231" s="5">
        <v>0</v>
      </c>
      <c r="I231" s="5">
        <v>0</v>
      </c>
      <c r="J231" s="5">
        <v>0</v>
      </c>
      <c r="K231" s="5">
        <v>9785.1299999999992</v>
      </c>
      <c r="L231" s="6">
        <f t="shared" si="19"/>
        <v>733.88474999999994</v>
      </c>
      <c r="M231" s="6">
        <f t="shared" si="20"/>
        <v>10519.014749999998</v>
      </c>
      <c r="N231" s="7">
        <v>0</v>
      </c>
      <c r="O231" s="7">
        <f t="shared" si="22"/>
        <v>10519.014749999998</v>
      </c>
    </row>
    <row r="232" spans="1:15" ht="15.75" x14ac:dyDescent="0.25">
      <c r="A232" s="3">
        <v>8113191891</v>
      </c>
      <c r="B232" s="4" t="s">
        <v>295</v>
      </c>
      <c r="C232" s="4">
        <v>684</v>
      </c>
      <c r="D232" s="4" t="str">
        <f t="shared" si="21"/>
        <v>PE 0684</v>
      </c>
      <c r="E232" s="5">
        <v>0</v>
      </c>
      <c r="F232" s="5">
        <v>380.95</v>
      </c>
      <c r="G232" s="5">
        <v>9182.36</v>
      </c>
      <c r="H232" s="5">
        <v>0</v>
      </c>
      <c r="I232" s="5">
        <v>0</v>
      </c>
      <c r="J232" s="5">
        <v>0</v>
      </c>
      <c r="K232" s="5">
        <v>9563.31</v>
      </c>
      <c r="L232" s="6">
        <f t="shared" si="19"/>
        <v>717.24824999999998</v>
      </c>
      <c r="M232" s="6">
        <f t="shared" si="20"/>
        <v>10280.55825</v>
      </c>
      <c r="N232" s="7">
        <v>0</v>
      </c>
      <c r="O232" s="7">
        <f t="shared" si="22"/>
        <v>10280.55825</v>
      </c>
    </row>
    <row r="233" spans="1:15" ht="15.75" x14ac:dyDescent="0.25">
      <c r="A233" s="3">
        <v>8113191893</v>
      </c>
      <c r="B233" s="4" t="s">
        <v>294</v>
      </c>
      <c r="C233" s="4">
        <v>685</v>
      </c>
      <c r="D233" s="4" t="str">
        <f t="shared" si="21"/>
        <v>PE 0685</v>
      </c>
      <c r="E233" s="5">
        <v>0</v>
      </c>
      <c r="F233" s="5">
        <v>380.95</v>
      </c>
      <c r="G233" s="5">
        <v>9910.9500000000007</v>
      </c>
      <c r="H233" s="5">
        <v>0</v>
      </c>
      <c r="I233" s="5">
        <v>0</v>
      </c>
      <c r="J233" s="5">
        <v>0</v>
      </c>
      <c r="K233" s="5">
        <v>10291.9</v>
      </c>
      <c r="L233" s="6">
        <f t="shared" si="19"/>
        <v>771.89249999999993</v>
      </c>
      <c r="M233" s="6">
        <f t="shared" si="20"/>
        <v>11063.7925</v>
      </c>
      <c r="N233" s="7">
        <v>0</v>
      </c>
      <c r="O233" s="7">
        <f t="shared" si="22"/>
        <v>11063.7925</v>
      </c>
    </row>
    <row r="234" spans="1:15" ht="15.75" x14ac:dyDescent="0.25">
      <c r="A234" s="3">
        <v>8112694303</v>
      </c>
      <c r="B234" s="4" t="s">
        <v>330</v>
      </c>
      <c r="C234" s="4">
        <v>687</v>
      </c>
      <c r="D234" s="4" t="str">
        <f t="shared" si="21"/>
        <v>PE 0687</v>
      </c>
      <c r="E234" s="5">
        <v>0</v>
      </c>
      <c r="F234" s="5">
        <v>380.95</v>
      </c>
      <c r="G234" s="5">
        <v>11888.33</v>
      </c>
      <c r="H234" s="5">
        <v>0</v>
      </c>
      <c r="I234" s="5">
        <v>0</v>
      </c>
      <c r="J234" s="5">
        <v>0</v>
      </c>
      <c r="K234" s="5">
        <v>12269.28</v>
      </c>
      <c r="L234" s="6">
        <f t="shared" si="19"/>
        <v>920.19600000000003</v>
      </c>
      <c r="M234" s="6">
        <f t="shared" si="20"/>
        <v>13189.476000000001</v>
      </c>
      <c r="N234" s="7">
        <v>2000</v>
      </c>
      <c r="O234" s="7">
        <f t="shared" si="22"/>
        <v>11189.476000000001</v>
      </c>
    </row>
    <row r="235" spans="1:15" ht="15.75" x14ac:dyDescent="0.25">
      <c r="A235" s="3">
        <v>8112694391</v>
      </c>
      <c r="B235" s="4" t="s">
        <v>326</v>
      </c>
      <c r="C235" s="4">
        <v>693</v>
      </c>
      <c r="D235" s="4" t="str">
        <f t="shared" si="21"/>
        <v>PE 0693</v>
      </c>
      <c r="E235" s="5">
        <v>0</v>
      </c>
      <c r="F235" s="5">
        <v>380.95</v>
      </c>
      <c r="G235" s="5">
        <v>1003.65</v>
      </c>
      <c r="H235" s="5">
        <v>0</v>
      </c>
      <c r="I235" s="5">
        <v>0</v>
      </c>
      <c r="J235" s="5">
        <v>0</v>
      </c>
      <c r="K235" s="5">
        <v>1384.6</v>
      </c>
      <c r="L235" s="6">
        <f t="shared" si="19"/>
        <v>103.84499999999998</v>
      </c>
      <c r="M235" s="6">
        <f t="shared" si="20"/>
        <v>1488.4449999999999</v>
      </c>
      <c r="N235" s="7">
        <v>0</v>
      </c>
      <c r="O235" s="7">
        <f t="shared" si="22"/>
        <v>1488.4449999999999</v>
      </c>
    </row>
    <row r="236" spans="1:15" ht="15.75" x14ac:dyDescent="0.25">
      <c r="A236" s="3">
        <v>8112694387</v>
      </c>
      <c r="B236" s="4" t="s">
        <v>329</v>
      </c>
      <c r="C236" s="4">
        <v>694</v>
      </c>
      <c r="D236" s="4" t="str">
        <f t="shared" si="21"/>
        <v>PE 0694</v>
      </c>
      <c r="E236" s="5">
        <v>0</v>
      </c>
      <c r="F236" s="5">
        <v>380.95</v>
      </c>
      <c r="G236" s="5">
        <v>7946.97</v>
      </c>
      <c r="H236" s="5">
        <v>0</v>
      </c>
      <c r="I236" s="5">
        <v>0</v>
      </c>
      <c r="J236" s="5">
        <v>0</v>
      </c>
      <c r="K236" s="5">
        <v>8327.92</v>
      </c>
      <c r="L236" s="6">
        <f t="shared" si="19"/>
        <v>624.59399999999994</v>
      </c>
      <c r="M236" s="6">
        <f t="shared" si="20"/>
        <v>8952.5139999999992</v>
      </c>
      <c r="N236" s="7">
        <v>4000</v>
      </c>
      <c r="O236" s="7">
        <f t="shared" si="22"/>
        <v>4952.5139999999992</v>
      </c>
    </row>
    <row r="237" spans="1:15" ht="15.75" x14ac:dyDescent="0.25">
      <c r="A237" s="3">
        <v>8112694394</v>
      </c>
      <c r="B237" s="4" t="s">
        <v>324</v>
      </c>
      <c r="C237" s="4">
        <v>695</v>
      </c>
      <c r="D237" s="4" t="str">
        <f t="shared" si="21"/>
        <v>PE 0695</v>
      </c>
      <c r="E237" s="5">
        <v>0</v>
      </c>
      <c r="F237" s="5">
        <v>380.95</v>
      </c>
      <c r="G237" s="5">
        <v>3157.14</v>
      </c>
      <c r="H237" s="5">
        <v>0</v>
      </c>
      <c r="I237" s="5">
        <v>0</v>
      </c>
      <c r="J237" s="5">
        <v>0</v>
      </c>
      <c r="K237" s="5">
        <v>3538.09</v>
      </c>
      <c r="L237" s="6">
        <f t="shared" si="19"/>
        <v>265.35674999999998</v>
      </c>
      <c r="M237" s="6">
        <f t="shared" si="20"/>
        <v>3803.4467500000001</v>
      </c>
      <c r="N237" s="7">
        <v>0</v>
      </c>
      <c r="O237" s="7">
        <f t="shared" si="22"/>
        <v>3803.4467500000001</v>
      </c>
    </row>
    <row r="238" spans="1:15" ht="15.75" x14ac:dyDescent="0.25">
      <c r="A238" s="3">
        <v>8112694392</v>
      </c>
      <c r="B238" s="4" t="s">
        <v>325</v>
      </c>
      <c r="C238" s="4">
        <v>697</v>
      </c>
      <c r="D238" s="4" t="str">
        <f t="shared" si="21"/>
        <v>PE 0697</v>
      </c>
      <c r="E238" s="5">
        <v>0</v>
      </c>
      <c r="F238" s="5">
        <v>380.95</v>
      </c>
      <c r="G238" s="5">
        <v>3808.07</v>
      </c>
      <c r="H238" s="5">
        <v>0</v>
      </c>
      <c r="I238" s="5">
        <v>0</v>
      </c>
      <c r="J238" s="5">
        <v>0</v>
      </c>
      <c r="K238" s="5">
        <v>4189.0200000000004</v>
      </c>
      <c r="L238" s="6">
        <f t="shared" si="19"/>
        <v>314.17650000000003</v>
      </c>
      <c r="M238" s="6">
        <f t="shared" si="20"/>
        <v>4503.1965</v>
      </c>
      <c r="N238" s="7">
        <v>0</v>
      </c>
      <c r="O238" s="7">
        <f t="shared" si="22"/>
        <v>4503.1965</v>
      </c>
    </row>
    <row r="239" spans="1:15" ht="15.75" x14ac:dyDescent="0.25">
      <c r="A239" s="3">
        <v>8112694390</v>
      </c>
      <c r="B239" s="4" t="s">
        <v>327</v>
      </c>
      <c r="C239" s="4">
        <v>698</v>
      </c>
      <c r="D239" s="4" t="str">
        <f t="shared" si="21"/>
        <v>PE 0698</v>
      </c>
      <c r="E239" s="5">
        <v>0</v>
      </c>
      <c r="F239" s="5">
        <v>380.95</v>
      </c>
      <c r="G239" s="5">
        <v>6499.06</v>
      </c>
      <c r="H239" s="5">
        <v>0</v>
      </c>
      <c r="I239" s="5">
        <v>0</v>
      </c>
      <c r="J239" s="5">
        <v>0</v>
      </c>
      <c r="K239" s="5">
        <v>6880.01</v>
      </c>
      <c r="L239" s="6">
        <f t="shared" si="19"/>
        <v>516.00075000000004</v>
      </c>
      <c r="M239" s="6">
        <f t="shared" si="20"/>
        <v>7396.0107500000004</v>
      </c>
      <c r="N239" s="7">
        <v>1500</v>
      </c>
      <c r="O239" s="7">
        <f t="shared" si="22"/>
        <v>5896.0107500000004</v>
      </c>
    </row>
    <row r="240" spans="1:15" ht="15.75" x14ac:dyDescent="0.25">
      <c r="A240" s="3">
        <v>8112694388</v>
      </c>
      <c r="B240" s="4" t="s">
        <v>328</v>
      </c>
      <c r="C240" s="4">
        <v>699</v>
      </c>
      <c r="D240" s="4" t="str">
        <f t="shared" si="21"/>
        <v>PE 0699</v>
      </c>
      <c r="E240" s="5">
        <v>0</v>
      </c>
      <c r="F240" s="5">
        <v>380.95</v>
      </c>
      <c r="G240" s="5">
        <v>5591.12</v>
      </c>
      <c r="H240" s="5">
        <v>0</v>
      </c>
      <c r="I240" s="5">
        <v>0</v>
      </c>
      <c r="J240" s="5">
        <v>0</v>
      </c>
      <c r="K240" s="5">
        <v>5972.07</v>
      </c>
      <c r="L240" s="6">
        <f t="shared" si="19"/>
        <v>447.90524999999997</v>
      </c>
      <c r="M240" s="6">
        <f t="shared" si="20"/>
        <v>6419.9752499999995</v>
      </c>
      <c r="N240" s="7">
        <v>2000</v>
      </c>
      <c r="O240" s="7">
        <f t="shared" si="22"/>
        <v>4419.9752499999995</v>
      </c>
    </row>
    <row r="241" spans="1:15" ht="15.75" x14ac:dyDescent="0.25">
      <c r="A241" s="3">
        <v>8076591212</v>
      </c>
      <c r="B241" s="4" t="s">
        <v>365</v>
      </c>
      <c r="C241" s="4">
        <v>702</v>
      </c>
      <c r="D241" s="4" t="str">
        <f t="shared" si="21"/>
        <v>PE 0702</v>
      </c>
      <c r="E241" s="5">
        <v>0</v>
      </c>
      <c r="F241" s="5">
        <v>380.95</v>
      </c>
      <c r="G241" s="5">
        <v>4099.9799999999996</v>
      </c>
      <c r="H241" s="5">
        <v>0</v>
      </c>
      <c r="I241" s="5">
        <v>0</v>
      </c>
      <c r="J241" s="5">
        <v>0</v>
      </c>
      <c r="K241" s="5">
        <v>4480.93</v>
      </c>
      <c r="L241" s="6">
        <f t="shared" si="19"/>
        <v>336.06975</v>
      </c>
      <c r="M241" s="6">
        <f t="shared" si="20"/>
        <v>4816.9997499999999</v>
      </c>
      <c r="N241" s="7">
        <v>100</v>
      </c>
      <c r="O241" s="7">
        <f t="shared" ref="O241:O272" si="23">M241-N241</f>
        <v>4716.9997499999999</v>
      </c>
    </row>
    <row r="242" spans="1:15" ht="15.75" x14ac:dyDescent="0.25">
      <c r="A242" s="3">
        <v>8076591241</v>
      </c>
      <c r="B242" s="4" t="s">
        <v>362</v>
      </c>
      <c r="C242" s="4">
        <v>704</v>
      </c>
      <c r="D242" s="4" t="str">
        <f t="shared" si="21"/>
        <v>PE 0704</v>
      </c>
      <c r="E242" s="5">
        <v>0</v>
      </c>
      <c r="F242" s="5">
        <v>380.95</v>
      </c>
      <c r="G242" s="5">
        <v>1879.93</v>
      </c>
      <c r="H242" s="5">
        <v>0</v>
      </c>
      <c r="I242" s="5">
        <v>0</v>
      </c>
      <c r="J242" s="5">
        <v>0</v>
      </c>
      <c r="K242" s="5">
        <v>2260.88</v>
      </c>
      <c r="L242" s="6">
        <f t="shared" si="19"/>
        <v>169.566</v>
      </c>
      <c r="M242" s="6">
        <f t="shared" si="20"/>
        <v>2430.4459999999999</v>
      </c>
      <c r="N242" s="7">
        <v>0</v>
      </c>
      <c r="O242" s="7">
        <f t="shared" si="23"/>
        <v>2430.4459999999999</v>
      </c>
    </row>
    <row r="243" spans="1:15" ht="15.75" x14ac:dyDescent="0.25">
      <c r="A243" s="3">
        <v>8076591199</v>
      </c>
      <c r="B243" s="4" t="s">
        <v>368</v>
      </c>
      <c r="C243" s="4">
        <v>705</v>
      </c>
      <c r="D243" s="4" t="str">
        <f t="shared" si="21"/>
        <v>PE 0705</v>
      </c>
      <c r="E243" s="5">
        <v>0</v>
      </c>
      <c r="F243" s="5">
        <v>380.95</v>
      </c>
      <c r="G243" s="5">
        <v>6749.04</v>
      </c>
      <c r="H243" s="5">
        <v>0</v>
      </c>
      <c r="I243" s="5">
        <v>0</v>
      </c>
      <c r="J243" s="5">
        <v>0</v>
      </c>
      <c r="K243" s="5">
        <v>7129.99</v>
      </c>
      <c r="L243" s="6">
        <f t="shared" si="19"/>
        <v>534.74924999999996</v>
      </c>
      <c r="M243" s="6">
        <f t="shared" si="20"/>
        <v>7664.7392499999996</v>
      </c>
      <c r="N243" s="7">
        <v>3000</v>
      </c>
      <c r="O243" s="7">
        <f t="shared" si="23"/>
        <v>4664.7392499999996</v>
      </c>
    </row>
    <row r="244" spans="1:15" ht="15.75" x14ac:dyDescent="0.25">
      <c r="A244" s="3">
        <v>8076591224</v>
      </c>
      <c r="B244" s="4" t="s">
        <v>364</v>
      </c>
      <c r="C244" s="4">
        <v>708</v>
      </c>
      <c r="D244" s="4" t="str">
        <f t="shared" si="21"/>
        <v>PE 0708</v>
      </c>
      <c r="E244" s="5">
        <v>0</v>
      </c>
      <c r="F244" s="5">
        <v>380.95</v>
      </c>
      <c r="G244" s="5">
        <v>12839.97</v>
      </c>
      <c r="H244" s="5">
        <v>0</v>
      </c>
      <c r="I244" s="5">
        <v>0</v>
      </c>
      <c r="J244" s="5">
        <v>0</v>
      </c>
      <c r="K244" s="5">
        <v>13220.92</v>
      </c>
      <c r="L244" s="6">
        <f t="shared" si="19"/>
        <v>991.56899999999996</v>
      </c>
      <c r="M244" s="6">
        <f t="shared" si="20"/>
        <v>14212.489</v>
      </c>
      <c r="N244" s="7">
        <v>5000</v>
      </c>
      <c r="O244" s="7">
        <f t="shared" si="23"/>
        <v>9212.4889999999996</v>
      </c>
    </row>
    <row r="245" spans="1:15" ht="15.75" x14ac:dyDescent="0.25">
      <c r="A245" s="3">
        <v>8076591210</v>
      </c>
      <c r="B245" s="4" t="s">
        <v>366</v>
      </c>
      <c r="C245" s="4">
        <v>709</v>
      </c>
      <c r="D245" s="4" t="str">
        <f t="shared" si="21"/>
        <v>PE 0709</v>
      </c>
      <c r="E245" s="5">
        <v>0</v>
      </c>
      <c r="F245" s="5">
        <v>380.95</v>
      </c>
      <c r="G245" s="5">
        <v>1695.11</v>
      </c>
      <c r="H245" s="5">
        <v>0</v>
      </c>
      <c r="I245" s="5">
        <v>0</v>
      </c>
      <c r="J245" s="5">
        <v>0</v>
      </c>
      <c r="K245" s="5">
        <v>2076.06</v>
      </c>
      <c r="L245" s="6">
        <f t="shared" si="19"/>
        <v>155.7045</v>
      </c>
      <c r="M245" s="6">
        <f t="shared" si="20"/>
        <v>2231.7644999999998</v>
      </c>
      <c r="N245" s="7">
        <v>0</v>
      </c>
      <c r="O245" s="7">
        <f t="shared" si="23"/>
        <v>2231.7644999999998</v>
      </c>
    </row>
    <row r="246" spans="1:15" ht="15.75" x14ac:dyDescent="0.25">
      <c r="A246" s="3">
        <v>8076591207</v>
      </c>
      <c r="B246" s="4" t="s">
        <v>367</v>
      </c>
      <c r="C246" s="4">
        <v>710</v>
      </c>
      <c r="D246" s="4" t="str">
        <f t="shared" si="21"/>
        <v>PE 0710</v>
      </c>
      <c r="E246" s="5">
        <v>0</v>
      </c>
      <c r="F246" s="5">
        <v>380.95</v>
      </c>
      <c r="G246" s="5">
        <v>3947.69</v>
      </c>
      <c r="H246" s="5">
        <v>0</v>
      </c>
      <c r="I246" s="5">
        <v>0</v>
      </c>
      <c r="J246" s="5">
        <v>0</v>
      </c>
      <c r="K246" s="5">
        <v>4328.6400000000003</v>
      </c>
      <c r="L246" s="6">
        <f t="shared" si="19"/>
        <v>324.64800000000002</v>
      </c>
      <c r="M246" s="6">
        <f t="shared" si="20"/>
        <v>4653.2880000000005</v>
      </c>
      <c r="N246" s="7">
        <v>0</v>
      </c>
      <c r="O246" s="7">
        <f t="shared" si="23"/>
        <v>4653.2880000000005</v>
      </c>
    </row>
    <row r="247" spans="1:15" ht="15.75" x14ac:dyDescent="0.25">
      <c r="A247" s="3">
        <v>8076591225</v>
      </c>
      <c r="B247" s="4" t="s">
        <v>363</v>
      </c>
      <c r="C247" s="4">
        <v>712</v>
      </c>
      <c r="D247" s="4" t="str">
        <f t="shared" si="21"/>
        <v>PE 0712</v>
      </c>
      <c r="E247" s="5">
        <v>0</v>
      </c>
      <c r="F247" s="5">
        <v>380.95</v>
      </c>
      <c r="G247" s="5">
        <v>2461</v>
      </c>
      <c r="H247" s="5">
        <v>0</v>
      </c>
      <c r="I247" s="5">
        <v>0</v>
      </c>
      <c r="J247" s="5">
        <v>0</v>
      </c>
      <c r="K247" s="5">
        <v>2841.95</v>
      </c>
      <c r="L247" s="6">
        <f t="shared" si="19"/>
        <v>213.14624999999998</v>
      </c>
      <c r="M247" s="6">
        <f t="shared" si="20"/>
        <v>3055.0962499999996</v>
      </c>
      <c r="N247" s="7">
        <v>0</v>
      </c>
      <c r="O247" s="7">
        <f t="shared" si="23"/>
        <v>3055.0962499999996</v>
      </c>
    </row>
    <row r="248" spans="1:15" ht="15.75" x14ac:dyDescent="0.25">
      <c r="A248" s="3">
        <v>9053833602</v>
      </c>
      <c r="B248" s="4" t="s">
        <v>173</v>
      </c>
      <c r="C248" s="4">
        <v>714</v>
      </c>
      <c r="D248" s="4" t="str">
        <f t="shared" si="21"/>
        <v>PE 0714</v>
      </c>
      <c r="E248" s="5">
        <v>0</v>
      </c>
      <c r="F248" s="5">
        <v>355.55</v>
      </c>
      <c r="G248" s="5">
        <v>5655.67</v>
      </c>
      <c r="H248" s="5">
        <v>0</v>
      </c>
      <c r="I248" s="5">
        <v>0</v>
      </c>
      <c r="J248" s="5">
        <v>0</v>
      </c>
      <c r="K248" s="5">
        <v>6011.22</v>
      </c>
      <c r="L248" s="6">
        <f t="shared" si="19"/>
        <v>450.8415</v>
      </c>
      <c r="M248" s="6">
        <f t="shared" si="20"/>
        <v>6462.0614999999998</v>
      </c>
      <c r="N248" s="7">
        <v>0</v>
      </c>
      <c r="O248" s="7">
        <f t="shared" si="23"/>
        <v>6462.0614999999998</v>
      </c>
    </row>
    <row r="249" spans="1:15" ht="15.75" x14ac:dyDescent="0.25">
      <c r="A249" s="3">
        <v>9053833601</v>
      </c>
      <c r="B249" s="4" t="s">
        <v>174</v>
      </c>
      <c r="C249" s="4">
        <v>715</v>
      </c>
      <c r="D249" s="4" t="str">
        <f t="shared" si="21"/>
        <v>PE 0715</v>
      </c>
      <c r="E249" s="5">
        <v>0</v>
      </c>
      <c r="F249" s="5">
        <v>380.95</v>
      </c>
      <c r="G249" s="5">
        <v>8721.9599999999991</v>
      </c>
      <c r="H249" s="5">
        <v>0</v>
      </c>
      <c r="I249" s="5">
        <v>0</v>
      </c>
      <c r="J249" s="5">
        <v>0</v>
      </c>
      <c r="K249" s="5">
        <v>9102.91</v>
      </c>
      <c r="L249" s="6">
        <f t="shared" si="19"/>
        <v>682.71825000000001</v>
      </c>
      <c r="M249" s="6">
        <f t="shared" si="20"/>
        <v>9785.6282499999998</v>
      </c>
      <c r="N249" s="7">
        <v>0</v>
      </c>
      <c r="O249" s="7">
        <f t="shared" si="23"/>
        <v>9785.6282499999998</v>
      </c>
    </row>
    <row r="250" spans="1:15" ht="15.75" x14ac:dyDescent="0.25">
      <c r="A250" s="3">
        <v>9053833629</v>
      </c>
      <c r="B250" s="4" t="s">
        <v>169</v>
      </c>
      <c r="C250" s="4">
        <v>716</v>
      </c>
      <c r="D250" s="4" t="str">
        <f t="shared" si="21"/>
        <v>PE 0716</v>
      </c>
      <c r="E250" s="5">
        <v>0</v>
      </c>
      <c r="F250" s="5">
        <v>380.95</v>
      </c>
      <c r="G250" s="5">
        <v>10005.51</v>
      </c>
      <c r="H250" s="5">
        <v>0</v>
      </c>
      <c r="I250" s="5">
        <v>0</v>
      </c>
      <c r="J250" s="5">
        <v>0</v>
      </c>
      <c r="K250" s="5">
        <v>10386.459999999999</v>
      </c>
      <c r="L250" s="6">
        <f t="shared" si="19"/>
        <v>778.98449999999991</v>
      </c>
      <c r="M250" s="6">
        <f t="shared" si="20"/>
        <v>11165.4445</v>
      </c>
      <c r="N250" s="7">
        <v>200</v>
      </c>
      <c r="O250" s="7">
        <f t="shared" si="23"/>
        <v>10965.4445</v>
      </c>
    </row>
    <row r="251" spans="1:15" ht="15.75" x14ac:dyDescent="0.25">
      <c r="A251" s="3">
        <v>9053833723</v>
      </c>
      <c r="B251" s="4" t="s">
        <v>168</v>
      </c>
      <c r="C251" s="4">
        <v>718</v>
      </c>
      <c r="D251" s="4" t="str">
        <f t="shared" si="21"/>
        <v>PE 0718</v>
      </c>
      <c r="E251" s="5">
        <v>0</v>
      </c>
      <c r="F251" s="5">
        <v>126.98</v>
      </c>
      <c r="G251" s="5">
        <v>0</v>
      </c>
      <c r="H251" s="5">
        <v>0</v>
      </c>
      <c r="I251" s="5">
        <v>0</v>
      </c>
      <c r="J251" s="5">
        <v>0</v>
      </c>
      <c r="K251" s="5">
        <v>126.98</v>
      </c>
      <c r="L251" s="6">
        <f t="shared" si="19"/>
        <v>9.5235000000000003</v>
      </c>
      <c r="M251" s="6">
        <f t="shared" si="20"/>
        <v>136.5035</v>
      </c>
      <c r="N251" s="7">
        <v>0</v>
      </c>
      <c r="O251" s="7">
        <f t="shared" si="23"/>
        <v>136.5035</v>
      </c>
    </row>
    <row r="252" spans="1:15" ht="15.75" x14ac:dyDescent="0.25">
      <c r="A252" s="3">
        <v>9053833607</v>
      </c>
      <c r="B252" s="4" t="s">
        <v>172</v>
      </c>
      <c r="C252" s="4">
        <v>719</v>
      </c>
      <c r="D252" s="4" t="str">
        <f t="shared" si="21"/>
        <v>PE 0719</v>
      </c>
      <c r="E252" s="5">
        <v>0</v>
      </c>
      <c r="F252" s="5">
        <v>380.95</v>
      </c>
      <c r="G252" s="5">
        <v>9787.52</v>
      </c>
      <c r="H252" s="5">
        <v>0</v>
      </c>
      <c r="I252" s="5">
        <v>0</v>
      </c>
      <c r="J252" s="5">
        <v>0</v>
      </c>
      <c r="K252" s="5">
        <v>10168.469999999999</v>
      </c>
      <c r="L252" s="6">
        <f t="shared" si="19"/>
        <v>762.63524999999993</v>
      </c>
      <c r="M252" s="6">
        <f t="shared" si="20"/>
        <v>10931.105249999999</v>
      </c>
      <c r="N252" s="7">
        <v>0</v>
      </c>
      <c r="O252" s="7">
        <f t="shared" si="23"/>
        <v>10931.105249999999</v>
      </c>
    </row>
    <row r="253" spans="1:15" ht="15.75" x14ac:dyDescent="0.25">
      <c r="A253" s="3">
        <v>9053833610</v>
      </c>
      <c r="B253" s="4" t="s">
        <v>171</v>
      </c>
      <c r="C253" s="4">
        <v>720</v>
      </c>
      <c r="D253" s="4" t="str">
        <f t="shared" si="21"/>
        <v>PE 0720</v>
      </c>
      <c r="E253" s="5">
        <v>0</v>
      </c>
      <c r="F253" s="5">
        <v>380.95</v>
      </c>
      <c r="G253" s="5">
        <v>2978.65</v>
      </c>
      <c r="H253" s="5">
        <v>0</v>
      </c>
      <c r="I253" s="5">
        <v>0</v>
      </c>
      <c r="J253" s="5">
        <v>0</v>
      </c>
      <c r="K253" s="5">
        <v>3359.6</v>
      </c>
      <c r="L253" s="6">
        <f t="shared" si="19"/>
        <v>251.96999999999997</v>
      </c>
      <c r="M253" s="6">
        <f t="shared" si="20"/>
        <v>3611.5699999999997</v>
      </c>
      <c r="N253" s="7">
        <v>0</v>
      </c>
      <c r="O253" s="7">
        <f t="shared" si="23"/>
        <v>3611.5699999999997</v>
      </c>
    </row>
    <row r="254" spans="1:15" ht="15.75" x14ac:dyDescent="0.25">
      <c r="A254" s="3">
        <v>9053833623</v>
      </c>
      <c r="B254" s="4" t="s">
        <v>170</v>
      </c>
      <c r="C254" s="4">
        <v>721</v>
      </c>
      <c r="D254" s="4" t="str">
        <f t="shared" si="21"/>
        <v>PE 0721</v>
      </c>
      <c r="E254" s="5">
        <v>0</v>
      </c>
      <c r="F254" s="5">
        <v>380.95</v>
      </c>
      <c r="G254" s="5">
        <v>1107.51</v>
      </c>
      <c r="H254" s="5">
        <v>0</v>
      </c>
      <c r="I254" s="5">
        <v>0</v>
      </c>
      <c r="J254" s="5">
        <v>0</v>
      </c>
      <c r="K254" s="5">
        <v>1488.46</v>
      </c>
      <c r="L254" s="6">
        <f t="shared" si="19"/>
        <v>111.6345</v>
      </c>
      <c r="M254" s="6">
        <f t="shared" si="20"/>
        <v>1600.0945000000002</v>
      </c>
      <c r="N254" s="7">
        <v>0</v>
      </c>
      <c r="O254" s="7">
        <f t="shared" si="23"/>
        <v>1600.0945000000002</v>
      </c>
    </row>
    <row r="255" spans="1:15" ht="15.75" x14ac:dyDescent="0.25">
      <c r="A255" s="3">
        <v>9053833726</v>
      </c>
      <c r="B255" s="4" t="s">
        <v>167</v>
      </c>
      <c r="C255" s="4">
        <v>722</v>
      </c>
      <c r="D255" s="4" t="str">
        <f t="shared" si="21"/>
        <v>PE 0722</v>
      </c>
      <c r="E255" s="5">
        <v>0</v>
      </c>
      <c r="F255" s="5">
        <v>380.95</v>
      </c>
      <c r="G255" s="5">
        <v>14344.12</v>
      </c>
      <c r="H255" s="5">
        <v>0</v>
      </c>
      <c r="I255" s="5">
        <v>0</v>
      </c>
      <c r="J255" s="5">
        <v>0</v>
      </c>
      <c r="K255" s="5">
        <v>14725.07</v>
      </c>
      <c r="L255" s="6">
        <f t="shared" si="19"/>
        <v>1104.3802499999999</v>
      </c>
      <c r="M255" s="6">
        <f t="shared" si="20"/>
        <v>15829.45025</v>
      </c>
      <c r="N255" s="7">
        <v>5000</v>
      </c>
      <c r="O255" s="7">
        <f t="shared" si="23"/>
        <v>10829.45025</v>
      </c>
    </row>
    <row r="256" spans="1:15" ht="15.75" x14ac:dyDescent="0.25">
      <c r="A256" s="3">
        <v>9053878355</v>
      </c>
      <c r="B256" s="4" t="s">
        <v>161</v>
      </c>
      <c r="C256" s="4">
        <v>724</v>
      </c>
      <c r="D256" s="4" t="str">
        <f t="shared" si="21"/>
        <v>PE 0724</v>
      </c>
      <c r="E256" s="5">
        <v>0</v>
      </c>
      <c r="F256" s="5">
        <v>380.95</v>
      </c>
      <c r="G256" s="5">
        <v>9001.93</v>
      </c>
      <c r="H256" s="5">
        <v>0</v>
      </c>
      <c r="I256" s="5">
        <v>0</v>
      </c>
      <c r="J256" s="5">
        <v>0</v>
      </c>
      <c r="K256" s="5">
        <v>9382.8799999999992</v>
      </c>
      <c r="L256" s="6">
        <f t="shared" si="19"/>
        <v>703.71599999999989</v>
      </c>
      <c r="M256" s="6">
        <f t="shared" si="20"/>
        <v>10086.596</v>
      </c>
      <c r="N256" s="7">
        <v>0</v>
      </c>
      <c r="O256" s="7">
        <f t="shared" si="23"/>
        <v>10086.596</v>
      </c>
    </row>
    <row r="257" spans="1:15" ht="15.75" x14ac:dyDescent="0.25">
      <c r="A257" s="3">
        <v>9053751852</v>
      </c>
      <c r="B257" s="4" t="s">
        <v>191</v>
      </c>
      <c r="C257" s="4">
        <v>726</v>
      </c>
      <c r="D257" s="4" t="str">
        <f t="shared" si="21"/>
        <v>PE 0726</v>
      </c>
      <c r="E257" s="5">
        <v>0</v>
      </c>
      <c r="F257" s="5">
        <v>380.95</v>
      </c>
      <c r="G257" s="5">
        <v>9638.7999999999993</v>
      </c>
      <c r="H257" s="5">
        <v>0</v>
      </c>
      <c r="I257" s="5">
        <v>0</v>
      </c>
      <c r="J257" s="5">
        <v>0</v>
      </c>
      <c r="K257" s="5">
        <v>10019.75</v>
      </c>
      <c r="L257" s="6">
        <f t="shared" si="19"/>
        <v>751.48124999999993</v>
      </c>
      <c r="M257" s="6">
        <f t="shared" si="20"/>
        <v>10771.231250000001</v>
      </c>
      <c r="N257" s="7">
        <v>0</v>
      </c>
      <c r="O257" s="7">
        <f t="shared" si="23"/>
        <v>10771.231250000001</v>
      </c>
    </row>
    <row r="258" spans="1:15" ht="15.75" x14ac:dyDescent="0.25">
      <c r="A258" s="3">
        <v>9053751969</v>
      </c>
      <c r="B258" s="4" t="s">
        <v>190</v>
      </c>
      <c r="C258" s="4">
        <v>728</v>
      </c>
      <c r="D258" s="4" t="str">
        <f t="shared" si="21"/>
        <v>PE 0728</v>
      </c>
      <c r="E258" s="5">
        <v>0</v>
      </c>
      <c r="F258" s="5">
        <v>380.95</v>
      </c>
      <c r="G258" s="5">
        <v>7918.57</v>
      </c>
      <c r="H258" s="5">
        <v>0</v>
      </c>
      <c r="I258" s="5">
        <v>0</v>
      </c>
      <c r="J258" s="5">
        <v>0</v>
      </c>
      <c r="K258" s="5">
        <v>8299.52</v>
      </c>
      <c r="L258" s="6">
        <f t="shared" ref="L258:L321" si="24">K258*0.075</f>
        <v>622.46400000000006</v>
      </c>
      <c r="M258" s="6">
        <f t="shared" ref="M258:M321" si="25">K258+L258</f>
        <v>8921.9840000000004</v>
      </c>
      <c r="N258" s="7">
        <v>0</v>
      </c>
      <c r="O258" s="7">
        <f t="shared" si="23"/>
        <v>8921.9840000000004</v>
      </c>
    </row>
    <row r="259" spans="1:15" ht="15.75" x14ac:dyDescent="0.25">
      <c r="A259" s="3">
        <v>9053752003</v>
      </c>
      <c r="B259" s="4" t="s">
        <v>189</v>
      </c>
      <c r="C259" s="4">
        <v>729</v>
      </c>
      <c r="D259" s="4" t="str">
        <f t="shared" si="21"/>
        <v>PE 0729</v>
      </c>
      <c r="E259" s="5">
        <v>0</v>
      </c>
      <c r="F259" s="5">
        <v>380.95</v>
      </c>
      <c r="G259" s="5">
        <v>2325.58</v>
      </c>
      <c r="H259" s="5">
        <v>0</v>
      </c>
      <c r="I259" s="5">
        <v>0</v>
      </c>
      <c r="J259" s="5">
        <v>0</v>
      </c>
      <c r="K259" s="5">
        <v>2706.53</v>
      </c>
      <c r="L259" s="6">
        <f t="shared" si="24"/>
        <v>202.98975000000002</v>
      </c>
      <c r="M259" s="6">
        <f t="shared" si="25"/>
        <v>2909.5197500000004</v>
      </c>
      <c r="N259" s="7">
        <v>0</v>
      </c>
      <c r="O259" s="7">
        <f t="shared" si="23"/>
        <v>2909.5197500000004</v>
      </c>
    </row>
    <row r="260" spans="1:15" ht="15.75" x14ac:dyDescent="0.25">
      <c r="A260" s="3">
        <v>9053752004</v>
      </c>
      <c r="B260" s="4" t="s">
        <v>188</v>
      </c>
      <c r="C260" s="4">
        <v>730</v>
      </c>
      <c r="D260" s="4" t="str">
        <f t="shared" si="21"/>
        <v>PE 0730</v>
      </c>
      <c r="E260" s="5">
        <v>0</v>
      </c>
      <c r="F260" s="5">
        <v>380.95</v>
      </c>
      <c r="G260" s="5">
        <v>5981.37</v>
      </c>
      <c r="H260" s="5">
        <v>0</v>
      </c>
      <c r="I260" s="5">
        <v>0</v>
      </c>
      <c r="J260" s="5">
        <v>0</v>
      </c>
      <c r="K260" s="5">
        <v>6362.32</v>
      </c>
      <c r="L260" s="6">
        <f t="shared" si="24"/>
        <v>477.17399999999998</v>
      </c>
      <c r="M260" s="6">
        <f t="shared" si="25"/>
        <v>6839.4939999999997</v>
      </c>
      <c r="N260" s="7">
        <v>1000</v>
      </c>
      <c r="O260" s="7">
        <f t="shared" si="23"/>
        <v>5839.4939999999997</v>
      </c>
    </row>
    <row r="261" spans="1:15" ht="15.75" x14ac:dyDescent="0.25">
      <c r="A261" s="3">
        <v>9053752005</v>
      </c>
      <c r="B261" s="4" t="s">
        <v>187</v>
      </c>
      <c r="C261" s="4">
        <v>731</v>
      </c>
      <c r="D261" s="4" t="str">
        <f t="shared" si="21"/>
        <v>PE 0731</v>
      </c>
      <c r="E261" s="5">
        <v>0</v>
      </c>
      <c r="F261" s="5">
        <v>380.95</v>
      </c>
      <c r="G261" s="5">
        <v>7028.15</v>
      </c>
      <c r="H261" s="5">
        <v>0</v>
      </c>
      <c r="I261" s="5">
        <v>0</v>
      </c>
      <c r="J261" s="5">
        <v>0</v>
      </c>
      <c r="K261" s="5">
        <v>7409.1</v>
      </c>
      <c r="L261" s="6">
        <f t="shared" si="24"/>
        <v>555.6825</v>
      </c>
      <c r="M261" s="6">
        <f t="shared" si="25"/>
        <v>7964.7825000000003</v>
      </c>
      <c r="N261" s="7">
        <v>4000</v>
      </c>
      <c r="O261" s="7">
        <f t="shared" si="23"/>
        <v>3964.7825000000003</v>
      </c>
    </row>
    <row r="262" spans="1:15" ht="15.75" x14ac:dyDescent="0.25">
      <c r="A262" s="3">
        <v>9053984853</v>
      </c>
      <c r="B262" s="4" t="s">
        <v>143</v>
      </c>
      <c r="C262" s="4">
        <v>732</v>
      </c>
      <c r="D262" s="4" t="str">
        <f t="shared" si="21"/>
        <v>PE 0732</v>
      </c>
      <c r="E262" s="5">
        <v>0</v>
      </c>
      <c r="F262" s="5">
        <v>380.95</v>
      </c>
      <c r="G262" s="5">
        <v>9390.4500000000007</v>
      </c>
      <c r="H262" s="5">
        <v>0</v>
      </c>
      <c r="I262" s="5">
        <v>0</v>
      </c>
      <c r="J262" s="5">
        <v>0</v>
      </c>
      <c r="K262" s="5">
        <v>9771.4</v>
      </c>
      <c r="L262" s="6">
        <f t="shared" si="24"/>
        <v>732.8549999999999</v>
      </c>
      <c r="M262" s="6">
        <f t="shared" si="25"/>
        <v>10504.254999999999</v>
      </c>
      <c r="N262" s="7">
        <v>0</v>
      </c>
      <c r="O262" s="7">
        <f t="shared" si="23"/>
        <v>10504.254999999999</v>
      </c>
    </row>
    <row r="263" spans="1:15" ht="15.75" x14ac:dyDescent="0.25">
      <c r="A263" s="3">
        <v>9053943959</v>
      </c>
      <c r="B263" s="4" t="s">
        <v>152</v>
      </c>
      <c r="C263" s="4">
        <v>736</v>
      </c>
      <c r="D263" s="4" t="str">
        <f t="shared" si="21"/>
        <v>PE 0736</v>
      </c>
      <c r="E263" s="5">
        <v>0</v>
      </c>
      <c r="F263" s="5">
        <v>380.95</v>
      </c>
      <c r="G263" s="5">
        <v>257.14</v>
      </c>
      <c r="H263" s="5">
        <v>0</v>
      </c>
      <c r="I263" s="5">
        <v>0</v>
      </c>
      <c r="J263" s="5">
        <v>0</v>
      </c>
      <c r="K263" s="5">
        <v>638.09</v>
      </c>
      <c r="L263" s="6">
        <f t="shared" si="24"/>
        <v>47.856749999999998</v>
      </c>
      <c r="M263" s="6">
        <f t="shared" si="25"/>
        <v>685.94675000000007</v>
      </c>
      <c r="N263" s="7">
        <v>0</v>
      </c>
      <c r="O263" s="7">
        <f t="shared" si="23"/>
        <v>685.94675000000007</v>
      </c>
    </row>
    <row r="264" spans="1:15" ht="15.75" x14ac:dyDescent="0.25">
      <c r="A264" s="3">
        <v>9053943960</v>
      </c>
      <c r="B264" s="4" t="s">
        <v>151</v>
      </c>
      <c r="C264" s="4">
        <v>737</v>
      </c>
      <c r="D264" s="4" t="str">
        <f t="shared" si="21"/>
        <v>PE 0737</v>
      </c>
      <c r="E264" s="5">
        <v>0</v>
      </c>
      <c r="F264" s="5">
        <v>380.95</v>
      </c>
      <c r="G264" s="5">
        <v>0</v>
      </c>
      <c r="H264" s="5">
        <v>0</v>
      </c>
      <c r="I264" s="5">
        <v>0</v>
      </c>
      <c r="J264" s="5">
        <v>0</v>
      </c>
      <c r="K264" s="5">
        <v>380.95</v>
      </c>
      <c r="L264" s="6">
        <f t="shared" si="24"/>
        <v>28.571249999999999</v>
      </c>
      <c r="M264" s="6">
        <f t="shared" si="25"/>
        <v>409.52125000000001</v>
      </c>
      <c r="N264" s="7">
        <v>0</v>
      </c>
      <c r="O264" s="7">
        <f t="shared" si="23"/>
        <v>409.52125000000001</v>
      </c>
    </row>
    <row r="265" spans="1:15" ht="15.75" x14ac:dyDescent="0.25">
      <c r="A265" s="3">
        <v>9053943970</v>
      </c>
      <c r="B265" s="4" t="s">
        <v>150</v>
      </c>
      <c r="C265" s="4">
        <v>738</v>
      </c>
      <c r="D265" s="4" t="str">
        <f t="shared" si="21"/>
        <v>PE 0738</v>
      </c>
      <c r="E265" s="5">
        <v>0</v>
      </c>
      <c r="F265" s="5">
        <v>380.95</v>
      </c>
      <c r="G265" s="5">
        <v>66.12</v>
      </c>
      <c r="H265" s="5">
        <v>0</v>
      </c>
      <c r="I265" s="5">
        <v>0</v>
      </c>
      <c r="J265" s="5">
        <v>0</v>
      </c>
      <c r="K265" s="5">
        <v>447.07</v>
      </c>
      <c r="L265" s="6">
        <f t="shared" si="24"/>
        <v>33.530249999999995</v>
      </c>
      <c r="M265" s="6">
        <f t="shared" si="25"/>
        <v>480.60024999999996</v>
      </c>
      <c r="N265" s="7">
        <v>0</v>
      </c>
      <c r="O265" s="7">
        <f t="shared" si="23"/>
        <v>480.60024999999996</v>
      </c>
    </row>
    <row r="266" spans="1:15" ht="15.75" x14ac:dyDescent="0.25">
      <c r="A266" s="3">
        <v>9053943972</v>
      </c>
      <c r="B266" s="4" t="s">
        <v>149</v>
      </c>
      <c r="C266" s="4">
        <v>739</v>
      </c>
      <c r="D266" s="4" t="str">
        <f t="shared" si="21"/>
        <v>PE 0739</v>
      </c>
      <c r="E266" s="5">
        <v>0</v>
      </c>
      <c r="F266" s="5">
        <v>380.95</v>
      </c>
      <c r="G266" s="5">
        <v>9393.07</v>
      </c>
      <c r="H266" s="5">
        <v>0</v>
      </c>
      <c r="I266" s="5">
        <v>0</v>
      </c>
      <c r="J266" s="5">
        <v>0</v>
      </c>
      <c r="K266" s="5">
        <v>9774.02</v>
      </c>
      <c r="L266" s="6">
        <f t="shared" si="24"/>
        <v>733.05150000000003</v>
      </c>
      <c r="M266" s="6">
        <f t="shared" si="25"/>
        <v>10507.0715</v>
      </c>
      <c r="N266" s="7">
        <v>5000</v>
      </c>
      <c r="O266" s="7">
        <f t="shared" si="23"/>
        <v>5507.0715</v>
      </c>
    </row>
    <row r="267" spans="1:15" ht="15.75" x14ac:dyDescent="0.25">
      <c r="A267" s="3">
        <v>9053756005</v>
      </c>
      <c r="B267" s="4" t="s">
        <v>184</v>
      </c>
      <c r="C267" s="4">
        <v>742</v>
      </c>
      <c r="D267" s="4" t="str">
        <f t="shared" si="21"/>
        <v>PE 0742</v>
      </c>
      <c r="E267" s="5">
        <v>0</v>
      </c>
      <c r="F267" s="5">
        <v>380.95</v>
      </c>
      <c r="G267" s="5">
        <v>7608.13</v>
      </c>
      <c r="H267" s="5">
        <v>0</v>
      </c>
      <c r="I267" s="5">
        <v>0</v>
      </c>
      <c r="J267" s="5">
        <v>0</v>
      </c>
      <c r="K267" s="5">
        <v>7989.08</v>
      </c>
      <c r="L267" s="6">
        <f t="shared" si="24"/>
        <v>599.18099999999993</v>
      </c>
      <c r="M267" s="6">
        <f t="shared" si="25"/>
        <v>8588.2610000000004</v>
      </c>
      <c r="N267" s="7">
        <v>0</v>
      </c>
      <c r="O267" s="7">
        <f t="shared" si="23"/>
        <v>8588.2610000000004</v>
      </c>
    </row>
    <row r="268" spans="1:15" ht="15.75" x14ac:dyDescent="0.25">
      <c r="A268" s="3">
        <v>9053756003</v>
      </c>
      <c r="B268" s="4" t="s">
        <v>185</v>
      </c>
      <c r="C268" s="4">
        <v>744</v>
      </c>
      <c r="D268" s="4" t="str">
        <f t="shared" si="21"/>
        <v>PE 0744</v>
      </c>
      <c r="E268" s="5">
        <v>0</v>
      </c>
      <c r="F268" s="5">
        <v>380.95</v>
      </c>
      <c r="G268" s="5">
        <v>4724.75</v>
      </c>
      <c r="H268" s="5">
        <v>0</v>
      </c>
      <c r="I268" s="5">
        <v>0</v>
      </c>
      <c r="J268" s="5">
        <v>0</v>
      </c>
      <c r="K268" s="5">
        <v>5105.7</v>
      </c>
      <c r="L268" s="6">
        <f t="shared" si="24"/>
        <v>382.92749999999995</v>
      </c>
      <c r="M268" s="6">
        <f t="shared" si="25"/>
        <v>5488.6274999999996</v>
      </c>
      <c r="N268" s="7">
        <v>0</v>
      </c>
      <c r="O268" s="7">
        <f t="shared" si="23"/>
        <v>5488.6274999999996</v>
      </c>
    </row>
    <row r="269" spans="1:15" ht="15.75" x14ac:dyDescent="0.25">
      <c r="A269" s="3">
        <v>9053756039</v>
      </c>
      <c r="B269" s="4" t="s">
        <v>179</v>
      </c>
      <c r="C269" s="4">
        <v>745</v>
      </c>
      <c r="D269" s="4" t="str">
        <f t="shared" si="21"/>
        <v>PE 0745</v>
      </c>
      <c r="E269" s="5">
        <v>0</v>
      </c>
      <c r="F269" s="5">
        <v>380.95</v>
      </c>
      <c r="G269" s="5">
        <v>4956.1499999999996</v>
      </c>
      <c r="H269" s="5">
        <v>0</v>
      </c>
      <c r="I269" s="5">
        <v>0</v>
      </c>
      <c r="J269" s="5">
        <v>0</v>
      </c>
      <c r="K269" s="5">
        <v>5337.1</v>
      </c>
      <c r="L269" s="6">
        <f t="shared" si="24"/>
        <v>400.28250000000003</v>
      </c>
      <c r="M269" s="6">
        <f t="shared" si="25"/>
        <v>5737.3825000000006</v>
      </c>
      <c r="N269" s="7">
        <v>0</v>
      </c>
      <c r="O269" s="7">
        <f t="shared" si="23"/>
        <v>5737.3825000000006</v>
      </c>
    </row>
    <row r="270" spans="1:15" ht="15.75" x14ac:dyDescent="0.25">
      <c r="A270" s="3">
        <v>9053756030</v>
      </c>
      <c r="B270" s="4" t="s">
        <v>183</v>
      </c>
      <c r="C270" s="4">
        <v>747</v>
      </c>
      <c r="D270" s="4" t="str">
        <f t="shared" si="21"/>
        <v>PE 0747</v>
      </c>
      <c r="E270" s="5">
        <v>0</v>
      </c>
      <c r="F270" s="5">
        <v>380.95</v>
      </c>
      <c r="G270" s="5">
        <v>12210.73</v>
      </c>
      <c r="H270" s="5">
        <v>0</v>
      </c>
      <c r="I270" s="5">
        <v>0</v>
      </c>
      <c r="J270" s="5">
        <v>0</v>
      </c>
      <c r="K270" s="5">
        <v>12591.68</v>
      </c>
      <c r="L270" s="6">
        <f t="shared" si="24"/>
        <v>944.37599999999998</v>
      </c>
      <c r="M270" s="6">
        <f t="shared" si="25"/>
        <v>13536.056</v>
      </c>
      <c r="N270" s="7">
        <v>2500</v>
      </c>
      <c r="O270" s="7">
        <f t="shared" si="23"/>
        <v>11036.056</v>
      </c>
    </row>
    <row r="271" spans="1:15" ht="15.75" x14ac:dyDescent="0.25">
      <c r="A271" s="3">
        <v>9053756038</v>
      </c>
      <c r="B271" s="4" t="s">
        <v>180</v>
      </c>
      <c r="C271" s="4">
        <v>748</v>
      </c>
      <c r="D271" s="4" t="str">
        <f t="shared" si="21"/>
        <v>PE 0748</v>
      </c>
      <c r="E271" s="5">
        <v>0</v>
      </c>
      <c r="F271" s="5">
        <v>380.95</v>
      </c>
      <c r="G271" s="5">
        <v>1772</v>
      </c>
      <c r="H271" s="5">
        <v>0</v>
      </c>
      <c r="I271" s="5">
        <v>0</v>
      </c>
      <c r="J271" s="5">
        <v>0</v>
      </c>
      <c r="K271" s="5">
        <v>2152.9499999999998</v>
      </c>
      <c r="L271" s="6">
        <f t="shared" si="24"/>
        <v>161.47124999999997</v>
      </c>
      <c r="M271" s="6">
        <f t="shared" si="25"/>
        <v>2314.4212499999999</v>
      </c>
      <c r="N271" s="7">
        <v>0</v>
      </c>
      <c r="O271" s="7">
        <f t="shared" si="23"/>
        <v>2314.4212499999999</v>
      </c>
    </row>
    <row r="272" spans="1:15" ht="15.75" x14ac:dyDescent="0.25">
      <c r="A272" s="3">
        <v>9053756042</v>
      </c>
      <c r="B272" s="4" t="s">
        <v>178</v>
      </c>
      <c r="C272" s="4">
        <v>749</v>
      </c>
      <c r="D272" s="4" t="str">
        <f t="shared" ref="D272:D314" si="26">"PE 0"&amp;C272</f>
        <v>PE 0749</v>
      </c>
      <c r="E272" s="5">
        <v>0</v>
      </c>
      <c r="F272" s="5">
        <v>380.95</v>
      </c>
      <c r="G272" s="5">
        <v>5635.56</v>
      </c>
      <c r="H272" s="5">
        <v>0</v>
      </c>
      <c r="I272" s="5">
        <v>0</v>
      </c>
      <c r="J272" s="5">
        <v>0</v>
      </c>
      <c r="K272" s="5">
        <v>6016.51</v>
      </c>
      <c r="L272" s="6">
        <f t="shared" si="24"/>
        <v>451.23824999999999</v>
      </c>
      <c r="M272" s="6">
        <f t="shared" si="25"/>
        <v>6467.7482500000006</v>
      </c>
      <c r="N272" s="7">
        <v>0</v>
      </c>
      <c r="O272" s="7">
        <f t="shared" si="23"/>
        <v>6467.7482500000006</v>
      </c>
    </row>
    <row r="273" spans="1:16" ht="15.75" x14ac:dyDescent="0.25">
      <c r="A273" s="3">
        <v>9053756087</v>
      </c>
      <c r="B273" s="4" t="s">
        <v>177</v>
      </c>
      <c r="C273" s="4">
        <v>750</v>
      </c>
      <c r="D273" s="4" t="str">
        <f t="shared" si="26"/>
        <v>PE 0750</v>
      </c>
      <c r="E273" s="5">
        <v>0</v>
      </c>
      <c r="F273" s="5">
        <v>380.95</v>
      </c>
      <c r="G273" s="5">
        <v>5586.78</v>
      </c>
      <c r="H273" s="5">
        <v>0</v>
      </c>
      <c r="I273" s="5">
        <v>0</v>
      </c>
      <c r="J273" s="5">
        <v>0</v>
      </c>
      <c r="K273" s="5">
        <v>5967.73</v>
      </c>
      <c r="L273" s="6">
        <f t="shared" si="24"/>
        <v>447.57974999999993</v>
      </c>
      <c r="M273" s="6">
        <f t="shared" si="25"/>
        <v>6415.3097499999994</v>
      </c>
      <c r="N273" s="7">
        <v>0</v>
      </c>
      <c r="O273" s="7">
        <f t="shared" ref="O273:O276" si="27">M273-N273</f>
        <v>6415.3097499999994</v>
      </c>
    </row>
    <row r="274" spans="1:16" ht="15.75" x14ac:dyDescent="0.25">
      <c r="A274" s="3">
        <v>9053756031</v>
      </c>
      <c r="B274" s="4" t="s">
        <v>182</v>
      </c>
      <c r="C274" s="4">
        <v>752</v>
      </c>
      <c r="D274" s="4" t="str">
        <f t="shared" si="26"/>
        <v>PE 0752</v>
      </c>
      <c r="E274" s="5">
        <v>0</v>
      </c>
      <c r="F274" s="5">
        <v>380.95</v>
      </c>
      <c r="G274" s="5">
        <v>1147.25</v>
      </c>
      <c r="H274" s="5">
        <v>0</v>
      </c>
      <c r="I274" s="5">
        <v>0</v>
      </c>
      <c r="J274" s="5">
        <v>0</v>
      </c>
      <c r="K274" s="5">
        <v>1528.2</v>
      </c>
      <c r="L274" s="6">
        <f t="shared" si="24"/>
        <v>114.61499999999999</v>
      </c>
      <c r="M274" s="6">
        <f t="shared" si="25"/>
        <v>1642.8150000000001</v>
      </c>
      <c r="N274" s="7">
        <v>0</v>
      </c>
      <c r="O274" s="7">
        <f t="shared" si="27"/>
        <v>1642.8150000000001</v>
      </c>
    </row>
    <row r="275" spans="1:16" ht="15.75" x14ac:dyDescent="0.25">
      <c r="A275" s="3">
        <v>9053756035</v>
      </c>
      <c r="B275" s="4" t="s">
        <v>181</v>
      </c>
      <c r="C275" s="4">
        <v>754</v>
      </c>
      <c r="D275" s="4" t="str">
        <f t="shared" si="26"/>
        <v>PE 0754</v>
      </c>
      <c r="E275" s="5">
        <v>0</v>
      </c>
      <c r="F275" s="5">
        <v>380.95</v>
      </c>
      <c r="G275" s="5">
        <v>2786.22</v>
      </c>
      <c r="H275" s="5">
        <v>0</v>
      </c>
      <c r="I275" s="5">
        <v>0</v>
      </c>
      <c r="J275" s="5">
        <v>0</v>
      </c>
      <c r="K275" s="5">
        <v>3167.17</v>
      </c>
      <c r="L275" s="6">
        <f t="shared" si="24"/>
        <v>237.53774999999999</v>
      </c>
      <c r="M275" s="6">
        <f t="shared" si="25"/>
        <v>3404.70775</v>
      </c>
      <c r="N275" s="7">
        <v>0</v>
      </c>
      <c r="O275" s="7">
        <f t="shared" si="27"/>
        <v>3404.70775</v>
      </c>
    </row>
    <row r="276" spans="1:16" ht="15.75" x14ac:dyDescent="0.25">
      <c r="A276" s="3">
        <v>9053902186</v>
      </c>
      <c r="B276" s="4" t="s">
        <v>155</v>
      </c>
      <c r="C276" s="4">
        <v>756</v>
      </c>
      <c r="D276" s="4" t="str">
        <f t="shared" si="26"/>
        <v>PE 0756</v>
      </c>
      <c r="E276" s="5">
        <v>0</v>
      </c>
      <c r="F276" s="5">
        <v>380.95</v>
      </c>
      <c r="G276" s="5">
        <v>7098.03</v>
      </c>
      <c r="H276" s="5">
        <v>0</v>
      </c>
      <c r="I276" s="5">
        <v>0</v>
      </c>
      <c r="J276" s="5">
        <v>0</v>
      </c>
      <c r="K276" s="5">
        <v>7478.98</v>
      </c>
      <c r="L276" s="6">
        <f t="shared" si="24"/>
        <v>560.92349999999999</v>
      </c>
      <c r="M276" s="6">
        <f t="shared" si="25"/>
        <v>8039.9034999999994</v>
      </c>
      <c r="N276" s="7">
        <v>0</v>
      </c>
      <c r="O276" s="7">
        <f t="shared" si="27"/>
        <v>8039.9034999999994</v>
      </c>
    </row>
    <row r="277" spans="1:16" ht="31.5" x14ac:dyDescent="0.25">
      <c r="A277" s="3">
        <v>7057790650</v>
      </c>
      <c r="B277" s="4" t="s">
        <v>420</v>
      </c>
      <c r="C277" s="4">
        <v>757</v>
      </c>
      <c r="D277" s="4" t="str">
        <f t="shared" si="26"/>
        <v>PE 0757</v>
      </c>
      <c r="E277" s="5">
        <v>0</v>
      </c>
      <c r="F277" s="5">
        <v>761.9</v>
      </c>
      <c r="G277" s="5">
        <v>3342.09</v>
      </c>
      <c r="H277" s="5">
        <v>0</v>
      </c>
      <c r="I277" s="5">
        <v>0</v>
      </c>
      <c r="J277" s="5">
        <v>0</v>
      </c>
      <c r="K277" s="5">
        <v>4103.99</v>
      </c>
      <c r="L277" s="6">
        <f t="shared" si="24"/>
        <v>307.79924999999997</v>
      </c>
      <c r="M277" s="6">
        <f t="shared" si="25"/>
        <v>4411.7892499999998</v>
      </c>
      <c r="N277" s="7">
        <v>0</v>
      </c>
      <c r="O277" s="22">
        <v>4548.2927499999996</v>
      </c>
      <c r="P277" s="22"/>
    </row>
    <row r="278" spans="1:16" ht="15.75" x14ac:dyDescent="0.25">
      <c r="A278" s="3">
        <v>9050196023</v>
      </c>
      <c r="B278" s="4" t="s">
        <v>194</v>
      </c>
      <c r="C278" s="4">
        <v>758</v>
      </c>
      <c r="D278" s="4" t="str">
        <f t="shared" si="26"/>
        <v>PE 0758</v>
      </c>
      <c r="E278" s="5">
        <v>0</v>
      </c>
      <c r="F278" s="5">
        <v>380.95</v>
      </c>
      <c r="G278" s="5">
        <v>0</v>
      </c>
      <c r="H278" s="5">
        <v>0</v>
      </c>
      <c r="I278" s="5">
        <v>0</v>
      </c>
      <c r="J278" s="5">
        <v>0</v>
      </c>
      <c r="K278" s="5">
        <v>380.95</v>
      </c>
      <c r="L278" s="6">
        <f t="shared" si="24"/>
        <v>28.571249999999999</v>
      </c>
      <c r="M278" s="6">
        <f t="shared" si="25"/>
        <v>409.52125000000001</v>
      </c>
      <c r="N278" s="7">
        <v>0</v>
      </c>
      <c r="O278" s="7">
        <f t="shared" ref="O278:O293" si="28">M278-N278</f>
        <v>409.52125000000001</v>
      </c>
    </row>
    <row r="279" spans="1:16" ht="15.75" x14ac:dyDescent="0.25">
      <c r="A279" s="3">
        <v>8113704346</v>
      </c>
      <c r="B279" s="4" t="s">
        <v>291</v>
      </c>
      <c r="C279" s="4">
        <v>761</v>
      </c>
      <c r="D279" s="4" t="str">
        <f t="shared" si="26"/>
        <v>PE 0761</v>
      </c>
      <c r="E279" s="5">
        <v>0</v>
      </c>
      <c r="F279" s="5">
        <v>380.95</v>
      </c>
      <c r="G279" s="5">
        <v>505.89</v>
      </c>
      <c r="H279" s="5">
        <v>0</v>
      </c>
      <c r="I279" s="5">
        <v>0</v>
      </c>
      <c r="J279" s="5">
        <v>0</v>
      </c>
      <c r="K279" s="5">
        <v>886.84</v>
      </c>
      <c r="L279" s="6">
        <f t="shared" si="24"/>
        <v>66.513000000000005</v>
      </c>
      <c r="M279" s="6">
        <f t="shared" si="25"/>
        <v>953.35300000000007</v>
      </c>
      <c r="N279" s="7">
        <v>0</v>
      </c>
      <c r="O279" s="7">
        <f t="shared" si="28"/>
        <v>953.35300000000007</v>
      </c>
    </row>
    <row r="280" spans="1:16" ht="15.75" x14ac:dyDescent="0.25">
      <c r="A280" s="3">
        <v>8113704426</v>
      </c>
      <c r="B280" s="4" t="s">
        <v>290</v>
      </c>
      <c r="C280" s="4">
        <v>762</v>
      </c>
      <c r="D280" s="4" t="str">
        <f t="shared" si="26"/>
        <v>PE 0762</v>
      </c>
      <c r="E280" s="5">
        <v>0</v>
      </c>
      <c r="F280" s="5">
        <v>380.95</v>
      </c>
      <c r="G280" s="5">
        <v>4910.6899999999996</v>
      </c>
      <c r="H280" s="5">
        <v>0</v>
      </c>
      <c r="I280" s="5">
        <v>0</v>
      </c>
      <c r="J280" s="5">
        <v>0</v>
      </c>
      <c r="K280" s="5">
        <v>5291.64</v>
      </c>
      <c r="L280" s="6">
        <f t="shared" si="24"/>
        <v>396.87299999999999</v>
      </c>
      <c r="M280" s="6">
        <f t="shared" si="25"/>
        <v>5688.5129999999999</v>
      </c>
      <c r="N280" s="7">
        <v>0</v>
      </c>
      <c r="O280" s="7">
        <f t="shared" si="28"/>
        <v>5688.5129999999999</v>
      </c>
    </row>
    <row r="281" spans="1:16" ht="15.75" x14ac:dyDescent="0.25">
      <c r="A281" s="3">
        <v>8113704496</v>
      </c>
      <c r="B281" s="4" t="s">
        <v>289</v>
      </c>
      <c r="C281" s="4">
        <v>763</v>
      </c>
      <c r="D281" s="4" t="str">
        <f t="shared" si="26"/>
        <v>PE 0763</v>
      </c>
      <c r="E281" s="5">
        <v>0</v>
      </c>
      <c r="F281" s="5">
        <v>380.95</v>
      </c>
      <c r="G281" s="5">
        <v>5988.75</v>
      </c>
      <c r="H281" s="5">
        <v>0</v>
      </c>
      <c r="I281" s="5">
        <v>0</v>
      </c>
      <c r="J281" s="5">
        <v>0</v>
      </c>
      <c r="K281" s="5">
        <v>6369.7</v>
      </c>
      <c r="L281" s="6">
        <f t="shared" si="24"/>
        <v>477.72749999999996</v>
      </c>
      <c r="M281" s="6">
        <f t="shared" si="25"/>
        <v>6847.4274999999998</v>
      </c>
      <c r="N281" s="7">
        <v>1000</v>
      </c>
      <c r="O281" s="7">
        <f t="shared" si="28"/>
        <v>5847.4274999999998</v>
      </c>
    </row>
    <row r="282" spans="1:16" ht="15.75" x14ac:dyDescent="0.25">
      <c r="A282" s="3">
        <v>8113705148</v>
      </c>
      <c r="B282" s="4" t="s">
        <v>288</v>
      </c>
      <c r="C282" s="4">
        <v>765</v>
      </c>
      <c r="D282" s="4" t="str">
        <f t="shared" si="26"/>
        <v>PE 0765</v>
      </c>
      <c r="E282" s="5">
        <v>0</v>
      </c>
      <c r="F282" s="5">
        <v>380.95</v>
      </c>
      <c r="G282" s="5">
        <v>2889.69</v>
      </c>
      <c r="H282" s="5">
        <v>0</v>
      </c>
      <c r="I282" s="5">
        <v>0</v>
      </c>
      <c r="J282" s="5">
        <v>0</v>
      </c>
      <c r="K282" s="5">
        <v>3270.64</v>
      </c>
      <c r="L282" s="6">
        <f t="shared" si="24"/>
        <v>245.29799999999997</v>
      </c>
      <c r="M282" s="6">
        <f t="shared" si="25"/>
        <v>3515.9379999999996</v>
      </c>
      <c r="N282" s="7">
        <v>0</v>
      </c>
      <c r="O282" s="7">
        <f t="shared" si="28"/>
        <v>3515.9379999999996</v>
      </c>
    </row>
    <row r="283" spans="1:16" ht="31.5" x14ac:dyDescent="0.25">
      <c r="A283" s="3">
        <v>9154691528</v>
      </c>
      <c r="B283" s="4" t="s">
        <v>13</v>
      </c>
      <c r="C283" s="4">
        <v>766</v>
      </c>
      <c r="D283" s="4" t="str">
        <f t="shared" si="26"/>
        <v>PE 0766</v>
      </c>
      <c r="E283" s="5">
        <v>0</v>
      </c>
      <c r="F283" s="5">
        <v>380.95</v>
      </c>
      <c r="G283" s="5">
        <v>11325.42</v>
      </c>
      <c r="H283" s="5">
        <v>0</v>
      </c>
      <c r="I283" s="5">
        <v>0</v>
      </c>
      <c r="J283" s="5">
        <v>0</v>
      </c>
      <c r="K283" s="5">
        <v>11706.37</v>
      </c>
      <c r="L283" s="6">
        <f t="shared" si="24"/>
        <v>877.97775000000001</v>
      </c>
      <c r="M283" s="6">
        <f t="shared" si="25"/>
        <v>12584.347750000001</v>
      </c>
      <c r="N283" s="7">
        <v>1500</v>
      </c>
      <c r="O283" s="7">
        <f t="shared" si="28"/>
        <v>11084.347750000001</v>
      </c>
    </row>
    <row r="284" spans="1:16" ht="15.75" x14ac:dyDescent="0.25">
      <c r="A284" s="3">
        <v>8113705210</v>
      </c>
      <c r="B284" s="4" t="s">
        <v>286</v>
      </c>
      <c r="C284" s="4">
        <v>767</v>
      </c>
      <c r="D284" s="4" t="str">
        <f t="shared" si="26"/>
        <v>PE 0767</v>
      </c>
      <c r="E284" s="5">
        <v>0</v>
      </c>
      <c r="F284" s="5">
        <v>380.95</v>
      </c>
      <c r="G284" s="5">
        <v>9896.25</v>
      </c>
      <c r="H284" s="5">
        <v>0</v>
      </c>
      <c r="I284" s="5">
        <v>0</v>
      </c>
      <c r="J284" s="5">
        <v>0</v>
      </c>
      <c r="K284" s="5">
        <v>10277.200000000001</v>
      </c>
      <c r="L284" s="6">
        <f t="shared" si="24"/>
        <v>770.79000000000008</v>
      </c>
      <c r="M284" s="6">
        <f t="shared" si="25"/>
        <v>11047.990000000002</v>
      </c>
      <c r="N284" s="7">
        <v>0</v>
      </c>
      <c r="O284" s="7">
        <f t="shared" si="28"/>
        <v>11047.990000000002</v>
      </c>
    </row>
    <row r="285" spans="1:16" ht="15.75" x14ac:dyDescent="0.25">
      <c r="A285" s="3">
        <v>8113705906</v>
      </c>
      <c r="B285" s="4" t="s">
        <v>285</v>
      </c>
      <c r="C285" s="4">
        <v>768</v>
      </c>
      <c r="D285" s="4" t="str">
        <f t="shared" si="26"/>
        <v>PE 0768</v>
      </c>
      <c r="E285" s="5">
        <v>0</v>
      </c>
      <c r="F285" s="5">
        <v>380.95</v>
      </c>
      <c r="G285" s="5">
        <v>18317.48</v>
      </c>
      <c r="H285" s="5">
        <v>0</v>
      </c>
      <c r="I285" s="5">
        <v>0</v>
      </c>
      <c r="J285" s="5">
        <v>0</v>
      </c>
      <c r="K285" s="5">
        <v>18698.43</v>
      </c>
      <c r="L285" s="6">
        <f t="shared" si="24"/>
        <v>1402.3822499999999</v>
      </c>
      <c r="M285" s="6">
        <f t="shared" si="25"/>
        <v>20100.812249999999</v>
      </c>
      <c r="N285" s="7">
        <v>9000</v>
      </c>
      <c r="O285" s="7">
        <f t="shared" si="28"/>
        <v>11100.812249999999</v>
      </c>
    </row>
    <row r="286" spans="1:16" ht="15.75" x14ac:dyDescent="0.25">
      <c r="A286" s="3">
        <v>9053902120</v>
      </c>
      <c r="B286" s="4" t="s">
        <v>160</v>
      </c>
      <c r="C286" s="4">
        <v>770</v>
      </c>
      <c r="D286" s="4" t="str">
        <f t="shared" si="26"/>
        <v>PE 0770</v>
      </c>
      <c r="E286" s="5">
        <v>0</v>
      </c>
      <c r="F286" s="5">
        <v>380.95</v>
      </c>
      <c r="G286" s="5">
        <v>6876.12</v>
      </c>
      <c r="H286" s="5">
        <v>0</v>
      </c>
      <c r="I286" s="5">
        <v>0</v>
      </c>
      <c r="J286" s="5">
        <v>0</v>
      </c>
      <c r="K286" s="5">
        <v>7257.07</v>
      </c>
      <c r="L286" s="6">
        <f t="shared" si="24"/>
        <v>544.28024999999991</v>
      </c>
      <c r="M286" s="6">
        <f t="shared" si="25"/>
        <v>7801.3502499999995</v>
      </c>
      <c r="N286" s="7">
        <v>2500</v>
      </c>
      <c r="O286" s="7">
        <f t="shared" si="28"/>
        <v>5301.3502499999995</v>
      </c>
    </row>
    <row r="287" spans="1:16" ht="15.75" x14ac:dyDescent="0.25">
      <c r="A287" s="3">
        <v>9053902121</v>
      </c>
      <c r="B287" s="4" t="s">
        <v>159</v>
      </c>
      <c r="C287" s="4">
        <v>771</v>
      </c>
      <c r="D287" s="4" t="str">
        <f t="shared" si="26"/>
        <v>PE 0771</v>
      </c>
      <c r="E287" s="5">
        <v>0</v>
      </c>
      <c r="F287" s="5">
        <v>380.95</v>
      </c>
      <c r="G287" s="5">
        <v>6462.27</v>
      </c>
      <c r="H287" s="5">
        <v>0</v>
      </c>
      <c r="I287" s="5">
        <v>0</v>
      </c>
      <c r="J287" s="5">
        <v>0</v>
      </c>
      <c r="K287" s="5">
        <v>6843.22</v>
      </c>
      <c r="L287" s="6">
        <f t="shared" si="24"/>
        <v>513.24149999999997</v>
      </c>
      <c r="M287" s="6">
        <f t="shared" si="25"/>
        <v>7356.4615000000003</v>
      </c>
      <c r="N287" s="7">
        <v>1500</v>
      </c>
      <c r="O287" s="7">
        <f t="shared" si="28"/>
        <v>5856.4615000000003</v>
      </c>
    </row>
    <row r="288" spans="1:16" ht="15.75" x14ac:dyDescent="0.25">
      <c r="A288" s="3">
        <v>9053902122</v>
      </c>
      <c r="B288" s="4" t="s">
        <v>158</v>
      </c>
      <c r="C288" s="4">
        <v>772</v>
      </c>
      <c r="D288" s="4" t="str">
        <f t="shared" si="26"/>
        <v>PE 0772</v>
      </c>
      <c r="E288" s="5">
        <v>0</v>
      </c>
      <c r="F288" s="5">
        <v>380.95</v>
      </c>
      <c r="G288" s="5">
        <v>2203.37</v>
      </c>
      <c r="H288" s="5">
        <v>0</v>
      </c>
      <c r="I288" s="5">
        <v>0</v>
      </c>
      <c r="J288" s="5">
        <v>0</v>
      </c>
      <c r="K288" s="5">
        <v>2584.3200000000002</v>
      </c>
      <c r="L288" s="6">
        <f t="shared" si="24"/>
        <v>193.82400000000001</v>
      </c>
      <c r="M288" s="6">
        <f t="shared" si="25"/>
        <v>2778.1440000000002</v>
      </c>
      <c r="N288" s="7">
        <v>0</v>
      </c>
      <c r="O288" s="7">
        <f t="shared" si="28"/>
        <v>2778.1440000000002</v>
      </c>
    </row>
    <row r="289" spans="1:16" ht="15.75" x14ac:dyDescent="0.25">
      <c r="A289" s="3">
        <v>9053902268</v>
      </c>
      <c r="B289" s="4" t="s">
        <v>154</v>
      </c>
      <c r="C289" s="4">
        <v>773</v>
      </c>
      <c r="D289" s="4" t="str">
        <f t="shared" si="26"/>
        <v>PE 0773</v>
      </c>
      <c r="E289" s="5">
        <v>0</v>
      </c>
      <c r="F289" s="5">
        <v>380.95</v>
      </c>
      <c r="G289" s="5">
        <v>3025.25</v>
      </c>
      <c r="H289" s="5">
        <v>0</v>
      </c>
      <c r="I289" s="5">
        <v>0</v>
      </c>
      <c r="J289" s="5">
        <v>0</v>
      </c>
      <c r="K289" s="5">
        <v>3406.2</v>
      </c>
      <c r="L289" s="6">
        <f t="shared" si="24"/>
        <v>255.46499999999997</v>
      </c>
      <c r="M289" s="6">
        <f t="shared" si="25"/>
        <v>3661.665</v>
      </c>
      <c r="N289" s="7">
        <v>0</v>
      </c>
      <c r="O289" s="7">
        <f t="shared" si="28"/>
        <v>3661.665</v>
      </c>
    </row>
    <row r="290" spans="1:16" ht="15.75" x14ac:dyDescent="0.25">
      <c r="A290" s="3">
        <v>9053902770</v>
      </c>
      <c r="B290" s="4" t="s">
        <v>153</v>
      </c>
      <c r="C290" s="4">
        <v>774</v>
      </c>
      <c r="D290" s="4" t="str">
        <f t="shared" si="26"/>
        <v>PE 0774</v>
      </c>
      <c r="E290" s="5">
        <v>0</v>
      </c>
      <c r="F290" s="5">
        <v>380.95</v>
      </c>
      <c r="G290" s="5">
        <v>4645.08</v>
      </c>
      <c r="H290" s="5">
        <v>0</v>
      </c>
      <c r="I290" s="5">
        <v>0</v>
      </c>
      <c r="J290" s="5">
        <v>0</v>
      </c>
      <c r="K290" s="5">
        <v>5026.03</v>
      </c>
      <c r="L290" s="6">
        <f t="shared" si="24"/>
        <v>376.95224999999999</v>
      </c>
      <c r="M290" s="6">
        <f t="shared" si="25"/>
        <v>5402.98225</v>
      </c>
      <c r="N290" s="7">
        <v>0</v>
      </c>
      <c r="O290" s="7">
        <f t="shared" si="28"/>
        <v>5402.98225</v>
      </c>
    </row>
    <row r="291" spans="1:16" ht="15.75" x14ac:dyDescent="0.25">
      <c r="A291" s="3">
        <v>9152593056</v>
      </c>
      <c r="B291" s="4" t="s">
        <v>103</v>
      </c>
      <c r="C291" s="4">
        <v>775</v>
      </c>
      <c r="D291" s="4" t="str">
        <f t="shared" si="26"/>
        <v>PE 0775</v>
      </c>
      <c r="E291" s="5">
        <v>0</v>
      </c>
      <c r="F291" s="5">
        <v>380.95</v>
      </c>
      <c r="G291" s="5">
        <v>0</v>
      </c>
      <c r="H291" s="5">
        <v>0</v>
      </c>
      <c r="I291" s="5">
        <v>0</v>
      </c>
      <c r="J291" s="5">
        <v>0</v>
      </c>
      <c r="K291" s="5">
        <v>380.95</v>
      </c>
      <c r="L291" s="6">
        <f t="shared" si="24"/>
        <v>28.571249999999999</v>
      </c>
      <c r="M291" s="6">
        <f t="shared" si="25"/>
        <v>409.52125000000001</v>
      </c>
      <c r="N291" s="7">
        <v>0</v>
      </c>
      <c r="O291" s="7">
        <f t="shared" si="28"/>
        <v>409.52125000000001</v>
      </c>
    </row>
    <row r="292" spans="1:16" ht="15.75" x14ac:dyDescent="0.25">
      <c r="A292" s="3">
        <v>8159491532</v>
      </c>
      <c r="B292" s="4" t="s">
        <v>196</v>
      </c>
      <c r="C292" s="4">
        <v>778</v>
      </c>
      <c r="D292" s="4" t="str">
        <f t="shared" si="26"/>
        <v>PE 0778</v>
      </c>
      <c r="E292" s="5">
        <v>0</v>
      </c>
      <c r="F292" s="5">
        <v>380.95</v>
      </c>
      <c r="G292" s="5">
        <v>7951.42</v>
      </c>
      <c r="H292" s="5">
        <v>0</v>
      </c>
      <c r="I292" s="5">
        <v>0</v>
      </c>
      <c r="J292" s="5">
        <v>0</v>
      </c>
      <c r="K292" s="5">
        <v>8332.3700000000008</v>
      </c>
      <c r="L292" s="6">
        <f t="shared" si="24"/>
        <v>624.92775000000006</v>
      </c>
      <c r="M292" s="6">
        <f t="shared" si="25"/>
        <v>8957.2977500000015</v>
      </c>
      <c r="N292" s="7">
        <v>3000</v>
      </c>
      <c r="O292" s="7">
        <f t="shared" si="28"/>
        <v>5957.2977500000015</v>
      </c>
    </row>
    <row r="293" spans="1:16" ht="15.75" x14ac:dyDescent="0.25">
      <c r="A293" s="3">
        <v>9152593076</v>
      </c>
      <c r="B293" s="4" t="s">
        <v>103</v>
      </c>
      <c r="C293" s="4">
        <v>781</v>
      </c>
      <c r="D293" s="4" t="str">
        <f t="shared" si="26"/>
        <v>PE 0781</v>
      </c>
      <c r="E293" s="5">
        <v>0</v>
      </c>
      <c r="F293" s="5">
        <v>380.95</v>
      </c>
      <c r="G293" s="5">
        <v>4893.3900000000003</v>
      </c>
      <c r="H293" s="5">
        <v>0</v>
      </c>
      <c r="I293" s="5">
        <v>0</v>
      </c>
      <c r="J293" s="5">
        <v>0</v>
      </c>
      <c r="K293" s="5">
        <v>5274.34</v>
      </c>
      <c r="L293" s="6">
        <f t="shared" si="24"/>
        <v>395.57549999999998</v>
      </c>
      <c r="M293" s="6">
        <f t="shared" si="25"/>
        <v>5669.9155000000001</v>
      </c>
      <c r="N293" s="7">
        <v>0</v>
      </c>
      <c r="O293" s="7">
        <f t="shared" si="28"/>
        <v>5669.9155000000001</v>
      </c>
    </row>
    <row r="294" spans="1:16" ht="15.75" x14ac:dyDescent="0.25">
      <c r="A294" s="3">
        <v>9152593122</v>
      </c>
      <c r="B294" s="4" t="s">
        <v>74</v>
      </c>
      <c r="C294" s="4">
        <v>782</v>
      </c>
      <c r="D294" s="4" t="str">
        <f t="shared" si="26"/>
        <v>PE 0782</v>
      </c>
      <c r="E294" s="5">
        <v>0</v>
      </c>
      <c r="F294" s="5">
        <v>380.95</v>
      </c>
      <c r="G294" s="5">
        <v>120.72</v>
      </c>
      <c r="H294" s="5">
        <v>0</v>
      </c>
      <c r="I294" s="5">
        <v>0</v>
      </c>
      <c r="J294" s="5">
        <v>0</v>
      </c>
      <c r="K294" s="5">
        <v>501.67</v>
      </c>
      <c r="L294" s="6">
        <f t="shared" si="24"/>
        <v>37.625250000000001</v>
      </c>
      <c r="M294" s="6">
        <f t="shared" si="25"/>
        <v>539.29525000000001</v>
      </c>
      <c r="N294" s="7">
        <v>0</v>
      </c>
      <c r="O294" s="22">
        <v>948.81650000000002</v>
      </c>
      <c r="P294" s="22"/>
    </row>
    <row r="295" spans="1:16" ht="15.75" x14ac:dyDescent="0.25">
      <c r="A295" s="3">
        <v>9152593081</v>
      </c>
      <c r="B295" s="4" t="s">
        <v>102</v>
      </c>
      <c r="C295" s="4">
        <v>783</v>
      </c>
      <c r="D295" s="4" t="str">
        <f t="shared" si="26"/>
        <v>PE 0783</v>
      </c>
      <c r="E295" s="5">
        <v>0</v>
      </c>
      <c r="F295" s="5">
        <v>380.95</v>
      </c>
      <c r="G295" s="5">
        <v>6997.24</v>
      </c>
      <c r="H295" s="5">
        <v>0</v>
      </c>
      <c r="I295" s="5">
        <v>0</v>
      </c>
      <c r="J295" s="5">
        <v>0</v>
      </c>
      <c r="K295" s="5">
        <v>7378.19</v>
      </c>
      <c r="L295" s="6">
        <f t="shared" si="24"/>
        <v>553.36424999999997</v>
      </c>
      <c r="M295" s="6">
        <f t="shared" si="25"/>
        <v>7931.5542499999992</v>
      </c>
      <c r="N295" s="7">
        <v>2000</v>
      </c>
      <c r="O295" s="7">
        <f t="shared" ref="O295:O326" si="29">M295-N295</f>
        <v>5931.5542499999992</v>
      </c>
    </row>
    <row r="296" spans="1:16" ht="15.75" x14ac:dyDescent="0.25">
      <c r="A296" s="3">
        <v>9152593082</v>
      </c>
      <c r="B296" s="4" t="s">
        <v>101</v>
      </c>
      <c r="C296" s="4">
        <v>784</v>
      </c>
      <c r="D296" s="4" t="str">
        <f t="shared" si="26"/>
        <v>PE 0784</v>
      </c>
      <c r="E296" s="5">
        <v>0</v>
      </c>
      <c r="F296" s="5">
        <v>380.95</v>
      </c>
      <c r="G296" s="5">
        <v>206.44</v>
      </c>
      <c r="H296" s="5">
        <v>0</v>
      </c>
      <c r="I296" s="5">
        <v>0</v>
      </c>
      <c r="J296" s="5">
        <v>0</v>
      </c>
      <c r="K296" s="5">
        <v>587.39</v>
      </c>
      <c r="L296" s="6">
        <f t="shared" si="24"/>
        <v>44.054249999999996</v>
      </c>
      <c r="M296" s="6">
        <f t="shared" si="25"/>
        <v>631.44425000000001</v>
      </c>
      <c r="N296" s="7">
        <v>0</v>
      </c>
      <c r="O296" s="7">
        <f t="shared" si="29"/>
        <v>631.44425000000001</v>
      </c>
    </row>
    <row r="297" spans="1:16" ht="15.75" x14ac:dyDescent="0.25">
      <c r="A297" s="3">
        <v>9152593083</v>
      </c>
      <c r="B297" s="4" t="s">
        <v>100</v>
      </c>
      <c r="C297" s="4">
        <v>785</v>
      </c>
      <c r="D297" s="4" t="str">
        <f t="shared" si="26"/>
        <v>PE 0785</v>
      </c>
      <c r="E297" s="5">
        <v>0</v>
      </c>
      <c r="F297" s="5">
        <v>380.95</v>
      </c>
      <c r="G297" s="5">
        <v>2047.29</v>
      </c>
      <c r="H297" s="5">
        <v>0</v>
      </c>
      <c r="I297" s="5">
        <v>0</v>
      </c>
      <c r="J297" s="5">
        <v>0</v>
      </c>
      <c r="K297" s="5">
        <v>2428.2399999999998</v>
      </c>
      <c r="L297" s="6">
        <f t="shared" si="24"/>
        <v>182.11799999999997</v>
      </c>
      <c r="M297" s="6">
        <f t="shared" si="25"/>
        <v>2610.3579999999997</v>
      </c>
      <c r="N297" s="7">
        <v>1500</v>
      </c>
      <c r="O297" s="7">
        <f t="shared" si="29"/>
        <v>1110.3579999999997</v>
      </c>
    </row>
    <row r="298" spans="1:16" ht="15.75" x14ac:dyDescent="0.25">
      <c r="A298" s="3">
        <v>9152593084</v>
      </c>
      <c r="B298" s="4" t="s">
        <v>99</v>
      </c>
      <c r="C298" s="4">
        <v>786</v>
      </c>
      <c r="D298" s="4" t="str">
        <f t="shared" si="26"/>
        <v>PE 0786</v>
      </c>
      <c r="E298" s="5">
        <v>0</v>
      </c>
      <c r="F298" s="5">
        <v>380.95</v>
      </c>
      <c r="G298" s="5">
        <v>6496.5</v>
      </c>
      <c r="H298" s="5">
        <v>0</v>
      </c>
      <c r="I298" s="5">
        <v>0</v>
      </c>
      <c r="J298" s="5">
        <v>0</v>
      </c>
      <c r="K298" s="5">
        <v>6877.45</v>
      </c>
      <c r="L298" s="6">
        <f t="shared" si="24"/>
        <v>515.80874999999992</v>
      </c>
      <c r="M298" s="6">
        <f t="shared" si="25"/>
        <v>7393.25875</v>
      </c>
      <c r="N298" s="7">
        <v>1500</v>
      </c>
      <c r="O298" s="7">
        <f t="shared" si="29"/>
        <v>5893.25875</v>
      </c>
    </row>
    <row r="299" spans="1:16" ht="15.75" x14ac:dyDescent="0.25">
      <c r="A299" s="3">
        <v>9152593085</v>
      </c>
      <c r="B299" s="4" t="s">
        <v>98</v>
      </c>
      <c r="C299" s="4">
        <v>787</v>
      </c>
      <c r="D299" s="4" t="str">
        <f t="shared" si="26"/>
        <v>PE 0787</v>
      </c>
      <c r="E299" s="5">
        <v>0</v>
      </c>
      <c r="F299" s="5">
        <v>380.95</v>
      </c>
      <c r="G299" s="5">
        <v>941.65</v>
      </c>
      <c r="H299" s="5">
        <v>0</v>
      </c>
      <c r="I299" s="5">
        <v>0</v>
      </c>
      <c r="J299" s="5">
        <v>0</v>
      </c>
      <c r="K299" s="5">
        <v>1322.6</v>
      </c>
      <c r="L299" s="6">
        <f t="shared" si="24"/>
        <v>99.194999999999993</v>
      </c>
      <c r="M299" s="6">
        <f t="shared" si="25"/>
        <v>1421.7949999999998</v>
      </c>
      <c r="N299" s="7">
        <v>0</v>
      </c>
      <c r="O299" s="7">
        <f t="shared" si="29"/>
        <v>1421.7949999999998</v>
      </c>
    </row>
    <row r="300" spans="1:16" ht="15.75" x14ac:dyDescent="0.25">
      <c r="A300" s="3">
        <v>9152593086</v>
      </c>
      <c r="B300" s="4" t="s">
        <v>97</v>
      </c>
      <c r="C300" s="4">
        <v>788</v>
      </c>
      <c r="D300" s="4" t="str">
        <f t="shared" si="26"/>
        <v>PE 0788</v>
      </c>
      <c r="E300" s="5">
        <v>0</v>
      </c>
      <c r="F300" s="5">
        <v>380.95</v>
      </c>
      <c r="G300" s="5">
        <v>7999.22</v>
      </c>
      <c r="H300" s="5">
        <v>0</v>
      </c>
      <c r="I300" s="5">
        <v>0</v>
      </c>
      <c r="J300" s="5">
        <v>0</v>
      </c>
      <c r="K300" s="5">
        <v>8380.17</v>
      </c>
      <c r="L300" s="6">
        <f t="shared" si="24"/>
        <v>628.51274999999998</v>
      </c>
      <c r="M300" s="6">
        <f t="shared" si="25"/>
        <v>9008.6827499999999</v>
      </c>
      <c r="N300" s="7">
        <v>3000</v>
      </c>
      <c r="O300" s="7">
        <f t="shared" si="29"/>
        <v>6008.6827499999999</v>
      </c>
    </row>
    <row r="301" spans="1:16" ht="15.75" x14ac:dyDescent="0.25">
      <c r="A301" s="3">
        <v>9152593087</v>
      </c>
      <c r="B301" s="4" t="s">
        <v>96</v>
      </c>
      <c r="C301" s="4">
        <v>789</v>
      </c>
      <c r="D301" s="4" t="str">
        <f t="shared" si="26"/>
        <v>PE 0789</v>
      </c>
      <c r="E301" s="5">
        <v>0</v>
      </c>
      <c r="F301" s="5">
        <v>380.95</v>
      </c>
      <c r="G301" s="5">
        <v>3867.67</v>
      </c>
      <c r="H301" s="5">
        <v>0</v>
      </c>
      <c r="I301" s="5">
        <v>0</v>
      </c>
      <c r="J301" s="5">
        <v>0</v>
      </c>
      <c r="K301" s="5">
        <v>4248.62</v>
      </c>
      <c r="L301" s="6">
        <f t="shared" si="24"/>
        <v>318.6465</v>
      </c>
      <c r="M301" s="6">
        <f t="shared" si="25"/>
        <v>4567.2664999999997</v>
      </c>
      <c r="N301" s="7">
        <v>0</v>
      </c>
      <c r="O301" s="7">
        <f t="shared" si="29"/>
        <v>4567.2664999999997</v>
      </c>
    </row>
    <row r="302" spans="1:16" ht="15.75" x14ac:dyDescent="0.25">
      <c r="A302" s="3">
        <v>9152593088</v>
      </c>
      <c r="B302" s="4" t="s">
        <v>95</v>
      </c>
      <c r="C302" s="4">
        <v>790</v>
      </c>
      <c r="D302" s="4" t="str">
        <f t="shared" si="26"/>
        <v>PE 0790</v>
      </c>
      <c r="E302" s="5">
        <v>0</v>
      </c>
      <c r="F302" s="5">
        <v>380.95</v>
      </c>
      <c r="G302" s="5">
        <v>5200</v>
      </c>
      <c r="H302" s="5">
        <v>0</v>
      </c>
      <c r="I302" s="5">
        <v>0</v>
      </c>
      <c r="J302" s="5">
        <v>0</v>
      </c>
      <c r="K302" s="5">
        <v>5580.95</v>
      </c>
      <c r="L302" s="6">
        <f t="shared" si="24"/>
        <v>418.57124999999996</v>
      </c>
      <c r="M302" s="6">
        <f t="shared" si="25"/>
        <v>5999.5212499999998</v>
      </c>
      <c r="N302" s="7">
        <v>200</v>
      </c>
      <c r="O302" s="7">
        <f t="shared" si="29"/>
        <v>5799.5212499999998</v>
      </c>
    </row>
    <row r="303" spans="1:16" ht="15.75" x14ac:dyDescent="0.25">
      <c r="A303" s="3">
        <v>9152593089</v>
      </c>
      <c r="B303" s="4" t="s">
        <v>94</v>
      </c>
      <c r="C303" s="4">
        <v>791</v>
      </c>
      <c r="D303" s="4" t="str">
        <f t="shared" si="26"/>
        <v>PE 0791</v>
      </c>
      <c r="E303" s="5">
        <v>0</v>
      </c>
      <c r="F303" s="5">
        <v>380.95</v>
      </c>
      <c r="G303" s="5">
        <v>4341.6899999999996</v>
      </c>
      <c r="H303" s="5">
        <v>0</v>
      </c>
      <c r="I303" s="5">
        <v>0</v>
      </c>
      <c r="J303" s="5">
        <v>0</v>
      </c>
      <c r="K303" s="5">
        <v>4722.6400000000003</v>
      </c>
      <c r="L303" s="6">
        <f t="shared" si="24"/>
        <v>354.19800000000004</v>
      </c>
      <c r="M303" s="6">
        <f t="shared" si="25"/>
        <v>5076.8380000000006</v>
      </c>
      <c r="N303" s="7">
        <v>0</v>
      </c>
      <c r="O303" s="7">
        <f t="shared" si="29"/>
        <v>5076.8380000000006</v>
      </c>
    </row>
    <row r="304" spans="1:16" ht="15.75" x14ac:dyDescent="0.25">
      <c r="A304" s="3">
        <v>9152593078</v>
      </c>
      <c r="B304" s="4" t="s">
        <v>103</v>
      </c>
      <c r="C304" s="4">
        <v>793</v>
      </c>
      <c r="D304" s="4" t="str">
        <f t="shared" si="26"/>
        <v>PE 0793</v>
      </c>
      <c r="E304" s="5">
        <v>0</v>
      </c>
      <c r="F304" s="5">
        <v>380.95</v>
      </c>
      <c r="G304" s="5">
        <v>7871.72</v>
      </c>
      <c r="H304" s="5">
        <v>0</v>
      </c>
      <c r="I304" s="5">
        <v>0</v>
      </c>
      <c r="J304" s="5">
        <v>0</v>
      </c>
      <c r="K304" s="5">
        <v>8252.67</v>
      </c>
      <c r="L304" s="6">
        <f t="shared" si="24"/>
        <v>618.95024999999998</v>
      </c>
      <c r="M304" s="6">
        <f t="shared" si="25"/>
        <v>8871.6202499999999</v>
      </c>
      <c r="N304" s="7">
        <v>0</v>
      </c>
      <c r="O304" s="7">
        <f t="shared" si="29"/>
        <v>8871.6202499999999</v>
      </c>
    </row>
    <row r="305" spans="1:15" ht="15.75" x14ac:dyDescent="0.25">
      <c r="A305" s="3">
        <v>9152593092</v>
      </c>
      <c r="B305" s="4" t="s">
        <v>93</v>
      </c>
      <c r="C305" s="4">
        <v>795</v>
      </c>
      <c r="D305" s="4" t="str">
        <f t="shared" si="26"/>
        <v>PE 0795</v>
      </c>
      <c r="E305" s="5">
        <v>0</v>
      </c>
      <c r="F305" s="5">
        <v>380.95</v>
      </c>
      <c r="G305" s="5">
        <v>3363.86</v>
      </c>
      <c r="H305" s="5">
        <v>0</v>
      </c>
      <c r="I305" s="5">
        <v>0</v>
      </c>
      <c r="J305" s="5">
        <v>0</v>
      </c>
      <c r="K305" s="5">
        <v>3744.81</v>
      </c>
      <c r="L305" s="6">
        <f t="shared" si="24"/>
        <v>280.86075</v>
      </c>
      <c r="M305" s="6">
        <f t="shared" si="25"/>
        <v>4025.6707499999998</v>
      </c>
      <c r="N305" s="7">
        <v>0</v>
      </c>
      <c r="O305" s="7">
        <f t="shared" si="29"/>
        <v>4025.6707499999998</v>
      </c>
    </row>
    <row r="306" spans="1:15" ht="15.75" x14ac:dyDescent="0.25">
      <c r="A306" s="3">
        <v>9152593093</v>
      </c>
      <c r="B306" s="4" t="s">
        <v>92</v>
      </c>
      <c r="C306" s="4">
        <v>796</v>
      </c>
      <c r="D306" s="4" t="str">
        <f t="shared" si="26"/>
        <v>PE 0796</v>
      </c>
      <c r="E306" s="5">
        <v>0</v>
      </c>
      <c r="F306" s="5">
        <v>380.95</v>
      </c>
      <c r="G306" s="5">
        <v>5855.37</v>
      </c>
      <c r="H306" s="5">
        <v>0</v>
      </c>
      <c r="I306" s="5">
        <v>0</v>
      </c>
      <c r="J306" s="5">
        <v>0</v>
      </c>
      <c r="K306" s="5">
        <v>6236.32</v>
      </c>
      <c r="L306" s="6">
        <f t="shared" si="24"/>
        <v>467.72399999999993</v>
      </c>
      <c r="M306" s="6">
        <f t="shared" si="25"/>
        <v>6704.0439999999999</v>
      </c>
      <c r="N306" s="7">
        <v>1000</v>
      </c>
      <c r="O306" s="7">
        <f t="shared" si="29"/>
        <v>5704.0439999999999</v>
      </c>
    </row>
    <row r="307" spans="1:15" ht="15.75" x14ac:dyDescent="0.25">
      <c r="A307" s="3">
        <v>9152593095</v>
      </c>
      <c r="B307" s="4" t="s">
        <v>91</v>
      </c>
      <c r="C307" s="4">
        <v>798</v>
      </c>
      <c r="D307" s="4" t="str">
        <f t="shared" si="26"/>
        <v>PE 0798</v>
      </c>
      <c r="E307" s="5">
        <v>0</v>
      </c>
      <c r="F307" s="5">
        <v>380.95</v>
      </c>
      <c r="G307" s="5">
        <v>1139.75</v>
      </c>
      <c r="H307" s="5">
        <v>0</v>
      </c>
      <c r="I307" s="5">
        <v>0</v>
      </c>
      <c r="J307" s="5">
        <v>0</v>
      </c>
      <c r="K307" s="5">
        <v>1520.7</v>
      </c>
      <c r="L307" s="6">
        <f t="shared" si="24"/>
        <v>114.05249999999999</v>
      </c>
      <c r="M307" s="6">
        <f t="shared" si="25"/>
        <v>1634.7525000000001</v>
      </c>
      <c r="N307" s="7">
        <v>0</v>
      </c>
      <c r="O307" s="7">
        <f t="shared" si="29"/>
        <v>1634.7525000000001</v>
      </c>
    </row>
    <row r="308" spans="1:15" ht="15.75" x14ac:dyDescent="0.25">
      <c r="A308" s="3">
        <v>9152593096</v>
      </c>
      <c r="B308" s="4" t="s">
        <v>90</v>
      </c>
      <c r="C308" s="4">
        <v>800</v>
      </c>
      <c r="D308" s="4" t="str">
        <f t="shared" si="26"/>
        <v>PE 0800</v>
      </c>
      <c r="E308" s="5">
        <v>0</v>
      </c>
      <c r="F308" s="5">
        <v>380.95</v>
      </c>
      <c r="G308" s="5">
        <v>4966.5200000000004</v>
      </c>
      <c r="H308" s="5">
        <v>0</v>
      </c>
      <c r="I308" s="5">
        <v>0</v>
      </c>
      <c r="J308" s="5">
        <v>0</v>
      </c>
      <c r="K308" s="5">
        <v>5347.47</v>
      </c>
      <c r="L308" s="6">
        <f t="shared" si="24"/>
        <v>401.06025</v>
      </c>
      <c r="M308" s="6">
        <f t="shared" si="25"/>
        <v>5748.5302499999998</v>
      </c>
      <c r="N308" s="7">
        <v>0</v>
      </c>
      <c r="O308" s="7">
        <f t="shared" si="29"/>
        <v>5748.5302499999998</v>
      </c>
    </row>
    <row r="309" spans="1:15" ht="15.75" x14ac:dyDescent="0.25">
      <c r="A309" s="3">
        <v>9152593098</v>
      </c>
      <c r="B309" s="4" t="s">
        <v>89</v>
      </c>
      <c r="C309" s="4">
        <v>813</v>
      </c>
      <c r="D309" s="4" t="str">
        <f t="shared" si="26"/>
        <v>PE 0813</v>
      </c>
      <c r="E309" s="5">
        <v>0</v>
      </c>
      <c r="F309" s="5">
        <v>380.95</v>
      </c>
      <c r="G309" s="5">
        <v>1470.92</v>
      </c>
      <c r="H309" s="5">
        <v>0</v>
      </c>
      <c r="I309" s="5">
        <v>0</v>
      </c>
      <c r="J309" s="5">
        <v>0</v>
      </c>
      <c r="K309" s="5">
        <v>1851.87</v>
      </c>
      <c r="L309" s="6">
        <f t="shared" si="24"/>
        <v>138.89024999999998</v>
      </c>
      <c r="M309" s="6">
        <f t="shared" si="25"/>
        <v>1990.7602499999998</v>
      </c>
      <c r="N309" s="7">
        <v>0</v>
      </c>
      <c r="O309" s="7">
        <f t="shared" si="29"/>
        <v>1990.7602499999998</v>
      </c>
    </row>
    <row r="310" spans="1:15" ht="15.75" x14ac:dyDescent="0.25">
      <c r="A310" s="3">
        <v>9152593099</v>
      </c>
      <c r="B310" s="4" t="s">
        <v>88</v>
      </c>
      <c r="C310" s="4">
        <v>815</v>
      </c>
      <c r="D310" s="4" t="str">
        <f t="shared" si="26"/>
        <v>PE 0815</v>
      </c>
      <c r="E310" s="5">
        <v>0</v>
      </c>
      <c r="F310" s="5">
        <v>380.95</v>
      </c>
      <c r="G310" s="5">
        <v>4691.87</v>
      </c>
      <c r="H310" s="5">
        <v>0</v>
      </c>
      <c r="I310" s="5">
        <v>0</v>
      </c>
      <c r="J310" s="5">
        <v>0</v>
      </c>
      <c r="K310" s="5">
        <v>5072.82</v>
      </c>
      <c r="L310" s="6">
        <f t="shared" si="24"/>
        <v>380.46149999999994</v>
      </c>
      <c r="M310" s="6">
        <f t="shared" si="25"/>
        <v>5453.2815000000001</v>
      </c>
      <c r="N310" s="7">
        <v>0</v>
      </c>
      <c r="O310" s="7">
        <f t="shared" si="29"/>
        <v>5453.2815000000001</v>
      </c>
    </row>
    <row r="311" spans="1:15" ht="15.75" x14ac:dyDescent="0.25">
      <c r="A311" s="3">
        <v>9152593100</v>
      </c>
      <c r="B311" s="4" t="s">
        <v>87</v>
      </c>
      <c r="C311" s="4">
        <v>823</v>
      </c>
      <c r="D311" s="4" t="str">
        <f t="shared" si="26"/>
        <v>PE 0823</v>
      </c>
      <c r="E311" s="5">
        <v>0</v>
      </c>
      <c r="F311" s="5">
        <v>380.95</v>
      </c>
      <c r="G311" s="5">
        <v>9997.25</v>
      </c>
      <c r="H311" s="5">
        <v>0</v>
      </c>
      <c r="I311" s="5">
        <v>0</v>
      </c>
      <c r="J311" s="5">
        <v>0</v>
      </c>
      <c r="K311" s="5">
        <v>10378.200000000001</v>
      </c>
      <c r="L311" s="6">
        <f t="shared" si="24"/>
        <v>778.36500000000001</v>
      </c>
      <c r="M311" s="6">
        <f t="shared" si="25"/>
        <v>11156.565000000001</v>
      </c>
      <c r="N311" s="7">
        <v>5000</v>
      </c>
      <c r="O311" s="7">
        <f t="shared" si="29"/>
        <v>6156.5650000000005</v>
      </c>
    </row>
    <row r="312" spans="1:15" ht="15.75" x14ac:dyDescent="0.25">
      <c r="A312" s="3">
        <v>9152593101</v>
      </c>
      <c r="B312" s="4" t="s">
        <v>86</v>
      </c>
      <c r="C312" s="4">
        <v>828</v>
      </c>
      <c r="D312" s="4" t="str">
        <f t="shared" si="26"/>
        <v>PE 0828</v>
      </c>
      <c r="E312" s="5">
        <v>0</v>
      </c>
      <c r="F312" s="5">
        <v>380.95</v>
      </c>
      <c r="G312" s="5">
        <v>5996.14</v>
      </c>
      <c r="H312" s="5">
        <v>0</v>
      </c>
      <c r="I312" s="5">
        <v>0</v>
      </c>
      <c r="J312" s="5">
        <v>0</v>
      </c>
      <c r="K312" s="5">
        <v>6377.09</v>
      </c>
      <c r="L312" s="6">
        <f t="shared" si="24"/>
        <v>478.28174999999999</v>
      </c>
      <c r="M312" s="6">
        <f t="shared" si="25"/>
        <v>6855.3717500000002</v>
      </c>
      <c r="N312" s="7">
        <v>1000</v>
      </c>
      <c r="O312" s="7">
        <f t="shared" si="29"/>
        <v>5855.3717500000002</v>
      </c>
    </row>
    <row r="313" spans="1:15" ht="15.75" x14ac:dyDescent="0.25">
      <c r="A313" s="3">
        <v>9152593102</v>
      </c>
      <c r="B313" s="4" t="s">
        <v>85</v>
      </c>
      <c r="C313" s="4">
        <v>833</v>
      </c>
      <c r="D313" s="4" t="str">
        <f t="shared" si="26"/>
        <v>PE 0833</v>
      </c>
      <c r="E313" s="5">
        <v>0</v>
      </c>
      <c r="F313" s="5">
        <v>380.95</v>
      </c>
      <c r="G313" s="5">
        <v>9513.83</v>
      </c>
      <c r="H313" s="5">
        <v>0</v>
      </c>
      <c r="I313" s="5">
        <v>0</v>
      </c>
      <c r="J313" s="5">
        <v>0</v>
      </c>
      <c r="K313" s="5">
        <v>9894.7800000000007</v>
      </c>
      <c r="L313" s="6">
        <f t="shared" si="24"/>
        <v>742.10850000000005</v>
      </c>
      <c r="M313" s="6">
        <f t="shared" si="25"/>
        <v>10636.888500000001</v>
      </c>
      <c r="N313" s="7">
        <v>5000</v>
      </c>
      <c r="O313" s="7">
        <f t="shared" si="29"/>
        <v>5636.8885000000009</v>
      </c>
    </row>
    <row r="314" spans="1:15" ht="15.75" x14ac:dyDescent="0.25">
      <c r="A314" s="3">
        <v>9152593059</v>
      </c>
      <c r="B314" s="4" t="s">
        <v>103</v>
      </c>
      <c r="C314" s="4">
        <v>839</v>
      </c>
      <c r="D314" s="4" t="str">
        <f t="shared" si="26"/>
        <v>PE 0839</v>
      </c>
      <c r="E314" s="5">
        <v>0</v>
      </c>
      <c r="F314" s="5">
        <v>380.95</v>
      </c>
      <c r="G314" s="5">
        <v>2936.97</v>
      </c>
      <c r="H314" s="5">
        <v>0</v>
      </c>
      <c r="I314" s="5">
        <v>0</v>
      </c>
      <c r="J314" s="5">
        <v>0</v>
      </c>
      <c r="K314" s="5">
        <v>3317.92</v>
      </c>
      <c r="L314" s="6">
        <f t="shared" si="24"/>
        <v>248.84399999999999</v>
      </c>
      <c r="M314" s="6">
        <f t="shared" si="25"/>
        <v>3566.7640000000001</v>
      </c>
      <c r="N314" s="7">
        <v>0</v>
      </c>
      <c r="O314" s="7">
        <f t="shared" si="29"/>
        <v>3566.7640000000001</v>
      </c>
    </row>
    <row r="315" spans="1:15" ht="15.75" x14ac:dyDescent="0.25">
      <c r="A315" s="3">
        <v>9152593058</v>
      </c>
      <c r="B315" s="4" t="s">
        <v>103</v>
      </c>
      <c r="C315" s="4">
        <v>1201</v>
      </c>
      <c r="D315" s="4" t="str">
        <f t="shared" ref="D315:D346" si="30">"PE "&amp;C315</f>
        <v>PE 1201</v>
      </c>
      <c r="E315" s="5">
        <v>0</v>
      </c>
      <c r="F315" s="5">
        <v>380.95</v>
      </c>
      <c r="G315" s="5">
        <v>10714.64</v>
      </c>
      <c r="H315" s="5">
        <v>0</v>
      </c>
      <c r="I315" s="5">
        <v>0</v>
      </c>
      <c r="J315" s="5">
        <v>0</v>
      </c>
      <c r="K315" s="5">
        <v>11095.59</v>
      </c>
      <c r="L315" s="6">
        <f t="shared" si="24"/>
        <v>832.16925000000003</v>
      </c>
      <c r="M315" s="6">
        <f t="shared" si="25"/>
        <v>11927.759250000001</v>
      </c>
      <c r="N315" s="7">
        <v>5000</v>
      </c>
      <c r="O315" s="7">
        <f t="shared" si="29"/>
        <v>6927.759250000001</v>
      </c>
    </row>
    <row r="316" spans="1:15" ht="31.5" x14ac:dyDescent="0.25">
      <c r="A316" s="3">
        <v>9152593064</v>
      </c>
      <c r="B316" s="4" t="s">
        <v>15</v>
      </c>
      <c r="C316" s="4">
        <v>1202</v>
      </c>
      <c r="D316" s="4" t="str">
        <f t="shared" si="30"/>
        <v>PE 1202</v>
      </c>
      <c r="E316" s="5">
        <v>0</v>
      </c>
      <c r="F316" s="5">
        <v>380.95</v>
      </c>
      <c r="G316" s="5">
        <v>4184.34</v>
      </c>
      <c r="H316" s="5">
        <v>0</v>
      </c>
      <c r="I316" s="5">
        <v>0</v>
      </c>
      <c r="J316" s="5">
        <v>0</v>
      </c>
      <c r="K316" s="5">
        <v>4565.29</v>
      </c>
      <c r="L316" s="6">
        <f t="shared" si="24"/>
        <v>342.39675</v>
      </c>
      <c r="M316" s="6">
        <f t="shared" si="25"/>
        <v>4907.6867499999998</v>
      </c>
      <c r="N316" s="7">
        <v>0</v>
      </c>
      <c r="O316" s="7">
        <f t="shared" si="29"/>
        <v>4907.6867499999998</v>
      </c>
    </row>
    <row r="317" spans="1:15" ht="15.75" x14ac:dyDescent="0.25">
      <c r="A317" s="3">
        <v>9152593103</v>
      </c>
      <c r="B317" s="4" t="s">
        <v>84</v>
      </c>
      <c r="C317" s="4">
        <v>1203</v>
      </c>
      <c r="D317" s="4" t="str">
        <f t="shared" si="30"/>
        <v>PE 1203</v>
      </c>
      <c r="E317" s="5">
        <v>0</v>
      </c>
      <c r="F317" s="5">
        <v>380.95</v>
      </c>
      <c r="G317" s="5">
        <v>4402.6000000000004</v>
      </c>
      <c r="H317" s="5">
        <v>0</v>
      </c>
      <c r="I317" s="5">
        <v>0</v>
      </c>
      <c r="J317" s="5">
        <v>0</v>
      </c>
      <c r="K317" s="5">
        <v>4783.55</v>
      </c>
      <c r="L317" s="6">
        <f t="shared" si="24"/>
        <v>358.76625000000001</v>
      </c>
      <c r="M317" s="6">
        <f t="shared" si="25"/>
        <v>5142.3162499999999</v>
      </c>
      <c r="N317" s="7">
        <v>0</v>
      </c>
      <c r="O317" s="7">
        <f t="shared" si="29"/>
        <v>5142.3162499999999</v>
      </c>
    </row>
    <row r="318" spans="1:15" ht="15.75" x14ac:dyDescent="0.25">
      <c r="A318" s="3">
        <v>9152593104</v>
      </c>
      <c r="B318" s="4" t="s">
        <v>83</v>
      </c>
      <c r="C318" s="4">
        <v>1204</v>
      </c>
      <c r="D318" s="4" t="str">
        <f t="shared" si="30"/>
        <v>PE 1204</v>
      </c>
      <c r="E318" s="5">
        <v>0</v>
      </c>
      <c r="F318" s="5">
        <v>380.95</v>
      </c>
      <c r="G318" s="5">
        <v>4657.51</v>
      </c>
      <c r="H318" s="5">
        <v>0</v>
      </c>
      <c r="I318" s="5">
        <v>0</v>
      </c>
      <c r="J318" s="5">
        <v>0</v>
      </c>
      <c r="K318" s="5">
        <v>5038.46</v>
      </c>
      <c r="L318" s="6">
        <f t="shared" si="24"/>
        <v>377.8845</v>
      </c>
      <c r="M318" s="6">
        <f t="shared" si="25"/>
        <v>5416.3445000000002</v>
      </c>
      <c r="N318" s="7">
        <v>0</v>
      </c>
      <c r="O318" s="7">
        <f t="shared" si="29"/>
        <v>5416.3445000000002</v>
      </c>
    </row>
    <row r="319" spans="1:15" ht="15.75" x14ac:dyDescent="0.25">
      <c r="A319" s="3">
        <v>9152593105</v>
      </c>
      <c r="B319" s="4" t="s">
        <v>82</v>
      </c>
      <c r="C319" s="4">
        <v>1205</v>
      </c>
      <c r="D319" s="4" t="str">
        <f t="shared" si="30"/>
        <v>PE 1205</v>
      </c>
      <c r="E319" s="5">
        <v>0</v>
      </c>
      <c r="F319" s="5">
        <v>380.95</v>
      </c>
      <c r="G319" s="5">
        <v>4198.54</v>
      </c>
      <c r="H319" s="5">
        <v>0</v>
      </c>
      <c r="I319" s="5">
        <v>0</v>
      </c>
      <c r="J319" s="5">
        <v>0</v>
      </c>
      <c r="K319" s="5">
        <v>4579.49</v>
      </c>
      <c r="L319" s="6">
        <f t="shared" si="24"/>
        <v>343.46174999999999</v>
      </c>
      <c r="M319" s="6">
        <f t="shared" si="25"/>
        <v>4922.9517500000002</v>
      </c>
      <c r="N319" s="7">
        <v>0</v>
      </c>
      <c r="O319" s="7">
        <f t="shared" si="29"/>
        <v>4922.9517500000002</v>
      </c>
    </row>
    <row r="320" spans="1:15" ht="15.75" x14ac:dyDescent="0.25">
      <c r="A320" s="3">
        <v>9152593106</v>
      </c>
      <c r="B320" s="4" t="s">
        <v>81</v>
      </c>
      <c r="C320" s="4">
        <v>1206</v>
      </c>
      <c r="D320" s="4" t="str">
        <f t="shared" si="30"/>
        <v>PE 1206</v>
      </c>
      <c r="E320" s="5">
        <v>0</v>
      </c>
      <c r="F320" s="5">
        <v>380.95</v>
      </c>
      <c r="G320" s="5">
        <v>525.71</v>
      </c>
      <c r="H320" s="5">
        <v>0</v>
      </c>
      <c r="I320" s="5">
        <v>0</v>
      </c>
      <c r="J320" s="5">
        <v>0</v>
      </c>
      <c r="K320" s="5">
        <v>906.66</v>
      </c>
      <c r="L320" s="6">
        <f t="shared" si="24"/>
        <v>67.999499999999998</v>
      </c>
      <c r="M320" s="6">
        <f t="shared" si="25"/>
        <v>974.65949999999998</v>
      </c>
      <c r="N320" s="7">
        <v>0</v>
      </c>
      <c r="O320" s="7">
        <f t="shared" si="29"/>
        <v>974.65949999999998</v>
      </c>
    </row>
    <row r="321" spans="1:15" ht="15.75" x14ac:dyDescent="0.25">
      <c r="A321" s="3">
        <v>9152593062</v>
      </c>
      <c r="B321" s="4" t="s">
        <v>103</v>
      </c>
      <c r="C321" s="4">
        <v>1207</v>
      </c>
      <c r="D321" s="4" t="str">
        <f t="shared" si="30"/>
        <v>PE 1207</v>
      </c>
      <c r="E321" s="5">
        <v>0</v>
      </c>
      <c r="F321" s="5">
        <v>380.95</v>
      </c>
      <c r="G321" s="5">
        <v>5491.19</v>
      </c>
      <c r="H321" s="5">
        <v>0</v>
      </c>
      <c r="I321" s="5">
        <v>0</v>
      </c>
      <c r="J321" s="5">
        <v>0</v>
      </c>
      <c r="K321" s="5">
        <v>5872.14</v>
      </c>
      <c r="L321" s="6">
        <f t="shared" si="24"/>
        <v>440.41050000000001</v>
      </c>
      <c r="M321" s="6">
        <f t="shared" si="25"/>
        <v>6312.5505000000003</v>
      </c>
      <c r="N321" s="7">
        <v>0</v>
      </c>
      <c r="O321" s="7">
        <f t="shared" si="29"/>
        <v>6312.5505000000003</v>
      </c>
    </row>
    <row r="322" spans="1:15" ht="15.75" x14ac:dyDescent="0.25">
      <c r="A322" s="3">
        <v>9152593054</v>
      </c>
      <c r="B322" s="4" t="s">
        <v>103</v>
      </c>
      <c r="C322" s="4">
        <v>1208</v>
      </c>
      <c r="D322" s="4" t="str">
        <f t="shared" si="30"/>
        <v>PE 1208</v>
      </c>
      <c r="E322" s="5">
        <v>0</v>
      </c>
      <c r="F322" s="5">
        <v>380.95</v>
      </c>
      <c r="G322" s="5">
        <v>14356.74</v>
      </c>
      <c r="H322" s="5">
        <v>0</v>
      </c>
      <c r="I322" s="5">
        <v>0</v>
      </c>
      <c r="J322" s="5">
        <v>0</v>
      </c>
      <c r="K322" s="5">
        <v>14737.69</v>
      </c>
      <c r="L322" s="6">
        <f t="shared" ref="L322:L385" si="31">K322*0.075</f>
        <v>1105.3267499999999</v>
      </c>
      <c r="M322" s="6">
        <f t="shared" ref="M322:M385" si="32">K322+L322</f>
        <v>15843.016750000001</v>
      </c>
      <c r="N322" s="7">
        <v>10000</v>
      </c>
      <c r="O322" s="7">
        <f t="shared" si="29"/>
        <v>5843.0167500000007</v>
      </c>
    </row>
    <row r="323" spans="1:15" ht="15.75" x14ac:dyDescent="0.25">
      <c r="A323" s="3">
        <v>9152593061</v>
      </c>
      <c r="B323" s="4" t="s">
        <v>103</v>
      </c>
      <c r="C323" s="4">
        <v>1209</v>
      </c>
      <c r="D323" s="4" t="str">
        <f t="shared" si="30"/>
        <v>PE 1209</v>
      </c>
      <c r="E323" s="5">
        <v>0</v>
      </c>
      <c r="F323" s="5">
        <v>380.95</v>
      </c>
      <c r="G323" s="5">
        <v>5089.1099999999997</v>
      </c>
      <c r="H323" s="5">
        <v>0</v>
      </c>
      <c r="I323" s="5">
        <v>0</v>
      </c>
      <c r="J323" s="5">
        <v>0</v>
      </c>
      <c r="K323" s="5">
        <v>5470.06</v>
      </c>
      <c r="L323" s="6">
        <f t="shared" si="31"/>
        <v>410.25450000000001</v>
      </c>
      <c r="M323" s="6">
        <f t="shared" si="32"/>
        <v>5880.3145000000004</v>
      </c>
      <c r="N323" s="7">
        <v>0</v>
      </c>
      <c r="O323" s="7">
        <f t="shared" si="29"/>
        <v>5880.3145000000004</v>
      </c>
    </row>
    <row r="324" spans="1:15" ht="15.75" x14ac:dyDescent="0.25">
      <c r="A324" s="3">
        <v>9152593079</v>
      </c>
      <c r="B324" s="4" t="s">
        <v>103</v>
      </c>
      <c r="C324" s="4">
        <v>1210</v>
      </c>
      <c r="D324" s="4" t="str">
        <f t="shared" si="30"/>
        <v>PE 1210</v>
      </c>
      <c r="E324" s="5">
        <v>0</v>
      </c>
      <c r="F324" s="5">
        <v>380.95</v>
      </c>
      <c r="G324" s="5">
        <v>4706.71</v>
      </c>
      <c r="H324" s="5">
        <v>0</v>
      </c>
      <c r="I324" s="5">
        <v>0</v>
      </c>
      <c r="J324" s="5">
        <v>0</v>
      </c>
      <c r="K324" s="5">
        <v>5087.66</v>
      </c>
      <c r="L324" s="6">
        <f t="shared" si="31"/>
        <v>381.5745</v>
      </c>
      <c r="M324" s="6">
        <f t="shared" si="32"/>
        <v>5469.2344999999996</v>
      </c>
      <c r="N324" s="7">
        <v>0</v>
      </c>
      <c r="O324" s="7">
        <f t="shared" si="29"/>
        <v>5469.2344999999996</v>
      </c>
    </row>
    <row r="325" spans="1:15" ht="15.75" x14ac:dyDescent="0.25">
      <c r="A325" s="3">
        <v>9152593132</v>
      </c>
      <c r="B325" s="4" t="s">
        <v>68</v>
      </c>
      <c r="C325" s="4">
        <v>1211</v>
      </c>
      <c r="D325" s="4" t="str">
        <f t="shared" si="30"/>
        <v>PE 1211</v>
      </c>
      <c r="E325" s="5">
        <v>0</v>
      </c>
      <c r="F325" s="5">
        <v>380.95</v>
      </c>
      <c r="G325" s="5">
        <v>3716.63</v>
      </c>
      <c r="H325" s="5">
        <v>0</v>
      </c>
      <c r="I325" s="5">
        <v>0</v>
      </c>
      <c r="J325" s="5">
        <v>0</v>
      </c>
      <c r="K325" s="5">
        <v>4097.58</v>
      </c>
      <c r="L325" s="6">
        <f t="shared" si="31"/>
        <v>307.31849999999997</v>
      </c>
      <c r="M325" s="6">
        <f t="shared" si="32"/>
        <v>4404.8985000000002</v>
      </c>
      <c r="N325" s="7">
        <v>0</v>
      </c>
      <c r="O325" s="7">
        <f t="shared" si="29"/>
        <v>4404.8985000000002</v>
      </c>
    </row>
    <row r="326" spans="1:15" ht="15.75" x14ac:dyDescent="0.25">
      <c r="A326" s="3">
        <v>9152593060</v>
      </c>
      <c r="B326" s="4" t="s">
        <v>103</v>
      </c>
      <c r="C326" s="4">
        <v>1213</v>
      </c>
      <c r="D326" s="4" t="str">
        <f t="shared" si="30"/>
        <v>PE 1213</v>
      </c>
      <c r="E326" s="5">
        <v>0</v>
      </c>
      <c r="F326" s="5">
        <v>380.95</v>
      </c>
      <c r="G326" s="5">
        <v>355.35</v>
      </c>
      <c r="H326" s="5">
        <v>0</v>
      </c>
      <c r="I326" s="5">
        <v>0</v>
      </c>
      <c r="J326" s="5">
        <v>0</v>
      </c>
      <c r="K326" s="5">
        <v>736.3</v>
      </c>
      <c r="L326" s="6">
        <f t="shared" si="31"/>
        <v>55.222499999999997</v>
      </c>
      <c r="M326" s="6">
        <f t="shared" si="32"/>
        <v>791.52249999999992</v>
      </c>
      <c r="N326" s="7">
        <v>0</v>
      </c>
      <c r="O326" s="7">
        <f t="shared" si="29"/>
        <v>791.52249999999992</v>
      </c>
    </row>
    <row r="327" spans="1:15" ht="15.75" x14ac:dyDescent="0.25">
      <c r="A327" s="3">
        <v>9152593107</v>
      </c>
      <c r="B327" s="4" t="s">
        <v>80</v>
      </c>
      <c r="C327" s="4">
        <v>1215</v>
      </c>
      <c r="D327" s="4" t="str">
        <f t="shared" si="30"/>
        <v>PE 1215</v>
      </c>
      <c r="E327" s="5">
        <v>0</v>
      </c>
      <c r="F327" s="5">
        <v>380.95</v>
      </c>
      <c r="G327" s="5">
        <v>4226.88</v>
      </c>
      <c r="H327" s="5">
        <v>0</v>
      </c>
      <c r="I327" s="5">
        <v>0</v>
      </c>
      <c r="J327" s="5">
        <v>0</v>
      </c>
      <c r="K327" s="5">
        <v>4607.83</v>
      </c>
      <c r="L327" s="6">
        <f t="shared" si="31"/>
        <v>345.58724999999998</v>
      </c>
      <c r="M327" s="6">
        <f t="shared" si="32"/>
        <v>4953.4172499999995</v>
      </c>
      <c r="N327" s="7">
        <v>0</v>
      </c>
      <c r="O327" s="7">
        <f t="shared" ref="O327:O356" si="33">M327-N327</f>
        <v>4953.4172499999995</v>
      </c>
    </row>
    <row r="328" spans="1:15" ht="15.75" x14ac:dyDescent="0.25">
      <c r="A328" s="3">
        <v>9152593259</v>
      </c>
      <c r="B328" s="4" t="s">
        <v>65</v>
      </c>
      <c r="C328" s="4">
        <v>1216</v>
      </c>
      <c r="D328" s="4" t="str">
        <f t="shared" si="30"/>
        <v>PE 1216</v>
      </c>
      <c r="E328" s="5">
        <v>0</v>
      </c>
      <c r="F328" s="5">
        <v>380.95</v>
      </c>
      <c r="G328" s="5">
        <v>4338.7700000000004</v>
      </c>
      <c r="H328" s="5">
        <v>0</v>
      </c>
      <c r="I328" s="5">
        <v>0</v>
      </c>
      <c r="J328" s="5">
        <v>0</v>
      </c>
      <c r="K328" s="5">
        <v>4719.72</v>
      </c>
      <c r="L328" s="6">
        <f t="shared" si="31"/>
        <v>353.97899999999998</v>
      </c>
      <c r="M328" s="6">
        <f t="shared" si="32"/>
        <v>5073.6990000000005</v>
      </c>
      <c r="N328" s="7">
        <v>0</v>
      </c>
      <c r="O328" s="7">
        <f t="shared" si="33"/>
        <v>5073.6990000000005</v>
      </c>
    </row>
    <row r="329" spans="1:15" ht="15.75" x14ac:dyDescent="0.25">
      <c r="A329" s="3">
        <v>9152593108</v>
      </c>
      <c r="B329" s="4" t="s">
        <v>79</v>
      </c>
      <c r="C329" s="4">
        <v>1217</v>
      </c>
      <c r="D329" s="4" t="str">
        <f t="shared" si="30"/>
        <v>PE 1217</v>
      </c>
      <c r="E329" s="5">
        <v>0</v>
      </c>
      <c r="F329" s="5">
        <v>380.95</v>
      </c>
      <c r="G329" s="5">
        <v>5999.74</v>
      </c>
      <c r="H329" s="5">
        <v>0</v>
      </c>
      <c r="I329" s="5">
        <v>0</v>
      </c>
      <c r="J329" s="5">
        <v>0</v>
      </c>
      <c r="K329" s="5">
        <v>6380.69</v>
      </c>
      <c r="L329" s="6">
        <f t="shared" si="31"/>
        <v>478.55174999999997</v>
      </c>
      <c r="M329" s="6">
        <f t="shared" si="32"/>
        <v>6859.2417499999992</v>
      </c>
      <c r="N329" s="7">
        <v>1000</v>
      </c>
      <c r="O329" s="7">
        <f t="shared" si="33"/>
        <v>5859.2417499999992</v>
      </c>
    </row>
    <row r="330" spans="1:15" ht="15.75" x14ac:dyDescent="0.25">
      <c r="A330" s="3">
        <v>9152593109</v>
      </c>
      <c r="B330" s="4" t="s">
        <v>78</v>
      </c>
      <c r="C330" s="4">
        <v>1218</v>
      </c>
      <c r="D330" s="4" t="str">
        <f t="shared" si="30"/>
        <v>PE 1218</v>
      </c>
      <c r="E330" s="5">
        <v>0</v>
      </c>
      <c r="F330" s="5">
        <v>380.95</v>
      </c>
      <c r="G330" s="5">
        <v>3379.77</v>
      </c>
      <c r="H330" s="5">
        <v>0</v>
      </c>
      <c r="I330" s="5">
        <v>0</v>
      </c>
      <c r="J330" s="5">
        <v>0</v>
      </c>
      <c r="K330" s="5">
        <v>3760.72</v>
      </c>
      <c r="L330" s="6">
        <f t="shared" si="31"/>
        <v>282.05399999999997</v>
      </c>
      <c r="M330" s="6">
        <f t="shared" si="32"/>
        <v>4042.7739999999999</v>
      </c>
      <c r="N330" s="7">
        <v>0</v>
      </c>
      <c r="O330" s="7">
        <f t="shared" si="33"/>
        <v>4042.7739999999999</v>
      </c>
    </row>
    <row r="331" spans="1:15" ht="15.75" x14ac:dyDescent="0.25">
      <c r="A331" s="3">
        <v>9152593110</v>
      </c>
      <c r="B331" s="4" t="s">
        <v>77</v>
      </c>
      <c r="C331" s="4">
        <v>1219</v>
      </c>
      <c r="D331" s="4" t="str">
        <f t="shared" si="30"/>
        <v>PE 1219</v>
      </c>
      <c r="E331" s="5">
        <v>0</v>
      </c>
      <c r="F331" s="5">
        <v>126.98</v>
      </c>
      <c r="G331" s="5">
        <v>0</v>
      </c>
      <c r="H331" s="5">
        <v>0</v>
      </c>
      <c r="I331" s="5">
        <v>0</v>
      </c>
      <c r="J331" s="5">
        <v>0</v>
      </c>
      <c r="K331" s="5">
        <v>126.98</v>
      </c>
      <c r="L331" s="6">
        <f t="shared" si="31"/>
        <v>9.5235000000000003</v>
      </c>
      <c r="M331" s="6">
        <f t="shared" si="32"/>
        <v>136.5035</v>
      </c>
      <c r="N331" s="7">
        <v>0</v>
      </c>
      <c r="O331" s="7">
        <f t="shared" si="33"/>
        <v>136.5035</v>
      </c>
    </row>
    <row r="332" spans="1:15" ht="15.75" x14ac:dyDescent="0.25">
      <c r="A332" s="3">
        <v>9152593113</v>
      </c>
      <c r="B332" s="4" t="s">
        <v>76</v>
      </c>
      <c r="C332" s="4">
        <v>1222</v>
      </c>
      <c r="D332" s="4" t="str">
        <f t="shared" si="30"/>
        <v>PE 1222</v>
      </c>
      <c r="E332" s="5">
        <v>0</v>
      </c>
      <c r="F332" s="5">
        <v>380.95</v>
      </c>
      <c r="G332" s="5">
        <v>1111.3599999999999</v>
      </c>
      <c r="H332" s="5">
        <v>0</v>
      </c>
      <c r="I332" s="5">
        <v>0</v>
      </c>
      <c r="J332" s="5">
        <v>0</v>
      </c>
      <c r="K332" s="5">
        <v>1492.31</v>
      </c>
      <c r="L332" s="6">
        <f t="shared" si="31"/>
        <v>111.92325</v>
      </c>
      <c r="M332" s="6">
        <f t="shared" si="32"/>
        <v>1604.23325</v>
      </c>
      <c r="N332" s="7">
        <v>0</v>
      </c>
      <c r="O332" s="7">
        <f t="shared" si="33"/>
        <v>1604.23325</v>
      </c>
    </row>
    <row r="333" spans="1:15" ht="15.75" x14ac:dyDescent="0.25">
      <c r="A333" s="3">
        <v>9152593114</v>
      </c>
      <c r="B333" s="4" t="s">
        <v>75</v>
      </c>
      <c r="C333" s="4">
        <v>1223</v>
      </c>
      <c r="D333" s="4" t="str">
        <f t="shared" si="30"/>
        <v>PE 1223</v>
      </c>
      <c r="E333" s="5">
        <v>0</v>
      </c>
      <c r="F333" s="5">
        <v>380.95</v>
      </c>
      <c r="G333" s="5">
        <v>3157.96</v>
      </c>
      <c r="H333" s="5">
        <v>0</v>
      </c>
      <c r="I333" s="5">
        <v>0</v>
      </c>
      <c r="J333" s="5">
        <v>0</v>
      </c>
      <c r="K333" s="5">
        <v>3538.91</v>
      </c>
      <c r="L333" s="6">
        <f t="shared" si="31"/>
        <v>265.41825</v>
      </c>
      <c r="M333" s="6">
        <f t="shared" si="32"/>
        <v>3804.32825</v>
      </c>
      <c r="N333" s="7">
        <v>0</v>
      </c>
      <c r="O333" s="7">
        <f t="shared" si="33"/>
        <v>3804.32825</v>
      </c>
    </row>
    <row r="334" spans="1:15" ht="31.5" x14ac:dyDescent="0.25">
      <c r="A334" s="3">
        <v>7057790651</v>
      </c>
      <c r="B334" s="4" t="s">
        <v>419</v>
      </c>
      <c r="C334" s="4">
        <v>1226</v>
      </c>
      <c r="D334" s="4" t="str">
        <f t="shared" si="30"/>
        <v>PE 1226</v>
      </c>
      <c r="E334" s="5">
        <v>0</v>
      </c>
      <c r="F334" s="5">
        <v>761.9</v>
      </c>
      <c r="G334" s="5">
        <v>2700.15</v>
      </c>
      <c r="H334" s="5">
        <v>0</v>
      </c>
      <c r="I334" s="5">
        <v>0</v>
      </c>
      <c r="J334" s="5">
        <v>0</v>
      </c>
      <c r="K334" s="5">
        <v>3462.05</v>
      </c>
      <c r="L334" s="6">
        <f t="shared" si="31"/>
        <v>259.65375</v>
      </c>
      <c r="M334" s="6">
        <f t="shared" si="32"/>
        <v>3721.7037500000001</v>
      </c>
      <c r="N334" s="7">
        <v>0</v>
      </c>
      <c r="O334" s="7">
        <f t="shared" si="33"/>
        <v>3721.7037500000001</v>
      </c>
    </row>
    <row r="335" spans="1:15" ht="15.75" x14ac:dyDescent="0.25">
      <c r="A335" s="3">
        <v>9152593055</v>
      </c>
      <c r="B335" s="4" t="s">
        <v>103</v>
      </c>
      <c r="C335" s="4">
        <v>1227</v>
      </c>
      <c r="D335" s="4" t="str">
        <f t="shared" si="30"/>
        <v>PE 1227</v>
      </c>
      <c r="E335" s="5">
        <v>0</v>
      </c>
      <c r="F335" s="5">
        <v>380.95</v>
      </c>
      <c r="G335" s="5">
        <v>3129.21</v>
      </c>
      <c r="H335" s="5">
        <v>0</v>
      </c>
      <c r="I335" s="5">
        <v>0</v>
      </c>
      <c r="J335" s="5">
        <v>0</v>
      </c>
      <c r="K335" s="5">
        <v>3510.16</v>
      </c>
      <c r="L335" s="6">
        <f t="shared" si="31"/>
        <v>263.262</v>
      </c>
      <c r="M335" s="6">
        <f t="shared" si="32"/>
        <v>3773.422</v>
      </c>
      <c r="N335" s="7">
        <v>0</v>
      </c>
      <c r="O335" s="7">
        <f t="shared" si="33"/>
        <v>3773.422</v>
      </c>
    </row>
    <row r="336" spans="1:15" ht="15.75" x14ac:dyDescent="0.25">
      <c r="A336" s="3">
        <v>9152593068</v>
      </c>
      <c r="B336" s="4" t="s">
        <v>103</v>
      </c>
      <c r="C336" s="4">
        <v>1228</v>
      </c>
      <c r="D336" s="4" t="str">
        <f t="shared" si="30"/>
        <v>PE 1228</v>
      </c>
      <c r="E336" s="5">
        <v>0</v>
      </c>
      <c r="F336" s="5">
        <v>380.95</v>
      </c>
      <c r="G336" s="5">
        <v>15855.78</v>
      </c>
      <c r="H336" s="5">
        <v>0</v>
      </c>
      <c r="I336" s="5">
        <v>0</v>
      </c>
      <c r="J336" s="5">
        <v>0</v>
      </c>
      <c r="K336" s="5">
        <v>16236.73</v>
      </c>
      <c r="L336" s="6">
        <f t="shared" si="31"/>
        <v>1217.7547499999998</v>
      </c>
      <c r="M336" s="6">
        <f t="shared" si="32"/>
        <v>17454.48475</v>
      </c>
      <c r="N336" s="7">
        <v>6500</v>
      </c>
      <c r="O336" s="7">
        <f t="shared" si="33"/>
        <v>10954.48475</v>
      </c>
    </row>
    <row r="337" spans="1:15" ht="15.75" x14ac:dyDescent="0.25">
      <c r="A337" s="3">
        <v>9152593052</v>
      </c>
      <c r="B337" s="4" t="s">
        <v>414</v>
      </c>
      <c r="C337" s="4">
        <v>1229</v>
      </c>
      <c r="D337" s="4" t="str">
        <f t="shared" si="30"/>
        <v>PE 1229</v>
      </c>
      <c r="E337" s="5">
        <v>0</v>
      </c>
      <c r="F337" s="5">
        <v>533.33000000000004</v>
      </c>
      <c r="G337" s="5">
        <v>4882.3</v>
      </c>
      <c r="H337" s="5">
        <v>0</v>
      </c>
      <c r="I337" s="5">
        <v>0</v>
      </c>
      <c r="J337" s="5">
        <v>0</v>
      </c>
      <c r="K337" s="5">
        <v>5415.63</v>
      </c>
      <c r="L337" s="6">
        <f t="shared" si="31"/>
        <v>406.17225000000002</v>
      </c>
      <c r="M337" s="6">
        <f t="shared" si="32"/>
        <v>5821.8022499999997</v>
      </c>
      <c r="N337" s="7">
        <v>0</v>
      </c>
      <c r="O337" s="7">
        <f t="shared" si="33"/>
        <v>5821.8022499999997</v>
      </c>
    </row>
    <row r="338" spans="1:15" ht="15.75" x14ac:dyDescent="0.25">
      <c r="A338" s="3">
        <v>9152593065</v>
      </c>
      <c r="B338" s="4" t="s">
        <v>103</v>
      </c>
      <c r="C338" s="4">
        <v>1230</v>
      </c>
      <c r="D338" s="4" t="str">
        <f t="shared" si="30"/>
        <v>PE 1230</v>
      </c>
      <c r="E338" s="5">
        <v>0</v>
      </c>
      <c r="F338" s="5">
        <v>380.95</v>
      </c>
      <c r="G338" s="5">
        <v>7898.99</v>
      </c>
      <c r="H338" s="5">
        <v>0</v>
      </c>
      <c r="I338" s="5">
        <v>0</v>
      </c>
      <c r="J338" s="5">
        <v>0</v>
      </c>
      <c r="K338" s="5">
        <v>8279.94</v>
      </c>
      <c r="L338" s="6">
        <f t="shared" si="31"/>
        <v>620.99549999999999</v>
      </c>
      <c r="M338" s="6">
        <f t="shared" si="32"/>
        <v>8900.9354999999996</v>
      </c>
      <c r="N338" s="7">
        <v>0</v>
      </c>
      <c r="O338" s="7">
        <f t="shared" si="33"/>
        <v>8900.9354999999996</v>
      </c>
    </row>
    <row r="339" spans="1:15" ht="15.75" x14ac:dyDescent="0.25">
      <c r="A339" s="3">
        <v>9152593067</v>
      </c>
      <c r="B339" s="4" t="s">
        <v>103</v>
      </c>
      <c r="C339" s="4">
        <v>1231</v>
      </c>
      <c r="D339" s="4" t="str">
        <f t="shared" si="30"/>
        <v>PE 1231</v>
      </c>
      <c r="E339" s="5">
        <v>0</v>
      </c>
      <c r="F339" s="5">
        <v>380.95</v>
      </c>
      <c r="G339" s="5">
        <v>7692.46</v>
      </c>
      <c r="H339" s="5">
        <v>0</v>
      </c>
      <c r="I339" s="5">
        <v>0</v>
      </c>
      <c r="J339" s="5">
        <v>0</v>
      </c>
      <c r="K339" s="5">
        <v>8073.41</v>
      </c>
      <c r="L339" s="6">
        <f t="shared" si="31"/>
        <v>605.50574999999992</v>
      </c>
      <c r="M339" s="6">
        <f t="shared" si="32"/>
        <v>8678.9157500000001</v>
      </c>
      <c r="N339" s="7">
        <v>0</v>
      </c>
      <c r="O339" s="7">
        <f t="shared" si="33"/>
        <v>8678.9157500000001</v>
      </c>
    </row>
    <row r="340" spans="1:15" ht="15.75" x14ac:dyDescent="0.25">
      <c r="A340" s="3">
        <v>9152593069</v>
      </c>
      <c r="B340" s="4" t="s">
        <v>103</v>
      </c>
      <c r="C340" s="4">
        <v>1232</v>
      </c>
      <c r="D340" s="4" t="str">
        <f t="shared" si="30"/>
        <v>PE 1232</v>
      </c>
      <c r="E340" s="5">
        <v>0</v>
      </c>
      <c r="F340" s="5">
        <v>380.95</v>
      </c>
      <c r="G340" s="5">
        <v>7768.05</v>
      </c>
      <c r="H340" s="5">
        <v>0</v>
      </c>
      <c r="I340" s="5">
        <v>0</v>
      </c>
      <c r="J340" s="5">
        <v>0</v>
      </c>
      <c r="K340" s="5">
        <v>8149</v>
      </c>
      <c r="L340" s="6">
        <f t="shared" si="31"/>
        <v>611.17499999999995</v>
      </c>
      <c r="M340" s="6">
        <f t="shared" si="32"/>
        <v>8760.1749999999993</v>
      </c>
      <c r="N340" s="7">
        <v>0</v>
      </c>
      <c r="O340" s="7">
        <f t="shared" si="33"/>
        <v>8760.1749999999993</v>
      </c>
    </row>
    <row r="341" spans="1:15" ht="15.75" x14ac:dyDescent="0.25">
      <c r="A341" s="3">
        <v>9152593051</v>
      </c>
      <c r="B341" s="4" t="s">
        <v>103</v>
      </c>
      <c r="C341" s="4">
        <v>1233</v>
      </c>
      <c r="D341" s="4" t="str">
        <f t="shared" si="30"/>
        <v>PE 1233</v>
      </c>
      <c r="E341" s="5">
        <v>0</v>
      </c>
      <c r="F341" s="5">
        <v>380.95</v>
      </c>
      <c r="G341" s="5">
        <v>4704.7299999999996</v>
      </c>
      <c r="H341" s="5">
        <v>0</v>
      </c>
      <c r="I341" s="5">
        <v>0</v>
      </c>
      <c r="J341" s="5">
        <v>0</v>
      </c>
      <c r="K341" s="5">
        <v>5085.68</v>
      </c>
      <c r="L341" s="6">
        <f t="shared" si="31"/>
        <v>381.42599999999999</v>
      </c>
      <c r="M341" s="6">
        <f t="shared" si="32"/>
        <v>5467.1060000000007</v>
      </c>
      <c r="N341" s="7">
        <v>0</v>
      </c>
      <c r="O341" s="7">
        <f t="shared" si="33"/>
        <v>5467.1060000000007</v>
      </c>
    </row>
    <row r="342" spans="1:15" ht="15.75" x14ac:dyDescent="0.25">
      <c r="A342" s="3">
        <v>9152593053</v>
      </c>
      <c r="B342" s="4" t="s">
        <v>103</v>
      </c>
      <c r="C342" s="4">
        <v>1235</v>
      </c>
      <c r="D342" s="4" t="str">
        <f t="shared" si="30"/>
        <v>PE 1235</v>
      </c>
      <c r="E342" s="5">
        <v>0</v>
      </c>
      <c r="F342" s="5">
        <v>380.95</v>
      </c>
      <c r="G342" s="5">
        <v>3292.4</v>
      </c>
      <c r="H342" s="5">
        <v>0</v>
      </c>
      <c r="I342" s="5">
        <v>0</v>
      </c>
      <c r="J342" s="5">
        <v>0</v>
      </c>
      <c r="K342" s="5">
        <v>3673.35</v>
      </c>
      <c r="L342" s="6">
        <f t="shared" si="31"/>
        <v>275.50124999999997</v>
      </c>
      <c r="M342" s="6">
        <f t="shared" si="32"/>
        <v>3948.8512499999997</v>
      </c>
      <c r="N342" s="7">
        <v>0</v>
      </c>
      <c r="O342" s="7">
        <f t="shared" si="33"/>
        <v>3948.8512499999997</v>
      </c>
    </row>
    <row r="343" spans="1:15" ht="15.75" x14ac:dyDescent="0.25">
      <c r="A343" s="3">
        <v>9152593129</v>
      </c>
      <c r="B343" s="4" t="s">
        <v>69</v>
      </c>
      <c r="C343" s="4">
        <v>1239</v>
      </c>
      <c r="D343" s="4" t="str">
        <f t="shared" si="30"/>
        <v>PE 1239</v>
      </c>
      <c r="E343" s="5">
        <v>0</v>
      </c>
      <c r="F343" s="5">
        <v>380.95</v>
      </c>
      <c r="G343" s="5">
        <v>3381.11</v>
      </c>
      <c r="H343" s="5">
        <v>0</v>
      </c>
      <c r="I343" s="5">
        <v>0</v>
      </c>
      <c r="J343" s="5">
        <v>0</v>
      </c>
      <c r="K343" s="5">
        <v>3762.06</v>
      </c>
      <c r="L343" s="6">
        <f t="shared" si="31"/>
        <v>282.15449999999998</v>
      </c>
      <c r="M343" s="6">
        <f t="shared" si="32"/>
        <v>4044.2145</v>
      </c>
      <c r="N343" s="7">
        <v>0</v>
      </c>
      <c r="O343" s="7">
        <f t="shared" si="33"/>
        <v>4044.2145</v>
      </c>
    </row>
    <row r="344" spans="1:15" ht="15.75" x14ac:dyDescent="0.25">
      <c r="A344" s="3">
        <v>9152593127</v>
      </c>
      <c r="B344" s="4" t="s">
        <v>70</v>
      </c>
      <c r="C344" s="4">
        <v>1240</v>
      </c>
      <c r="D344" s="4" t="str">
        <f t="shared" si="30"/>
        <v>PE 1240</v>
      </c>
      <c r="E344" s="5">
        <v>0</v>
      </c>
      <c r="F344" s="5">
        <v>380.95</v>
      </c>
      <c r="G344" s="5">
        <v>7909.77</v>
      </c>
      <c r="H344" s="5">
        <v>0</v>
      </c>
      <c r="I344" s="5">
        <v>0</v>
      </c>
      <c r="J344" s="5">
        <v>0</v>
      </c>
      <c r="K344" s="5">
        <v>8290.7199999999993</v>
      </c>
      <c r="L344" s="6">
        <f t="shared" si="31"/>
        <v>621.80399999999997</v>
      </c>
      <c r="M344" s="6">
        <f t="shared" si="32"/>
        <v>8912.5239999999994</v>
      </c>
      <c r="N344" s="7">
        <v>0</v>
      </c>
      <c r="O344" s="7">
        <f t="shared" si="33"/>
        <v>8912.5239999999994</v>
      </c>
    </row>
    <row r="345" spans="1:15" ht="15.75" x14ac:dyDescent="0.25">
      <c r="A345" s="3">
        <v>9152593126</v>
      </c>
      <c r="B345" s="4" t="s">
        <v>71</v>
      </c>
      <c r="C345" s="4">
        <v>1241</v>
      </c>
      <c r="D345" s="4" t="str">
        <f t="shared" si="30"/>
        <v>PE 1241</v>
      </c>
      <c r="E345" s="5">
        <v>0</v>
      </c>
      <c r="F345" s="5">
        <v>380.95</v>
      </c>
      <c r="G345" s="5">
        <v>3929.25</v>
      </c>
      <c r="H345" s="5">
        <v>0</v>
      </c>
      <c r="I345" s="5">
        <v>0</v>
      </c>
      <c r="J345" s="5">
        <v>0</v>
      </c>
      <c r="K345" s="5">
        <v>4310.2</v>
      </c>
      <c r="L345" s="6">
        <f t="shared" si="31"/>
        <v>323.26499999999999</v>
      </c>
      <c r="M345" s="6">
        <f t="shared" si="32"/>
        <v>4633.4650000000001</v>
      </c>
      <c r="N345" s="7">
        <v>0</v>
      </c>
      <c r="O345" s="7">
        <f t="shared" si="33"/>
        <v>4633.4650000000001</v>
      </c>
    </row>
    <row r="346" spans="1:15" ht="15.75" x14ac:dyDescent="0.25">
      <c r="A346" s="3">
        <v>9152593261</v>
      </c>
      <c r="B346" s="4" t="s">
        <v>64</v>
      </c>
      <c r="C346" s="4">
        <v>1243</v>
      </c>
      <c r="D346" s="4" t="str">
        <f t="shared" si="30"/>
        <v>PE 1243</v>
      </c>
      <c r="E346" s="5">
        <v>0</v>
      </c>
      <c r="F346" s="5">
        <v>380.95</v>
      </c>
      <c r="G346" s="5">
        <v>5433.41</v>
      </c>
      <c r="H346" s="5">
        <v>0</v>
      </c>
      <c r="I346" s="5">
        <v>0</v>
      </c>
      <c r="J346" s="5">
        <v>0</v>
      </c>
      <c r="K346" s="5">
        <v>5814.36</v>
      </c>
      <c r="L346" s="6">
        <f t="shared" si="31"/>
        <v>436.07699999999994</v>
      </c>
      <c r="M346" s="6">
        <f t="shared" si="32"/>
        <v>6250.4369999999999</v>
      </c>
      <c r="N346" s="7">
        <v>500</v>
      </c>
      <c r="O346" s="7">
        <f t="shared" si="33"/>
        <v>5750.4369999999999</v>
      </c>
    </row>
    <row r="347" spans="1:15" ht="15.75" x14ac:dyDescent="0.25">
      <c r="A347" s="3">
        <v>9152593124</v>
      </c>
      <c r="B347" s="4" t="s">
        <v>73</v>
      </c>
      <c r="C347" s="4">
        <v>1244</v>
      </c>
      <c r="D347" s="4" t="str">
        <f t="shared" ref="D347:D378" si="34">"PE "&amp;C347</f>
        <v>PE 1244</v>
      </c>
      <c r="E347" s="5">
        <v>0</v>
      </c>
      <c r="F347" s="5">
        <v>380.95</v>
      </c>
      <c r="G347" s="5">
        <v>0</v>
      </c>
      <c r="H347" s="5">
        <v>0</v>
      </c>
      <c r="I347" s="5">
        <v>0</v>
      </c>
      <c r="J347" s="5">
        <v>0</v>
      </c>
      <c r="K347" s="5">
        <v>380.95</v>
      </c>
      <c r="L347" s="6">
        <f t="shared" si="31"/>
        <v>28.571249999999999</v>
      </c>
      <c r="M347" s="6">
        <f t="shared" si="32"/>
        <v>409.52125000000001</v>
      </c>
      <c r="N347" s="7">
        <v>0</v>
      </c>
      <c r="O347" s="7">
        <f t="shared" si="33"/>
        <v>409.52125000000001</v>
      </c>
    </row>
    <row r="348" spans="1:15" ht="15.75" x14ac:dyDescent="0.25">
      <c r="A348" s="3">
        <v>9152593125</v>
      </c>
      <c r="B348" s="4" t="s">
        <v>72</v>
      </c>
      <c r="C348" s="4">
        <v>1245</v>
      </c>
      <c r="D348" s="4" t="str">
        <f t="shared" si="34"/>
        <v>PE 1245</v>
      </c>
      <c r="E348" s="5">
        <v>0</v>
      </c>
      <c r="F348" s="5">
        <v>380.95</v>
      </c>
      <c r="G348" s="5">
        <v>7371.27</v>
      </c>
      <c r="H348" s="5">
        <v>0</v>
      </c>
      <c r="I348" s="5">
        <v>0</v>
      </c>
      <c r="J348" s="5">
        <v>0</v>
      </c>
      <c r="K348" s="5">
        <v>7752.22</v>
      </c>
      <c r="L348" s="6">
        <f t="shared" si="31"/>
        <v>581.41650000000004</v>
      </c>
      <c r="M348" s="6">
        <f t="shared" si="32"/>
        <v>8333.6365000000005</v>
      </c>
      <c r="N348" s="7">
        <v>0</v>
      </c>
      <c r="O348" s="7">
        <f t="shared" si="33"/>
        <v>8333.6365000000005</v>
      </c>
    </row>
    <row r="349" spans="1:15" ht="31.5" x14ac:dyDescent="0.25">
      <c r="A349" s="3">
        <v>9152593257</v>
      </c>
      <c r="B349" s="4" t="s">
        <v>67</v>
      </c>
      <c r="C349" s="4">
        <v>1246</v>
      </c>
      <c r="D349" s="4" t="str">
        <f t="shared" si="34"/>
        <v>PE 1246</v>
      </c>
      <c r="E349" s="5">
        <v>0</v>
      </c>
      <c r="F349" s="5">
        <v>380.95</v>
      </c>
      <c r="G349" s="5">
        <v>10000</v>
      </c>
      <c r="H349" s="5">
        <v>0</v>
      </c>
      <c r="I349" s="5">
        <v>0</v>
      </c>
      <c r="J349" s="5">
        <v>0</v>
      </c>
      <c r="K349" s="5">
        <v>10380.950000000001</v>
      </c>
      <c r="L349" s="6">
        <f t="shared" si="31"/>
        <v>778.57125000000008</v>
      </c>
      <c r="M349" s="6">
        <f t="shared" si="32"/>
        <v>11159.521250000002</v>
      </c>
      <c r="N349" s="7">
        <v>0</v>
      </c>
      <c r="O349" s="7">
        <f t="shared" si="33"/>
        <v>11159.521250000002</v>
      </c>
    </row>
    <row r="350" spans="1:15" ht="15.75" x14ac:dyDescent="0.25">
      <c r="A350" s="3">
        <v>9153592516</v>
      </c>
      <c r="B350" s="4" t="s">
        <v>63</v>
      </c>
      <c r="C350" s="4">
        <v>1248</v>
      </c>
      <c r="D350" s="4" t="str">
        <f t="shared" si="34"/>
        <v>PE 1248</v>
      </c>
      <c r="E350" s="5">
        <v>0</v>
      </c>
      <c r="F350" s="5">
        <v>380.95</v>
      </c>
      <c r="G350" s="5">
        <v>8496.5300000000007</v>
      </c>
      <c r="H350" s="5">
        <v>0</v>
      </c>
      <c r="I350" s="5">
        <v>0</v>
      </c>
      <c r="J350" s="5">
        <v>0</v>
      </c>
      <c r="K350" s="5">
        <v>8877.48</v>
      </c>
      <c r="L350" s="6">
        <f t="shared" si="31"/>
        <v>665.81099999999992</v>
      </c>
      <c r="M350" s="6">
        <f t="shared" si="32"/>
        <v>9543.2909999999993</v>
      </c>
      <c r="N350" s="7">
        <v>0</v>
      </c>
      <c r="O350" s="7">
        <f t="shared" si="33"/>
        <v>9543.2909999999993</v>
      </c>
    </row>
    <row r="351" spans="1:15" ht="15.75" x14ac:dyDescent="0.25">
      <c r="A351" s="3">
        <v>9153592517</v>
      </c>
      <c r="B351" s="4" t="s">
        <v>62</v>
      </c>
      <c r="C351" s="4">
        <v>1249</v>
      </c>
      <c r="D351" s="4" t="str">
        <f t="shared" si="34"/>
        <v>PE 1249</v>
      </c>
      <c r="E351" s="5">
        <v>0</v>
      </c>
      <c r="F351" s="5">
        <v>380.95</v>
      </c>
      <c r="G351" s="5">
        <v>7849.4</v>
      </c>
      <c r="H351" s="5">
        <v>0</v>
      </c>
      <c r="I351" s="5">
        <v>0</v>
      </c>
      <c r="J351" s="5">
        <v>0</v>
      </c>
      <c r="K351" s="5">
        <v>8230.35</v>
      </c>
      <c r="L351" s="6">
        <f t="shared" si="31"/>
        <v>617.27625</v>
      </c>
      <c r="M351" s="6">
        <f t="shared" si="32"/>
        <v>8847.6262500000012</v>
      </c>
      <c r="N351" s="7">
        <v>0</v>
      </c>
      <c r="O351" s="7">
        <f t="shared" si="33"/>
        <v>8847.6262500000012</v>
      </c>
    </row>
    <row r="352" spans="1:15" ht="15.75" x14ac:dyDescent="0.25">
      <c r="A352" s="3">
        <v>9154691600</v>
      </c>
      <c r="B352" s="4">
        <v>1251</v>
      </c>
      <c r="C352" s="4">
        <v>1251</v>
      </c>
      <c r="D352" s="4" t="str">
        <f t="shared" si="34"/>
        <v>PE 1251</v>
      </c>
      <c r="E352" s="5">
        <v>0</v>
      </c>
      <c r="F352" s="5">
        <v>380.95</v>
      </c>
      <c r="G352" s="5">
        <v>4669.09</v>
      </c>
      <c r="H352" s="5">
        <v>0</v>
      </c>
      <c r="I352" s="5">
        <v>0</v>
      </c>
      <c r="J352" s="5">
        <v>0</v>
      </c>
      <c r="K352" s="5">
        <v>5050.04</v>
      </c>
      <c r="L352" s="6">
        <f t="shared" si="31"/>
        <v>378.75299999999999</v>
      </c>
      <c r="M352" s="6">
        <f t="shared" si="32"/>
        <v>5428.7929999999997</v>
      </c>
      <c r="N352" s="7">
        <v>0</v>
      </c>
      <c r="O352" s="7">
        <f t="shared" si="33"/>
        <v>5428.7929999999997</v>
      </c>
    </row>
    <row r="353" spans="1:16" ht="31.5" x14ac:dyDescent="0.25">
      <c r="A353" s="3">
        <v>9155490422</v>
      </c>
      <c r="B353" s="4" t="s">
        <v>58</v>
      </c>
      <c r="C353" s="4">
        <v>1252</v>
      </c>
      <c r="D353" s="4" t="str">
        <f t="shared" si="34"/>
        <v>PE 1252</v>
      </c>
      <c r="E353" s="5">
        <v>0</v>
      </c>
      <c r="F353" s="5">
        <v>380.95</v>
      </c>
      <c r="G353" s="5">
        <v>10338.299999999999</v>
      </c>
      <c r="H353" s="5">
        <v>0</v>
      </c>
      <c r="I353" s="5">
        <v>0</v>
      </c>
      <c r="J353" s="5">
        <v>0</v>
      </c>
      <c r="K353" s="5">
        <v>10719.25</v>
      </c>
      <c r="L353" s="6">
        <f t="shared" si="31"/>
        <v>803.94375000000002</v>
      </c>
      <c r="M353" s="6">
        <f t="shared" si="32"/>
        <v>11523.19375</v>
      </c>
      <c r="N353" s="7">
        <v>4000</v>
      </c>
      <c r="O353" s="7">
        <f t="shared" si="33"/>
        <v>7523.1937500000004</v>
      </c>
    </row>
    <row r="354" spans="1:16" ht="31.5" x14ac:dyDescent="0.25">
      <c r="A354" s="3">
        <v>9155490420</v>
      </c>
      <c r="B354" s="4" t="s">
        <v>60</v>
      </c>
      <c r="C354" s="4">
        <v>1254</v>
      </c>
      <c r="D354" s="4" t="str">
        <f t="shared" si="34"/>
        <v>PE 1254</v>
      </c>
      <c r="E354" s="5">
        <v>0</v>
      </c>
      <c r="F354" s="5">
        <v>380.95</v>
      </c>
      <c r="G354" s="5">
        <v>5753.09</v>
      </c>
      <c r="H354" s="5">
        <v>0</v>
      </c>
      <c r="I354" s="5">
        <v>0</v>
      </c>
      <c r="J354" s="5">
        <v>0</v>
      </c>
      <c r="K354" s="5">
        <v>6134.04</v>
      </c>
      <c r="L354" s="6">
        <f t="shared" si="31"/>
        <v>460.053</v>
      </c>
      <c r="M354" s="6">
        <f t="shared" si="32"/>
        <v>6594.0929999999998</v>
      </c>
      <c r="N354" s="7">
        <v>0</v>
      </c>
      <c r="O354" s="7">
        <f t="shared" si="33"/>
        <v>6594.0929999999998</v>
      </c>
    </row>
    <row r="355" spans="1:16" ht="15.75" x14ac:dyDescent="0.25">
      <c r="A355" s="3">
        <v>9155490421</v>
      </c>
      <c r="B355" s="4" t="s">
        <v>59</v>
      </c>
      <c r="C355" s="4">
        <v>1255</v>
      </c>
      <c r="D355" s="4" t="str">
        <f t="shared" si="34"/>
        <v>PE 1255</v>
      </c>
      <c r="E355" s="5">
        <v>0</v>
      </c>
      <c r="F355" s="5">
        <v>380.95</v>
      </c>
      <c r="G355" s="5">
        <v>3847.94</v>
      </c>
      <c r="H355" s="5">
        <v>0</v>
      </c>
      <c r="I355" s="5">
        <v>0</v>
      </c>
      <c r="J355" s="5">
        <v>0</v>
      </c>
      <c r="K355" s="5">
        <v>4228.8900000000003</v>
      </c>
      <c r="L355" s="6">
        <f t="shared" si="31"/>
        <v>317.16675000000004</v>
      </c>
      <c r="M355" s="6">
        <f t="shared" si="32"/>
        <v>4546.0567500000006</v>
      </c>
      <c r="N355" s="7">
        <v>0</v>
      </c>
      <c r="O355" s="7">
        <f t="shared" si="33"/>
        <v>4546.0567500000006</v>
      </c>
    </row>
    <row r="356" spans="1:16" ht="31.5" x14ac:dyDescent="0.25">
      <c r="A356" s="3">
        <v>9157794037</v>
      </c>
      <c r="B356" s="4" t="s">
        <v>40</v>
      </c>
      <c r="C356" s="4">
        <v>1256</v>
      </c>
      <c r="D356" s="4" t="str">
        <f t="shared" si="34"/>
        <v>PE 1256</v>
      </c>
      <c r="E356" s="5">
        <v>0</v>
      </c>
      <c r="F356" s="5">
        <v>380.95</v>
      </c>
      <c r="G356" s="5">
        <v>2788.96</v>
      </c>
      <c r="H356" s="5">
        <v>0</v>
      </c>
      <c r="I356" s="5">
        <v>0</v>
      </c>
      <c r="J356" s="5">
        <v>0</v>
      </c>
      <c r="K356" s="5">
        <v>3169.91</v>
      </c>
      <c r="L356" s="6">
        <f t="shared" si="31"/>
        <v>237.74324999999999</v>
      </c>
      <c r="M356" s="6">
        <f t="shared" si="32"/>
        <v>3407.6532499999998</v>
      </c>
      <c r="N356" s="7">
        <v>0</v>
      </c>
      <c r="O356" s="7">
        <f t="shared" si="33"/>
        <v>3407.6532499999998</v>
      </c>
    </row>
    <row r="357" spans="1:16" ht="31.5" x14ac:dyDescent="0.25">
      <c r="A357" s="3">
        <v>9157794054</v>
      </c>
      <c r="B357" s="4" t="s">
        <v>17</v>
      </c>
      <c r="C357" s="4">
        <v>1258</v>
      </c>
      <c r="D357" s="4" t="str">
        <f t="shared" si="34"/>
        <v>PE 1258</v>
      </c>
      <c r="E357" s="5">
        <v>0</v>
      </c>
      <c r="F357" s="5">
        <v>380.95</v>
      </c>
      <c r="G357" s="5">
        <v>7163.74</v>
      </c>
      <c r="H357" s="5">
        <v>0</v>
      </c>
      <c r="I357" s="5">
        <v>0</v>
      </c>
      <c r="J357" s="5">
        <v>0</v>
      </c>
      <c r="K357" s="5">
        <v>7544.69</v>
      </c>
      <c r="L357" s="6">
        <f t="shared" si="31"/>
        <v>565.85174999999992</v>
      </c>
      <c r="M357" s="6">
        <f t="shared" si="32"/>
        <v>8110.5417499999994</v>
      </c>
      <c r="N357" s="7">
        <v>0</v>
      </c>
      <c r="O357" s="22">
        <v>8520.0630000000001</v>
      </c>
      <c r="P357" s="22"/>
    </row>
    <row r="358" spans="1:16" ht="15.75" x14ac:dyDescent="0.25">
      <c r="A358" s="3">
        <v>9155490525</v>
      </c>
      <c r="B358" s="4" t="s">
        <v>55</v>
      </c>
      <c r="C358" s="4">
        <v>1259</v>
      </c>
      <c r="D358" s="4" t="str">
        <f t="shared" si="34"/>
        <v>PE 1259</v>
      </c>
      <c r="E358" s="5">
        <v>0</v>
      </c>
      <c r="F358" s="5">
        <v>380.95</v>
      </c>
      <c r="G358" s="5">
        <v>9283.8700000000008</v>
      </c>
      <c r="H358" s="5">
        <v>0</v>
      </c>
      <c r="I358" s="5">
        <v>0</v>
      </c>
      <c r="J358" s="5">
        <v>0</v>
      </c>
      <c r="K358" s="5">
        <v>9664.82</v>
      </c>
      <c r="L358" s="6">
        <f t="shared" si="31"/>
        <v>724.86149999999998</v>
      </c>
      <c r="M358" s="6">
        <f t="shared" si="32"/>
        <v>10389.681499999999</v>
      </c>
      <c r="N358" s="7">
        <v>0</v>
      </c>
      <c r="O358" s="7">
        <f t="shared" ref="O358:O377" si="35">M358-N358</f>
        <v>10389.681499999999</v>
      </c>
    </row>
    <row r="359" spans="1:16" ht="15.75" x14ac:dyDescent="0.25">
      <c r="A359" s="3">
        <v>9157093932</v>
      </c>
      <c r="B359" s="4" t="s">
        <v>54</v>
      </c>
      <c r="C359" s="4">
        <v>1261</v>
      </c>
      <c r="D359" s="4" t="str">
        <f t="shared" si="34"/>
        <v>PE 1261</v>
      </c>
      <c r="E359" s="5">
        <v>0</v>
      </c>
      <c r="F359" s="5">
        <v>380.95</v>
      </c>
      <c r="G359" s="5">
        <v>9299.17</v>
      </c>
      <c r="H359" s="5">
        <v>0</v>
      </c>
      <c r="I359" s="5">
        <v>0</v>
      </c>
      <c r="J359" s="5">
        <v>0</v>
      </c>
      <c r="K359" s="5">
        <v>9680.1200000000008</v>
      </c>
      <c r="L359" s="6">
        <f t="shared" si="31"/>
        <v>726.00900000000001</v>
      </c>
      <c r="M359" s="6">
        <f t="shared" si="32"/>
        <v>10406.129000000001</v>
      </c>
      <c r="N359" s="7">
        <v>0</v>
      </c>
      <c r="O359" s="7">
        <f t="shared" si="35"/>
        <v>10406.129000000001</v>
      </c>
    </row>
    <row r="360" spans="1:16" ht="31.5" x14ac:dyDescent="0.25">
      <c r="A360" s="3">
        <v>9157093949</v>
      </c>
      <c r="B360" s="4" t="s">
        <v>48</v>
      </c>
      <c r="C360" s="4">
        <v>1262</v>
      </c>
      <c r="D360" s="4" t="str">
        <f t="shared" si="34"/>
        <v>PE 1262</v>
      </c>
      <c r="E360" s="5">
        <v>0</v>
      </c>
      <c r="F360" s="5">
        <v>380.95</v>
      </c>
      <c r="G360" s="5">
        <v>4702.99</v>
      </c>
      <c r="H360" s="5">
        <v>0</v>
      </c>
      <c r="I360" s="5">
        <v>0</v>
      </c>
      <c r="J360" s="5">
        <v>0</v>
      </c>
      <c r="K360" s="5">
        <v>5083.9399999999996</v>
      </c>
      <c r="L360" s="6">
        <f t="shared" si="31"/>
        <v>381.29549999999995</v>
      </c>
      <c r="M360" s="6">
        <f t="shared" si="32"/>
        <v>5465.2354999999998</v>
      </c>
      <c r="N360" s="7">
        <v>0</v>
      </c>
      <c r="O360" s="7">
        <f t="shared" si="35"/>
        <v>5465.2354999999998</v>
      </c>
    </row>
    <row r="361" spans="1:16" ht="31.5" x14ac:dyDescent="0.25">
      <c r="A361" s="3">
        <v>9157093950</v>
      </c>
      <c r="B361" s="4" t="s">
        <v>47</v>
      </c>
      <c r="C361" s="4">
        <v>1263</v>
      </c>
      <c r="D361" s="4" t="str">
        <f t="shared" si="34"/>
        <v>PE 1263</v>
      </c>
      <c r="E361" s="5">
        <v>0</v>
      </c>
      <c r="F361" s="5">
        <v>380.95</v>
      </c>
      <c r="G361" s="5">
        <v>7658.46</v>
      </c>
      <c r="H361" s="5">
        <v>0</v>
      </c>
      <c r="I361" s="5">
        <v>0</v>
      </c>
      <c r="J361" s="5">
        <v>0</v>
      </c>
      <c r="K361" s="5">
        <v>8039.41</v>
      </c>
      <c r="L361" s="6">
        <f t="shared" si="31"/>
        <v>602.95574999999997</v>
      </c>
      <c r="M361" s="6">
        <f t="shared" si="32"/>
        <v>8642.365749999999</v>
      </c>
      <c r="N361" s="7">
        <v>0</v>
      </c>
      <c r="O361" s="7">
        <f t="shared" si="35"/>
        <v>8642.365749999999</v>
      </c>
    </row>
    <row r="362" spans="1:16" ht="15.75" x14ac:dyDescent="0.25">
      <c r="A362" s="3">
        <v>9157794070</v>
      </c>
      <c r="B362" s="4" t="s">
        <v>34</v>
      </c>
      <c r="C362" s="4">
        <v>1265</v>
      </c>
      <c r="D362" s="4" t="str">
        <f t="shared" si="34"/>
        <v>PE 1265</v>
      </c>
      <c r="E362" s="5">
        <v>0</v>
      </c>
      <c r="F362" s="5">
        <v>380.95</v>
      </c>
      <c r="G362" s="5">
        <v>7720.15</v>
      </c>
      <c r="H362" s="5">
        <v>0</v>
      </c>
      <c r="I362" s="5">
        <v>0</v>
      </c>
      <c r="J362" s="5">
        <v>0</v>
      </c>
      <c r="K362" s="5">
        <v>8101.1</v>
      </c>
      <c r="L362" s="6">
        <f t="shared" si="31"/>
        <v>607.58249999999998</v>
      </c>
      <c r="M362" s="6">
        <f t="shared" si="32"/>
        <v>8708.6825000000008</v>
      </c>
      <c r="N362" s="7">
        <v>0</v>
      </c>
      <c r="O362" s="7">
        <f t="shared" si="35"/>
        <v>8708.6825000000008</v>
      </c>
    </row>
    <row r="363" spans="1:16" ht="31.5" x14ac:dyDescent="0.25">
      <c r="A363" s="8">
        <v>9158593780</v>
      </c>
      <c r="B363" s="4" t="s">
        <v>23</v>
      </c>
      <c r="C363" s="4">
        <v>1270</v>
      </c>
      <c r="D363" s="4" t="str">
        <f t="shared" si="34"/>
        <v>PE 1270</v>
      </c>
      <c r="E363" s="5">
        <v>0</v>
      </c>
      <c r="F363" s="5">
        <v>380.95</v>
      </c>
      <c r="G363" s="5">
        <v>1229.03</v>
      </c>
      <c r="H363" s="5">
        <v>0</v>
      </c>
      <c r="I363" s="5">
        <v>0</v>
      </c>
      <c r="J363" s="5">
        <v>0</v>
      </c>
      <c r="K363" s="5">
        <v>1609.98</v>
      </c>
      <c r="L363" s="6">
        <f t="shared" si="31"/>
        <v>120.74849999999999</v>
      </c>
      <c r="M363" s="6">
        <f t="shared" si="32"/>
        <v>1730.7284999999999</v>
      </c>
      <c r="N363" s="7">
        <v>0</v>
      </c>
      <c r="O363" s="7">
        <f t="shared" si="35"/>
        <v>1730.7284999999999</v>
      </c>
    </row>
    <row r="364" spans="1:16" ht="31.5" x14ac:dyDescent="0.25">
      <c r="A364" s="3">
        <v>9157093937</v>
      </c>
      <c r="B364" s="4" t="s">
        <v>51</v>
      </c>
      <c r="C364" s="4">
        <v>1271</v>
      </c>
      <c r="D364" s="4" t="str">
        <f t="shared" si="34"/>
        <v>PE 1271</v>
      </c>
      <c r="E364" s="5">
        <v>0</v>
      </c>
      <c r="F364" s="5">
        <v>380.95</v>
      </c>
      <c r="G364" s="5">
        <v>0</v>
      </c>
      <c r="H364" s="5">
        <v>0</v>
      </c>
      <c r="I364" s="5">
        <v>0</v>
      </c>
      <c r="J364" s="5">
        <v>0</v>
      </c>
      <c r="K364" s="5">
        <v>380.95</v>
      </c>
      <c r="L364" s="6">
        <f t="shared" si="31"/>
        <v>28.571249999999999</v>
      </c>
      <c r="M364" s="6">
        <f t="shared" si="32"/>
        <v>409.52125000000001</v>
      </c>
      <c r="N364" s="7">
        <v>0</v>
      </c>
      <c r="O364" s="7">
        <f t="shared" si="35"/>
        <v>409.52125000000001</v>
      </c>
    </row>
    <row r="365" spans="1:16" ht="31.5" x14ac:dyDescent="0.25">
      <c r="A365" s="3">
        <v>9157093947</v>
      </c>
      <c r="B365" s="4" t="s">
        <v>50</v>
      </c>
      <c r="C365" s="4">
        <v>1272</v>
      </c>
      <c r="D365" s="4" t="str">
        <f t="shared" si="34"/>
        <v>PE 1272</v>
      </c>
      <c r="E365" s="5">
        <v>0</v>
      </c>
      <c r="F365" s="5">
        <v>380.95</v>
      </c>
      <c r="G365" s="5">
        <v>5146.54</v>
      </c>
      <c r="H365" s="5">
        <v>0</v>
      </c>
      <c r="I365" s="5">
        <v>0</v>
      </c>
      <c r="J365" s="5">
        <v>0</v>
      </c>
      <c r="K365" s="5">
        <v>5527.49</v>
      </c>
      <c r="L365" s="6">
        <f t="shared" si="31"/>
        <v>414.56174999999996</v>
      </c>
      <c r="M365" s="6">
        <f t="shared" si="32"/>
        <v>5942.0517499999996</v>
      </c>
      <c r="N365" s="7">
        <v>0</v>
      </c>
      <c r="O365" s="7">
        <f t="shared" si="35"/>
        <v>5942.0517499999996</v>
      </c>
    </row>
    <row r="366" spans="1:16" ht="15.75" x14ac:dyDescent="0.25">
      <c r="A366" s="3">
        <v>9157094047</v>
      </c>
      <c r="B366" s="4" t="s">
        <v>44</v>
      </c>
      <c r="C366" s="4">
        <v>1273</v>
      </c>
      <c r="D366" s="4" t="str">
        <f t="shared" si="34"/>
        <v>PE 1273</v>
      </c>
      <c r="E366" s="5">
        <v>0</v>
      </c>
      <c r="F366" s="5">
        <v>380.95</v>
      </c>
      <c r="G366" s="5">
        <v>4868.53</v>
      </c>
      <c r="H366" s="5">
        <v>0</v>
      </c>
      <c r="I366" s="5">
        <v>0</v>
      </c>
      <c r="J366" s="5">
        <v>0</v>
      </c>
      <c r="K366" s="5">
        <v>5249.48</v>
      </c>
      <c r="L366" s="6">
        <f t="shared" si="31"/>
        <v>393.71099999999996</v>
      </c>
      <c r="M366" s="6">
        <f t="shared" si="32"/>
        <v>5643.1909999999998</v>
      </c>
      <c r="N366" s="7">
        <v>0</v>
      </c>
      <c r="O366" s="7">
        <f t="shared" si="35"/>
        <v>5643.1909999999998</v>
      </c>
    </row>
    <row r="367" spans="1:16" ht="15.75" x14ac:dyDescent="0.25">
      <c r="A367" s="3">
        <v>9155490524</v>
      </c>
      <c r="B367" s="4" t="s">
        <v>56</v>
      </c>
      <c r="C367" s="4">
        <v>1274</v>
      </c>
      <c r="D367" s="4" t="str">
        <f t="shared" si="34"/>
        <v>PE 1274</v>
      </c>
      <c r="E367" s="5">
        <v>0</v>
      </c>
      <c r="F367" s="5">
        <v>380.95</v>
      </c>
      <c r="G367" s="5">
        <v>0</v>
      </c>
      <c r="H367" s="5">
        <v>0</v>
      </c>
      <c r="I367" s="5">
        <v>0</v>
      </c>
      <c r="J367" s="5">
        <v>0</v>
      </c>
      <c r="K367" s="5">
        <v>380.95</v>
      </c>
      <c r="L367" s="6">
        <f t="shared" si="31"/>
        <v>28.571249999999999</v>
      </c>
      <c r="M367" s="6">
        <f t="shared" si="32"/>
        <v>409.52125000000001</v>
      </c>
      <c r="N367" s="7">
        <v>0</v>
      </c>
      <c r="O367" s="7">
        <f t="shared" si="35"/>
        <v>409.52125000000001</v>
      </c>
    </row>
    <row r="368" spans="1:16" ht="15.75" x14ac:dyDescent="0.25">
      <c r="A368" s="3">
        <v>9157093933</v>
      </c>
      <c r="B368" s="4" t="s">
        <v>53</v>
      </c>
      <c r="C368" s="4">
        <v>1277</v>
      </c>
      <c r="D368" s="4" t="str">
        <f t="shared" si="34"/>
        <v>PE 1277</v>
      </c>
      <c r="E368" s="5">
        <v>0</v>
      </c>
      <c r="F368" s="5">
        <v>380.95</v>
      </c>
      <c r="G368" s="5">
        <v>833.56</v>
      </c>
      <c r="H368" s="5">
        <v>0</v>
      </c>
      <c r="I368" s="5">
        <v>0</v>
      </c>
      <c r="J368" s="5">
        <v>0</v>
      </c>
      <c r="K368" s="5">
        <v>1214.51</v>
      </c>
      <c r="L368" s="6">
        <f t="shared" si="31"/>
        <v>91.088250000000002</v>
      </c>
      <c r="M368" s="6">
        <f t="shared" si="32"/>
        <v>1305.59825</v>
      </c>
      <c r="N368" s="7">
        <v>0</v>
      </c>
      <c r="O368" s="7">
        <f t="shared" si="35"/>
        <v>1305.59825</v>
      </c>
    </row>
    <row r="369" spans="1:16" ht="31.5" x14ac:dyDescent="0.25">
      <c r="A369" s="3">
        <v>9157093936</v>
      </c>
      <c r="B369" s="4" t="s">
        <v>52</v>
      </c>
      <c r="C369" s="4">
        <v>1278</v>
      </c>
      <c r="D369" s="4" t="str">
        <f t="shared" si="34"/>
        <v>PE 1278</v>
      </c>
      <c r="E369" s="5">
        <v>0</v>
      </c>
      <c r="F369" s="5">
        <v>380.95</v>
      </c>
      <c r="G369" s="5">
        <v>2362.4499999999998</v>
      </c>
      <c r="H369" s="5">
        <v>0</v>
      </c>
      <c r="I369" s="5">
        <v>0</v>
      </c>
      <c r="J369" s="5">
        <v>0</v>
      </c>
      <c r="K369" s="5">
        <v>2743.4</v>
      </c>
      <c r="L369" s="6">
        <f t="shared" si="31"/>
        <v>205.755</v>
      </c>
      <c r="M369" s="6">
        <f t="shared" si="32"/>
        <v>2949.1550000000002</v>
      </c>
      <c r="N369" s="7">
        <v>0</v>
      </c>
      <c r="O369" s="7">
        <f t="shared" si="35"/>
        <v>2949.1550000000002</v>
      </c>
    </row>
    <row r="370" spans="1:16" ht="31.5" x14ac:dyDescent="0.25">
      <c r="A370" s="3">
        <v>9157094045</v>
      </c>
      <c r="B370" s="4" t="s">
        <v>45</v>
      </c>
      <c r="C370" s="4">
        <v>1280</v>
      </c>
      <c r="D370" s="4" t="str">
        <f t="shared" si="34"/>
        <v>PE 1280</v>
      </c>
      <c r="E370" s="5">
        <v>0</v>
      </c>
      <c r="F370" s="5">
        <v>380.95</v>
      </c>
      <c r="G370" s="5">
        <v>1573.79</v>
      </c>
      <c r="H370" s="5">
        <v>0</v>
      </c>
      <c r="I370" s="5">
        <v>0</v>
      </c>
      <c r="J370" s="5">
        <v>0</v>
      </c>
      <c r="K370" s="5">
        <v>1954.74</v>
      </c>
      <c r="L370" s="6">
        <f t="shared" si="31"/>
        <v>146.60550000000001</v>
      </c>
      <c r="M370" s="6">
        <f t="shared" si="32"/>
        <v>2101.3454999999999</v>
      </c>
      <c r="N370" s="7">
        <v>0</v>
      </c>
      <c r="O370" s="7">
        <f t="shared" si="35"/>
        <v>2101.3454999999999</v>
      </c>
    </row>
    <row r="371" spans="1:16" ht="31.5" x14ac:dyDescent="0.25">
      <c r="A371" s="8">
        <v>9158593759</v>
      </c>
      <c r="B371" s="4" t="s">
        <v>24</v>
      </c>
      <c r="C371" s="4">
        <v>1281</v>
      </c>
      <c r="D371" s="4" t="str">
        <f t="shared" si="34"/>
        <v>PE 1281</v>
      </c>
      <c r="E371" s="5">
        <v>0</v>
      </c>
      <c r="F371" s="5">
        <v>380.95</v>
      </c>
      <c r="G371" s="5">
        <v>4768.03</v>
      </c>
      <c r="H371" s="5">
        <v>0</v>
      </c>
      <c r="I371" s="5">
        <v>0</v>
      </c>
      <c r="J371" s="5">
        <v>0</v>
      </c>
      <c r="K371" s="5">
        <v>5148.9799999999996</v>
      </c>
      <c r="L371" s="6">
        <f t="shared" si="31"/>
        <v>386.17349999999993</v>
      </c>
      <c r="M371" s="6">
        <f t="shared" si="32"/>
        <v>5535.1534999999994</v>
      </c>
      <c r="N371" s="7">
        <v>0</v>
      </c>
      <c r="O371" s="7">
        <f t="shared" si="35"/>
        <v>5535.1534999999994</v>
      </c>
    </row>
    <row r="372" spans="1:16" ht="15.75" x14ac:dyDescent="0.25">
      <c r="A372" s="8">
        <v>9158593744</v>
      </c>
      <c r="B372" s="4" t="s">
        <v>27</v>
      </c>
      <c r="C372" s="4">
        <v>1282</v>
      </c>
      <c r="D372" s="4" t="str">
        <f t="shared" si="34"/>
        <v>PE 1282</v>
      </c>
      <c r="E372" s="5">
        <v>0</v>
      </c>
      <c r="F372" s="5">
        <v>380.95</v>
      </c>
      <c r="G372" s="5">
        <v>4741.32</v>
      </c>
      <c r="H372" s="5">
        <v>0</v>
      </c>
      <c r="I372" s="5">
        <v>0</v>
      </c>
      <c r="J372" s="5">
        <v>0</v>
      </c>
      <c r="K372" s="5">
        <v>5122.2700000000004</v>
      </c>
      <c r="L372" s="6">
        <f t="shared" si="31"/>
        <v>384.17025000000001</v>
      </c>
      <c r="M372" s="6">
        <f t="shared" si="32"/>
        <v>5506.4402500000006</v>
      </c>
      <c r="N372" s="7">
        <v>0</v>
      </c>
      <c r="O372" s="7">
        <f t="shared" si="35"/>
        <v>5506.4402500000006</v>
      </c>
    </row>
    <row r="373" spans="1:16" ht="15.75" x14ac:dyDescent="0.25">
      <c r="A373" s="8">
        <v>9158593745</v>
      </c>
      <c r="B373" s="4" t="s">
        <v>26</v>
      </c>
      <c r="C373" s="4">
        <v>1283</v>
      </c>
      <c r="D373" s="4" t="str">
        <f t="shared" si="34"/>
        <v>PE 1283</v>
      </c>
      <c r="E373" s="5">
        <v>0</v>
      </c>
      <c r="F373" s="5">
        <v>380.95</v>
      </c>
      <c r="G373" s="5">
        <v>4744.8100000000004</v>
      </c>
      <c r="H373" s="5">
        <v>0</v>
      </c>
      <c r="I373" s="5">
        <v>0</v>
      </c>
      <c r="J373" s="5">
        <v>0</v>
      </c>
      <c r="K373" s="5">
        <v>5125.76</v>
      </c>
      <c r="L373" s="6">
        <f t="shared" si="31"/>
        <v>384.43200000000002</v>
      </c>
      <c r="M373" s="6">
        <f t="shared" si="32"/>
        <v>5510.192</v>
      </c>
      <c r="N373" s="7">
        <v>0</v>
      </c>
      <c r="O373" s="7">
        <f t="shared" si="35"/>
        <v>5510.192</v>
      </c>
    </row>
    <row r="374" spans="1:16" ht="15.75" x14ac:dyDescent="0.25">
      <c r="A374" s="3">
        <v>9157093948</v>
      </c>
      <c r="B374" s="4" t="s">
        <v>49</v>
      </c>
      <c r="C374" s="4">
        <v>1285</v>
      </c>
      <c r="D374" s="4" t="str">
        <f t="shared" si="34"/>
        <v>PE 1285</v>
      </c>
      <c r="E374" s="5">
        <v>0</v>
      </c>
      <c r="F374" s="5">
        <v>380.95</v>
      </c>
      <c r="G374" s="5">
        <v>4687.6000000000004</v>
      </c>
      <c r="H374" s="5">
        <v>0</v>
      </c>
      <c r="I374" s="5">
        <v>0</v>
      </c>
      <c r="J374" s="5">
        <v>0</v>
      </c>
      <c r="K374" s="5">
        <v>5068.55</v>
      </c>
      <c r="L374" s="6">
        <f t="shared" si="31"/>
        <v>380.14125000000001</v>
      </c>
      <c r="M374" s="6">
        <f t="shared" si="32"/>
        <v>5448.6912499999999</v>
      </c>
      <c r="N374" s="7">
        <v>0</v>
      </c>
      <c r="O374" s="7">
        <f t="shared" si="35"/>
        <v>5448.6912499999999</v>
      </c>
    </row>
    <row r="375" spans="1:16" ht="31.5" x14ac:dyDescent="0.25">
      <c r="A375" s="3">
        <v>9157094044</v>
      </c>
      <c r="B375" s="4" t="s">
        <v>46</v>
      </c>
      <c r="C375" s="4">
        <v>1286</v>
      </c>
      <c r="D375" s="4" t="str">
        <f t="shared" si="34"/>
        <v>PE 1286</v>
      </c>
      <c r="E375" s="5">
        <v>0</v>
      </c>
      <c r="F375" s="5">
        <v>380.95</v>
      </c>
      <c r="G375" s="5">
        <v>4400.08</v>
      </c>
      <c r="H375" s="5">
        <v>0</v>
      </c>
      <c r="I375" s="5">
        <v>0</v>
      </c>
      <c r="J375" s="5">
        <v>0</v>
      </c>
      <c r="K375" s="5">
        <v>4781.03</v>
      </c>
      <c r="L375" s="6">
        <f t="shared" si="31"/>
        <v>358.57724999999999</v>
      </c>
      <c r="M375" s="6">
        <f t="shared" si="32"/>
        <v>5139.60725</v>
      </c>
      <c r="N375" s="7">
        <v>0</v>
      </c>
      <c r="O375" s="7">
        <f t="shared" si="35"/>
        <v>5139.60725</v>
      </c>
    </row>
    <row r="376" spans="1:16" ht="31.5" x14ac:dyDescent="0.25">
      <c r="A376" s="8">
        <v>9158593758</v>
      </c>
      <c r="B376" s="4" t="s">
        <v>25</v>
      </c>
      <c r="C376" s="4">
        <v>1287</v>
      </c>
      <c r="D376" s="4" t="str">
        <f t="shared" si="34"/>
        <v>PE 1287</v>
      </c>
      <c r="E376" s="5">
        <v>0</v>
      </c>
      <c r="F376" s="5">
        <v>380.95</v>
      </c>
      <c r="G376" s="5">
        <v>5325.61</v>
      </c>
      <c r="H376" s="5">
        <v>0</v>
      </c>
      <c r="I376" s="5">
        <v>0</v>
      </c>
      <c r="J376" s="5">
        <v>0</v>
      </c>
      <c r="K376" s="5">
        <v>5706.56</v>
      </c>
      <c r="L376" s="6">
        <f t="shared" si="31"/>
        <v>427.99200000000002</v>
      </c>
      <c r="M376" s="6">
        <f t="shared" si="32"/>
        <v>6134.5520000000006</v>
      </c>
      <c r="N376" s="7">
        <v>0</v>
      </c>
      <c r="O376" s="7">
        <f t="shared" si="35"/>
        <v>6134.5520000000006</v>
      </c>
    </row>
    <row r="377" spans="1:16" ht="31.5" x14ac:dyDescent="0.25">
      <c r="A377" s="3">
        <v>9158290795</v>
      </c>
      <c r="B377" s="4" t="s">
        <v>28</v>
      </c>
      <c r="C377" s="4">
        <v>1288</v>
      </c>
      <c r="D377" s="4" t="str">
        <f t="shared" si="34"/>
        <v>PE 1288</v>
      </c>
      <c r="E377" s="5">
        <v>0</v>
      </c>
      <c r="F377" s="5">
        <v>126.98</v>
      </c>
      <c r="G377" s="5">
        <v>0</v>
      </c>
      <c r="H377" s="5">
        <v>0</v>
      </c>
      <c r="I377" s="5">
        <v>0</v>
      </c>
      <c r="J377" s="5">
        <v>0</v>
      </c>
      <c r="K377" s="5">
        <v>126.98</v>
      </c>
      <c r="L377" s="6">
        <f t="shared" si="31"/>
        <v>9.5235000000000003</v>
      </c>
      <c r="M377" s="6">
        <f t="shared" si="32"/>
        <v>136.5035</v>
      </c>
      <c r="N377" s="7">
        <v>0</v>
      </c>
      <c r="O377" s="7">
        <f t="shared" si="35"/>
        <v>136.5035</v>
      </c>
    </row>
    <row r="378" spans="1:16" ht="15.75" x14ac:dyDescent="0.25">
      <c r="A378" s="3">
        <v>9053707959</v>
      </c>
      <c r="B378" s="4" t="s">
        <v>401</v>
      </c>
      <c r="C378" s="4">
        <v>1289</v>
      </c>
      <c r="D378" s="4" t="str">
        <f t="shared" si="34"/>
        <v>PE 1289</v>
      </c>
      <c r="E378" s="5">
        <v>0</v>
      </c>
      <c r="F378" s="5">
        <v>380.95</v>
      </c>
      <c r="G378" s="5">
        <v>5650.02</v>
      </c>
      <c r="H378" s="5">
        <v>0</v>
      </c>
      <c r="I378" s="5">
        <v>0</v>
      </c>
      <c r="J378" s="5">
        <v>0</v>
      </c>
      <c r="K378" s="5">
        <v>6030.97</v>
      </c>
      <c r="L378" s="6">
        <f t="shared" si="31"/>
        <v>452.32274999999998</v>
      </c>
      <c r="M378" s="6">
        <f t="shared" si="32"/>
        <v>6483.2927500000005</v>
      </c>
      <c r="N378" s="7">
        <v>0</v>
      </c>
      <c r="O378" s="22">
        <v>16861.858749999999</v>
      </c>
      <c r="P378" s="22"/>
    </row>
    <row r="379" spans="1:16" ht="15.75" x14ac:dyDescent="0.25">
      <c r="A379" s="3">
        <v>9158593809</v>
      </c>
      <c r="B379" s="4" t="s">
        <v>22</v>
      </c>
      <c r="C379" s="4">
        <v>1291</v>
      </c>
      <c r="D379" s="4" t="str">
        <f t="shared" ref="D379" si="36">"PE "&amp;C379</f>
        <v>PE 1291</v>
      </c>
      <c r="E379" s="5">
        <v>0</v>
      </c>
      <c r="F379" s="5">
        <v>380.95</v>
      </c>
      <c r="G379" s="5">
        <v>3226.33</v>
      </c>
      <c r="H379" s="5">
        <v>0</v>
      </c>
      <c r="I379" s="5">
        <v>0</v>
      </c>
      <c r="J379" s="5">
        <v>0</v>
      </c>
      <c r="K379" s="5">
        <v>3607.28</v>
      </c>
      <c r="L379" s="6">
        <f t="shared" si="31"/>
        <v>270.54599999999999</v>
      </c>
      <c r="M379" s="6">
        <f t="shared" si="32"/>
        <v>3877.826</v>
      </c>
      <c r="N379" s="7">
        <v>0</v>
      </c>
      <c r="O379" s="22">
        <v>7365.1689999999999</v>
      </c>
      <c r="P379" s="22"/>
    </row>
    <row r="380" spans="1:16" ht="31.5" x14ac:dyDescent="0.25">
      <c r="A380" s="8">
        <v>9158593882</v>
      </c>
      <c r="B380" s="4" t="s">
        <v>20</v>
      </c>
      <c r="C380" s="4">
        <v>1292</v>
      </c>
      <c r="D380" s="4" t="str">
        <f t="shared" ref="D380:D411" si="37">"PE "&amp;C380</f>
        <v>PE 1292</v>
      </c>
      <c r="E380" s="5" t="s">
        <v>16</v>
      </c>
      <c r="F380" s="5">
        <v>380.95</v>
      </c>
      <c r="G380" s="5">
        <v>5126.9399999999996</v>
      </c>
      <c r="H380" s="5">
        <v>0</v>
      </c>
      <c r="I380" s="5">
        <v>0</v>
      </c>
      <c r="J380" s="5">
        <v>0</v>
      </c>
      <c r="K380" s="5">
        <v>5507.89</v>
      </c>
      <c r="L380" s="6">
        <f t="shared" si="31"/>
        <v>413.09174999999999</v>
      </c>
      <c r="M380" s="6">
        <f t="shared" si="32"/>
        <v>5920.9817499999999</v>
      </c>
      <c r="N380" s="7">
        <v>0</v>
      </c>
      <c r="O380" s="7">
        <f t="shared" ref="O380:O396" si="38">M380-N380</f>
        <v>5920.9817499999999</v>
      </c>
    </row>
    <row r="381" spans="1:16" ht="31.5" x14ac:dyDescent="0.25">
      <c r="A381" s="3">
        <v>9158593881</v>
      </c>
      <c r="B381" s="4" t="s">
        <v>21</v>
      </c>
      <c r="C381" s="4">
        <v>1293</v>
      </c>
      <c r="D381" s="4" t="str">
        <f t="shared" si="37"/>
        <v>PE 1293</v>
      </c>
      <c r="E381" s="5">
        <v>0</v>
      </c>
      <c r="F381" s="5">
        <v>380.95</v>
      </c>
      <c r="G381" s="5">
        <v>6035.85</v>
      </c>
      <c r="H381" s="5">
        <v>0</v>
      </c>
      <c r="I381" s="5">
        <v>0</v>
      </c>
      <c r="J381" s="5">
        <v>0</v>
      </c>
      <c r="K381" s="5">
        <v>6416.8</v>
      </c>
      <c r="L381" s="6">
        <f t="shared" si="31"/>
        <v>481.26</v>
      </c>
      <c r="M381" s="6">
        <f t="shared" si="32"/>
        <v>6898.06</v>
      </c>
      <c r="N381" s="7">
        <v>0</v>
      </c>
      <c r="O381" s="7">
        <f t="shared" si="38"/>
        <v>6898.06</v>
      </c>
    </row>
    <row r="382" spans="1:16" ht="31.5" x14ac:dyDescent="0.25">
      <c r="A382" s="3">
        <v>9158593883</v>
      </c>
      <c r="B382" s="4" t="s">
        <v>19</v>
      </c>
      <c r="C382" s="4">
        <v>1294</v>
      </c>
      <c r="D382" s="4" t="str">
        <f t="shared" si="37"/>
        <v>PE 1294</v>
      </c>
      <c r="E382" s="5">
        <v>0</v>
      </c>
      <c r="F382" s="5">
        <v>380.95</v>
      </c>
      <c r="G382" s="5">
        <v>4889.18</v>
      </c>
      <c r="H382" s="5">
        <v>0</v>
      </c>
      <c r="I382" s="5">
        <v>0</v>
      </c>
      <c r="J382" s="5">
        <v>0</v>
      </c>
      <c r="K382" s="5">
        <v>5270.13</v>
      </c>
      <c r="L382" s="6">
        <f t="shared" si="31"/>
        <v>395.25975</v>
      </c>
      <c r="M382" s="6">
        <f t="shared" si="32"/>
        <v>5665.3897500000003</v>
      </c>
      <c r="N382" s="7">
        <v>0</v>
      </c>
      <c r="O382" s="7">
        <f t="shared" si="38"/>
        <v>5665.3897500000003</v>
      </c>
    </row>
    <row r="383" spans="1:16" ht="15.75" x14ac:dyDescent="0.25">
      <c r="A383" s="3">
        <v>9158593890</v>
      </c>
      <c r="B383" s="4" t="s">
        <v>18</v>
      </c>
      <c r="C383" s="4">
        <v>1295</v>
      </c>
      <c r="D383" s="4" t="str">
        <f t="shared" si="37"/>
        <v>PE 1295</v>
      </c>
      <c r="E383" s="5">
        <v>0</v>
      </c>
      <c r="F383" s="5">
        <v>380.95</v>
      </c>
      <c r="G383" s="5">
        <v>6376.17</v>
      </c>
      <c r="H383" s="5">
        <v>0</v>
      </c>
      <c r="I383" s="5">
        <v>0</v>
      </c>
      <c r="J383" s="5">
        <v>0</v>
      </c>
      <c r="K383" s="5">
        <v>6757.12</v>
      </c>
      <c r="L383" s="6">
        <f t="shared" si="31"/>
        <v>506.78399999999999</v>
      </c>
      <c r="M383" s="6">
        <f t="shared" si="32"/>
        <v>7263.9039999999995</v>
      </c>
      <c r="N383" s="7">
        <v>0</v>
      </c>
      <c r="O383" s="7">
        <f t="shared" si="38"/>
        <v>7263.9039999999995</v>
      </c>
    </row>
    <row r="384" spans="1:16" ht="15.75" x14ac:dyDescent="0.25">
      <c r="A384" s="3">
        <v>9157794071</v>
      </c>
      <c r="B384" s="4" t="s">
        <v>33</v>
      </c>
      <c r="C384" s="4">
        <v>1297</v>
      </c>
      <c r="D384" s="4" t="str">
        <f t="shared" si="37"/>
        <v>PE 1297</v>
      </c>
      <c r="E384" s="5">
        <v>0</v>
      </c>
      <c r="F384" s="5">
        <v>380.95</v>
      </c>
      <c r="G384" s="5">
        <v>6090</v>
      </c>
      <c r="H384" s="5">
        <v>0</v>
      </c>
      <c r="I384" s="5">
        <v>0</v>
      </c>
      <c r="J384" s="5">
        <v>0</v>
      </c>
      <c r="K384" s="5">
        <v>6470.95</v>
      </c>
      <c r="L384" s="6">
        <f t="shared" si="31"/>
        <v>485.32124999999996</v>
      </c>
      <c r="M384" s="6">
        <f t="shared" si="32"/>
        <v>6956.2712499999998</v>
      </c>
      <c r="N384" s="7">
        <v>0</v>
      </c>
      <c r="O384" s="7">
        <f t="shared" si="38"/>
        <v>6956.2712499999998</v>
      </c>
    </row>
    <row r="385" spans="1:16" ht="31.5" x14ac:dyDescent="0.25">
      <c r="A385" s="3">
        <v>9157794036</v>
      </c>
      <c r="B385" s="4" t="s">
        <v>41</v>
      </c>
      <c r="C385" s="4">
        <v>1299</v>
      </c>
      <c r="D385" s="4" t="str">
        <f t="shared" si="37"/>
        <v>PE 1299</v>
      </c>
      <c r="E385" s="5">
        <v>0</v>
      </c>
      <c r="F385" s="5">
        <v>380.95</v>
      </c>
      <c r="G385" s="5">
        <v>4954.1000000000004</v>
      </c>
      <c r="H385" s="5">
        <v>0</v>
      </c>
      <c r="I385" s="5">
        <v>0</v>
      </c>
      <c r="J385" s="5">
        <v>0</v>
      </c>
      <c r="K385" s="5">
        <v>5335.05</v>
      </c>
      <c r="L385" s="6">
        <f t="shared" si="31"/>
        <v>400.12875000000003</v>
      </c>
      <c r="M385" s="6">
        <f t="shared" si="32"/>
        <v>5735.17875</v>
      </c>
      <c r="N385" s="7">
        <v>0</v>
      </c>
      <c r="O385" s="7">
        <f t="shared" si="38"/>
        <v>5735.17875</v>
      </c>
    </row>
    <row r="386" spans="1:16" ht="31.5" x14ac:dyDescent="0.25">
      <c r="A386" s="3">
        <v>9157794040</v>
      </c>
      <c r="B386" s="4" t="s">
        <v>39</v>
      </c>
      <c r="C386" s="4">
        <v>1300</v>
      </c>
      <c r="D386" s="4" t="str">
        <f t="shared" si="37"/>
        <v>PE 1300</v>
      </c>
      <c r="E386" s="5">
        <v>0</v>
      </c>
      <c r="F386" s="5">
        <v>380.95</v>
      </c>
      <c r="G386" s="5">
        <v>5990.06</v>
      </c>
      <c r="H386" s="5">
        <v>0</v>
      </c>
      <c r="I386" s="5">
        <v>0</v>
      </c>
      <c r="J386" s="5">
        <v>0</v>
      </c>
      <c r="K386" s="5">
        <v>6371.01</v>
      </c>
      <c r="L386" s="6">
        <f t="shared" ref="L386:L396" si="39">K386*0.075</f>
        <v>477.82574999999997</v>
      </c>
      <c r="M386" s="6">
        <f t="shared" ref="M386:M396" si="40">K386+L386</f>
        <v>6848.8357500000002</v>
      </c>
      <c r="N386" s="7">
        <v>0</v>
      </c>
      <c r="O386" s="7">
        <f t="shared" si="38"/>
        <v>6848.8357500000002</v>
      </c>
    </row>
    <row r="387" spans="1:16" ht="31.5" x14ac:dyDescent="0.25">
      <c r="A387" s="3">
        <v>9157793997</v>
      </c>
      <c r="B387" s="4" t="s">
        <v>43</v>
      </c>
      <c r="C387" s="4">
        <v>1306</v>
      </c>
      <c r="D387" s="4" t="str">
        <f t="shared" si="37"/>
        <v>PE 1306</v>
      </c>
      <c r="E387" s="5">
        <v>0</v>
      </c>
      <c r="F387" s="5">
        <v>380.95</v>
      </c>
      <c r="G387" s="5">
        <v>2354.98</v>
      </c>
      <c r="H387" s="5">
        <v>0</v>
      </c>
      <c r="I387" s="5">
        <v>0</v>
      </c>
      <c r="J387" s="5">
        <v>0</v>
      </c>
      <c r="K387" s="5">
        <v>2735.93</v>
      </c>
      <c r="L387" s="6">
        <f t="shared" si="39"/>
        <v>205.19474999999997</v>
      </c>
      <c r="M387" s="6">
        <f t="shared" si="40"/>
        <v>2941.1247499999999</v>
      </c>
      <c r="N387" s="7">
        <v>0</v>
      </c>
      <c r="O387" s="7">
        <f t="shared" si="38"/>
        <v>2941.1247499999999</v>
      </c>
    </row>
    <row r="388" spans="1:16" ht="31.5" x14ac:dyDescent="0.25">
      <c r="A388" s="3">
        <v>9157793987</v>
      </c>
      <c r="B388" s="4" t="s">
        <v>42</v>
      </c>
      <c r="C388" s="4">
        <v>1308</v>
      </c>
      <c r="D388" s="4" t="str">
        <f t="shared" si="37"/>
        <v>PE 1308</v>
      </c>
      <c r="E388" s="5">
        <v>0</v>
      </c>
      <c r="F388" s="5">
        <v>380.95</v>
      </c>
      <c r="G388" s="5">
        <v>7003.23</v>
      </c>
      <c r="H388" s="5">
        <v>0</v>
      </c>
      <c r="I388" s="5">
        <v>0</v>
      </c>
      <c r="J388" s="5">
        <v>0</v>
      </c>
      <c r="K388" s="5">
        <v>7384.18</v>
      </c>
      <c r="L388" s="6">
        <f t="shared" si="39"/>
        <v>553.81349999999998</v>
      </c>
      <c r="M388" s="6">
        <f t="shared" si="40"/>
        <v>7937.9935000000005</v>
      </c>
      <c r="N388" s="7">
        <v>0</v>
      </c>
      <c r="O388" s="7">
        <f t="shared" si="38"/>
        <v>7937.9935000000005</v>
      </c>
    </row>
    <row r="389" spans="1:16" ht="31.5" x14ac:dyDescent="0.25">
      <c r="A389" s="3">
        <v>9157794041</v>
      </c>
      <c r="B389" s="4" t="s">
        <v>38</v>
      </c>
      <c r="C389" s="4">
        <v>1309</v>
      </c>
      <c r="D389" s="4" t="str">
        <f t="shared" si="37"/>
        <v>PE 1309</v>
      </c>
      <c r="E389" s="5">
        <v>0</v>
      </c>
      <c r="F389" s="5">
        <v>380.95</v>
      </c>
      <c r="G389" s="5">
        <v>4958.3599999999997</v>
      </c>
      <c r="H389" s="5">
        <v>0</v>
      </c>
      <c r="I389" s="5">
        <v>0</v>
      </c>
      <c r="J389" s="5">
        <v>0</v>
      </c>
      <c r="K389" s="5">
        <v>5339.31</v>
      </c>
      <c r="L389" s="6">
        <f t="shared" si="39"/>
        <v>400.44825000000003</v>
      </c>
      <c r="M389" s="6">
        <f t="shared" si="40"/>
        <v>5739.7582500000008</v>
      </c>
      <c r="N389" s="7">
        <v>0</v>
      </c>
      <c r="O389" s="7">
        <f t="shared" si="38"/>
        <v>5739.7582500000008</v>
      </c>
    </row>
    <row r="390" spans="1:16" ht="31.5" x14ac:dyDescent="0.25">
      <c r="A390" s="3">
        <v>9157794042</v>
      </c>
      <c r="B390" s="4" t="s">
        <v>37</v>
      </c>
      <c r="C390" s="4">
        <v>1310</v>
      </c>
      <c r="D390" s="4" t="str">
        <f t="shared" si="37"/>
        <v>PE 1310</v>
      </c>
      <c r="E390" s="5">
        <v>0</v>
      </c>
      <c r="F390" s="5">
        <v>380.95</v>
      </c>
      <c r="G390" s="5">
        <v>5222.72</v>
      </c>
      <c r="H390" s="5">
        <v>0</v>
      </c>
      <c r="I390" s="5">
        <v>0</v>
      </c>
      <c r="J390" s="5">
        <v>0</v>
      </c>
      <c r="K390" s="5">
        <v>5603.67</v>
      </c>
      <c r="L390" s="6">
        <f t="shared" si="39"/>
        <v>420.27524999999997</v>
      </c>
      <c r="M390" s="6">
        <f t="shared" si="40"/>
        <v>6023.9452499999998</v>
      </c>
      <c r="N390" s="7">
        <v>0</v>
      </c>
      <c r="O390" s="7">
        <f t="shared" si="38"/>
        <v>6023.9452499999998</v>
      </c>
    </row>
    <row r="391" spans="1:16" ht="15.75" x14ac:dyDescent="0.25">
      <c r="A391" s="3">
        <v>9157794067</v>
      </c>
      <c r="B391" s="4" t="s">
        <v>35</v>
      </c>
      <c r="C391" s="4">
        <v>1311</v>
      </c>
      <c r="D391" s="4" t="str">
        <f t="shared" si="37"/>
        <v>PE 1311</v>
      </c>
      <c r="E391" s="5">
        <v>0</v>
      </c>
      <c r="F391" s="5">
        <v>380.95</v>
      </c>
      <c r="G391" s="5">
        <v>24564.38</v>
      </c>
      <c r="H391" s="5">
        <v>0</v>
      </c>
      <c r="I391" s="5">
        <v>0</v>
      </c>
      <c r="J391" s="5">
        <v>0</v>
      </c>
      <c r="K391" s="5">
        <v>24945.33</v>
      </c>
      <c r="L391" s="6">
        <f t="shared" si="39"/>
        <v>1870.89975</v>
      </c>
      <c r="M391" s="6">
        <f t="shared" si="40"/>
        <v>26816.229750000002</v>
      </c>
      <c r="N391" s="7">
        <v>10000</v>
      </c>
      <c r="O391" s="7">
        <f t="shared" si="38"/>
        <v>16816.229750000002</v>
      </c>
    </row>
    <row r="392" spans="1:16" ht="15.75" x14ac:dyDescent="0.25">
      <c r="A392" s="3">
        <v>9157794072</v>
      </c>
      <c r="B392" s="4" t="s">
        <v>32</v>
      </c>
      <c r="C392" s="4">
        <v>1312</v>
      </c>
      <c r="D392" s="4" t="str">
        <f t="shared" si="37"/>
        <v>PE 1312</v>
      </c>
      <c r="E392" s="5">
        <v>0</v>
      </c>
      <c r="F392" s="5">
        <v>380.95</v>
      </c>
      <c r="G392" s="5">
        <v>8718.0499999999993</v>
      </c>
      <c r="H392" s="5">
        <v>0</v>
      </c>
      <c r="I392" s="5">
        <v>0</v>
      </c>
      <c r="J392" s="5">
        <v>0</v>
      </c>
      <c r="K392" s="5">
        <v>9099</v>
      </c>
      <c r="L392" s="6">
        <f t="shared" si="39"/>
        <v>682.42499999999995</v>
      </c>
      <c r="M392" s="6">
        <f t="shared" si="40"/>
        <v>9781.4249999999993</v>
      </c>
      <c r="N392" s="7">
        <v>0</v>
      </c>
      <c r="O392" s="7">
        <f t="shared" si="38"/>
        <v>9781.4249999999993</v>
      </c>
    </row>
    <row r="393" spans="1:16" ht="15.75" x14ac:dyDescent="0.25">
      <c r="A393" s="3">
        <v>9157794075</v>
      </c>
      <c r="B393" s="4" t="s">
        <v>29</v>
      </c>
      <c r="C393" s="4">
        <v>1313</v>
      </c>
      <c r="D393" s="4" t="str">
        <f t="shared" si="37"/>
        <v>PE 1313</v>
      </c>
      <c r="E393" s="5">
        <v>0</v>
      </c>
      <c r="F393" s="5">
        <v>380.95</v>
      </c>
      <c r="G393" s="5">
        <v>7546.38</v>
      </c>
      <c r="H393" s="5">
        <v>0</v>
      </c>
      <c r="I393" s="5">
        <v>0</v>
      </c>
      <c r="J393" s="5">
        <v>0</v>
      </c>
      <c r="K393" s="5">
        <v>7927.33</v>
      </c>
      <c r="L393" s="6">
        <f t="shared" si="39"/>
        <v>594.54975000000002</v>
      </c>
      <c r="M393" s="6">
        <f t="shared" si="40"/>
        <v>8521.8797500000001</v>
      </c>
      <c r="N393" s="7">
        <v>0</v>
      </c>
      <c r="O393" s="7">
        <f t="shared" si="38"/>
        <v>8521.8797500000001</v>
      </c>
    </row>
    <row r="394" spans="1:16" ht="15.75" x14ac:dyDescent="0.25">
      <c r="A394" s="3">
        <v>9157794066</v>
      </c>
      <c r="B394" s="4" t="s">
        <v>36</v>
      </c>
      <c r="C394" s="4">
        <v>1314</v>
      </c>
      <c r="D394" s="4" t="str">
        <f t="shared" si="37"/>
        <v>PE 1314</v>
      </c>
      <c r="E394" s="5">
        <v>0</v>
      </c>
      <c r="F394" s="5">
        <v>380.95</v>
      </c>
      <c r="G394" s="5">
        <v>0</v>
      </c>
      <c r="H394" s="5">
        <v>0</v>
      </c>
      <c r="I394" s="5">
        <v>0</v>
      </c>
      <c r="J394" s="5">
        <v>0</v>
      </c>
      <c r="K394" s="5">
        <v>380.95</v>
      </c>
      <c r="L394" s="6">
        <f t="shared" si="39"/>
        <v>28.571249999999999</v>
      </c>
      <c r="M394" s="6">
        <f t="shared" si="40"/>
        <v>409.52125000000001</v>
      </c>
      <c r="N394" s="7">
        <v>0</v>
      </c>
      <c r="O394" s="7">
        <f t="shared" si="38"/>
        <v>409.52125000000001</v>
      </c>
    </row>
    <row r="395" spans="1:16" ht="31.5" x14ac:dyDescent="0.25">
      <c r="A395" s="3">
        <v>9053707963</v>
      </c>
      <c r="B395" s="4" t="s">
        <v>400</v>
      </c>
      <c r="C395" s="4">
        <v>1315</v>
      </c>
      <c r="D395" s="4" t="str">
        <f t="shared" si="37"/>
        <v>PE 1315</v>
      </c>
      <c r="E395" s="5">
        <v>0</v>
      </c>
      <c r="F395" s="5">
        <v>380.95</v>
      </c>
      <c r="G395" s="5">
        <v>592.92999999999995</v>
      </c>
      <c r="H395" s="5">
        <v>0</v>
      </c>
      <c r="I395" s="5">
        <v>0</v>
      </c>
      <c r="J395" s="5">
        <v>0</v>
      </c>
      <c r="K395" s="5">
        <v>973.88</v>
      </c>
      <c r="L395" s="6">
        <f t="shared" si="39"/>
        <v>73.040999999999997</v>
      </c>
      <c r="M395" s="6">
        <f t="shared" si="40"/>
        <v>1046.921</v>
      </c>
      <c r="N395" s="7">
        <v>0</v>
      </c>
      <c r="O395" s="7">
        <f t="shared" si="38"/>
        <v>1046.921</v>
      </c>
    </row>
    <row r="396" spans="1:16" ht="31.5" x14ac:dyDescent="0.25">
      <c r="A396" s="3">
        <v>8078791978</v>
      </c>
      <c r="B396" s="4" t="s">
        <v>412</v>
      </c>
      <c r="C396" s="4">
        <v>1316</v>
      </c>
      <c r="D396" s="4" t="str">
        <f t="shared" si="37"/>
        <v>PE 1316</v>
      </c>
      <c r="E396" s="5">
        <v>0</v>
      </c>
      <c r="F396" s="5">
        <v>380.95</v>
      </c>
      <c r="G396" s="5">
        <v>4878.78</v>
      </c>
      <c r="H396" s="5">
        <v>0</v>
      </c>
      <c r="I396" s="5">
        <v>0</v>
      </c>
      <c r="J396" s="5">
        <v>0</v>
      </c>
      <c r="K396" s="5">
        <v>5259.73</v>
      </c>
      <c r="L396" s="6">
        <f t="shared" si="39"/>
        <v>394.47974999999997</v>
      </c>
      <c r="M396" s="6">
        <f t="shared" si="40"/>
        <v>5654.20975</v>
      </c>
      <c r="N396" s="7">
        <v>0</v>
      </c>
      <c r="O396" s="7">
        <f t="shared" si="38"/>
        <v>5654.20975</v>
      </c>
    </row>
    <row r="397" spans="1:16" ht="15.75" x14ac:dyDescent="0.25">
      <c r="A397" s="8">
        <v>8078580213</v>
      </c>
      <c r="B397" s="8" t="s">
        <v>425</v>
      </c>
      <c r="C397" s="18">
        <v>1317</v>
      </c>
      <c r="D397" s="4" t="str">
        <f t="shared" si="37"/>
        <v>PE 1317</v>
      </c>
      <c r="E397" s="5">
        <v>0</v>
      </c>
      <c r="F397" s="5">
        <v>1358.72</v>
      </c>
      <c r="G397" s="5">
        <v>0</v>
      </c>
      <c r="H397" s="5">
        <v>0</v>
      </c>
      <c r="I397" s="5">
        <v>0</v>
      </c>
      <c r="J397" s="5">
        <v>0</v>
      </c>
      <c r="K397" s="5">
        <v>1358.72</v>
      </c>
      <c r="L397" s="6">
        <v>101.904</v>
      </c>
      <c r="M397" s="6">
        <v>1460.624</v>
      </c>
      <c r="N397" s="7">
        <v>0</v>
      </c>
      <c r="O397" s="22">
        <v>25654.552500000002</v>
      </c>
      <c r="P397" s="22"/>
    </row>
    <row r="398" spans="1:16" ht="15.75" x14ac:dyDescent="0.25">
      <c r="A398" s="3">
        <v>8078571937</v>
      </c>
      <c r="B398" s="3">
        <v>1319</v>
      </c>
      <c r="C398" s="19">
        <v>1319</v>
      </c>
      <c r="D398" s="4" t="str">
        <f t="shared" si="37"/>
        <v>PE 1319</v>
      </c>
      <c r="E398" s="5">
        <v>0</v>
      </c>
      <c r="F398" s="5">
        <v>1371.42</v>
      </c>
      <c r="G398" s="5">
        <v>14427.920000000002</v>
      </c>
      <c r="H398" s="5">
        <v>0</v>
      </c>
      <c r="I398" s="5">
        <v>0</v>
      </c>
      <c r="J398" s="5">
        <v>0</v>
      </c>
      <c r="K398" s="5">
        <v>15799.34</v>
      </c>
      <c r="L398" s="6">
        <v>1184.9504999999999</v>
      </c>
      <c r="M398" s="6">
        <v>16984.290499999999</v>
      </c>
      <c r="N398" s="7">
        <v>0</v>
      </c>
      <c r="O398" s="7">
        <v>16984.290499999999</v>
      </c>
    </row>
    <row r="399" spans="1:16" ht="15.75" x14ac:dyDescent="0.25">
      <c r="A399" s="8">
        <v>8078572971</v>
      </c>
      <c r="B399" s="8">
        <v>1320</v>
      </c>
      <c r="C399" s="18">
        <v>1320</v>
      </c>
      <c r="D399" s="4" t="str">
        <f t="shared" si="37"/>
        <v>PE 1320</v>
      </c>
      <c r="E399" s="5">
        <v>0</v>
      </c>
      <c r="F399" s="5">
        <v>1371.42</v>
      </c>
      <c r="G399" s="5">
        <v>16291.59</v>
      </c>
      <c r="H399" s="5">
        <v>0</v>
      </c>
      <c r="I399" s="5">
        <v>0</v>
      </c>
      <c r="J399" s="5">
        <v>0</v>
      </c>
      <c r="K399" s="5">
        <v>17663.009999999998</v>
      </c>
      <c r="L399" s="6">
        <v>1324.7257499999998</v>
      </c>
      <c r="M399" s="6">
        <v>18987.73575</v>
      </c>
      <c r="N399" s="7">
        <v>0</v>
      </c>
      <c r="O399" s="7">
        <v>18987.73575</v>
      </c>
    </row>
    <row r="400" spans="1:16" ht="15.75" x14ac:dyDescent="0.25">
      <c r="A400" s="3">
        <v>8078571940</v>
      </c>
      <c r="B400" s="3">
        <v>1321</v>
      </c>
      <c r="C400" s="19">
        <v>1321</v>
      </c>
      <c r="D400" s="4" t="str">
        <f t="shared" si="37"/>
        <v>PE 1321</v>
      </c>
      <c r="E400" s="5">
        <v>0</v>
      </c>
      <c r="F400" s="5">
        <v>1371.42</v>
      </c>
      <c r="G400" s="5">
        <v>14506.92</v>
      </c>
      <c r="H400" s="5">
        <v>0</v>
      </c>
      <c r="I400" s="5">
        <v>0</v>
      </c>
      <c r="J400" s="5">
        <v>0</v>
      </c>
      <c r="K400" s="5">
        <v>15878.34</v>
      </c>
      <c r="L400" s="6">
        <v>1190.8754999999999</v>
      </c>
      <c r="M400" s="6">
        <v>17069.215500000002</v>
      </c>
      <c r="N400" s="7">
        <v>0</v>
      </c>
      <c r="O400" s="7">
        <v>17069.215500000002</v>
      </c>
    </row>
    <row r="401" spans="1:15" ht="15.75" x14ac:dyDescent="0.25">
      <c r="A401" s="3">
        <v>8078572702</v>
      </c>
      <c r="B401" s="3">
        <v>1322</v>
      </c>
      <c r="C401" s="19">
        <v>1322</v>
      </c>
      <c r="D401" s="4" t="str">
        <f t="shared" si="37"/>
        <v>PE 1322</v>
      </c>
      <c r="E401" s="5">
        <v>0</v>
      </c>
      <c r="F401" s="5">
        <v>1371.42</v>
      </c>
      <c r="G401" s="5">
        <v>10339.630000000001</v>
      </c>
      <c r="H401" s="5">
        <v>0</v>
      </c>
      <c r="I401" s="5">
        <v>0</v>
      </c>
      <c r="J401" s="5">
        <v>0</v>
      </c>
      <c r="K401" s="5">
        <v>11711.050000000001</v>
      </c>
      <c r="L401" s="6">
        <v>878.32875000000001</v>
      </c>
      <c r="M401" s="6">
        <v>12589.37875</v>
      </c>
      <c r="N401" s="7">
        <v>0</v>
      </c>
      <c r="O401" s="7">
        <v>12589.37875</v>
      </c>
    </row>
    <row r="402" spans="1:15" ht="15.75" x14ac:dyDescent="0.25">
      <c r="A402" s="3">
        <v>8078572258</v>
      </c>
      <c r="B402" s="3">
        <v>1323</v>
      </c>
      <c r="C402" s="19">
        <v>1323</v>
      </c>
      <c r="D402" s="4" t="str">
        <f t="shared" si="37"/>
        <v>PE 1323</v>
      </c>
      <c r="E402" s="5">
        <v>0</v>
      </c>
      <c r="F402" s="5">
        <v>1371.42</v>
      </c>
      <c r="G402" s="5">
        <v>19991.830000000002</v>
      </c>
      <c r="H402" s="5">
        <v>0</v>
      </c>
      <c r="I402" s="5">
        <v>0</v>
      </c>
      <c r="J402" s="5">
        <v>0</v>
      </c>
      <c r="K402" s="5">
        <v>21363.25</v>
      </c>
      <c r="L402" s="6">
        <v>1602.2437499999999</v>
      </c>
      <c r="M402" s="6">
        <v>22965.493749999998</v>
      </c>
      <c r="N402" s="7">
        <v>0</v>
      </c>
      <c r="O402" s="7">
        <v>22965.493749999998</v>
      </c>
    </row>
    <row r="403" spans="1:15" ht="15.75" x14ac:dyDescent="0.25">
      <c r="A403" s="3">
        <v>8078571972</v>
      </c>
      <c r="B403" s="3">
        <v>1324</v>
      </c>
      <c r="C403" s="19">
        <v>1324</v>
      </c>
      <c r="D403" s="4" t="str">
        <f t="shared" si="37"/>
        <v>PE 1324</v>
      </c>
      <c r="E403" s="5">
        <v>0</v>
      </c>
      <c r="F403" s="5">
        <v>1371.42</v>
      </c>
      <c r="G403" s="5">
        <v>15012.09</v>
      </c>
      <c r="H403" s="5">
        <v>0</v>
      </c>
      <c r="I403" s="5">
        <v>0</v>
      </c>
      <c r="J403" s="5">
        <v>0</v>
      </c>
      <c r="K403" s="5">
        <v>16383.51</v>
      </c>
      <c r="L403" s="6">
        <v>1228.76325</v>
      </c>
      <c r="M403" s="6">
        <v>17612.273249999998</v>
      </c>
      <c r="N403" s="7">
        <v>0</v>
      </c>
      <c r="O403" s="7">
        <v>17612.273249999998</v>
      </c>
    </row>
    <row r="404" spans="1:15" ht="15.75" x14ac:dyDescent="0.25">
      <c r="A404" s="11">
        <v>8078570983</v>
      </c>
      <c r="B404" s="11">
        <v>1325</v>
      </c>
      <c r="C404" s="20">
        <v>1325</v>
      </c>
      <c r="D404" s="4" t="str">
        <f t="shared" si="37"/>
        <v>PE 1325</v>
      </c>
      <c r="E404" s="12">
        <v>0</v>
      </c>
      <c r="F404" s="12">
        <v>1384.12</v>
      </c>
      <c r="G404" s="12">
        <v>26159.03</v>
      </c>
      <c r="H404" s="12">
        <v>0</v>
      </c>
      <c r="I404" s="12">
        <v>0</v>
      </c>
      <c r="J404" s="12">
        <v>0</v>
      </c>
      <c r="K404" s="12">
        <v>27543.15</v>
      </c>
      <c r="L404" s="13">
        <v>2065.7362499999999</v>
      </c>
      <c r="M404" s="13">
        <v>29608.886250000003</v>
      </c>
      <c r="N404" s="14">
        <v>0</v>
      </c>
      <c r="O404" s="14">
        <v>29608.886250000003</v>
      </c>
    </row>
    <row r="405" spans="1:15" ht="15.75" x14ac:dyDescent="0.25">
      <c r="A405" s="3">
        <v>8078570981</v>
      </c>
      <c r="B405" s="3">
        <v>1326</v>
      </c>
      <c r="C405" s="19">
        <v>1326</v>
      </c>
      <c r="D405" s="4" t="str">
        <f t="shared" si="37"/>
        <v>PE 1326</v>
      </c>
      <c r="E405" s="5">
        <v>0</v>
      </c>
      <c r="F405" s="5">
        <v>1384.12</v>
      </c>
      <c r="G405" s="5">
        <v>18408.46</v>
      </c>
      <c r="H405" s="5">
        <v>0</v>
      </c>
      <c r="I405" s="5">
        <v>0</v>
      </c>
      <c r="J405" s="5">
        <v>0</v>
      </c>
      <c r="K405" s="5">
        <v>19792.580000000002</v>
      </c>
      <c r="L405" s="6">
        <v>1484.4434999999999</v>
      </c>
      <c r="M405" s="6">
        <v>21277.023500000003</v>
      </c>
      <c r="N405" s="7">
        <v>0</v>
      </c>
      <c r="O405" s="7">
        <v>21277.023500000003</v>
      </c>
    </row>
    <row r="406" spans="1:15" ht="15.75" x14ac:dyDescent="0.25">
      <c r="A406" s="3">
        <v>8078571917</v>
      </c>
      <c r="B406" s="3">
        <v>1327</v>
      </c>
      <c r="C406" s="19">
        <v>1327</v>
      </c>
      <c r="D406" s="4" t="str">
        <f t="shared" si="37"/>
        <v>PE 1327</v>
      </c>
      <c r="E406" s="5">
        <v>0</v>
      </c>
      <c r="F406" s="5">
        <v>1384.12</v>
      </c>
      <c r="G406" s="5">
        <v>15782.849999999999</v>
      </c>
      <c r="H406" s="5">
        <v>0</v>
      </c>
      <c r="I406" s="5">
        <v>0</v>
      </c>
      <c r="J406" s="5">
        <v>0</v>
      </c>
      <c r="K406" s="5">
        <v>17166.97</v>
      </c>
      <c r="L406" s="6">
        <v>1287.5227500000001</v>
      </c>
      <c r="M406" s="6">
        <v>18454.492750000001</v>
      </c>
      <c r="N406" s="7">
        <v>0</v>
      </c>
      <c r="O406" s="7">
        <v>18454.492750000001</v>
      </c>
    </row>
    <row r="407" spans="1:15" ht="15.75" x14ac:dyDescent="0.25">
      <c r="A407" s="3">
        <v>8078571936</v>
      </c>
      <c r="B407" s="3">
        <v>1328</v>
      </c>
      <c r="C407" s="19">
        <v>1328</v>
      </c>
      <c r="D407" s="4" t="str">
        <f t="shared" si="37"/>
        <v>PE 1328</v>
      </c>
      <c r="E407" s="5">
        <v>0</v>
      </c>
      <c r="F407" s="5">
        <v>1371.42</v>
      </c>
      <c r="G407" s="5">
        <v>18168.37</v>
      </c>
      <c r="H407" s="5">
        <v>0</v>
      </c>
      <c r="I407" s="5">
        <v>0</v>
      </c>
      <c r="J407" s="5">
        <v>0</v>
      </c>
      <c r="K407" s="5">
        <v>19539.79</v>
      </c>
      <c r="L407" s="6">
        <v>1465.48425</v>
      </c>
      <c r="M407" s="6">
        <v>21005.274250000002</v>
      </c>
      <c r="N407" s="7">
        <v>0</v>
      </c>
      <c r="O407" s="7">
        <v>21005.274250000002</v>
      </c>
    </row>
    <row r="408" spans="1:15" ht="15.75" x14ac:dyDescent="0.25">
      <c r="A408" s="3">
        <v>8078571925</v>
      </c>
      <c r="B408" s="3">
        <v>1329</v>
      </c>
      <c r="C408" s="19">
        <v>1329</v>
      </c>
      <c r="D408" s="4" t="str">
        <f t="shared" si="37"/>
        <v>PE 1329</v>
      </c>
      <c r="E408" s="5">
        <v>0</v>
      </c>
      <c r="F408" s="5">
        <v>1384.12</v>
      </c>
      <c r="G408" s="5">
        <v>11632.189999999999</v>
      </c>
      <c r="H408" s="5">
        <v>0</v>
      </c>
      <c r="I408" s="5">
        <v>0</v>
      </c>
      <c r="J408" s="5">
        <v>0</v>
      </c>
      <c r="K408" s="5">
        <v>13016.310000000001</v>
      </c>
      <c r="L408" s="6">
        <v>976.22325000000001</v>
      </c>
      <c r="M408" s="6">
        <v>13992.53325</v>
      </c>
      <c r="N408" s="7">
        <v>0</v>
      </c>
      <c r="O408" s="7">
        <v>13992.53325</v>
      </c>
    </row>
    <row r="409" spans="1:15" ht="15.75" x14ac:dyDescent="0.25">
      <c r="A409" s="3">
        <v>8078570984</v>
      </c>
      <c r="B409" s="3">
        <v>1330</v>
      </c>
      <c r="C409" s="19">
        <v>1330</v>
      </c>
      <c r="D409" s="4" t="str">
        <f t="shared" si="37"/>
        <v>PE 1330</v>
      </c>
      <c r="E409" s="5">
        <v>0</v>
      </c>
      <c r="F409" s="5">
        <v>1384.12</v>
      </c>
      <c r="G409" s="5">
        <v>15328.59</v>
      </c>
      <c r="H409" s="5">
        <v>0</v>
      </c>
      <c r="I409" s="5">
        <v>0</v>
      </c>
      <c r="J409" s="5">
        <v>0</v>
      </c>
      <c r="K409" s="5">
        <v>16712.71</v>
      </c>
      <c r="L409" s="6">
        <v>1253.45325</v>
      </c>
      <c r="M409" s="6">
        <v>17966.163249999998</v>
      </c>
      <c r="N409" s="7">
        <v>0</v>
      </c>
      <c r="O409" s="7">
        <v>17966.163249999998</v>
      </c>
    </row>
    <row r="410" spans="1:15" ht="15.75" x14ac:dyDescent="0.25">
      <c r="A410" s="3">
        <v>8078571935</v>
      </c>
      <c r="B410" s="3">
        <v>1331</v>
      </c>
      <c r="C410" s="19">
        <v>1331</v>
      </c>
      <c r="D410" s="4" t="str">
        <f t="shared" si="37"/>
        <v>PE 1331</v>
      </c>
      <c r="E410" s="5">
        <v>0</v>
      </c>
      <c r="F410" s="5">
        <v>1371.42</v>
      </c>
      <c r="G410" s="5">
        <v>18457.93</v>
      </c>
      <c r="H410" s="5">
        <v>0</v>
      </c>
      <c r="I410" s="5">
        <v>0</v>
      </c>
      <c r="J410" s="5">
        <v>0</v>
      </c>
      <c r="K410" s="5">
        <v>19829.349999999999</v>
      </c>
      <c r="L410" s="6">
        <v>1487.2012499999998</v>
      </c>
      <c r="M410" s="6">
        <v>21316.55125</v>
      </c>
      <c r="N410" s="7">
        <v>0</v>
      </c>
      <c r="O410" s="7">
        <v>21316.55125</v>
      </c>
    </row>
    <row r="411" spans="1:15" ht="15.75" x14ac:dyDescent="0.25">
      <c r="A411" s="8">
        <v>8078573219</v>
      </c>
      <c r="B411" s="8" t="s">
        <v>421</v>
      </c>
      <c r="C411" s="18">
        <v>1332</v>
      </c>
      <c r="D411" s="4" t="str">
        <f t="shared" si="37"/>
        <v>PE 1332</v>
      </c>
      <c r="E411" s="5">
        <v>0</v>
      </c>
      <c r="F411" s="5">
        <v>1371.42</v>
      </c>
      <c r="G411" s="5">
        <v>10666.26</v>
      </c>
      <c r="H411" s="5">
        <v>0</v>
      </c>
      <c r="I411" s="5">
        <v>0</v>
      </c>
      <c r="J411" s="5">
        <v>0</v>
      </c>
      <c r="K411" s="5">
        <v>12037.68</v>
      </c>
      <c r="L411" s="6">
        <v>902.82600000000002</v>
      </c>
      <c r="M411" s="6">
        <v>12940.505999999999</v>
      </c>
      <c r="N411" s="7">
        <v>0</v>
      </c>
      <c r="O411" s="7">
        <v>12940.505999999999</v>
      </c>
    </row>
    <row r="412" spans="1:15" ht="15.75" x14ac:dyDescent="0.25">
      <c r="A412" s="8">
        <v>8078574439</v>
      </c>
      <c r="B412" s="8" t="s">
        <v>422</v>
      </c>
      <c r="C412" s="18">
        <v>1333</v>
      </c>
      <c r="D412" s="4" t="str">
        <f t="shared" ref="D412:D437" si="41">"PE "&amp;C412</f>
        <v>PE 1333</v>
      </c>
      <c r="E412" s="5">
        <v>0</v>
      </c>
      <c r="F412" s="5">
        <v>1371.42</v>
      </c>
      <c r="G412" s="5">
        <v>17241.18</v>
      </c>
      <c r="H412" s="5">
        <v>0</v>
      </c>
      <c r="I412" s="5">
        <v>0</v>
      </c>
      <c r="J412" s="5">
        <v>0</v>
      </c>
      <c r="K412" s="5">
        <v>18612.599999999999</v>
      </c>
      <c r="L412" s="6">
        <v>1395.9449999999999</v>
      </c>
      <c r="M412" s="6">
        <v>20008.545000000002</v>
      </c>
      <c r="N412" s="7">
        <v>0</v>
      </c>
      <c r="O412" s="7">
        <v>20008.545000000002</v>
      </c>
    </row>
    <row r="413" spans="1:15" ht="15.75" x14ac:dyDescent="0.25">
      <c r="A413" s="8">
        <v>8078574452</v>
      </c>
      <c r="B413" s="8" t="s">
        <v>423</v>
      </c>
      <c r="C413" s="18">
        <v>1334</v>
      </c>
      <c r="D413" s="4" t="str">
        <f t="shared" si="41"/>
        <v>PE 1334</v>
      </c>
      <c r="E413" s="5">
        <v>0</v>
      </c>
      <c r="F413" s="5">
        <v>1371.42</v>
      </c>
      <c r="G413" s="5">
        <v>19535.04</v>
      </c>
      <c r="H413" s="5">
        <v>0</v>
      </c>
      <c r="I413" s="5">
        <v>0</v>
      </c>
      <c r="J413" s="5">
        <v>0</v>
      </c>
      <c r="K413" s="5">
        <v>20906.46</v>
      </c>
      <c r="L413" s="6">
        <v>1567.9844999999998</v>
      </c>
      <c r="M413" s="6">
        <v>22474.444499999998</v>
      </c>
      <c r="N413" s="7">
        <v>0</v>
      </c>
      <c r="O413" s="7">
        <v>22474.444499999998</v>
      </c>
    </row>
    <row r="414" spans="1:15" ht="15.75" x14ac:dyDescent="0.25">
      <c r="A414" s="8">
        <v>8078576016</v>
      </c>
      <c r="B414" s="8" t="s">
        <v>424</v>
      </c>
      <c r="C414" s="18">
        <v>1335</v>
      </c>
      <c r="D414" s="4" t="str">
        <f t="shared" si="41"/>
        <v>PE 1335</v>
      </c>
      <c r="E414" s="5">
        <v>0</v>
      </c>
      <c r="F414" s="5">
        <v>1358.72</v>
      </c>
      <c r="G414" s="5">
        <v>19452.55</v>
      </c>
      <c r="H414" s="5">
        <v>0</v>
      </c>
      <c r="I414" s="5">
        <v>0</v>
      </c>
      <c r="J414" s="5">
        <v>0</v>
      </c>
      <c r="K414" s="5">
        <v>20811.27</v>
      </c>
      <c r="L414" s="6">
        <v>1560.8452499999999</v>
      </c>
      <c r="M414" s="6">
        <v>22372.115249999999</v>
      </c>
      <c r="N414" s="7">
        <v>2000</v>
      </c>
      <c r="O414" s="7">
        <v>20372.115249999999</v>
      </c>
    </row>
    <row r="415" spans="1:15" ht="15.75" x14ac:dyDescent="0.25">
      <c r="A415" s="8">
        <v>8078580266</v>
      </c>
      <c r="B415" s="8">
        <v>1339</v>
      </c>
      <c r="C415" s="18">
        <v>1339</v>
      </c>
      <c r="D415" s="4" t="str">
        <f t="shared" si="41"/>
        <v>PE 1339</v>
      </c>
      <c r="E415" s="5">
        <v>0</v>
      </c>
      <c r="F415" s="5">
        <v>1358.72</v>
      </c>
      <c r="G415" s="5">
        <v>14929.06</v>
      </c>
      <c r="H415" s="5">
        <v>0</v>
      </c>
      <c r="I415" s="5">
        <v>0</v>
      </c>
      <c r="J415" s="5">
        <v>0</v>
      </c>
      <c r="K415" s="5">
        <v>16287.780000000002</v>
      </c>
      <c r="L415" s="6">
        <v>1221.5835</v>
      </c>
      <c r="M415" s="6">
        <v>17509.363499999999</v>
      </c>
      <c r="N415" s="7">
        <v>0</v>
      </c>
      <c r="O415" s="7">
        <v>17509.363499999999</v>
      </c>
    </row>
    <row r="416" spans="1:15" ht="31.5" x14ac:dyDescent="0.25">
      <c r="A416" s="3">
        <v>8078792967</v>
      </c>
      <c r="B416" s="4" t="s">
        <v>405</v>
      </c>
      <c r="C416" s="4">
        <v>1340</v>
      </c>
      <c r="D416" s="4" t="str">
        <f t="shared" si="41"/>
        <v>PE 1340</v>
      </c>
      <c r="E416" s="5">
        <v>0</v>
      </c>
      <c r="F416" s="5">
        <v>380.95</v>
      </c>
      <c r="G416" s="5">
        <v>4098.97</v>
      </c>
      <c r="H416" s="5">
        <v>0</v>
      </c>
      <c r="I416" s="5">
        <v>0</v>
      </c>
      <c r="J416" s="5">
        <v>0</v>
      </c>
      <c r="K416" s="5">
        <v>4479.92</v>
      </c>
      <c r="L416" s="6">
        <f t="shared" ref="L416:L444" si="42">K416*0.075</f>
        <v>335.99399999999997</v>
      </c>
      <c r="M416" s="6">
        <f t="shared" ref="M416:M444" si="43">K416+L416</f>
        <v>4815.9139999999998</v>
      </c>
      <c r="N416" s="7">
        <v>0</v>
      </c>
      <c r="O416" s="7">
        <f>M416-N416</f>
        <v>4815.9139999999998</v>
      </c>
    </row>
    <row r="417" spans="1:16" ht="31.5" x14ac:dyDescent="0.25">
      <c r="A417" s="3">
        <v>8078791984</v>
      </c>
      <c r="B417" s="4" t="s">
        <v>411</v>
      </c>
      <c r="C417" s="4">
        <v>1341</v>
      </c>
      <c r="D417" s="4" t="str">
        <f t="shared" si="41"/>
        <v>PE 1341</v>
      </c>
      <c r="E417" s="5">
        <v>0</v>
      </c>
      <c r="F417" s="5">
        <v>380.95</v>
      </c>
      <c r="G417" s="5">
        <v>5621.6</v>
      </c>
      <c r="H417" s="5">
        <v>0</v>
      </c>
      <c r="I417" s="5">
        <v>0</v>
      </c>
      <c r="J417" s="5">
        <v>0</v>
      </c>
      <c r="K417" s="5">
        <v>6002.55</v>
      </c>
      <c r="L417" s="6">
        <f t="shared" si="42"/>
        <v>450.19125000000003</v>
      </c>
      <c r="M417" s="6">
        <f t="shared" si="43"/>
        <v>6452.74125</v>
      </c>
      <c r="N417" s="7">
        <v>0</v>
      </c>
      <c r="O417" s="22">
        <v>13561.82375</v>
      </c>
      <c r="P417" s="22"/>
    </row>
    <row r="418" spans="1:16" ht="31.5" x14ac:dyDescent="0.25">
      <c r="A418" s="3">
        <v>8078792277</v>
      </c>
      <c r="B418" s="4" t="s">
        <v>410</v>
      </c>
      <c r="C418" s="4">
        <v>1342</v>
      </c>
      <c r="D418" s="4" t="str">
        <f t="shared" si="41"/>
        <v>PE 1342</v>
      </c>
      <c r="E418" s="5">
        <v>0</v>
      </c>
      <c r="F418" s="5">
        <v>380.95</v>
      </c>
      <c r="G418" s="5">
        <v>5700.23</v>
      </c>
      <c r="H418" s="5">
        <v>0</v>
      </c>
      <c r="I418" s="5">
        <v>0</v>
      </c>
      <c r="J418" s="5">
        <v>0</v>
      </c>
      <c r="K418" s="5">
        <v>6081.18</v>
      </c>
      <c r="L418" s="6">
        <f t="shared" si="42"/>
        <v>456.08850000000001</v>
      </c>
      <c r="M418" s="6">
        <f t="shared" si="43"/>
        <v>6537.2685000000001</v>
      </c>
      <c r="N418" s="7">
        <v>0</v>
      </c>
      <c r="O418" s="7">
        <f>M418-N418</f>
        <v>6537.2685000000001</v>
      </c>
    </row>
    <row r="419" spans="1:16" ht="31.5" x14ac:dyDescent="0.25">
      <c r="A419" s="3">
        <v>8078792898</v>
      </c>
      <c r="B419" s="4" t="s">
        <v>408</v>
      </c>
      <c r="C419" s="4">
        <v>1343</v>
      </c>
      <c r="D419" s="4" t="str">
        <f t="shared" si="41"/>
        <v>PE 1343</v>
      </c>
      <c r="E419" s="5">
        <v>0</v>
      </c>
      <c r="F419" s="5">
        <v>380.95</v>
      </c>
      <c r="G419" s="5">
        <v>2943.12</v>
      </c>
      <c r="H419" s="5">
        <v>0</v>
      </c>
      <c r="I419" s="5">
        <v>0</v>
      </c>
      <c r="J419" s="5">
        <v>0</v>
      </c>
      <c r="K419" s="5">
        <v>3324.07</v>
      </c>
      <c r="L419" s="6">
        <f t="shared" si="42"/>
        <v>249.30525</v>
      </c>
      <c r="M419" s="6">
        <f t="shared" si="43"/>
        <v>3573.3752500000001</v>
      </c>
      <c r="N419" s="7">
        <v>0</v>
      </c>
      <c r="O419" s="7">
        <f>M419-N419</f>
        <v>3573.3752500000001</v>
      </c>
    </row>
    <row r="420" spans="1:16" ht="31.5" x14ac:dyDescent="0.25">
      <c r="A420" s="3">
        <v>8078792911</v>
      </c>
      <c r="B420" s="4" t="s">
        <v>407</v>
      </c>
      <c r="C420" s="4">
        <v>1344</v>
      </c>
      <c r="D420" s="4" t="str">
        <f t="shared" si="41"/>
        <v>PE 1344</v>
      </c>
      <c r="E420" s="5">
        <v>0</v>
      </c>
      <c r="F420" s="5">
        <v>380.95</v>
      </c>
      <c r="G420" s="5">
        <v>9235.9699999999993</v>
      </c>
      <c r="H420" s="5">
        <v>0</v>
      </c>
      <c r="I420" s="5">
        <v>0</v>
      </c>
      <c r="J420" s="5">
        <v>0</v>
      </c>
      <c r="K420" s="5">
        <v>9616.92</v>
      </c>
      <c r="L420" s="6">
        <f t="shared" si="42"/>
        <v>721.26900000000001</v>
      </c>
      <c r="M420" s="6">
        <f t="shared" si="43"/>
        <v>10338.189</v>
      </c>
      <c r="N420" s="7">
        <v>0</v>
      </c>
      <c r="O420" s="7">
        <f>M420-N420</f>
        <v>10338.189</v>
      </c>
    </row>
    <row r="421" spans="1:16" ht="31.5" x14ac:dyDescent="0.25">
      <c r="A421" s="3">
        <v>8078792945</v>
      </c>
      <c r="B421" s="4" t="s">
        <v>406</v>
      </c>
      <c r="C421" s="4">
        <v>1345</v>
      </c>
      <c r="D421" s="4" t="str">
        <f t="shared" si="41"/>
        <v>PE 1345</v>
      </c>
      <c r="E421" s="5">
        <v>0</v>
      </c>
      <c r="F421" s="5">
        <v>380.95</v>
      </c>
      <c r="G421" s="5">
        <v>2789.79</v>
      </c>
      <c r="H421" s="5">
        <v>0</v>
      </c>
      <c r="I421" s="5">
        <v>0</v>
      </c>
      <c r="J421" s="5">
        <v>0</v>
      </c>
      <c r="K421" s="5">
        <v>3170.74</v>
      </c>
      <c r="L421" s="6">
        <f t="shared" si="42"/>
        <v>237.80549999999997</v>
      </c>
      <c r="M421" s="6">
        <f t="shared" si="43"/>
        <v>3408.5454999999997</v>
      </c>
      <c r="N421" s="7">
        <v>0</v>
      </c>
      <c r="O421" s="7">
        <f>M421-N421</f>
        <v>3408.5454999999997</v>
      </c>
    </row>
    <row r="422" spans="1:16" ht="31.5" x14ac:dyDescent="0.25">
      <c r="A422" s="3">
        <v>8078792982</v>
      </c>
      <c r="B422" s="4" t="s">
        <v>404</v>
      </c>
      <c r="C422" s="4">
        <v>1346</v>
      </c>
      <c r="D422" s="4" t="str">
        <f t="shared" si="41"/>
        <v>PE 1346</v>
      </c>
      <c r="E422" s="5">
        <v>0</v>
      </c>
      <c r="F422" s="5">
        <v>380.95</v>
      </c>
      <c r="G422" s="5">
        <v>2871.28</v>
      </c>
      <c r="H422" s="5">
        <v>0</v>
      </c>
      <c r="I422" s="5">
        <v>0</v>
      </c>
      <c r="J422" s="5">
        <v>0</v>
      </c>
      <c r="K422" s="5">
        <v>3252.23</v>
      </c>
      <c r="L422" s="6">
        <f t="shared" si="42"/>
        <v>243.91725</v>
      </c>
      <c r="M422" s="6">
        <f t="shared" si="43"/>
        <v>3496.14725</v>
      </c>
      <c r="N422" s="7">
        <v>0</v>
      </c>
      <c r="O422" s="22">
        <v>9386.0400000000009</v>
      </c>
      <c r="P422" s="22"/>
    </row>
    <row r="423" spans="1:16" ht="31.5" x14ac:dyDescent="0.25">
      <c r="A423" s="3">
        <v>8078793006</v>
      </c>
      <c r="B423" s="4" t="s">
        <v>403</v>
      </c>
      <c r="C423" s="4">
        <v>1347</v>
      </c>
      <c r="D423" s="4" t="str">
        <f t="shared" si="41"/>
        <v>PE 1347</v>
      </c>
      <c r="E423" s="5">
        <v>0</v>
      </c>
      <c r="F423" s="5">
        <v>380.95</v>
      </c>
      <c r="G423" s="5">
        <v>4990.49</v>
      </c>
      <c r="H423" s="5">
        <v>0</v>
      </c>
      <c r="I423" s="5">
        <v>0</v>
      </c>
      <c r="J423" s="5">
        <v>0</v>
      </c>
      <c r="K423" s="5">
        <v>5371.44</v>
      </c>
      <c r="L423" s="6">
        <f t="shared" si="42"/>
        <v>402.85799999999995</v>
      </c>
      <c r="M423" s="6">
        <f t="shared" si="43"/>
        <v>5774.2979999999998</v>
      </c>
      <c r="N423" s="7">
        <v>0</v>
      </c>
      <c r="O423" s="22">
        <v>10713.86925</v>
      </c>
      <c r="P423" s="22"/>
    </row>
    <row r="424" spans="1:16" ht="31.5" x14ac:dyDescent="0.25">
      <c r="A424" s="3">
        <v>8078793143</v>
      </c>
      <c r="B424" s="4" t="s">
        <v>402</v>
      </c>
      <c r="C424" s="4">
        <v>1348</v>
      </c>
      <c r="D424" s="4" t="str">
        <f t="shared" si="41"/>
        <v>PE 1348</v>
      </c>
      <c r="E424" s="5">
        <v>0</v>
      </c>
      <c r="F424" s="5">
        <v>380.95</v>
      </c>
      <c r="G424" s="5">
        <v>3573.68</v>
      </c>
      <c r="H424" s="5">
        <v>0</v>
      </c>
      <c r="I424" s="5">
        <v>0</v>
      </c>
      <c r="J424" s="5">
        <v>0</v>
      </c>
      <c r="K424" s="5">
        <v>3954.63</v>
      </c>
      <c r="L424" s="6">
        <f t="shared" si="42"/>
        <v>296.59724999999997</v>
      </c>
      <c r="M424" s="6">
        <f t="shared" si="43"/>
        <v>4251.2272499999999</v>
      </c>
      <c r="N424" s="7">
        <v>0</v>
      </c>
      <c r="O424" s="22">
        <v>9789.21875</v>
      </c>
      <c r="P424" s="22"/>
    </row>
    <row r="425" spans="1:16" ht="31.5" x14ac:dyDescent="0.25">
      <c r="A425" s="3">
        <v>9053707976</v>
      </c>
      <c r="B425" s="4" t="s">
        <v>398</v>
      </c>
      <c r="C425" s="4">
        <v>1349</v>
      </c>
      <c r="D425" s="4" t="str">
        <f t="shared" si="41"/>
        <v>PE 1349</v>
      </c>
      <c r="E425" s="5">
        <v>0</v>
      </c>
      <c r="F425" s="5">
        <v>380.95</v>
      </c>
      <c r="G425" s="5">
        <v>999.04</v>
      </c>
      <c r="H425" s="5">
        <v>0</v>
      </c>
      <c r="I425" s="5">
        <v>0</v>
      </c>
      <c r="J425" s="5">
        <v>0</v>
      </c>
      <c r="K425" s="5">
        <v>1379.99</v>
      </c>
      <c r="L425" s="6">
        <f t="shared" si="42"/>
        <v>103.49925</v>
      </c>
      <c r="M425" s="6">
        <f t="shared" si="43"/>
        <v>1483.4892500000001</v>
      </c>
      <c r="N425" s="7">
        <v>1000</v>
      </c>
      <c r="O425" s="7">
        <f t="shared" ref="O425:O431" si="44">M425-N425</f>
        <v>483.48925000000008</v>
      </c>
    </row>
    <row r="426" spans="1:16" ht="31.5" x14ac:dyDescent="0.25">
      <c r="A426" s="3">
        <v>9053707969</v>
      </c>
      <c r="B426" s="4" t="s">
        <v>400</v>
      </c>
      <c r="C426" s="4">
        <v>1350</v>
      </c>
      <c r="D426" s="4" t="str">
        <f t="shared" si="41"/>
        <v>PE 1350</v>
      </c>
      <c r="E426" s="5">
        <v>0</v>
      </c>
      <c r="F426" s="5">
        <v>380.95</v>
      </c>
      <c r="G426" s="5">
        <v>4967.41</v>
      </c>
      <c r="H426" s="5">
        <v>0</v>
      </c>
      <c r="I426" s="5">
        <v>0</v>
      </c>
      <c r="J426" s="5">
        <v>0</v>
      </c>
      <c r="K426" s="5">
        <v>5348.36</v>
      </c>
      <c r="L426" s="6">
        <f t="shared" si="42"/>
        <v>401.12699999999995</v>
      </c>
      <c r="M426" s="6">
        <f t="shared" si="43"/>
        <v>5749.4869999999992</v>
      </c>
      <c r="N426" s="7">
        <v>0</v>
      </c>
      <c r="O426" s="7">
        <f t="shared" si="44"/>
        <v>5749.4869999999992</v>
      </c>
    </row>
    <row r="427" spans="1:16" ht="31.5" x14ac:dyDescent="0.25">
      <c r="A427" s="3">
        <v>9053707975</v>
      </c>
      <c r="B427" s="4" t="s">
        <v>399</v>
      </c>
      <c r="C427" s="4">
        <v>1351</v>
      </c>
      <c r="D427" s="4" t="str">
        <f t="shared" si="41"/>
        <v>PE 1351</v>
      </c>
      <c r="E427" s="5">
        <v>0</v>
      </c>
      <c r="F427" s="5">
        <v>380.95</v>
      </c>
      <c r="G427" s="5">
        <v>8976.31</v>
      </c>
      <c r="H427" s="5">
        <v>0</v>
      </c>
      <c r="I427" s="5">
        <v>0</v>
      </c>
      <c r="J427" s="5">
        <v>0</v>
      </c>
      <c r="K427" s="5">
        <v>9357.26</v>
      </c>
      <c r="L427" s="6">
        <f t="shared" si="42"/>
        <v>701.79449999999997</v>
      </c>
      <c r="M427" s="6">
        <f t="shared" si="43"/>
        <v>10059.0545</v>
      </c>
      <c r="N427" s="7">
        <v>0</v>
      </c>
      <c r="O427" s="7">
        <f t="shared" si="44"/>
        <v>10059.0545</v>
      </c>
    </row>
    <row r="428" spans="1:16" ht="31.5" x14ac:dyDescent="0.25">
      <c r="A428" s="3">
        <v>9053707974</v>
      </c>
      <c r="B428" s="4" t="s">
        <v>399</v>
      </c>
      <c r="C428" s="4">
        <v>1352</v>
      </c>
      <c r="D428" s="4" t="str">
        <f t="shared" si="41"/>
        <v>PE 1352</v>
      </c>
      <c r="E428" s="5">
        <v>0</v>
      </c>
      <c r="F428" s="5">
        <v>380.95</v>
      </c>
      <c r="G428" s="5">
        <v>9814.44</v>
      </c>
      <c r="H428" s="5">
        <v>0</v>
      </c>
      <c r="I428" s="5">
        <v>0</v>
      </c>
      <c r="J428" s="5">
        <v>0</v>
      </c>
      <c r="K428" s="5">
        <v>10195.39</v>
      </c>
      <c r="L428" s="6">
        <f t="shared" si="42"/>
        <v>764.65424999999993</v>
      </c>
      <c r="M428" s="6">
        <f t="shared" si="43"/>
        <v>10960.044249999999</v>
      </c>
      <c r="N428" s="7">
        <v>0</v>
      </c>
      <c r="O428" s="7">
        <f t="shared" si="44"/>
        <v>10960.044249999999</v>
      </c>
    </row>
    <row r="429" spans="1:16" ht="31.5" x14ac:dyDescent="0.25">
      <c r="A429" s="3">
        <v>9053707978</v>
      </c>
      <c r="B429" s="4" t="s">
        <v>398</v>
      </c>
      <c r="C429" s="4">
        <v>1353</v>
      </c>
      <c r="D429" s="4" t="str">
        <f t="shared" si="41"/>
        <v>PE 1353</v>
      </c>
      <c r="E429" s="5">
        <v>0</v>
      </c>
      <c r="F429" s="5">
        <v>380.95</v>
      </c>
      <c r="G429" s="5">
        <v>5836.88</v>
      </c>
      <c r="H429" s="5">
        <v>0</v>
      </c>
      <c r="I429" s="5">
        <v>0</v>
      </c>
      <c r="J429" s="5">
        <v>0</v>
      </c>
      <c r="K429" s="5">
        <v>6217.83</v>
      </c>
      <c r="L429" s="6">
        <f t="shared" si="42"/>
        <v>466.33724999999998</v>
      </c>
      <c r="M429" s="6">
        <f t="shared" si="43"/>
        <v>6684.1672499999995</v>
      </c>
      <c r="N429" s="7">
        <v>0</v>
      </c>
      <c r="O429" s="7">
        <f t="shared" si="44"/>
        <v>6684.1672499999995</v>
      </c>
    </row>
    <row r="430" spans="1:16" ht="31.5" x14ac:dyDescent="0.25">
      <c r="A430" s="3">
        <v>9053707983</v>
      </c>
      <c r="B430" s="4" t="s">
        <v>397</v>
      </c>
      <c r="C430" s="4">
        <v>1355</v>
      </c>
      <c r="D430" s="4" t="str">
        <f t="shared" si="41"/>
        <v>PE 1355</v>
      </c>
      <c r="E430" s="5">
        <v>0</v>
      </c>
      <c r="F430" s="5">
        <v>380.95</v>
      </c>
      <c r="G430" s="5">
        <v>4735.21</v>
      </c>
      <c r="H430" s="5">
        <v>0</v>
      </c>
      <c r="I430" s="5">
        <v>0</v>
      </c>
      <c r="J430" s="5">
        <v>0</v>
      </c>
      <c r="K430" s="5">
        <v>5116.16</v>
      </c>
      <c r="L430" s="6">
        <f t="shared" si="42"/>
        <v>383.71199999999999</v>
      </c>
      <c r="M430" s="6">
        <f t="shared" si="43"/>
        <v>5499.8719999999994</v>
      </c>
      <c r="N430" s="7">
        <v>0</v>
      </c>
      <c r="O430" s="7">
        <f t="shared" si="44"/>
        <v>5499.8719999999994</v>
      </c>
    </row>
    <row r="431" spans="1:16" ht="31.5" x14ac:dyDescent="0.25">
      <c r="A431" s="3">
        <v>9053707987</v>
      </c>
      <c r="B431" s="4" t="s">
        <v>397</v>
      </c>
      <c r="C431" s="4">
        <v>1356</v>
      </c>
      <c r="D431" s="4" t="str">
        <f t="shared" si="41"/>
        <v>PE 1356</v>
      </c>
      <c r="E431" s="5">
        <v>0</v>
      </c>
      <c r="F431" s="5">
        <v>380.95</v>
      </c>
      <c r="G431" s="5">
        <v>5318.09</v>
      </c>
      <c r="H431" s="5">
        <v>0</v>
      </c>
      <c r="I431" s="5">
        <v>0</v>
      </c>
      <c r="J431" s="5">
        <v>0</v>
      </c>
      <c r="K431" s="5">
        <v>5699.04</v>
      </c>
      <c r="L431" s="6">
        <f t="shared" si="42"/>
        <v>427.428</v>
      </c>
      <c r="M431" s="6">
        <f t="shared" si="43"/>
        <v>6126.4679999999998</v>
      </c>
      <c r="N431" s="7">
        <v>0</v>
      </c>
      <c r="O431" s="7">
        <f t="shared" si="44"/>
        <v>6126.4679999999998</v>
      </c>
    </row>
    <row r="432" spans="1:16" ht="31.5" x14ac:dyDescent="0.25">
      <c r="A432" s="3">
        <v>9053707989</v>
      </c>
      <c r="B432" s="4" t="s">
        <v>397</v>
      </c>
      <c r="C432" s="4">
        <v>1357</v>
      </c>
      <c r="D432" s="4" t="str">
        <f t="shared" si="41"/>
        <v>PE 1357</v>
      </c>
      <c r="E432" s="5">
        <v>0</v>
      </c>
      <c r="F432" s="5">
        <v>380.95</v>
      </c>
      <c r="G432" s="5">
        <v>3272.22</v>
      </c>
      <c r="H432" s="5">
        <v>0</v>
      </c>
      <c r="I432" s="5">
        <v>0</v>
      </c>
      <c r="J432" s="5">
        <v>0</v>
      </c>
      <c r="K432" s="5">
        <v>3653.17</v>
      </c>
      <c r="L432" s="6">
        <f t="shared" si="42"/>
        <v>273.98775000000001</v>
      </c>
      <c r="M432" s="6">
        <f t="shared" si="43"/>
        <v>3927.1577500000003</v>
      </c>
      <c r="N432" s="7">
        <v>0</v>
      </c>
      <c r="O432" s="22">
        <v>8724.2377500000002</v>
      </c>
      <c r="P432" s="22"/>
    </row>
    <row r="433" spans="1:18" ht="15.75" x14ac:dyDescent="0.25">
      <c r="A433" s="3">
        <v>8076093202</v>
      </c>
      <c r="B433" s="4" t="s">
        <v>418</v>
      </c>
      <c r="C433" s="4">
        <v>1358</v>
      </c>
      <c r="D433" s="4" t="str">
        <f t="shared" si="41"/>
        <v>PE 1358</v>
      </c>
      <c r="E433" s="5">
        <v>0</v>
      </c>
      <c r="F433" s="5">
        <v>571.42999999999995</v>
      </c>
      <c r="G433" s="5">
        <v>5479.54</v>
      </c>
      <c r="H433" s="5">
        <v>0</v>
      </c>
      <c r="I433" s="5">
        <v>0</v>
      </c>
      <c r="J433" s="5">
        <v>0</v>
      </c>
      <c r="K433" s="5">
        <v>6050.97</v>
      </c>
      <c r="L433" s="6">
        <f t="shared" si="42"/>
        <v>453.82274999999998</v>
      </c>
      <c r="M433" s="6">
        <f t="shared" si="43"/>
        <v>6504.7927500000005</v>
      </c>
      <c r="N433" s="7">
        <v>0</v>
      </c>
      <c r="O433" s="7">
        <f>M433-N433</f>
        <v>6504.7927500000005</v>
      </c>
    </row>
    <row r="434" spans="1:18" ht="31.5" x14ac:dyDescent="0.25">
      <c r="A434" s="3">
        <v>8077098256</v>
      </c>
      <c r="B434" s="4" t="s">
        <v>417</v>
      </c>
      <c r="C434" s="4">
        <v>1359</v>
      </c>
      <c r="D434" s="4" t="str">
        <f t="shared" si="41"/>
        <v>PE 1359</v>
      </c>
      <c r="E434" s="5">
        <v>0</v>
      </c>
      <c r="F434" s="5">
        <v>419.05</v>
      </c>
      <c r="G434" s="5">
        <v>4655.92</v>
      </c>
      <c r="H434" s="5">
        <v>0</v>
      </c>
      <c r="I434" s="5">
        <v>0</v>
      </c>
      <c r="J434" s="5">
        <v>0</v>
      </c>
      <c r="K434" s="5">
        <v>5074.97</v>
      </c>
      <c r="L434" s="6">
        <f t="shared" si="42"/>
        <v>380.62275</v>
      </c>
      <c r="M434" s="6">
        <f t="shared" si="43"/>
        <v>5455.5927499999998</v>
      </c>
      <c r="N434" s="7">
        <v>0</v>
      </c>
      <c r="O434" s="7">
        <f>M434-N434</f>
        <v>5455.5927499999998</v>
      </c>
    </row>
    <row r="435" spans="1:18" ht="15.75" x14ac:dyDescent="0.25">
      <c r="A435" s="3">
        <v>8077098257</v>
      </c>
      <c r="B435" s="4" t="s">
        <v>416</v>
      </c>
      <c r="C435" s="4">
        <v>1360</v>
      </c>
      <c r="D435" s="4" t="str">
        <f t="shared" si="41"/>
        <v>PE 1360</v>
      </c>
      <c r="E435" s="5">
        <v>0</v>
      </c>
      <c r="F435" s="5">
        <v>419.05</v>
      </c>
      <c r="G435" s="5">
        <v>266.64</v>
      </c>
      <c r="H435" s="5">
        <v>0</v>
      </c>
      <c r="I435" s="5">
        <v>0</v>
      </c>
      <c r="J435" s="5">
        <v>0</v>
      </c>
      <c r="K435" s="5">
        <v>685.69</v>
      </c>
      <c r="L435" s="6">
        <f t="shared" si="42"/>
        <v>51.426750000000006</v>
      </c>
      <c r="M435" s="6">
        <f t="shared" si="43"/>
        <v>737.11675000000002</v>
      </c>
      <c r="N435" s="7">
        <v>0</v>
      </c>
      <c r="O435" s="7">
        <f>M435-N435</f>
        <v>737.11675000000002</v>
      </c>
    </row>
    <row r="436" spans="1:18" ht="15.75" x14ac:dyDescent="0.25">
      <c r="A436" s="3">
        <v>8077098259</v>
      </c>
      <c r="B436" s="4" t="s">
        <v>415</v>
      </c>
      <c r="C436" s="4">
        <v>1361</v>
      </c>
      <c r="D436" s="4" t="str">
        <f t="shared" si="41"/>
        <v>PE 1361</v>
      </c>
      <c r="E436" s="5">
        <v>0</v>
      </c>
      <c r="F436" s="5">
        <v>419.05</v>
      </c>
      <c r="G436" s="5">
        <v>4680.92</v>
      </c>
      <c r="H436" s="5">
        <v>0</v>
      </c>
      <c r="I436" s="5">
        <v>0</v>
      </c>
      <c r="J436" s="5">
        <v>0</v>
      </c>
      <c r="K436" s="5">
        <v>5099.97</v>
      </c>
      <c r="L436" s="6">
        <f t="shared" si="42"/>
        <v>382.49775</v>
      </c>
      <c r="M436" s="6">
        <f t="shared" si="43"/>
        <v>5482.4677499999998</v>
      </c>
      <c r="N436" s="7">
        <v>0</v>
      </c>
      <c r="O436" s="7">
        <f>M436-N436</f>
        <v>5482.4677499999998</v>
      </c>
    </row>
    <row r="437" spans="1:18" ht="15.75" x14ac:dyDescent="0.25">
      <c r="A437" s="3">
        <v>9155490460</v>
      </c>
      <c r="B437" s="4" t="s">
        <v>57</v>
      </c>
      <c r="C437" s="4">
        <v>3013</v>
      </c>
      <c r="D437" s="4" t="str">
        <f t="shared" si="41"/>
        <v>PE 3013</v>
      </c>
      <c r="E437" s="5">
        <v>0</v>
      </c>
      <c r="F437" s="5">
        <v>380.95</v>
      </c>
      <c r="G437" s="5">
        <v>0</v>
      </c>
      <c r="H437" s="5">
        <v>0</v>
      </c>
      <c r="I437" s="5">
        <v>0</v>
      </c>
      <c r="J437" s="5">
        <v>0</v>
      </c>
      <c r="K437" s="5">
        <v>380.95</v>
      </c>
      <c r="L437" s="6">
        <f t="shared" si="42"/>
        <v>28.571249999999999</v>
      </c>
      <c r="M437" s="6">
        <f t="shared" si="43"/>
        <v>409.52125000000001</v>
      </c>
      <c r="N437" s="7">
        <v>0</v>
      </c>
      <c r="O437" s="7">
        <f>M437-N437</f>
        <v>409.52125000000001</v>
      </c>
    </row>
    <row r="438" spans="1:18" ht="15.75" x14ac:dyDescent="0.25">
      <c r="A438" s="3">
        <v>8115352222</v>
      </c>
      <c r="B438" s="4" t="s">
        <v>426</v>
      </c>
      <c r="C438" s="4" t="s">
        <v>426</v>
      </c>
      <c r="D438" s="4" t="s">
        <v>426</v>
      </c>
      <c r="E438" s="5">
        <v>0</v>
      </c>
      <c r="F438" s="5">
        <v>380.95</v>
      </c>
      <c r="G438" s="5">
        <v>3399.45</v>
      </c>
      <c r="H438" s="5">
        <v>0</v>
      </c>
      <c r="I438" s="5">
        <v>0</v>
      </c>
      <c r="J438" s="5">
        <v>0</v>
      </c>
      <c r="K438" s="5">
        <v>3780.4</v>
      </c>
      <c r="L438" s="6">
        <f t="shared" si="42"/>
        <v>283.52999999999997</v>
      </c>
      <c r="M438" s="6">
        <f t="shared" si="43"/>
        <v>4063.9300000000003</v>
      </c>
      <c r="N438" s="7">
        <v>0</v>
      </c>
      <c r="O438" s="22">
        <v>12079.312750000001</v>
      </c>
      <c r="P438" s="22"/>
    </row>
    <row r="439" spans="1:18" ht="31.5" x14ac:dyDescent="0.25">
      <c r="A439" s="3">
        <v>9053707971</v>
      </c>
      <c r="B439" s="4" t="s">
        <v>399</v>
      </c>
      <c r="C439" s="4" t="s">
        <v>433</v>
      </c>
      <c r="D439" s="4" t="s">
        <v>433</v>
      </c>
      <c r="E439" s="5">
        <v>0</v>
      </c>
      <c r="F439" s="5">
        <v>380.95</v>
      </c>
      <c r="G439" s="5">
        <v>2481.02</v>
      </c>
      <c r="H439" s="5">
        <v>0</v>
      </c>
      <c r="I439" s="5">
        <v>0</v>
      </c>
      <c r="J439" s="5">
        <v>0</v>
      </c>
      <c r="K439" s="5">
        <v>2861.97</v>
      </c>
      <c r="L439" s="6">
        <f t="shared" si="42"/>
        <v>214.64774999999997</v>
      </c>
      <c r="M439" s="6">
        <f t="shared" si="43"/>
        <v>3076.6177499999999</v>
      </c>
      <c r="N439" s="7">
        <v>2700</v>
      </c>
      <c r="O439" s="7">
        <f>M439-N439</f>
        <v>376.61774999999989</v>
      </c>
    </row>
    <row r="440" spans="1:18" ht="15.75" x14ac:dyDescent="0.25">
      <c r="A440" s="3">
        <v>9157794073</v>
      </c>
      <c r="B440" s="4" t="s">
        <v>31</v>
      </c>
      <c r="C440" s="4" t="s">
        <v>438</v>
      </c>
      <c r="D440" s="4" t="s">
        <v>438</v>
      </c>
      <c r="E440" s="5">
        <v>0</v>
      </c>
      <c r="F440" s="5">
        <v>380.95</v>
      </c>
      <c r="G440" s="5">
        <v>0</v>
      </c>
      <c r="H440" s="5">
        <v>0</v>
      </c>
      <c r="I440" s="5">
        <v>0</v>
      </c>
      <c r="J440" s="5">
        <v>0</v>
      </c>
      <c r="K440" s="5">
        <v>380.95</v>
      </c>
      <c r="L440" s="6">
        <f t="shared" si="42"/>
        <v>28.571249999999999</v>
      </c>
      <c r="M440" s="6">
        <f t="shared" si="43"/>
        <v>409.52125000000001</v>
      </c>
      <c r="N440" s="7">
        <v>0</v>
      </c>
      <c r="O440" s="7">
        <f>M440-N440</f>
        <v>409.52125000000001</v>
      </c>
    </row>
    <row r="441" spans="1:18" ht="15.75" x14ac:dyDescent="0.25">
      <c r="A441" s="3">
        <v>9158593811</v>
      </c>
      <c r="B441" s="4" t="s">
        <v>22</v>
      </c>
      <c r="C441" s="4" t="s">
        <v>447</v>
      </c>
      <c r="D441" s="4" t="s">
        <v>447</v>
      </c>
      <c r="E441" s="5">
        <v>0</v>
      </c>
      <c r="F441" s="5">
        <v>380.95</v>
      </c>
      <c r="G441" s="5">
        <v>9242.02</v>
      </c>
      <c r="H441" s="5">
        <v>0</v>
      </c>
      <c r="I441" s="5">
        <v>0</v>
      </c>
      <c r="J441" s="5">
        <v>0</v>
      </c>
      <c r="K441" s="5">
        <v>9622.9699999999993</v>
      </c>
      <c r="L441" s="6">
        <f t="shared" si="42"/>
        <v>721.72274999999991</v>
      </c>
      <c r="M441" s="6">
        <f t="shared" si="43"/>
        <v>10344.692749999998</v>
      </c>
      <c r="N441" s="7">
        <v>0</v>
      </c>
      <c r="O441" s="7">
        <f>M441-N441</f>
        <v>10344.692749999998</v>
      </c>
      <c r="R441" s="10"/>
    </row>
    <row r="442" spans="1:18" ht="31.5" x14ac:dyDescent="0.25">
      <c r="A442" s="3">
        <v>9158593891</v>
      </c>
      <c r="B442" s="4" t="s">
        <v>17</v>
      </c>
      <c r="C442" s="4" t="s">
        <v>432</v>
      </c>
      <c r="D442" s="4" t="s">
        <v>432</v>
      </c>
      <c r="E442" s="5">
        <v>0</v>
      </c>
      <c r="F442" s="5">
        <v>380.95</v>
      </c>
      <c r="G442" s="5">
        <v>4651.16</v>
      </c>
      <c r="H442" s="5">
        <v>0</v>
      </c>
      <c r="I442" s="5">
        <v>0</v>
      </c>
      <c r="J442" s="5">
        <v>0</v>
      </c>
      <c r="K442" s="5">
        <v>5032.1099999999997</v>
      </c>
      <c r="L442" s="6">
        <f t="shared" si="42"/>
        <v>377.40824999999995</v>
      </c>
      <c r="M442" s="6">
        <f t="shared" si="43"/>
        <v>5409.5182499999992</v>
      </c>
      <c r="N442" s="7">
        <v>0</v>
      </c>
      <c r="O442" s="7">
        <f>M442-N442</f>
        <v>5409.5182499999992</v>
      </c>
    </row>
    <row r="443" spans="1:18" ht="15.75" x14ac:dyDescent="0.25">
      <c r="A443" s="3">
        <v>9158593812</v>
      </c>
      <c r="B443" s="4" t="s">
        <v>22</v>
      </c>
      <c r="C443" s="4" t="s">
        <v>446</v>
      </c>
      <c r="D443" s="4" t="s">
        <v>446</v>
      </c>
      <c r="E443" s="5">
        <v>0</v>
      </c>
      <c r="F443" s="5">
        <v>380.95</v>
      </c>
      <c r="G443" s="5">
        <v>9302.32</v>
      </c>
      <c r="H443" s="5">
        <v>0</v>
      </c>
      <c r="I443" s="5">
        <v>0</v>
      </c>
      <c r="J443" s="5">
        <v>0</v>
      </c>
      <c r="K443" s="5">
        <v>9683.27</v>
      </c>
      <c r="L443" s="6">
        <f t="shared" si="42"/>
        <v>726.24525000000006</v>
      </c>
      <c r="M443" s="6">
        <f t="shared" si="43"/>
        <v>10409.51525</v>
      </c>
      <c r="N443" s="7">
        <v>0</v>
      </c>
      <c r="O443" s="7">
        <f>M443-N443</f>
        <v>10409.51525</v>
      </c>
      <c r="R443" s="10"/>
    </row>
    <row r="444" spans="1:18" ht="15.75" x14ac:dyDescent="0.25">
      <c r="A444" s="3">
        <v>8078792386</v>
      </c>
      <c r="B444" s="4" t="s">
        <v>409</v>
      </c>
      <c r="C444" s="4" t="s">
        <v>434</v>
      </c>
      <c r="D444" s="4" t="s">
        <v>434</v>
      </c>
      <c r="E444" s="5">
        <v>0</v>
      </c>
      <c r="F444" s="5">
        <v>380.95</v>
      </c>
      <c r="G444" s="5">
        <v>0</v>
      </c>
      <c r="H444" s="5">
        <v>0</v>
      </c>
      <c r="I444" s="5">
        <v>0</v>
      </c>
      <c r="J444" s="5">
        <v>0</v>
      </c>
      <c r="K444" s="5">
        <v>380.95</v>
      </c>
      <c r="L444" s="6">
        <f t="shared" si="42"/>
        <v>28.571249999999999</v>
      </c>
      <c r="M444" s="6">
        <f t="shared" si="43"/>
        <v>409.52125000000001</v>
      </c>
      <c r="N444" s="7">
        <v>0</v>
      </c>
      <c r="O444" s="22">
        <v>33867.593000000001</v>
      </c>
      <c r="P444" s="22"/>
    </row>
    <row r="445" spans="1:18" x14ac:dyDescent="0.25">
      <c r="E445" s="15">
        <f t="shared" ref="E445:O445" si="45">SUM(E2:E444)</f>
        <v>0</v>
      </c>
      <c r="F445" s="15">
        <f t="shared" si="45"/>
        <v>185268.66000000018</v>
      </c>
      <c r="G445" s="15">
        <f t="shared" si="45"/>
        <v>2519046.4700000007</v>
      </c>
      <c r="H445" s="15">
        <f t="shared" si="45"/>
        <v>0</v>
      </c>
      <c r="I445" s="15">
        <f t="shared" si="45"/>
        <v>0</v>
      </c>
      <c r="J445" s="15">
        <f t="shared" si="45"/>
        <v>0</v>
      </c>
      <c r="K445" s="15">
        <f t="shared" si="45"/>
        <v>2704315.1299999976</v>
      </c>
      <c r="L445" s="15">
        <f t="shared" si="45"/>
        <v>202823.63475000014</v>
      </c>
      <c r="M445" s="15">
        <f t="shared" si="45"/>
        <v>2907138.7647500001</v>
      </c>
      <c r="N445" s="15">
        <f t="shared" si="45"/>
        <v>245000</v>
      </c>
      <c r="O445" s="15">
        <f t="shared" si="45"/>
        <v>2912497.608250001</v>
      </c>
    </row>
    <row r="447" spans="1:18" x14ac:dyDescent="0.25">
      <c r="O447">
        <v>2968051.2819999997</v>
      </c>
    </row>
    <row r="449" spans="1:16" x14ac:dyDescent="0.25">
      <c r="O449" s="15">
        <f>+O445-O447</f>
        <v>-55553.673749998678</v>
      </c>
    </row>
    <row r="451" spans="1:16" x14ac:dyDescent="0.25">
      <c r="A451" t="s">
        <v>448</v>
      </c>
    </row>
    <row r="452" spans="1:16" ht="15.75" x14ac:dyDescent="0.25">
      <c r="A452" s="3">
        <v>8159393528</v>
      </c>
      <c r="B452" s="4" t="s">
        <v>197</v>
      </c>
      <c r="C452" s="4" t="s">
        <v>441</v>
      </c>
      <c r="D452" s="4" t="s">
        <v>441</v>
      </c>
      <c r="E452" s="5">
        <v>0</v>
      </c>
      <c r="F452" s="5">
        <v>380.95</v>
      </c>
      <c r="G452" s="5">
        <v>7802.43</v>
      </c>
      <c r="H452" s="5">
        <v>0</v>
      </c>
      <c r="I452" s="5">
        <v>0</v>
      </c>
      <c r="J452" s="5">
        <v>0</v>
      </c>
      <c r="K452" s="5">
        <v>8183.38</v>
      </c>
      <c r="L452" s="6">
        <f t="shared" ref="L452:L460" si="46">K452*0.075</f>
        <v>613.75350000000003</v>
      </c>
      <c r="M452" s="6">
        <f t="shared" ref="M452:M460" si="47">K452+L452</f>
        <v>8797.1334999999999</v>
      </c>
      <c r="N452" s="7">
        <v>0</v>
      </c>
      <c r="O452" s="7">
        <f>M452-N452</f>
        <v>8797.1334999999999</v>
      </c>
    </row>
    <row r="453" spans="1:16" ht="15.75" x14ac:dyDescent="0.25">
      <c r="A453" s="3">
        <v>7054310471</v>
      </c>
      <c r="B453" s="4" t="s">
        <v>393</v>
      </c>
      <c r="C453" s="4" t="s">
        <v>445</v>
      </c>
      <c r="D453" s="4" t="s">
        <v>445</v>
      </c>
      <c r="E453" s="5">
        <v>0</v>
      </c>
      <c r="F453" s="5">
        <v>380.95</v>
      </c>
      <c r="G453" s="5">
        <v>1542.03</v>
      </c>
      <c r="H453" s="5">
        <v>0</v>
      </c>
      <c r="I453" s="5">
        <v>0</v>
      </c>
      <c r="J453" s="5">
        <v>0</v>
      </c>
      <c r="K453" s="5">
        <v>1922.98</v>
      </c>
      <c r="L453" s="6">
        <f t="shared" si="46"/>
        <v>144.2235</v>
      </c>
      <c r="M453" s="6">
        <f t="shared" si="47"/>
        <v>2067.2035000000001</v>
      </c>
      <c r="N453" s="7">
        <v>0</v>
      </c>
      <c r="O453" s="7">
        <f>M453-N453</f>
        <v>2067.2035000000001</v>
      </c>
    </row>
    <row r="454" spans="1:16" ht="31.5" x14ac:dyDescent="0.25">
      <c r="A454" s="3">
        <v>8158692330</v>
      </c>
      <c r="B454" s="4" t="s">
        <v>199</v>
      </c>
      <c r="C454" s="4" t="s">
        <v>430</v>
      </c>
      <c r="D454" s="4" t="s">
        <v>430</v>
      </c>
      <c r="E454" s="5">
        <v>0</v>
      </c>
      <c r="F454" s="5">
        <v>380.95</v>
      </c>
      <c r="G454" s="5">
        <v>8130.43</v>
      </c>
      <c r="H454" s="5">
        <v>0</v>
      </c>
      <c r="I454" s="5">
        <v>0</v>
      </c>
      <c r="J454" s="5">
        <v>0</v>
      </c>
      <c r="K454" s="5">
        <v>8511.3799999999992</v>
      </c>
      <c r="L454" s="6">
        <f t="shared" si="46"/>
        <v>638.35349999999994</v>
      </c>
      <c r="M454" s="6">
        <f t="shared" si="47"/>
        <v>9149.7334999999985</v>
      </c>
      <c r="N454" s="7">
        <v>0</v>
      </c>
      <c r="O454" s="7">
        <v>16691.557249999998</v>
      </c>
      <c r="P454" s="22"/>
    </row>
    <row r="455" spans="1:16" ht="15.75" x14ac:dyDescent="0.25">
      <c r="A455" s="3">
        <v>8116092347</v>
      </c>
      <c r="B455" s="4" t="s">
        <v>274</v>
      </c>
      <c r="C455" s="4" t="s">
        <v>442</v>
      </c>
      <c r="D455" s="4" t="s">
        <v>442</v>
      </c>
      <c r="E455" s="5">
        <v>0</v>
      </c>
      <c r="F455" s="5">
        <v>380.95</v>
      </c>
      <c r="G455" s="5">
        <v>4978.8599999999997</v>
      </c>
      <c r="H455" s="5">
        <v>0</v>
      </c>
      <c r="I455" s="5">
        <v>0</v>
      </c>
      <c r="J455" s="5">
        <v>0</v>
      </c>
      <c r="K455" s="5">
        <v>5359.81</v>
      </c>
      <c r="L455" s="6">
        <f t="shared" si="46"/>
        <v>401.98575</v>
      </c>
      <c r="M455" s="6">
        <f t="shared" si="47"/>
        <v>5761.7957500000002</v>
      </c>
      <c r="N455" s="7">
        <v>0</v>
      </c>
      <c r="O455" s="7">
        <f t="shared" ref="O455:O460" si="48">M455-N455</f>
        <v>5761.7957500000002</v>
      </c>
    </row>
    <row r="456" spans="1:16" ht="15.75" x14ac:dyDescent="0.25">
      <c r="A456" s="3">
        <v>8115092699</v>
      </c>
      <c r="B456" s="4" t="s">
        <v>282</v>
      </c>
      <c r="C456" s="4" t="s">
        <v>443</v>
      </c>
      <c r="D456" s="4" t="s">
        <v>443</v>
      </c>
      <c r="E456" s="5">
        <v>0</v>
      </c>
      <c r="F456" s="5">
        <v>380.95</v>
      </c>
      <c r="G456" s="5">
        <v>1158.03</v>
      </c>
      <c r="H456" s="5">
        <v>0</v>
      </c>
      <c r="I456" s="5">
        <v>0</v>
      </c>
      <c r="J456" s="5">
        <v>0</v>
      </c>
      <c r="K456" s="5">
        <v>1538.98</v>
      </c>
      <c r="L456" s="6">
        <f t="shared" si="46"/>
        <v>115.42349999999999</v>
      </c>
      <c r="M456" s="6">
        <f t="shared" si="47"/>
        <v>1654.4034999999999</v>
      </c>
      <c r="N456" s="7">
        <v>0</v>
      </c>
      <c r="O456" s="7">
        <f t="shared" si="48"/>
        <v>1654.4034999999999</v>
      </c>
    </row>
    <row r="457" spans="1:16" ht="15.75" x14ac:dyDescent="0.25">
      <c r="A457" s="3">
        <v>9053751849</v>
      </c>
      <c r="B457" s="4" t="s">
        <v>192</v>
      </c>
      <c r="C457" s="4" t="s">
        <v>440</v>
      </c>
      <c r="D457" s="4" t="s">
        <v>440</v>
      </c>
      <c r="E457" s="5">
        <v>0</v>
      </c>
      <c r="F457" s="5">
        <v>380.95</v>
      </c>
      <c r="G457" s="5">
        <v>1458.1</v>
      </c>
      <c r="H457" s="5">
        <v>0</v>
      </c>
      <c r="I457" s="5">
        <v>0</v>
      </c>
      <c r="J457" s="5">
        <v>0</v>
      </c>
      <c r="K457" s="5">
        <v>1839.05</v>
      </c>
      <c r="L457" s="6">
        <f t="shared" si="46"/>
        <v>137.92874999999998</v>
      </c>
      <c r="M457" s="6">
        <f t="shared" si="47"/>
        <v>1976.97875</v>
      </c>
      <c r="N457" s="7">
        <v>1350</v>
      </c>
      <c r="O457" s="7">
        <f t="shared" si="48"/>
        <v>626.97874999999999</v>
      </c>
    </row>
    <row r="458" spans="1:16" ht="15.75" x14ac:dyDescent="0.25">
      <c r="A458" s="3">
        <v>8113694835</v>
      </c>
      <c r="B458" s="4" t="s">
        <v>293</v>
      </c>
      <c r="C458" s="4" t="s">
        <v>444</v>
      </c>
      <c r="D458" s="4" t="s">
        <v>444</v>
      </c>
      <c r="E458" s="5">
        <v>0</v>
      </c>
      <c r="F458" s="5">
        <v>0</v>
      </c>
      <c r="G458" s="5">
        <v>9302.33</v>
      </c>
      <c r="H458" s="5">
        <v>0</v>
      </c>
      <c r="I458" s="5">
        <v>0</v>
      </c>
      <c r="J458" s="5">
        <v>0</v>
      </c>
      <c r="K458" s="5">
        <v>9302.33</v>
      </c>
      <c r="L458" s="6">
        <f t="shared" si="46"/>
        <v>697.67475000000002</v>
      </c>
      <c r="M458" s="6">
        <f t="shared" si="47"/>
        <v>10000.00475</v>
      </c>
      <c r="N458" s="7">
        <v>0</v>
      </c>
      <c r="O458" s="7">
        <f t="shared" si="48"/>
        <v>10000.00475</v>
      </c>
    </row>
    <row r="459" spans="1:16" ht="15.75" x14ac:dyDescent="0.25">
      <c r="A459" s="3">
        <v>8158692318</v>
      </c>
      <c r="B459" s="4" t="s">
        <v>200</v>
      </c>
      <c r="C459" s="4" t="s">
        <v>431</v>
      </c>
      <c r="D459" s="4" t="s">
        <v>431</v>
      </c>
      <c r="E459" s="5">
        <v>0</v>
      </c>
      <c r="F459" s="5">
        <v>380.95</v>
      </c>
      <c r="G459" s="5">
        <v>3717.58</v>
      </c>
      <c r="H459" s="5">
        <v>0</v>
      </c>
      <c r="I459" s="5">
        <v>0</v>
      </c>
      <c r="J459" s="5">
        <v>0</v>
      </c>
      <c r="K459" s="5">
        <v>4098.53</v>
      </c>
      <c r="L459" s="6">
        <f t="shared" si="46"/>
        <v>307.38974999999999</v>
      </c>
      <c r="M459" s="6">
        <f t="shared" si="47"/>
        <v>4405.91975</v>
      </c>
      <c r="N459" s="7">
        <v>0</v>
      </c>
      <c r="O459" s="7">
        <f t="shared" si="48"/>
        <v>4405.91975</v>
      </c>
    </row>
    <row r="460" spans="1:16" ht="15.75" x14ac:dyDescent="0.25">
      <c r="A460" s="3">
        <v>8055315146</v>
      </c>
      <c r="B460" s="4" t="s">
        <v>379</v>
      </c>
      <c r="C460" s="4">
        <v>445</v>
      </c>
      <c r="D460" s="4" t="str">
        <f>"PE 0"&amp;C460</f>
        <v>PE 0445</v>
      </c>
      <c r="E460" s="5">
        <v>0</v>
      </c>
      <c r="F460" s="5">
        <v>380.95</v>
      </c>
      <c r="G460" s="5">
        <v>4032.3</v>
      </c>
      <c r="H460" s="5">
        <v>0</v>
      </c>
      <c r="I460" s="5">
        <v>0</v>
      </c>
      <c r="J460" s="5">
        <v>0</v>
      </c>
      <c r="K460" s="5">
        <v>4413.25</v>
      </c>
      <c r="L460" s="6">
        <f t="shared" si="46"/>
        <v>330.99374999999998</v>
      </c>
      <c r="M460" s="6">
        <f t="shared" si="47"/>
        <v>4744.2437499999996</v>
      </c>
      <c r="N460" s="7">
        <v>0</v>
      </c>
      <c r="O460" s="7">
        <f t="shared" si="48"/>
        <v>4744.2437499999996</v>
      </c>
    </row>
    <row r="461" spans="1:16" x14ac:dyDescent="0.25">
      <c r="O461" s="15">
        <f>SUM(O452:O460)</f>
        <v>54749.2405</v>
      </c>
    </row>
    <row r="463" spans="1:16" x14ac:dyDescent="0.25">
      <c r="A463" t="s">
        <v>449</v>
      </c>
    </row>
    <row r="464" spans="1:16" ht="15.75" x14ac:dyDescent="0.25">
      <c r="A464" s="3">
        <v>9059991488</v>
      </c>
      <c r="B464" s="4" t="s">
        <v>115</v>
      </c>
      <c r="C464" s="4">
        <v>514</v>
      </c>
      <c r="D464" s="4" t="str">
        <f>"PE 0"&amp;C464</f>
        <v>PE 0514</v>
      </c>
      <c r="E464" s="5">
        <v>0</v>
      </c>
      <c r="F464" s="5">
        <v>380.95</v>
      </c>
      <c r="G464" s="5">
        <v>367.36</v>
      </c>
      <c r="H464" s="5">
        <v>0</v>
      </c>
      <c r="I464" s="5">
        <v>0</v>
      </c>
      <c r="J464" s="5">
        <v>0</v>
      </c>
      <c r="K464" s="5">
        <v>748.31</v>
      </c>
      <c r="L464" s="6">
        <f>K464*0.075</f>
        <v>56.123249999999992</v>
      </c>
      <c r="M464" s="6">
        <f>K464+L464</f>
        <v>804.43324999999993</v>
      </c>
      <c r="N464" s="7">
        <v>0</v>
      </c>
      <c r="O464" s="7">
        <f>M464-N464</f>
        <v>804.43324999999993</v>
      </c>
    </row>
    <row r="465" spans="15:15" x14ac:dyDescent="0.25">
      <c r="O465" s="15">
        <f>SUM(O464)</f>
        <v>804.43324999999993</v>
      </c>
    </row>
    <row r="467" spans="15:15" x14ac:dyDescent="0.25">
      <c r="O467" s="22">
        <f>+O465+O461+O445</f>
        <v>2968051.2820000011</v>
      </c>
    </row>
    <row r="468" spans="15:15" x14ac:dyDescent="0.25">
      <c r="O468" s="22">
        <f>+O467-O447</f>
        <v>0</v>
      </c>
    </row>
  </sheetData>
  <conditionalFormatting sqref="D455:D1048576 D1:D164 D167:D453">
    <cfRule type="duplicateValues" dxfId="1" priority="2"/>
  </conditionalFormatting>
  <conditionalFormatting sqref="D45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6"/>
  <sheetViews>
    <sheetView showGridLines="0" topLeftCell="E493" workbookViewId="0">
      <selection activeCell="O505" sqref="O505:O506"/>
    </sheetView>
  </sheetViews>
  <sheetFormatPr defaultRowHeight="15" x14ac:dyDescent="0.25"/>
  <cols>
    <col min="1" max="1" width="12.42578125" bestFit="1" customWidth="1"/>
    <col min="2" max="2" width="29.7109375" hidden="1" customWidth="1"/>
    <col min="3" max="4" width="29.7109375" style="21" customWidth="1"/>
    <col min="5" max="5" width="19" bestFit="1" customWidth="1"/>
    <col min="6" max="6" width="29" bestFit="1" customWidth="1"/>
    <col min="7" max="7" width="14.140625" bestFit="1" customWidth="1"/>
    <col min="8" max="8" width="13.85546875" bestFit="1" customWidth="1"/>
    <col min="9" max="9" width="9.28515625" customWidth="1"/>
    <col min="10" max="10" width="8.7109375" bestFit="1" customWidth="1"/>
    <col min="11" max="11" width="14.28515625" bestFit="1" customWidth="1"/>
    <col min="12" max="12" width="11.5703125" bestFit="1" customWidth="1"/>
    <col min="13" max="13" width="13.28515625" bestFit="1" customWidth="1"/>
    <col min="14" max="14" width="11.5703125" customWidth="1"/>
    <col min="15" max="15" width="18.140625" bestFit="1" customWidth="1"/>
    <col min="16" max="16" width="18.85546875" customWidth="1"/>
    <col min="18" max="18" width="10.140625" bestFit="1" customWidth="1"/>
  </cols>
  <sheetData>
    <row r="1" spans="1:16" ht="24.75" customHeight="1" x14ac:dyDescent="0.25">
      <c r="A1" s="1" t="s">
        <v>0</v>
      </c>
      <c r="B1" s="1" t="s">
        <v>1</v>
      </c>
      <c r="C1" s="17"/>
      <c r="D1" s="17"/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9" t="s">
        <v>11</v>
      </c>
      <c r="O1" s="9" t="s">
        <v>12</v>
      </c>
      <c r="P1" s="16" t="s">
        <v>427</v>
      </c>
    </row>
    <row r="2" spans="1:16" ht="15.75" x14ac:dyDescent="0.25">
      <c r="A2" s="3">
        <v>9053993964</v>
      </c>
      <c r="B2" s="4" t="s">
        <v>136</v>
      </c>
      <c r="C2" s="4">
        <v>2</v>
      </c>
      <c r="D2" s="4" t="str">
        <f>"PE 000"&amp;C2</f>
        <v>PE 0002</v>
      </c>
      <c r="E2" s="5">
        <v>0</v>
      </c>
      <c r="F2" s="5">
        <v>-304.76</v>
      </c>
      <c r="G2" s="5">
        <v>1</v>
      </c>
      <c r="H2" s="5">
        <v>0</v>
      </c>
      <c r="I2" s="5">
        <v>0</v>
      </c>
      <c r="J2" s="5">
        <v>0</v>
      </c>
      <c r="K2" s="5">
        <v>-303.76</v>
      </c>
      <c r="L2" s="6">
        <f t="shared" ref="L2:L65" si="0">K2*0.075</f>
        <v>-22.782</v>
      </c>
      <c r="M2" s="6">
        <f t="shared" ref="M2:M65" si="1">K2+L2</f>
        <v>-326.54199999999997</v>
      </c>
      <c r="N2" s="7">
        <v>0</v>
      </c>
      <c r="O2" s="7">
        <v>0</v>
      </c>
      <c r="P2" t="s">
        <v>428</v>
      </c>
    </row>
    <row r="3" spans="1:16" ht="15.75" x14ac:dyDescent="0.25">
      <c r="A3" s="3">
        <v>8154392530</v>
      </c>
      <c r="B3" s="4" t="s">
        <v>136</v>
      </c>
      <c r="C3" s="4">
        <v>2</v>
      </c>
      <c r="D3" s="4" t="str">
        <f t="shared" ref="D3:D8" si="2">"PE 000"&amp;C3</f>
        <v>PE 0002</v>
      </c>
      <c r="E3" s="5">
        <v>0</v>
      </c>
      <c r="F3" s="5">
        <v>380.95</v>
      </c>
      <c r="G3" s="5">
        <v>485.73</v>
      </c>
      <c r="H3" s="5">
        <v>0</v>
      </c>
      <c r="I3" s="5">
        <v>0</v>
      </c>
      <c r="J3" s="5">
        <v>0</v>
      </c>
      <c r="K3" s="5">
        <v>866.68</v>
      </c>
      <c r="L3" s="6">
        <f t="shared" si="0"/>
        <v>65.000999999999991</v>
      </c>
      <c r="M3" s="6">
        <f t="shared" si="1"/>
        <v>931.68099999999993</v>
      </c>
      <c r="N3" s="7">
        <v>500</v>
      </c>
      <c r="O3" s="7">
        <f>M3-N3</f>
        <v>431.68099999999993</v>
      </c>
      <c r="P3" t="s">
        <v>428</v>
      </c>
    </row>
    <row r="4" spans="1:16" ht="15.75" x14ac:dyDescent="0.25">
      <c r="A4" s="3">
        <v>8151194339</v>
      </c>
      <c r="B4" s="4" t="s">
        <v>136</v>
      </c>
      <c r="C4" s="4">
        <v>2</v>
      </c>
      <c r="D4" s="4" t="str">
        <f t="shared" si="2"/>
        <v>PE 0002</v>
      </c>
      <c r="E4" s="5">
        <v>0</v>
      </c>
      <c r="F4" s="5">
        <v>0</v>
      </c>
      <c r="G4" s="5">
        <v>16744.189999999999</v>
      </c>
      <c r="H4" s="5">
        <v>0</v>
      </c>
      <c r="I4" s="5">
        <v>0</v>
      </c>
      <c r="J4" s="5">
        <v>0</v>
      </c>
      <c r="K4" s="5">
        <v>16744.189999999999</v>
      </c>
      <c r="L4" s="6">
        <f t="shared" si="0"/>
        <v>1255.8142499999999</v>
      </c>
      <c r="M4" s="6">
        <f t="shared" si="1"/>
        <v>18000.004249999998</v>
      </c>
      <c r="N4" s="7">
        <v>0</v>
      </c>
      <c r="O4" s="7">
        <f>M4-N4</f>
        <v>18000.004249999998</v>
      </c>
      <c r="P4" t="s">
        <v>428</v>
      </c>
    </row>
    <row r="5" spans="1:16" ht="15.75" x14ac:dyDescent="0.25">
      <c r="A5" s="3">
        <v>8113714994</v>
      </c>
      <c r="B5" s="4" t="s">
        <v>136</v>
      </c>
      <c r="C5" s="4">
        <v>2</v>
      </c>
      <c r="D5" s="4" t="str">
        <f t="shared" si="2"/>
        <v>PE 0002</v>
      </c>
      <c r="E5" s="5">
        <v>0</v>
      </c>
      <c r="F5" s="5">
        <v>380.95</v>
      </c>
      <c r="G5" s="5">
        <v>3273.29</v>
      </c>
      <c r="H5" s="5">
        <v>0</v>
      </c>
      <c r="I5" s="5">
        <v>0</v>
      </c>
      <c r="J5" s="5">
        <v>0</v>
      </c>
      <c r="K5" s="5">
        <v>3654.24</v>
      </c>
      <c r="L5" s="6">
        <f t="shared" si="0"/>
        <v>274.06799999999998</v>
      </c>
      <c r="M5" s="6">
        <f t="shared" si="1"/>
        <v>3928.308</v>
      </c>
      <c r="N5" s="7">
        <v>0</v>
      </c>
      <c r="O5" s="7">
        <f>M5-N5</f>
        <v>3928.308</v>
      </c>
      <c r="P5" t="s">
        <v>428</v>
      </c>
    </row>
    <row r="6" spans="1:16" ht="15.75" x14ac:dyDescent="0.25">
      <c r="A6" s="3">
        <v>8070492589</v>
      </c>
      <c r="B6" s="4" t="s">
        <v>136</v>
      </c>
      <c r="C6" s="4">
        <v>2</v>
      </c>
      <c r="D6" s="4" t="str">
        <f t="shared" si="2"/>
        <v>PE 0002</v>
      </c>
      <c r="E6" s="5">
        <v>0</v>
      </c>
      <c r="F6" s="5">
        <v>380.95</v>
      </c>
      <c r="G6" s="5">
        <v>75.319999999999993</v>
      </c>
      <c r="H6" s="5">
        <v>0</v>
      </c>
      <c r="I6" s="5">
        <v>0</v>
      </c>
      <c r="J6" s="5">
        <v>0</v>
      </c>
      <c r="K6" s="5">
        <v>456.27</v>
      </c>
      <c r="L6" s="6">
        <f t="shared" si="0"/>
        <v>34.22025</v>
      </c>
      <c r="M6" s="6">
        <f t="shared" si="1"/>
        <v>490.49025</v>
      </c>
      <c r="N6" s="7">
        <v>0</v>
      </c>
      <c r="O6" s="7">
        <f>M6-N6</f>
        <v>490.49025</v>
      </c>
      <c r="P6" t="s">
        <v>428</v>
      </c>
    </row>
    <row r="7" spans="1:16" ht="15.75" x14ac:dyDescent="0.25">
      <c r="A7" s="3">
        <v>9157794011</v>
      </c>
      <c r="B7" s="4" t="s">
        <v>413</v>
      </c>
      <c r="C7" s="4">
        <v>9</v>
      </c>
      <c r="D7" s="4" t="str">
        <f t="shared" si="2"/>
        <v>PE 0009</v>
      </c>
      <c r="E7" s="5">
        <v>0</v>
      </c>
      <c r="F7" s="5">
        <v>571.42999999999995</v>
      </c>
      <c r="G7" s="5">
        <v>0</v>
      </c>
      <c r="H7" s="5">
        <v>0</v>
      </c>
      <c r="I7" s="5">
        <v>0</v>
      </c>
      <c r="J7" s="5">
        <v>0</v>
      </c>
      <c r="K7" s="5">
        <v>571.42999999999995</v>
      </c>
      <c r="L7" s="6">
        <f t="shared" si="0"/>
        <v>42.857249999999993</v>
      </c>
      <c r="M7" s="6">
        <f t="shared" si="1"/>
        <v>614.28724999999997</v>
      </c>
      <c r="N7" s="7">
        <v>0</v>
      </c>
      <c r="O7" s="7">
        <f>M7-N7</f>
        <v>614.28724999999997</v>
      </c>
      <c r="P7" t="s">
        <v>428</v>
      </c>
    </row>
    <row r="8" spans="1:16" ht="31.5" x14ac:dyDescent="0.25">
      <c r="A8" s="3">
        <v>9157794011</v>
      </c>
      <c r="B8" s="4" t="s">
        <v>42</v>
      </c>
      <c r="C8" s="4">
        <v>9</v>
      </c>
      <c r="D8" s="4" t="str">
        <f t="shared" si="2"/>
        <v>PE 0009</v>
      </c>
      <c r="E8" s="5">
        <v>0</v>
      </c>
      <c r="F8" s="5">
        <v>-279.36</v>
      </c>
      <c r="G8" s="5">
        <v>0</v>
      </c>
      <c r="H8" s="5">
        <v>0</v>
      </c>
      <c r="I8" s="5">
        <v>0</v>
      </c>
      <c r="J8" s="5">
        <v>0</v>
      </c>
      <c r="K8" s="5">
        <v>-279.36</v>
      </c>
      <c r="L8" s="6">
        <f t="shared" si="0"/>
        <v>-20.952000000000002</v>
      </c>
      <c r="M8" s="6">
        <f t="shared" si="1"/>
        <v>-300.31200000000001</v>
      </c>
      <c r="N8" s="7">
        <v>0</v>
      </c>
      <c r="O8" s="7">
        <v>0</v>
      </c>
      <c r="P8" t="s">
        <v>428</v>
      </c>
    </row>
    <row r="9" spans="1:16" ht="15.75" x14ac:dyDescent="0.25">
      <c r="A9" s="3">
        <v>8157941075</v>
      </c>
      <c r="B9" s="4" t="s">
        <v>201</v>
      </c>
      <c r="C9" s="4">
        <v>10</v>
      </c>
      <c r="D9" s="4" t="str">
        <f>"PE 00"&amp;C9</f>
        <v>PE 0010</v>
      </c>
      <c r="E9" s="5">
        <v>0</v>
      </c>
      <c r="F9" s="5">
        <v>0</v>
      </c>
      <c r="G9" s="5">
        <v>3720.93</v>
      </c>
      <c r="H9" s="5">
        <v>0</v>
      </c>
      <c r="I9" s="5">
        <v>0</v>
      </c>
      <c r="J9" s="5">
        <v>0</v>
      </c>
      <c r="K9" s="5">
        <v>3720.93</v>
      </c>
      <c r="L9" s="6">
        <f t="shared" si="0"/>
        <v>279.06975</v>
      </c>
      <c r="M9" s="6">
        <f t="shared" si="1"/>
        <v>3999.9997499999999</v>
      </c>
      <c r="N9" s="7">
        <v>0</v>
      </c>
      <c r="O9" s="7">
        <f t="shared" ref="O9:O72" si="3">M9-N9</f>
        <v>3999.9997499999999</v>
      </c>
      <c r="P9" t="s">
        <v>428</v>
      </c>
    </row>
    <row r="10" spans="1:16" ht="15.75" x14ac:dyDescent="0.25">
      <c r="A10" s="3">
        <v>8070492592</v>
      </c>
      <c r="B10" s="4" t="s">
        <v>201</v>
      </c>
      <c r="C10" s="4">
        <v>10</v>
      </c>
      <c r="D10" s="4" t="str">
        <f t="shared" ref="D10:D27" si="4">"PE 00"&amp;C10</f>
        <v>PE 0010</v>
      </c>
      <c r="E10" s="5">
        <v>0</v>
      </c>
      <c r="F10" s="5">
        <v>380.95</v>
      </c>
      <c r="G10" s="5">
        <v>3174.27</v>
      </c>
      <c r="H10" s="5">
        <v>0</v>
      </c>
      <c r="I10" s="5">
        <v>0</v>
      </c>
      <c r="J10" s="5">
        <v>0</v>
      </c>
      <c r="K10" s="5">
        <v>3555.22</v>
      </c>
      <c r="L10" s="6">
        <f t="shared" si="0"/>
        <v>266.64149999999995</v>
      </c>
      <c r="M10" s="6">
        <f t="shared" si="1"/>
        <v>3821.8615</v>
      </c>
      <c r="N10" s="7">
        <v>0</v>
      </c>
      <c r="O10" s="7">
        <f t="shared" si="3"/>
        <v>3821.8615</v>
      </c>
      <c r="P10" t="s">
        <v>428</v>
      </c>
    </row>
    <row r="11" spans="1:16" ht="15.75" x14ac:dyDescent="0.25">
      <c r="A11" s="3">
        <v>9053833585</v>
      </c>
      <c r="B11" s="4" t="s">
        <v>175</v>
      </c>
      <c r="C11" s="4">
        <v>16</v>
      </c>
      <c r="D11" s="4" t="str">
        <f t="shared" si="4"/>
        <v>PE 0016</v>
      </c>
      <c r="E11" s="5">
        <v>0</v>
      </c>
      <c r="F11" s="5">
        <v>380.95</v>
      </c>
      <c r="G11" s="5">
        <v>9628.17</v>
      </c>
      <c r="H11" s="5">
        <v>0</v>
      </c>
      <c r="I11" s="5">
        <v>0</v>
      </c>
      <c r="J11" s="5">
        <v>0</v>
      </c>
      <c r="K11" s="5">
        <v>10009.120000000001</v>
      </c>
      <c r="L11" s="6">
        <f t="shared" si="0"/>
        <v>750.68400000000008</v>
      </c>
      <c r="M11" s="6">
        <f t="shared" si="1"/>
        <v>10759.804</v>
      </c>
      <c r="N11" s="7">
        <v>0</v>
      </c>
      <c r="O11" s="7">
        <f t="shared" si="3"/>
        <v>10759.804</v>
      </c>
      <c r="P11" t="s">
        <v>428</v>
      </c>
    </row>
    <row r="12" spans="1:16" ht="15.75" x14ac:dyDescent="0.25">
      <c r="A12" s="3">
        <v>8159491576</v>
      </c>
      <c r="B12" s="4" t="s">
        <v>195</v>
      </c>
      <c r="C12" s="4">
        <v>20</v>
      </c>
      <c r="D12" s="4" t="str">
        <f t="shared" si="4"/>
        <v>PE 0020</v>
      </c>
      <c r="E12" s="5">
        <v>0</v>
      </c>
      <c r="F12" s="5">
        <v>380.95</v>
      </c>
      <c r="G12" s="5">
        <v>3720.93</v>
      </c>
      <c r="H12" s="5">
        <v>0</v>
      </c>
      <c r="I12" s="5">
        <v>0</v>
      </c>
      <c r="J12" s="5">
        <v>0</v>
      </c>
      <c r="K12" s="5">
        <v>4101.88</v>
      </c>
      <c r="L12" s="6">
        <f t="shared" si="0"/>
        <v>307.64100000000002</v>
      </c>
      <c r="M12" s="6">
        <f t="shared" si="1"/>
        <v>4409.5209999999997</v>
      </c>
      <c r="N12" s="7">
        <v>0</v>
      </c>
      <c r="O12" s="7">
        <f t="shared" si="3"/>
        <v>4409.5209999999997</v>
      </c>
      <c r="P12" t="s">
        <v>428</v>
      </c>
    </row>
    <row r="13" spans="1:16" ht="15.75" x14ac:dyDescent="0.25">
      <c r="A13" s="3">
        <v>8157940944</v>
      </c>
      <c r="B13" s="4" t="s">
        <v>195</v>
      </c>
      <c r="C13" s="4">
        <v>20</v>
      </c>
      <c r="D13" s="4" t="str">
        <f t="shared" si="4"/>
        <v>PE 0020</v>
      </c>
      <c r="E13" s="5">
        <v>0</v>
      </c>
      <c r="F13" s="5">
        <v>0</v>
      </c>
      <c r="G13" s="5">
        <v>3720.93</v>
      </c>
      <c r="H13" s="5">
        <v>0</v>
      </c>
      <c r="I13" s="5">
        <v>0</v>
      </c>
      <c r="J13" s="5">
        <v>0</v>
      </c>
      <c r="K13" s="5">
        <v>3720.93</v>
      </c>
      <c r="L13" s="6">
        <f t="shared" si="0"/>
        <v>279.06975</v>
      </c>
      <c r="M13" s="6">
        <f t="shared" si="1"/>
        <v>3999.9997499999999</v>
      </c>
      <c r="N13" s="7">
        <v>0</v>
      </c>
      <c r="O13" s="7">
        <f t="shared" si="3"/>
        <v>3999.9997499999999</v>
      </c>
      <c r="P13" t="s">
        <v>428</v>
      </c>
    </row>
    <row r="14" spans="1:16" ht="15.75" x14ac:dyDescent="0.25">
      <c r="A14" s="3">
        <v>8070492684</v>
      </c>
      <c r="B14" s="4" t="s">
        <v>195</v>
      </c>
      <c r="C14" s="4">
        <v>20</v>
      </c>
      <c r="D14" s="4" t="str">
        <f t="shared" si="4"/>
        <v>PE 0020</v>
      </c>
      <c r="E14" s="5">
        <v>0</v>
      </c>
      <c r="F14" s="5">
        <v>380.95</v>
      </c>
      <c r="G14" s="5">
        <v>420.91</v>
      </c>
      <c r="H14" s="5">
        <v>0</v>
      </c>
      <c r="I14" s="5">
        <v>0</v>
      </c>
      <c r="J14" s="5">
        <v>0</v>
      </c>
      <c r="K14" s="5">
        <v>801.86</v>
      </c>
      <c r="L14" s="6">
        <f t="shared" si="0"/>
        <v>60.139499999999998</v>
      </c>
      <c r="M14" s="6">
        <f t="shared" si="1"/>
        <v>861.99950000000001</v>
      </c>
      <c r="N14" s="7">
        <v>0</v>
      </c>
      <c r="O14" s="7">
        <f t="shared" si="3"/>
        <v>861.99950000000001</v>
      </c>
      <c r="P14" t="s">
        <v>428</v>
      </c>
    </row>
    <row r="15" spans="1:16" ht="15.75" x14ac:dyDescent="0.25">
      <c r="A15" s="3">
        <v>8070492668</v>
      </c>
      <c r="B15" s="4" t="s">
        <v>195</v>
      </c>
      <c r="C15" s="4">
        <v>20</v>
      </c>
      <c r="D15" s="4" t="str">
        <f t="shared" si="4"/>
        <v>PE 0020</v>
      </c>
      <c r="E15" s="5">
        <v>0</v>
      </c>
      <c r="F15" s="5">
        <v>380.95</v>
      </c>
      <c r="G15" s="5">
        <v>0</v>
      </c>
      <c r="H15" s="5">
        <v>0</v>
      </c>
      <c r="I15" s="5">
        <v>0</v>
      </c>
      <c r="J15" s="5">
        <v>0</v>
      </c>
      <c r="K15" s="5">
        <v>380.95</v>
      </c>
      <c r="L15" s="6">
        <f t="shared" si="0"/>
        <v>28.571249999999999</v>
      </c>
      <c r="M15" s="6">
        <f t="shared" si="1"/>
        <v>409.52125000000001</v>
      </c>
      <c r="N15" s="7">
        <v>0</v>
      </c>
      <c r="O15" s="7">
        <f t="shared" si="3"/>
        <v>409.52125000000001</v>
      </c>
      <c r="P15" t="s">
        <v>428</v>
      </c>
    </row>
    <row r="16" spans="1:16" ht="15.75" x14ac:dyDescent="0.25">
      <c r="A16" s="3">
        <v>8070492591</v>
      </c>
      <c r="B16" s="4" t="s">
        <v>195</v>
      </c>
      <c r="C16" s="4">
        <v>20</v>
      </c>
      <c r="D16" s="4" t="str">
        <f t="shared" si="4"/>
        <v>PE 0020</v>
      </c>
      <c r="E16" s="5">
        <v>0</v>
      </c>
      <c r="F16" s="5">
        <v>380.95</v>
      </c>
      <c r="G16" s="5">
        <v>779.71</v>
      </c>
      <c r="H16" s="5">
        <v>0</v>
      </c>
      <c r="I16" s="5">
        <v>0</v>
      </c>
      <c r="J16" s="5">
        <v>0</v>
      </c>
      <c r="K16" s="5">
        <v>1160.6600000000001</v>
      </c>
      <c r="L16" s="6">
        <f t="shared" si="0"/>
        <v>87.049500000000009</v>
      </c>
      <c r="M16" s="6">
        <f t="shared" si="1"/>
        <v>1247.7095000000002</v>
      </c>
      <c r="N16" s="7">
        <v>0</v>
      </c>
      <c r="O16" s="7">
        <f t="shared" si="3"/>
        <v>1247.7095000000002</v>
      </c>
      <c r="P16" t="s">
        <v>428</v>
      </c>
    </row>
    <row r="17" spans="1:16" ht="15.75" x14ac:dyDescent="0.25">
      <c r="A17" s="3">
        <v>8070492633</v>
      </c>
      <c r="B17" s="4" t="s">
        <v>372</v>
      </c>
      <c r="C17" s="4">
        <v>22</v>
      </c>
      <c r="D17" s="4" t="str">
        <f t="shared" si="4"/>
        <v>PE 0022</v>
      </c>
      <c r="E17" s="5">
        <v>0</v>
      </c>
      <c r="F17" s="5">
        <v>380.95</v>
      </c>
      <c r="G17" s="5">
        <v>3767.01</v>
      </c>
      <c r="H17" s="5">
        <v>0</v>
      </c>
      <c r="I17" s="5">
        <v>0</v>
      </c>
      <c r="J17" s="5">
        <v>0</v>
      </c>
      <c r="K17" s="5">
        <v>4147.96</v>
      </c>
      <c r="L17" s="6">
        <f t="shared" si="0"/>
        <v>311.09699999999998</v>
      </c>
      <c r="M17" s="6">
        <f t="shared" si="1"/>
        <v>4459.0569999999998</v>
      </c>
      <c r="N17" s="7">
        <v>0</v>
      </c>
      <c r="O17" s="7">
        <f t="shared" si="3"/>
        <v>4459.0569999999998</v>
      </c>
      <c r="P17" t="s">
        <v>428</v>
      </c>
    </row>
    <row r="18" spans="1:16" ht="15.75" x14ac:dyDescent="0.25">
      <c r="A18" s="3">
        <v>8070492630</v>
      </c>
      <c r="B18" s="4" t="s">
        <v>373</v>
      </c>
      <c r="C18" s="4">
        <v>30</v>
      </c>
      <c r="D18" s="4" t="str">
        <f t="shared" si="4"/>
        <v>PE 0030</v>
      </c>
      <c r="E18" s="5">
        <v>0</v>
      </c>
      <c r="F18" s="5">
        <v>380.95</v>
      </c>
      <c r="G18" s="5">
        <v>4997.12</v>
      </c>
      <c r="H18" s="5">
        <v>0</v>
      </c>
      <c r="I18" s="5">
        <v>0</v>
      </c>
      <c r="J18" s="5">
        <v>0</v>
      </c>
      <c r="K18" s="5">
        <v>5378.07</v>
      </c>
      <c r="L18" s="6">
        <f t="shared" si="0"/>
        <v>403.35524999999996</v>
      </c>
      <c r="M18" s="6">
        <f t="shared" si="1"/>
        <v>5781.4252499999993</v>
      </c>
      <c r="N18" s="7">
        <v>500</v>
      </c>
      <c r="O18" s="7">
        <f t="shared" si="3"/>
        <v>5281.4252499999993</v>
      </c>
      <c r="P18" t="s">
        <v>428</v>
      </c>
    </row>
    <row r="19" spans="1:16" ht="15.75" x14ac:dyDescent="0.25">
      <c r="A19" s="3">
        <v>9053902123</v>
      </c>
      <c r="B19" s="4" t="s">
        <v>157</v>
      </c>
      <c r="C19" s="4">
        <v>38</v>
      </c>
      <c r="D19" s="4" t="str">
        <f t="shared" si="4"/>
        <v>PE 0038</v>
      </c>
      <c r="E19" s="5">
        <v>0</v>
      </c>
      <c r="F19" s="5">
        <v>380.95</v>
      </c>
      <c r="G19" s="5">
        <v>6580.92</v>
      </c>
      <c r="H19" s="5">
        <v>0</v>
      </c>
      <c r="I19" s="5">
        <v>0</v>
      </c>
      <c r="J19" s="5">
        <v>0</v>
      </c>
      <c r="K19" s="5">
        <v>6961.87</v>
      </c>
      <c r="L19" s="6">
        <f t="shared" si="0"/>
        <v>522.14024999999992</v>
      </c>
      <c r="M19" s="6">
        <f t="shared" si="1"/>
        <v>7484.0102499999994</v>
      </c>
      <c r="N19" s="7">
        <v>0</v>
      </c>
      <c r="O19" s="7">
        <f t="shared" si="3"/>
        <v>7484.0102499999994</v>
      </c>
      <c r="P19" t="s">
        <v>428</v>
      </c>
    </row>
    <row r="20" spans="1:16" ht="15.75" x14ac:dyDescent="0.25">
      <c r="A20" s="3">
        <v>8157939652</v>
      </c>
      <c r="B20" s="4" t="s">
        <v>208</v>
      </c>
      <c r="C20" s="4">
        <v>44</v>
      </c>
      <c r="D20" s="4" t="str">
        <f t="shared" si="4"/>
        <v>PE 0044</v>
      </c>
      <c r="E20" s="5">
        <v>0</v>
      </c>
      <c r="F20" s="5">
        <v>0</v>
      </c>
      <c r="G20" s="5">
        <v>9302.33</v>
      </c>
      <c r="H20" s="5">
        <v>0</v>
      </c>
      <c r="I20" s="5">
        <v>0</v>
      </c>
      <c r="J20" s="5">
        <v>0</v>
      </c>
      <c r="K20" s="5">
        <v>9302.33</v>
      </c>
      <c r="L20" s="6">
        <f t="shared" si="0"/>
        <v>697.67475000000002</v>
      </c>
      <c r="M20" s="6">
        <f t="shared" si="1"/>
        <v>10000.00475</v>
      </c>
      <c r="N20" s="7">
        <v>0</v>
      </c>
      <c r="O20" s="7">
        <f t="shared" si="3"/>
        <v>10000.00475</v>
      </c>
      <c r="P20" t="s">
        <v>428</v>
      </c>
    </row>
    <row r="21" spans="1:16" ht="15.75" x14ac:dyDescent="0.25">
      <c r="A21" s="3">
        <v>8070492405</v>
      </c>
      <c r="B21" s="4" t="s">
        <v>208</v>
      </c>
      <c r="C21" s="4">
        <v>44</v>
      </c>
      <c r="D21" s="4" t="str">
        <f t="shared" si="4"/>
        <v>PE 0044</v>
      </c>
      <c r="E21" s="5">
        <v>0</v>
      </c>
      <c r="F21" s="5">
        <v>380.95</v>
      </c>
      <c r="G21" s="5">
        <v>5164.79</v>
      </c>
      <c r="H21" s="5">
        <v>0</v>
      </c>
      <c r="I21" s="5">
        <v>0</v>
      </c>
      <c r="J21" s="5">
        <v>0</v>
      </c>
      <c r="K21" s="5">
        <v>5545.74</v>
      </c>
      <c r="L21" s="6">
        <f t="shared" si="0"/>
        <v>415.93049999999999</v>
      </c>
      <c r="M21" s="6">
        <f t="shared" si="1"/>
        <v>5961.6705000000002</v>
      </c>
      <c r="N21" s="7">
        <v>0</v>
      </c>
      <c r="O21" s="7">
        <f t="shared" si="3"/>
        <v>5961.6705000000002</v>
      </c>
      <c r="P21" t="s">
        <v>428</v>
      </c>
    </row>
    <row r="22" spans="1:16" ht="15.75" x14ac:dyDescent="0.25">
      <c r="A22" s="3">
        <v>8150896877</v>
      </c>
      <c r="B22" s="4" t="s">
        <v>251</v>
      </c>
      <c r="C22" s="4">
        <v>45</v>
      </c>
      <c r="D22" s="4" t="str">
        <f t="shared" si="4"/>
        <v>PE 0045</v>
      </c>
      <c r="E22" s="5">
        <v>0</v>
      </c>
      <c r="F22" s="5">
        <v>380.95</v>
      </c>
      <c r="G22" s="5">
        <v>4082.9</v>
      </c>
      <c r="H22" s="5">
        <v>0</v>
      </c>
      <c r="I22" s="5">
        <v>0</v>
      </c>
      <c r="J22" s="5">
        <v>0</v>
      </c>
      <c r="K22" s="5">
        <v>4463.8500000000004</v>
      </c>
      <c r="L22" s="6">
        <f t="shared" si="0"/>
        <v>334.78874999999999</v>
      </c>
      <c r="M22" s="6">
        <f t="shared" si="1"/>
        <v>4798.6387500000001</v>
      </c>
      <c r="N22" s="7">
        <v>0</v>
      </c>
      <c r="O22" s="7">
        <f t="shared" si="3"/>
        <v>4798.6387500000001</v>
      </c>
      <c r="P22" t="s">
        <v>428</v>
      </c>
    </row>
    <row r="23" spans="1:16" ht="15.75" x14ac:dyDescent="0.25">
      <c r="A23" s="3">
        <v>8157939726</v>
      </c>
      <c r="B23" s="4" t="s">
        <v>207</v>
      </c>
      <c r="C23" s="4">
        <v>58</v>
      </c>
      <c r="D23" s="4" t="str">
        <f t="shared" si="4"/>
        <v>PE 0058</v>
      </c>
      <c r="E23" s="5">
        <v>0</v>
      </c>
      <c r="F23" s="5">
        <v>0</v>
      </c>
      <c r="G23" s="5">
        <v>3720.93</v>
      </c>
      <c r="H23" s="5">
        <v>0</v>
      </c>
      <c r="I23" s="5">
        <v>0</v>
      </c>
      <c r="J23" s="5">
        <v>0</v>
      </c>
      <c r="K23" s="5">
        <v>3720.93</v>
      </c>
      <c r="L23" s="6">
        <f t="shared" si="0"/>
        <v>279.06975</v>
      </c>
      <c r="M23" s="6">
        <f t="shared" si="1"/>
        <v>3999.9997499999999</v>
      </c>
      <c r="N23" s="7">
        <v>0</v>
      </c>
      <c r="O23" s="7">
        <f t="shared" si="3"/>
        <v>3999.9997499999999</v>
      </c>
      <c r="P23" t="s">
        <v>428</v>
      </c>
    </row>
    <row r="24" spans="1:16" ht="15.75" x14ac:dyDescent="0.25">
      <c r="A24" s="3">
        <v>8070492406</v>
      </c>
      <c r="B24" s="4" t="s">
        <v>207</v>
      </c>
      <c r="C24" s="4">
        <v>58</v>
      </c>
      <c r="D24" s="4" t="str">
        <f t="shared" si="4"/>
        <v>PE 0058</v>
      </c>
      <c r="E24" s="5">
        <v>0</v>
      </c>
      <c r="F24" s="5">
        <v>380.95</v>
      </c>
      <c r="G24" s="5">
        <v>6783.89</v>
      </c>
      <c r="H24" s="5">
        <v>0</v>
      </c>
      <c r="I24" s="5">
        <v>0</v>
      </c>
      <c r="J24" s="5">
        <v>0</v>
      </c>
      <c r="K24" s="5">
        <v>7164.84</v>
      </c>
      <c r="L24" s="6">
        <f t="shared" si="0"/>
        <v>537.36299999999994</v>
      </c>
      <c r="M24" s="6">
        <f t="shared" si="1"/>
        <v>7702.2030000000004</v>
      </c>
      <c r="N24" s="7">
        <v>0</v>
      </c>
      <c r="O24" s="7">
        <f t="shared" si="3"/>
        <v>7702.2030000000004</v>
      </c>
      <c r="P24" t="s">
        <v>428</v>
      </c>
    </row>
    <row r="25" spans="1:16" ht="15.75" x14ac:dyDescent="0.25">
      <c r="A25" s="3">
        <v>8070492454</v>
      </c>
      <c r="B25" s="4" t="s">
        <v>375</v>
      </c>
      <c r="C25" s="4">
        <v>64</v>
      </c>
      <c r="D25" s="4" t="str">
        <f t="shared" si="4"/>
        <v>PE 0064</v>
      </c>
      <c r="E25" s="5">
        <v>0</v>
      </c>
      <c r="F25" s="5">
        <v>380.95</v>
      </c>
      <c r="G25" s="5">
        <v>12696.19</v>
      </c>
      <c r="H25" s="5">
        <v>0</v>
      </c>
      <c r="I25" s="5">
        <v>0</v>
      </c>
      <c r="J25" s="5">
        <v>0</v>
      </c>
      <c r="K25" s="5">
        <v>13077.14</v>
      </c>
      <c r="L25" s="6">
        <f t="shared" si="0"/>
        <v>980.78549999999996</v>
      </c>
      <c r="M25" s="6">
        <f t="shared" si="1"/>
        <v>14057.925499999999</v>
      </c>
      <c r="N25" s="7">
        <v>0</v>
      </c>
      <c r="O25" s="7">
        <f t="shared" si="3"/>
        <v>14057.925499999999</v>
      </c>
      <c r="P25" t="s">
        <v>428</v>
      </c>
    </row>
    <row r="26" spans="1:16" ht="15.75" x14ac:dyDescent="0.25">
      <c r="A26" s="3">
        <v>8154856077</v>
      </c>
      <c r="B26" s="4" t="s">
        <v>214</v>
      </c>
      <c r="C26" s="4">
        <v>77</v>
      </c>
      <c r="D26" s="4" t="str">
        <f t="shared" si="4"/>
        <v>PE 0077</v>
      </c>
      <c r="E26" s="5">
        <v>0</v>
      </c>
      <c r="F26" s="5">
        <v>380.95</v>
      </c>
      <c r="G26" s="5">
        <v>2629.75</v>
      </c>
      <c r="H26" s="5">
        <v>0</v>
      </c>
      <c r="I26" s="5">
        <v>0</v>
      </c>
      <c r="J26" s="5">
        <v>0</v>
      </c>
      <c r="K26" s="5">
        <v>3010.7</v>
      </c>
      <c r="L26" s="6">
        <f t="shared" si="0"/>
        <v>225.80249999999998</v>
      </c>
      <c r="M26" s="6">
        <f t="shared" si="1"/>
        <v>3236.5024999999996</v>
      </c>
      <c r="N26" s="7">
        <v>0</v>
      </c>
      <c r="O26" s="7">
        <f t="shared" si="3"/>
        <v>3236.5024999999996</v>
      </c>
      <c r="P26" t="s">
        <v>428</v>
      </c>
    </row>
    <row r="27" spans="1:16" ht="15.75" x14ac:dyDescent="0.25">
      <c r="A27" s="3">
        <v>8112192425</v>
      </c>
      <c r="B27" s="4" t="s">
        <v>352</v>
      </c>
      <c r="C27" s="4">
        <v>91</v>
      </c>
      <c r="D27" s="4" t="str">
        <f t="shared" si="4"/>
        <v>PE 0091</v>
      </c>
      <c r="E27" s="5">
        <v>0</v>
      </c>
      <c r="F27" s="5">
        <v>380.95</v>
      </c>
      <c r="G27" s="5">
        <v>8124.03</v>
      </c>
      <c r="H27" s="5">
        <v>0</v>
      </c>
      <c r="I27" s="5">
        <v>0</v>
      </c>
      <c r="J27" s="5">
        <v>0</v>
      </c>
      <c r="K27" s="5">
        <v>8504.98</v>
      </c>
      <c r="L27" s="6">
        <f t="shared" si="0"/>
        <v>637.87349999999992</v>
      </c>
      <c r="M27" s="6">
        <f t="shared" si="1"/>
        <v>9142.8534999999993</v>
      </c>
      <c r="N27" s="7">
        <v>0</v>
      </c>
      <c r="O27" s="7">
        <f t="shared" si="3"/>
        <v>9142.8534999999993</v>
      </c>
      <c r="P27" t="s">
        <v>428</v>
      </c>
    </row>
    <row r="28" spans="1:16" ht="15.75" x14ac:dyDescent="0.25">
      <c r="A28" s="3">
        <v>9053864796</v>
      </c>
      <c r="B28" s="4" t="s">
        <v>163</v>
      </c>
      <c r="C28" s="4">
        <v>103</v>
      </c>
      <c r="D28" s="4" t="str">
        <f>"PE 0"&amp;C28</f>
        <v>PE 0103</v>
      </c>
      <c r="E28" s="5">
        <v>0</v>
      </c>
      <c r="F28" s="5">
        <v>380.95</v>
      </c>
      <c r="G28" s="5">
        <v>7829.57</v>
      </c>
      <c r="H28" s="5">
        <v>0</v>
      </c>
      <c r="I28" s="5">
        <v>0</v>
      </c>
      <c r="J28" s="5">
        <v>0</v>
      </c>
      <c r="K28" s="5">
        <v>8210.52</v>
      </c>
      <c r="L28" s="6">
        <f t="shared" si="0"/>
        <v>615.78899999999999</v>
      </c>
      <c r="M28" s="6">
        <f t="shared" si="1"/>
        <v>8826.3090000000011</v>
      </c>
      <c r="N28" s="7">
        <v>0</v>
      </c>
      <c r="O28" s="7">
        <f t="shared" si="3"/>
        <v>8826.3090000000011</v>
      </c>
      <c r="P28" t="s">
        <v>428</v>
      </c>
    </row>
    <row r="29" spans="1:16" ht="15.75" x14ac:dyDescent="0.25">
      <c r="A29" s="3">
        <v>9053864799</v>
      </c>
      <c r="B29" s="4" t="s">
        <v>162</v>
      </c>
      <c r="C29" s="4">
        <v>104</v>
      </c>
      <c r="D29" s="4" t="str">
        <f t="shared" ref="D29:D92" si="5">"PE 0"&amp;C29</f>
        <v>PE 0104</v>
      </c>
      <c r="E29" s="5">
        <v>0</v>
      </c>
      <c r="F29" s="5">
        <v>380.95</v>
      </c>
      <c r="G29" s="5">
        <v>3035.66</v>
      </c>
      <c r="H29" s="5">
        <v>0</v>
      </c>
      <c r="I29" s="5">
        <v>0</v>
      </c>
      <c r="J29" s="5">
        <v>0</v>
      </c>
      <c r="K29" s="5">
        <v>3416.61</v>
      </c>
      <c r="L29" s="6">
        <f t="shared" si="0"/>
        <v>256.24574999999999</v>
      </c>
      <c r="M29" s="6">
        <f t="shared" si="1"/>
        <v>3672.8557500000002</v>
      </c>
      <c r="N29" s="7">
        <v>0</v>
      </c>
      <c r="O29" s="7">
        <f t="shared" si="3"/>
        <v>3672.8557500000002</v>
      </c>
      <c r="P29" t="s">
        <v>428</v>
      </c>
    </row>
    <row r="30" spans="1:16" ht="15.75" x14ac:dyDescent="0.25">
      <c r="A30" s="3">
        <v>9053864755</v>
      </c>
      <c r="B30" s="4" t="s">
        <v>164</v>
      </c>
      <c r="C30" s="4">
        <v>105</v>
      </c>
      <c r="D30" s="4" t="str">
        <f t="shared" si="5"/>
        <v>PE 0105</v>
      </c>
      <c r="E30" s="5">
        <v>0</v>
      </c>
      <c r="F30" s="5">
        <v>380.95</v>
      </c>
      <c r="G30" s="5">
        <v>7290.16</v>
      </c>
      <c r="H30" s="5">
        <v>0</v>
      </c>
      <c r="I30" s="5">
        <v>0</v>
      </c>
      <c r="J30" s="5">
        <v>0</v>
      </c>
      <c r="K30" s="5">
        <v>7671.11</v>
      </c>
      <c r="L30" s="6">
        <f t="shared" si="0"/>
        <v>575.33324999999991</v>
      </c>
      <c r="M30" s="6">
        <f t="shared" si="1"/>
        <v>8246.4432500000003</v>
      </c>
      <c r="N30" s="7">
        <v>0</v>
      </c>
      <c r="O30" s="7">
        <f t="shared" si="3"/>
        <v>8246.4432500000003</v>
      </c>
      <c r="P30" t="s">
        <v>428</v>
      </c>
    </row>
    <row r="31" spans="1:16" ht="15.75" x14ac:dyDescent="0.25">
      <c r="A31" s="3">
        <v>9053864754</v>
      </c>
      <c r="B31" s="4" t="s">
        <v>165</v>
      </c>
      <c r="C31" s="4">
        <v>107</v>
      </c>
      <c r="D31" s="4" t="str">
        <f t="shared" si="5"/>
        <v>PE 0107</v>
      </c>
      <c r="E31" s="5">
        <v>0</v>
      </c>
      <c r="F31" s="5">
        <v>380.95</v>
      </c>
      <c r="G31" s="5">
        <v>7442.45</v>
      </c>
      <c r="H31" s="5">
        <v>0</v>
      </c>
      <c r="I31" s="5">
        <v>0</v>
      </c>
      <c r="J31" s="5">
        <v>0</v>
      </c>
      <c r="K31" s="5">
        <v>7823.4</v>
      </c>
      <c r="L31" s="6">
        <f t="shared" si="0"/>
        <v>586.755</v>
      </c>
      <c r="M31" s="6">
        <f t="shared" si="1"/>
        <v>8410.1549999999988</v>
      </c>
      <c r="N31" s="7">
        <v>0</v>
      </c>
      <c r="O31" s="7">
        <f t="shared" si="3"/>
        <v>8410.1549999999988</v>
      </c>
      <c r="P31" t="s">
        <v>428</v>
      </c>
    </row>
    <row r="32" spans="1:16" ht="15.75" x14ac:dyDescent="0.25">
      <c r="A32" s="3">
        <v>9053992202</v>
      </c>
      <c r="B32" s="4" t="s">
        <v>142</v>
      </c>
      <c r="C32" s="4">
        <v>111</v>
      </c>
      <c r="D32" s="4" t="str">
        <f t="shared" si="5"/>
        <v>PE 0111</v>
      </c>
      <c r="E32" s="5">
        <v>0</v>
      </c>
      <c r="F32" s="5">
        <v>380.95</v>
      </c>
      <c r="G32" s="5">
        <v>7552.16</v>
      </c>
      <c r="H32" s="5">
        <v>0</v>
      </c>
      <c r="I32" s="5">
        <v>0</v>
      </c>
      <c r="J32" s="5">
        <v>0</v>
      </c>
      <c r="K32" s="5">
        <v>7933.11</v>
      </c>
      <c r="L32" s="6">
        <f t="shared" si="0"/>
        <v>594.98325</v>
      </c>
      <c r="M32" s="6">
        <f t="shared" si="1"/>
        <v>8528.0932499999999</v>
      </c>
      <c r="N32" s="7">
        <v>0</v>
      </c>
      <c r="O32" s="7">
        <f t="shared" si="3"/>
        <v>8528.0932499999999</v>
      </c>
      <c r="P32" t="s">
        <v>428</v>
      </c>
    </row>
    <row r="33" spans="1:16" ht="15.75" x14ac:dyDescent="0.25">
      <c r="A33" s="3">
        <v>8071992661</v>
      </c>
      <c r="B33" s="4" t="s">
        <v>370</v>
      </c>
      <c r="C33" s="4">
        <v>119</v>
      </c>
      <c r="D33" s="4" t="str">
        <f t="shared" si="5"/>
        <v>PE 0119</v>
      </c>
      <c r="E33" s="5">
        <v>0</v>
      </c>
      <c r="F33" s="5">
        <v>380.95</v>
      </c>
      <c r="G33" s="5">
        <v>9701.25</v>
      </c>
      <c r="H33" s="5">
        <v>0</v>
      </c>
      <c r="I33" s="5">
        <v>0</v>
      </c>
      <c r="J33" s="5">
        <v>0</v>
      </c>
      <c r="K33" s="5">
        <v>10082.200000000001</v>
      </c>
      <c r="L33" s="6">
        <f t="shared" si="0"/>
        <v>756.16500000000008</v>
      </c>
      <c r="M33" s="6">
        <f t="shared" si="1"/>
        <v>10838.365000000002</v>
      </c>
      <c r="N33" s="7">
        <v>0</v>
      </c>
      <c r="O33" s="7">
        <f t="shared" si="3"/>
        <v>10838.365000000002</v>
      </c>
      <c r="P33" t="s">
        <v>428</v>
      </c>
    </row>
    <row r="34" spans="1:16" ht="15.75" x14ac:dyDescent="0.25">
      <c r="A34" s="3">
        <v>7055891796</v>
      </c>
      <c r="B34" s="4" t="s">
        <v>370</v>
      </c>
      <c r="C34" s="4">
        <v>119</v>
      </c>
      <c r="D34" s="4" t="str">
        <f t="shared" si="5"/>
        <v>PE 0119</v>
      </c>
      <c r="E34" s="5">
        <v>0</v>
      </c>
      <c r="F34" s="5">
        <v>380.95</v>
      </c>
      <c r="G34" s="5">
        <v>1931.66</v>
      </c>
      <c r="H34" s="5">
        <v>0</v>
      </c>
      <c r="I34" s="5">
        <v>0</v>
      </c>
      <c r="J34" s="5">
        <v>0</v>
      </c>
      <c r="K34" s="5">
        <v>2312.61</v>
      </c>
      <c r="L34" s="6">
        <f t="shared" si="0"/>
        <v>173.44575</v>
      </c>
      <c r="M34" s="6">
        <f t="shared" si="1"/>
        <v>2486.05575</v>
      </c>
      <c r="N34" s="7">
        <v>0</v>
      </c>
      <c r="O34" s="7">
        <f t="shared" si="3"/>
        <v>2486.05575</v>
      </c>
      <c r="P34" t="s">
        <v>428</v>
      </c>
    </row>
    <row r="35" spans="1:16" ht="15.75" x14ac:dyDescent="0.25">
      <c r="A35" s="3">
        <v>8150896766</v>
      </c>
      <c r="B35" s="4" t="s">
        <v>252</v>
      </c>
      <c r="C35" s="4">
        <v>128</v>
      </c>
      <c r="D35" s="4" t="str">
        <f t="shared" si="5"/>
        <v>PE 0128</v>
      </c>
      <c r="E35" s="5">
        <v>0</v>
      </c>
      <c r="F35" s="5">
        <v>380.95</v>
      </c>
      <c r="G35" s="5">
        <v>5032.24</v>
      </c>
      <c r="H35" s="5">
        <v>0</v>
      </c>
      <c r="I35" s="5">
        <v>0</v>
      </c>
      <c r="J35" s="5">
        <v>0</v>
      </c>
      <c r="K35" s="5">
        <v>5413.19</v>
      </c>
      <c r="L35" s="6">
        <f t="shared" si="0"/>
        <v>405.98924999999997</v>
      </c>
      <c r="M35" s="6">
        <f t="shared" si="1"/>
        <v>5819.1792499999992</v>
      </c>
      <c r="N35" s="7">
        <v>0</v>
      </c>
      <c r="O35" s="7">
        <f t="shared" si="3"/>
        <v>5819.1792499999992</v>
      </c>
      <c r="P35" t="s">
        <v>428</v>
      </c>
    </row>
    <row r="36" spans="1:16" ht="15.75" x14ac:dyDescent="0.25">
      <c r="A36" s="3">
        <v>9053992688</v>
      </c>
      <c r="B36" s="4" t="s">
        <v>141</v>
      </c>
      <c r="C36" s="4">
        <v>136</v>
      </c>
      <c r="D36" s="4" t="str">
        <f t="shared" si="5"/>
        <v>PE 0136</v>
      </c>
      <c r="E36" s="5">
        <v>0</v>
      </c>
      <c r="F36" s="5">
        <v>380.95</v>
      </c>
      <c r="G36" s="5">
        <v>4672.41</v>
      </c>
      <c r="H36" s="5">
        <v>0</v>
      </c>
      <c r="I36" s="5">
        <v>0</v>
      </c>
      <c r="J36" s="5">
        <v>0</v>
      </c>
      <c r="K36" s="5">
        <v>5053.3599999999997</v>
      </c>
      <c r="L36" s="6">
        <f t="shared" si="0"/>
        <v>379.00199999999995</v>
      </c>
      <c r="M36" s="6">
        <f t="shared" si="1"/>
        <v>5432.3619999999992</v>
      </c>
      <c r="N36" s="7">
        <v>0</v>
      </c>
      <c r="O36" s="7">
        <f t="shared" si="3"/>
        <v>5432.3619999999992</v>
      </c>
      <c r="P36" t="s">
        <v>428</v>
      </c>
    </row>
    <row r="37" spans="1:16" ht="15.75" x14ac:dyDescent="0.25">
      <c r="A37" s="3">
        <v>9152593074</v>
      </c>
      <c r="B37" s="4" t="s">
        <v>103</v>
      </c>
      <c r="C37" s="4">
        <v>143</v>
      </c>
      <c r="D37" s="4" t="str">
        <f t="shared" si="5"/>
        <v>PE 0143</v>
      </c>
      <c r="E37" s="5">
        <v>0</v>
      </c>
      <c r="F37" s="5">
        <v>380.95</v>
      </c>
      <c r="G37" s="5">
        <v>5917.47</v>
      </c>
      <c r="H37" s="5">
        <v>0</v>
      </c>
      <c r="I37" s="5">
        <v>0</v>
      </c>
      <c r="J37" s="5">
        <v>0</v>
      </c>
      <c r="K37" s="5">
        <v>6298.42</v>
      </c>
      <c r="L37" s="6">
        <f t="shared" si="0"/>
        <v>472.38149999999996</v>
      </c>
      <c r="M37" s="6">
        <f t="shared" si="1"/>
        <v>6770.8014999999996</v>
      </c>
      <c r="N37" s="7">
        <v>0</v>
      </c>
      <c r="O37" s="7">
        <f t="shared" si="3"/>
        <v>6770.8014999999996</v>
      </c>
      <c r="P37" t="s">
        <v>428</v>
      </c>
    </row>
    <row r="38" spans="1:16" ht="15.75" x14ac:dyDescent="0.25">
      <c r="A38" s="3">
        <v>8150833567</v>
      </c>
      <c r="B38" s="4" t="s">
        <v>259</v>
      </c>
      <c r="C38" s="4">
        <v>156</v>
      </c>
      <c r="D38" s="4" t="str">
        <f t="shared" si="5"/>
        <v>PE 0156</v>
      </c>
      <c r="E38" s="5">
        <v>0</v>
      </c>
      <c r="F38" s="5">
        <v>380.95</v>
      </c>
      <c r="G38" s="5">
        <v>10193.17</v>
      </c>
      <c r="H38" s="5">
        <v>0</v>
      </c>
      <c r="I38" s="5">
        <v>0</v>
      </c>
      <c r="J38" s="5">
        <v>0</v>
      </c>
      <c r="K38" s="5">
        <v>10574.12</v>
      </c>
      <c r="L38" s="6">
        <f t="shared" si="0"/>
        <v>793.05900000000008</v>
      </c>
      <c r="M38" s="6">
        <f t="shared" si="1"/>
        <v>11367.179</v>
      </c>
      <c r="N38" s="7">
        <v>0</v>
      </c>
      <c r="O38" s="7">
        <f t="shared" si="3"/>
        <v>11367.179</v>
      </c>
      <c r="P38" t="s">
        <v>428</v>
      </c>
    </row>
    <row r="39" spans="1:16" ht="15.75" x14ac:dyDescent="0.25">
      <c r="A39" s="3">
        <v>8150870976</v>
      </c>
      <c r="B39" s="4" t="s">
        <v>256</v>
      </c>
      <c r="C39" s="4">
        <v>157</v>
      </c>
      <c r="D39" s="4" t="str">
        <f t="shared" si="5"/>
        <v>PE 0157</v>
      </c>
      <c r="E39" s="5">
        <v>0</v>
      </c>
      <c r="F39" s="5">
        <v>380.95</v>
      </c>
      <c r="G39" s="5">
        <v>6475.89</v>
      </c>
      <c r="H39" s="5">
        <v>0</v>
      </c>
      <c r="I39" s="5">
        <v>0</v>
      </c>
      <c r="J39" s="5">
        <v>0</v>
      </c>
      <c r="K39" s="5">
        <v>6856.84</v>
      </c>
      <c r="L39" s="6">
        <f t="shared" si="0"/>
        <v>514.26300000000003</v>
      </c>
      <c r="M39" s="6">
        <f t="shared" si="1"/>
        <v>7371.1030000000001</v>
      </c>
      <c r="N39" s="7">
        <v>0</v>
      </c>
      <c r="O39" s="7">
        <f t="shared" si="3"/>
        <v>7371.1030000000001</v>
      </c>
      <c r="P39" t="s">
        <v>428</v>
      </c>
    </row>
    <row r="40" spans="1:16" ht="15.75" x14ac:dyDescent="0.25">
      <c r="A40" s="3">
        <v>8150892672</v>
      </c>
      <c r="B40" s="4" t="s">
        <v>254</v>
      </c>
      <c r="C40" s="4">
        <v>159</v>
      </c>
      <c r="D40" s="4" t="str">
        <f t="shared" si="5"/>
        <v>PE 0159</v>
      </c>
      <c r="E40" s="5">
        <v>0</v>
      </c>
      <c r="F40" s="5">
        <v>380.95</v>
      </c>
      <c r="G40" s="5">
        <v>1104.18</v>
      </c>
      <c r="H40" s="5">
        <v>0</v>
      </c>
      <c r="I40" s="5">
        <v>0</v>
      </c>
      <c r="J40" s="5">
        <v>0</v>
      </c>
      <c r="K40" s="5">
        <v>1485.13</v>
      </c>
      <c r="L40" s="6">
        <f t="shared" si="0"/>
        <v>111.38475000000001</v>
      </c>
      <c r="M40" s="6">
        <f t="shared" si="1"/>
        <v>1596.51475</v>
      </c>
      <c r="N40" s="7">
        <v>0</v>
      </c>
      <c r="O40" s="7">
        <f t="shared" si="3"/>
        <v>1596.51475</v>
      </c>
      <c r="P40" t="s">
        <v>428</v>
      </c>
    </row>
    <row r="41" spans="1:16" ht="15.75" x14ac:dyDescent="0.25">
      <c r="A41" s="3">
        <v>8150892645</v>
      </c>
      <c r="B41" s="4" t="s">
        <v>254</v>
      </c>
      <c r="C41" s="4">
        <v>159</v>
      </c>
      <c r="D41" s="4" t="str">
        <f t="shared" si="5"/>
        <v>PE 0159</v>
      </c>
      <c r="E41" s="5">
        <v>0</v>
      </c>
      <c r="F41" s="5">
        <v>380.95</v>
      </c>
      <c r="G41" s="5">
        <v>0</v>
      </c>
      <c r="H41" s="5">
        <v>0</v>
      </c>
      <c r="I41" s="5">
        <v>0</v>
      </c>
      <c r="J41" s="5">
        <v>0</v>
      </c>
      <c r="K41" s="5">
        <v>380.95</v>
      </c>
      <c r="L41" s="6">
        <f t="shared" si="0"/>
        <v>28.571249999999999</v>
      </c>
      <c r="M41" s="6">
        <f t="shared" si="1"/>
        <v>409.52125000000001</v>
      </c>
      <c r="N41" s="7">
        <v>0</v>
      </c>
      <c r="O41" s="7">
        <f t="shared" si="3"/>
        <v>409.52125000000001</v>
      </c>
      <c r="P41" t="s">
        <v>428</v>
      </c>
    </row>
    <row r="42" spans="1:16" ht="15.75" x14ac:dyDescent="0.25">
      <c r="A42" s="3">
        <v>8157940899</v>
      </c>
      <c r="B42" s="4" t="s">
        <v>203</v>
      </c>
      <c r="C42" s="4">
        <v>164</v>
      </c>
      <c r="D42" s="4" t="str">
        <f t="shared" si="5"/>
        <v>PE 0164</v>
      </c>
      <c r="E42" s="5">
        <v>0</v>
      </c>
      <c r="F42" s="5">
        <v>0</v>
      </c>
      <c r="G42" s="5">
        <v>3720.93</v>
      </c>
      <c r="H42" s="5">
        <v>0</v>
      </c>
      <c r="I42" s="5">
        <v>0</v>
      </c>
      <c r="J42" s="5">
        <v>0</v>
      </c>
      <c r="K42" s="5">
        <v>3720.93</v>
      </c>
      <c r="L42" s="6">
        <f t="shared" si="0"/>
        <v>279.06975</v>
      </c>
      <c r="M42" s="6">
        <f t="shared" si="1"/>
        <v>3999.9997499999999</v>
      </c>
      <c r="N42" s="7">
        <v>0</v>
      </c>
      <c r="O42" s="7">
        <f t="shared" si="3"/>
        <v>3999.9997499999999</v>
      </c>
      <c r="P42" t="s">
        <v>428</v>
      </c>
    </row>
    <row r="43" spans="1:16" ht="15.75" x14ac:dyDescent="0.25">
      <c r="A43" s="3">
        <v>8150833565</v>
      </c>
      <c r="B43" s="4" t="s">
        <v>203</v>
      </c>
      <c r="C43" s="4">
        <v>164</v>
      </c>
      <c r="D43" s="4" t="str">
        <f t="shared" si="5"/>
        <v>PE 0164</v>
      </c>
      <c r="E43" s="5">
        <v>0</v>
      </c>
      <c r="F43" s="5">
        <v>380.95</v>
      </c>
      <c r="G43" s="5">
        <v>13264</v>
      </c>
      <c r="H43" s="5">
        <v>0</v>
      </c>
      <c r="I43" s="5">
        <v>0</v>
      </c>
      <c r="J43" s="5">
        <v>0</v>
      </c>
      <c r="K43" s="5">
        <v>13644.95</v>
      </c>
      <c r="L43" s="6">
        <f t="shared" si="0"/>
        <v>1023.37125</v>
      </c>
      <c r="M43" s="6">
        <f t="shared" si="1"/>
        <v>14668.321250000001</v>
      </c>
      <c r="N43" s="7">
        <v>5000</v>
      </c>
      <c r="O43" s="7">
        <f t="shared" si="3"/>
        <v>9668.3212500000009</v>
      </c>
      <c r="P43" t="s">
        <v>428</v>
      </c>
    </row>
    <row r="44" spans="1:16" ht="15.75" x14ac:dyDescent="0.25">
      <c r="A44" s="3">
        <v>8157940891</v>
      </c>
      <c r="B44" s="4" t="s">
        <v>204</v>
      </c>
      <c r="C44" s="4">
        <v>193</v>
      </c>
      <c r="D44" s="4" t="str">
        <f t="shared" si="5"/>
        <v>PE 0193</v>
      </c>
      <c r="E44" s="5">
        <v>0</v>
      </c>
      <c r="F44" s="5">
        <v>0</v>
      </c>
      <c r="G44" s="5">
        <v>3720.93</v>
      </c>
      <c r="H44" s="5">
        <v>0</v>
      </c>
      <c r="I44" s="5">
        <v>0</v>
      </c>
      <c r="J44" s="5">
        <v>0</v>
      </c>
      <c r="K44" s="5">
        <v>3720.93</v>
      </c>
      <c r="L44" s="6">
        <f t="shared" si="0"/>
        <v>279.06975</v>
      </c>
      <c r="M44" s="6">
        <f t="shared" si="1"/>
        <v>3999.9997499999999</v>
      </c>
      <c r="N44" s="7">
        <v>0</v>
      </c>
      <c r="O44" s="7">
        <f t="shared" si="3"/>
        <v>3999.9997499999999</v>
      </c>
      <c r="P44" t="s">
        <v>428</v>
      </c>
    </row>
    <row r="45" spans="1:16" ht="15.75" x14ac:dyDescent="0.25">
      <c r="A45" s="3">
        <v>8150892650</v>
      </c>
      <c r="B45" s="4" t="s">
        <v>204</v>
      </c>
      <c r="C45" s="4">
        <v>193</v>
      </c>
      <c r="D45" s="4" t="str">
        <f t="shared" si="5"/>
        <v>PE 0193</v>
      </c>
      <c r="E45" s="5">
        <v>0</v>
      </c>
      <c r="F45" s="5">
        <v>380.95</v>
      </c>
      <c r="G45" s="5">
        <v>9748.09</v>
      </c>
      <c r="H45" s="5">
        <v>0</v>
      </c>
      <c r="I45" s="5">
        <v>0</v>
      </c>
      <c r="J45" s="5">
        <v>0</v>
      </c>
      <c r="K45" s="5">
        <v>10129.040000000001</v>
      </c>
      <c r="L45" s="6">
        <f t="shared" si="0"/>
        <v>759.678</v>
      </c>
      <c r="M45" s="6">
        <f t="shared" si="1"/>
        <v>10888.718000000001</v>
      </c>
      <c r="N45" s="7">
        <v>0</v>
      </c>
      <c r="O45" s="7">
        <f t="shared" si="3"/>
        <v>10888.718000000001</v>
      </c>
      <c r="P45" t="s">
        <v>428</v>
      </c>
    </row>
    <row r="46" spans="1:16" ht="15.75" x14ac:dyDescent="0.25">
      <c r="A46" s="3">
        <v>8157939643</v>
      </c>
      <c r="B46" s="4" t="s">
        <v>209</v>
      </c>
      <c r="C46" s="4">
        <v>194</v>
      </c>
      <c r="D46" s="4" t="str">
        <f t="shared" si="5"/>
        <v>PE 0194</v>
      </c>
      <c r="E46" s="5">
        <v>0</v>
      </c>
      <c r="F46" s="5">
        <v>0</v>
      </c>
      <c r="G46" s="5">
        <v>3720.93</v>
      </c>
      <c r="H46" s="5">
        <v>0</v>
      </c>
      <c r="I46" s="5">
        <v>0</v>
      </c>
      <c r="J46" s="5">
        <v>0</v>
      </c>
      <c r="K46" s="5">
        <v>3720.93</v>
      </c>
      <c r="L46" s="6">
        <f t="shared" si="0"/>
        <v>279.06975</v>
      </c>
      <c r="M46" s="6">
        <f t="shared" si="1"/>
        <v>3999.9997499999999</v>
      </c>
      <c r="N46" s="7">
        <v>0</v>
      </c>
      <c r="O46" s="7">
        <f t="shared" si="3"/>
        <v>3999.9997499999999</v>
      </c>
      <c r="P46" t="s">
        <v>428</v>
      </c>
    </row>
    <row r="47" spans="1:16" ht="15.75" x14ac:dyDescent="0.25">
      <c r="A47" s="3">
        <v>8150892649</v>
      </c>
      <c r="B47" s="4" t="s">
        <v>209</v>
      </c>
      <c r="C47" s="4">
        <v>194</v>
      </c>
      <c r="D47" s="4" t="str">
        <f t="shared" si="5"/>
        <v>PE 0194</v>
      </c>
      <c r="E47" s="5">
        <v>0</v>
      </c>
      <c r="F47" s="5">
        <v>380.95</v>
      </c>
      <c r="G47" s="5">
        <v>4511.5200000000004</v>
      </c>
      <c r="H47" s="5">
        <v>0</v>
      </c>
      <c r="I47" s="5">
        <v>0</v>
      </c>
      <c r="J47" s="5">
        <v>0</v>
      </c>
      <c r="K47" s="5">
        <v>4892.47</v>
      </c>
      <c r="L47" s="6">
        <f t="shared" si="0"/>
        <v>366.93525</v>
      </c>
      <c r="M47" s="6">
        <f t="shared" si="1"/>
        <v>5259.4052499999998</v>
      </c>
      <c r="N47" s="7">
        <v>0</v>
      </c>
      <c r="O47" s="7">
        <f t="shared" si="3"/>
        <v>5259.4052499999998</v>
      </c>
      <c r="P47" t="s">
        <v>428</v>
      </c>
    </row>
    <row r="48" spans="1:16" ht="15.75" x14ac:dyDescent="0.25">
      <c r="A48" s="3">
        <v>8150892644</v>
      </c>
      <c r="B48" s="4" t="s">
        <v>255</v>
      </c>
      <c r="C48" s="4">
        <v>197</v>
      </c>
      <c r="D48" s="4" t="str">
        <f t="shared" si="5"/>
        <v>PE 0197</v>
      </c>
      <c r="E48" s="5">
        <v>0</v>
      </c>
      <c r="F48" s="5">
        <v>380.95</v>
      </c>
      <c r="G48" s="5">
        <v>9909.26</v>
      </c>
      <c r="H48" s="5">
        <v>0</v>
      </c>
      <c r="I48" s="5">
        <v>0</v>
      </c>
      <c r="J48" s="5">
        <v>0</v>
      </c>
      <c r="K48" s="5">
        <v>10290.209999999999</v>
      </c>
      <c r="L48" s="6">
        <f t="shared" si="0"/>
        <v>771.76574999999991</v>
      </c>
      <c r="M48" s="6">
        <f t="shared" si="1"/>
        <v>11061.97575</v>
      </c>
      <c r="N48" s="7">
        <v>0</v>
      </c>
      <c r="O48" s="7">
        <f t="shared" si="3"/>
        <v>11061.97575</v>
      </c>
      <c r="P48" t="s">
        <v>428</v>
      </c>
    </row>
    <row r="49" spans="1:16" ht="15.75" x14ac:dyDescent="0.25">
      <c r="A49" s="3">
        <v>8157939757</v>
      </c>
      <c r="B49" s="4" t="s">
        <v>205</v>
      </c>
      <c r="C49" s="4">
        <v>204</v>
      </c>
      <c r="D49" s="4" t="str">
        <f t="shared" si="5"/>
        <v>PE 0204</v>
      </c>
      <c r="E49" s="5">
        <v>0</v>
      </c>
      <c r="F49" s="5">
        <v>0</v>
      </c>
      <c r="G49" s="5">
        <v>7441.86</v>
      </c>
      <c r="H49" s="5">
        <v>0</v>
      </c>
      <c r="I49" s="5">
        <v>0</v>
      </c>
      <c r="J49" s="5">
        <v>0</v>
      </c>
      <c r="K49" s="5">
        <v>7441.86</v>
      </c>
      <c r="L49" s="6">
        <f t="shared" si="0"/>
        <v>558.1395</v>
      </c>
      <c r="M49" s="6">
        <f t="shared" si="1"/>
        <v>7999.9994999999999</v>
      </c>
      <c r="N49" s="7">
        <v>0</v>
      </c>
      <c r="O49" s="7">
        <f t="shared" si="3"/>
        <v>7999.9994999999999</v>
      </c>
      <c r="P49" t="s">
        <v>428</v>
      </c>
    </row>
    <row r="50" spans="1:16" ht="15.75" x14ac:dyDescent="0.25">
      <c r="A50" s="3">
        <v>8150892618</v>
      </c>
      <c r="B50" s="4" t="s">
        <v>205</v>
      </c>
      <c r="C50" s="4">
        <v>204</v>
      </c>
      <c r="D50" s="4" t="str">
        <f t="shared" si="5"/>
        <v>PE 0204</v>
      </c>
      <c r="E50" s="5">
        <v>0</v>
      </c>
      <c r="F50" s="5">
        <v>380.95</v>
      </c>
      <c r="G50" s="5">
        <v>5546.8</v>
      </c>
      <c r="H50" s="5">
        <v>0</v>
      </c>
      <c r="I50" s="5">
        <v>0</v>
      </c>
      <c r="J50" s="5">
        <v>0</v>
      </c>
      <c r="K50" s="5">
        <v>5927.75</v>
      </c>
      <c r="L50" s="6">
        <f t="shared" si="0"/>
        <v>444.58125000000001</v>
      </c>
      <c r="M50" s="6">
        <f t="shared" si="1"/>
        <v>6372.3312500000002</v>
      </c>
      <c r="N50" s="7">
        <v>0</v>
      </c>
      <c r="O50" s="7">
        <f t="shared" si="3"/>
        <v>6372.3312500000002</v>
      </c>
      <c r="P50" t="s">
        <v>428</v>
      </c>
    </row>
    <row r="51" spans="1:16" ht="15.75" x14ac:dyDescent="0.25">
      <c r="A51" s="3">
        <v>9053977114</v>
      </c>
      <c r="B51" s="4" t="s">
        <v>144</v>
      </c>
      <c r="C51" s="4">
        <v>209</v>
      </c>
      <c r="D51" s="4" t="str">
        <f t="shared" si="5"/>
        <v>PE 0209</v>
      </c>
      <c r="E51" s="5">
        <v>0</v>
      </c>
      <c r="F51" s="5">
        <v>380.95</v>
      </c>
      <c r="G51" s="5">
        <v>0</v>
      </c>
      <c r="H51" s="5">
        <v>0</v>
      </c>
      <c r="I51" s="5">
        <v>0</v>
      </c>
      <c r="J51" s="5">
        <v>0</v>
      </c>
      <c r="K51" s="5">
        <v>380.95</v>
      </c>
      <c r="L51" s="6">
        <f t="shared" si="0"/>
        <v>28.571249999999999</v>
      </c>
      <c r="M51" s="6">
        <f t="shared" si="1"/>
        <v>409.52125000000001</v>
      </c>
      <c r="N51" s="7">
        <v>0</v>
      </c>
      <c r="O51" s="7">
        <f t="shared" si="3"/>
        <v>409.52125000000001</v>
      </c>
      <c r="P51" t="s">
        <v>428</v>
      </c>
    </row>
    <row r="52" spans="1:16" ht="15.75" x14ac:dyDescent="0.25">
      <c r="A52" s="3">
        <v>9053953213</v>
      </c>
      <c r="B52" s="4" t="s">
        <v>148</v>
      </c>
      <c r="C52" s="4">
        <v>216</v>
      </c>
      <c r="D52" s="4" t="str">
        <f t="shared" si="5"/>
        <v>PE 0216</v>
      </c>
      <c r="E52" s="5">
        <v>0</v>
      </c>
      <c r="F52" s="5">
        <v>380.95</v>
      </c>
      <c r="G52" s="5">
        <v>0</v>
      </c>
      <c r="H52" s="5">
        <v>0</v>
      </c>
      <c r="I52" s="5">
        <v>0</v>
      </c>
      <c r="J52" s="5">
        <v>0</v>
      </c>
      <c r="K52" s="5">
        <v>380.95</v>
      </c>
      <c r="L52" s="6">
        <f t="shared" si="0"/>
        <v>28.571249999999999</v>
      </c>
      <c r="M52" s="6">
        <f t="shared" si="1"/>
        <v>409.52125000000001</v>
      </c>
      <c r="N52" s="7">
        <v>0</v>
      </c>
      <c r="O52" s="7">
        <f t="shared" si="3"/>
        <v>409.52125000000001</v>
      </c>
      <c r="P52" t="s">
        <v>428</v>
      </c>
    </row>
    <row r="53" spans="1:16" ht="15.75" x14ac:dyDescent="0.25">
      <c r="A53" s="3">
        <v>9053953221</v>
      </c>
      <c r="B53" s="4" t="s">
        <v>146</v>
      </c>
      <c r="C53" s="4">
        <v>217</v>
      </c>
      <c r="D53" s="4" t="str">
        <f t="shared" si="5"/>
        <v>PE 0217</v>
      </c>
      <c r="E53" s="5">
        <v>0</v>
      </c>
      <c r="F53" s="5">
        <v>380.95</v>
      </c>
      <c r="G53" s="5">
        <v>5725.29</v>
      </c>
      <c r="H53" s="5">
        <v>0</v>
      </c>
      <c r="I53" s="5">
        <v>0</v>
      </c>
      <c r="J53" s="5">
        <v>0</v>
      </c>
      <c r="K53" s="5">
        <v>6106.24</v>
      </c>
      <c r="L53" s="6">
        <f t="shared" si="0"/>
        <v>457.96799999999996</v>
      </c>
      <c r="M53" s="6">
        <f t="shared" si="1"/>
        <v>6564.2079999999996</v>
      </c>
      <c r="N53" s="7">
        <v>0</v>
      </c>
      <c r="O53" s="7">
        <f t="shared" si="3"/>
        <v>6564.2079999999996</v>
      </c>
      <c r="P53" t="s">
        <v>428</v>
      </c>
    </row>
    <row r="54" spans="1:16" ht="15.75" x14ac:dyDescent="0.25">
      <c r="A54" s="3">
        <v>8070492665</v>
      </c>
      <c r="B54" s="4" t="s">
        <v>371</v>
      </c>
      <c r="C54" s="4">
        <v>219</v>
      </c>
      <c r="D54" s="4" t="str">
        <f t="shared" si="5"/>
        <v>PE 0219</v>
      </c>
      <c r="E54" s="5">
        <v>0</v>
      </c>
      <c r="F54" s="5">
        <v>380.95</v>
      </c>
      <c r="G54" s="5">
        <v>0</v>
      </c>
      <c r="H54" s="5">
        <v>0</v>
      </c>
      <c r="I54" s="5">
        <v>0</v>
      </c>
      <c r="J54" s="5">
        <v>0</v>
      </c>
      <c r="K54" s="5">
        <v>380.95</v>
      </c>
      <c r="L54" s="6">
        <f t="shared" si="0"/>
        <v>28.571249999999999</v>
      </c>
      <c r="M54" s="6">
        <f t="shared" si="1"/>
        <v>409.52125000000001</v>
      </c>
      <c r="N54" s="7">
        <v>0</v>
      </c>
      <c r="O54" s="7">
        <f t="shared" si="3"/>
        <v>409.52125000000001</v>
      </c>
      <c r="P54" t="s">
        <v>428</v>
      </c>
    </row>
    <row r="55" spans="1:16" ht="15.75" x14ac:dyDescent="0.25">
      <c r="A55" s="3">
        <v>8150849625</v>
      </c>
      <c r="B55" s="4" t="s">
        <v>257</v>
      </c>
      <c r="C55" s="4">
        <v>221</v>
      </c>
      <c r="D55" s="4" t="str">
        <f t="shared" si="5"/>
        <v>PE 0221</v>
      </c>
      <c r="E55" s="5">
        <v>0</v>
      </c>
      <c r="F55" s="5">
        <v>380.95</v>
      </c>
      <c r="G55" s="5">
        <v>1620.59</v>
      </c>
      <c r="H55" s="5">
        <v>0</v>
      </c>
      <c r="I55" s="5">
        <v>0</v>
      </c>
      <c r="J55" s="5">
        <v>0</v>
      </c>
      <c r="K55" s="5">
        <v>2001.54</v>
      </c>
      <c r="L55" s="6">
        <f t="shared" si="0"/>
        <v>150.1155</v>
      </c>
      <c r="M55" s="6">
        <f t="shared" si="1"/>
        <v>2151.6554999999998</v>
      </c>
      <c r="N55" s="7">
        <v>0</v>
      </c>
      <c r="O55" s="7">
        <f t="shared" si="3"/>
        <v>2151.6554999999998</v>
      </c>
      <c r="P55" t="s">
        <v>428</v>
      </c>
    </row>
    <row r="56" spans="1:16" ht="15.75" x14ac:dyDescent="0.25">
      <c r="A56" s="3">
        <v>9053953220</v>
      </c>
      <c r="B56" s="4" t="s">
        <v>147</v>
      </c>
      <c r="C56" s="4">
        <v>224</v>
      </c>
      <c r="D56" s="4" t="str">
        <f t="shared" si="5"/>
        <v>PE 0224</v>
      </c>
      <c r="E56" s="5">
        <v>0</v>
      </c>
      <c r="F56" s="5">
        <v>380.95</v>
      </c>
      <c r="G56" s="5">
        <v>11599.13</v>
      </c>
      <c r="H56" s="5">
        <v>0</v>
      </c>
      <c r="I56" s="5">
        <v>0</v>
      </c>
      <c r="J56" s="5">
        <v>0</v>
      </c>
      <c r="K56" s="5">
        <v>11980.08</v>
      </c>
      <c r="L56" s="6">
        <f t="shared" si="0"/>
        <v>898.50599999999997</v>
      </c>
      <c r="M56" s="6">
        <f t="shared" si="1"/>
        <v>12878.585999999999</v>
      </c>
      <c r="N56" s="7">
        <v>3500</v>
      </c>
      <c r="O56" s="7">
        <f t="shared" si="3"/>
        <v>9378.5859999999993</v>
      </c>
      <c r="P56" t="s">
        <v>428</v>
      </c>
    </row>
    <row r="57" spans="1:16" ht="15.75" x14ac:dyDescent="0.25">
      <c r="A57" s="3">
        <v>8157940905</v>
      </c>
      <c r="B57" s="4" t="s">
        <v>147</v>
      </c>
      <c r="C57" s="4">
        <v>224</v>
      </c>
      <c r="D57" s="4" t="str">
        <f t="shared" si="5"/>
        <v>PE 0224</v>
      </c>
      <c r="E57" s="5">
        <v>0</v>
      </c>
      <c r="F57" s="5">
        <v>0</v>
      </c>
      <c r="G57" s="5">
        <v>3720.93</v>
      </c>
      <c r="H57" s="5">
        <v>0</v>
      </c>
      <c r="I57" s="5">
        <v>0</v>
      </c>
      <c r="J57" s="5">
        <v>0</v>
      </c>
      <c r="K57" s="5">
        <v>3720.93</v>
      </c>
      <c r="L57" s="6">
        <f t="shared" si="0"/>
        <v>279.06975</v>
      </c>
      <c r="M57" s="6">
        <f t="shared" si="1"/>
        <v>3999.9997499999999</v>
      </c>
      <c r="N57" s="7">
        <v>0</v>
      </c>
      <c r="O57" s="7">
        <f t="shared" si="3"/>
        <v>3999.9997499999999</v>
      </c>
      <c r="P57" t="s">
        <v>428</v>
      </c>
    </row>
    <row r="58" spans="1:16" ht="15.75" x14ac:dyDescent="0.25">
      <c r="A58" s="3">
        <v>8151693844</v>
      </c>
      <c r="B58" s="4" t="s">
        <v>147</v>
      </c>
      <c r="C58" s="4">
        <v>224</v>
      </c>
      <c r="D58" s="4" t="str">
        <f t="shared" si="5"/>
        <v>PE 0224</v>
      </c>
      <c r="E58" s="5">
        <v>0</v>
      </c>
      <c r="F58" s="5">
        <v>380.95</v>
      </c>
      <c r="G58" s="5">
        <v>0</v>
      </c>
      <c r="H58" s="5">
        <v>0</v>
      </c>
      <c r="I58" s="5">
        <v>0</v>
      </c>
      <c r="J58" s="5">
        <v>0</v>
      </c>
      <c r="K58" s="5">
        <v>380.95</v>
      </c>
      <c r="L58" s="6">
        <f t="shared" si="0"/>
        <v>28.571249999999999</v>
      </c>
      <c r="M58" s="6">
        <f t="shared" si="1"/>
        <v>409.52125000000001</v>
      </c>
      <c r="N58" s="7">
        <v>0</v>
      </c>
      <c r="O58" s="7">
        <f t="shared" si="3"/>
        <v>409.52125000000001</v>
      </c>
      <c r="P58" t="s">
        <v>428</v>
      </c>
    </row>
    <row r="59" spans="1:16" ht="15.75" x14ac:dyDescent="0.25">
      <c r="A59" s="3">
        <v>9053954948</v>
      </c>
      <c r="B59" s="4" t="s">
        <v>145</v>
      </c>
      <c r="C59" s="4">
        <v>230</v>
      </c>
      <c r="D59" s="4" t="str">
        <f t="shared" si="5"/>
        <v>PE 0230</v>
      </c>
      <c r="E59" s="5">
        <v>0</v>
      </c>
      <c r="F59" s="5">
        <v>380.95</v>
      </c>
      <c r="G59" s="5">
        <v>6208.67</v>
      </c>
      <c r="H59" s="5">
        <v>0</v>
      </c>
      <c r="I59" s="5">
        <v>0</v>
      </c>
      <c r="J59" s="5">
        <v>0</v>
      </c>
      <c r="K59" s="5">
        <v>6589.62</v>
      </c>
      <c r="L59" s="6">
        <f t="shared" si="0"/>
        <v>494.22149999999999</v>
      </c>
      <c r="M59" s="6">
        <f t="shared" si="1"/>
        <v>7083.8414999999995</v>
      </c>
      <c r="N59" s="7">
        <v>0</v>
      </c>
      <c r="O59" s="7">
        <f t="shared" si="3"/>
        <v>7083.8414999999995</v>
      </c>
      <c r="P59" t="s">
        <v>428</v>
      </c>
    </row>
    <row r="60" spans="1:16" ht="15.75" x14ac:dyDescent="0.25">
      <c r="A60" s="3">
        <v>8073192843</v>
      </c>
      <c r="B60" s="4" t="s">
        <v>145</v>
      </c>
      <c r="C60" s="4">
        <v>230</v>
      </c>
      <c r="D60" s="4" t="str">
        <f t="shared" si="5"/>
        <v>PE 0230</v>
      </c>
      <c r="E60" s="5">
        <v>0</v>
      </c>
      <c r="F60" s="5">
        <v>0</v>
      </c>
      <c r="G60" s="5">
        <v>3720.93</v>
      </c>
      <c r="H60" s="5">
        <v>0</v>
      </c>
      <c r="I60" s="5">
        <v>0</v>
      </c>
      <c r="J60" s="5">
        <v>0</v>
      </c>
      <c r="K60" s="5">
        <v>3720.93</v>
      </c>
      <c r="L60" s="6">
        <f t="shared" si="0"/>
        <v>279.06975</v>
      </c>
      <c r="M60" s="6">
        <f t="shared" si="1"/>
        <v>3999.9997499999999</v>
      </c>
      <c r="N60" s="7">
        <v>0</v>
      </c>
      <c r="O60" s="7">
        <f t="shared" si="3"/>
        <v>3999.9997499999999</v>
      </c>
      <c r="P60" t="s">
        <v>428</v>
      </c>
    </row>
    <row r="61" spans="1:16" ht="15.75" x14ac:dyDescent="0.25">
      <c r="A61" s="3">
        <v>8150849616</v>
      </c>
      <c r="B61" s="4" t="s">
        <v>258</v>
      </c>
      <c r="C61" s="4">
        <v>234</v>
      </c>
      <c r="D61" s="4" t="str">
        <f t="shared" si="5"/>
        <v>PE 0234</v>
      </c>
      <c r="E61" s="5">
        <v>0</v>
      </c>
      <c r="F61" s="5">
        <v>380.95</v>
      </c>
      <c r="G61" s="5">
        <v>10000</v>
      </c>
      <c r="H61" s="5">
        <v>0</v>
      </c>
      <c r="I61" s="5">
        <v>0</v>
      </c>
      <c r="J61" s="5">
        <v>0</v>
      </c>
      <c r="K61" s="5">
        <v>10380.950000000001</v>
      </c>
      <c r="L61" s="6">
        <f t="shared" si="0"/>
        <v>778.57125000000008</v>
      </c>
      <c r="M61" s="6">
        <f t="shared" si="1"/>
        <v>11159.521250000002</v>
      </c>
      <c r="N61" s="7">
        <v>0</v>
      </c>
      <c r="O61" s="7">
        <f t="shared" si="3"/>
        <v>11159.521250000002</v>
      </c>
      <c r="P61" t="s">
        <v>428</v>
      </c>
    </row>
    <row r="62" spans="1:16" ht="15.75" x14ac:dyDescent="0.25">
      <c r="A62" s="3">
        <v>7054563533</v>
      </c>
      <c r="B62" s="4" t="s">
        <v>392</v>
      </c>
      <c r="C62" s="4">
        <v>238</v>
      </c>
      <c r="D62" s="4" t="str">
        <f t="shared" si="5"/>
        <v>PE 0238</v>
      </c>
      <c r="E62" s="5">
        <v>0</v>
      </c>
      <c r="F62" s="5">
        <v>380.95</v>
      </c>
      <c r="G62" s="5">
        <v>0</v>
      </c>
      <c r="H62" s="5">
        <v>0</v>
      </c>
      <c r="I62" s="5">
        <v>0</v>
      </c>
      <c r="J62" s="5">
        <v>0</v>
      </c>
      <c r="K62" s="5">
        <v>380.95</v>
      </c>
      <c r="L62" s="6">
        <f t="shared" si="0"/>
        <v>28.571249999999999</v>
      </c>
      <c r="M62" s="6">
        <f t="shared" si="1"/>
        <v>409.52125000000001</v>
      </c>
      <c r="N62" s="7">
        <v>0</v>
      </c>
      <c r="O62" s="7">
        <f t="shared" si="3"/>
        <v>409.52125000000001</v>
      </c>
      <c r="P62" t="s">
        <v>428</v>
      </c>
    </row>
    <row r="63" spans="1:16" ht="15.75" x14ac:dyDescent="0.25">
      <c r="A63" s="3">
        <v>9053993969</v>
      </c>
      <c r="B63" s="4" t="s">
        <v>140</v>
      </c>
      <c r="C63" s="4">
        <v>240</v>
      </c>
      <c r="D63" s="4" t="str">
        <f t="shared" si="5"/>
        <v>PE 0240</v>
      </c>
      <c r="E63" s="5">
        <v>0</v>
      </c>
      <c r="F63" s="5">
        <v>380.95</v>
      </c>
      <c r="G63" s="5">
        <v>8826.4</v>
      </c>
      <c r="H63" s="5">
        <v>0</v>
      </c>
      <c r="I63" s="5">
        <v>0</v>
      </c>
      <c r="J63" s="5">
        <v>0</v>
      </c>
      <c r="K63" s="5">
        <v>9207.35</v>
      </c>
      <c r="L63" s="6">
        <f t="shared" si="0"/>
        <v>690.55124999999998</v>
      </c>
      <c r="M63" s="6">
        <f t="shared" si="1"/>
        <v>9897.9012500000008</v>
      </c>
      <c r="N63" s="7">
        <v>0</v>
      </c>
      <c r="O63" s="7">
        <f t="shared" si="3"/>
        <v>9897.9012500000008</v>
      </c>
      <c r="P63" t="s">
        <v>428</v>
      </c>
    </row>
    <row r="64" spans="1:16" ht="15.75" x14ac:dyDescent="0.25">
      <c r="A64" s="3">
        <v>8157939753</v>
      </c>
      <c r="B64" s="4" t="s">
        <v>206</v>
      </c>
      <c r="C64" s="4">
        <v>243</v>
      </c>
      <c r="D64" s="4" t="str">
        <f t="shared" si="5"/>
        <v>PE 0243</v>
      </c>
      <c r="E64" s="5">
        <v>0</v>
      </c>
      <c r="F64" s="5">
        <v>0</v>
      </c>
      <c r="G64" s="5">
        <v>3720.93</v>
      </c>
      <c r="H64" s="5">
        <v>0</v>
      </c>
      <c r="I64" s="5">
        <v>0</v>
      </c>
      <c r="J64" s="5">
        <v>0</v>
      </c>
      <c r="K64" s="5">
        <v>3720.93</v>
      </c>
      <c r="L64" s="6">
        <f t="shared" si="0"/>
        <v>279.06975</v>
      </c>
      <c r="M64" s="6">
        <f t="shared" si="1"/>
        <v>3999.9997499999999</v>
      </c>
      <c r="N64" s="7">
        <v>0</v>
      </c>
      <c r="O64" s="7">
        <f t="shared" si="3"/>
        <v>3999.9997499999999</v>
      </c>
      <c r="P64" t="s">
        <v>428</v>
      </c>
    </row>
    <row r="65" spans="1:16" ht="15.75" x14ac:dyDescent="0.25">
      <c r="A65" s="3">
        <v>8070494142</v>
      </c>
      <c r="B65" s="4" t="s">
        <v>206</v>
      </c>
      <c r="C65" s="4">
        <v>243</v>
      </c>
      <c r="D65" s="4" t="str">
        <f t="shared" si="5"/>
        <v>PE 0243</v>
      </c>
      <c r="E65" s="5">
        <v>0</v>
      </c>
      <c r="F65" s="5">
        <v>380.95</v>
      </c>
      <c r="G65" s="5">
        <v>0</v>
      </c>
      <c r="H65" s="5">
        <v>0</v>
      </c>
      <c r="I65" s="5">
        <v>0</v>
      </c>
      <c r="J65" s="5">
        <v>0</v>
      </c>
      <c r="K65" s="5">
        <v>380.95</v>
      </c>
      <c r="L65" s="6">
        <f t="shared" si="0"/>
        <v>28.571249999999999</v>
      </c>
      <c r="M65" s="6">
        <f t="shared" si="1"/>
        <v>409.52125000000001</v>
      </c>
      <c r="N65" s="7">
        <v>0</v>
      </c>
      <c r="O65" s="7">
        <f t="shared" si="3"/>
        <v>409.52125000000001</v>
      </c>
      <c r="P65" t="s">
        <v>428</v>
      </c>
    </row>
    <row r="66" spans="1:16" ht="15.75" x14ac:dyDescent="0.25">
      <c r="A66" s="3">
        <v>8152692877</v>
      </c>
      <c r="B66" s="4" t="s">
        <v>243</v>
      </c>
      <c r="C66" s="4">
        <v>251</v>
      </c>
      <c r="D66" s="4" t="str">
        <f t="shared" si="5"/>
        <v>PE 0251</v>
      </c>
      <c r="E66" s="5">
        <v>0</v>
      </c>
      <c r="F66" s="5">
        <v>380.95</v>
      </c>
      <c r="G66" s="5">
        <v>19216.099999999999</v>
      </c>
      <c r="H66" s="5">
        <v>0</v>
      </c>
      <c r="I66" s="5">
        <v>0</v>
      </c>
      <c r="J66" s="5">
        <v>0</v>
      </c>
      <c r="K66" s="5">
        <v>19597.05</v>
      </c>
      <c r="L66" s="6">
        <f t="shared" ref="L66:L129" si="6">K66*0.075</f>
        <v>1469.7787499999999</v>
      </c>
      <c r="M66" s="6">
        <f t="shared" ref="M66:M129" si="7">K66+L66</f>
        <v>21066.828750000001</v>
      </c>
      <c r="N66" s="7">
        <v>10000</v>
      </c>
      <c r="O66" s="7">
        <f t="shared" si="3"/>
        <v>11066.828750000001</v>
      </c>
      <c r="P66" t="s">
        <v>428</v>
      </c>
    </row>
    <row r="67" spans="1:16" ht="15.75" x14ac:dyDescent="0.25">
      <c r="A67" s="3">
        <v>8152692882</v>
      </c>
      <c r="B67" s="4" t="s">
        <v>242</v>
      </c>
      <c r="C67" s="4">
        <v>253</v>
      </c>
      <c r="D67" s="4" t="str">
        <f t="shared" si="5"/>
        <v>PE 0253</v>
      </c>
      <c r="E67" s="5">
        <v>0</v>
      </c>
      <c r="F67" s="5">
        <v>380.95</v>
      </c>
      <c r="G67" s="5">
        <v>10625.42</v>
      </c>
      <c r="H67" s="5">
        <v>0</v>
      </c>
      <c r="I67" s="5">
        <v>0</v>
      </c>
      <c r="J67" s="5">
        <v>0</v>
      </c>
      <c r="K67" s="5">
        <v>11006.37</v>
      </c>
      <c r="L67" s="6">
        <f t="shared" si="6"/>
        <v>825.47775000000001</v>
      </c>
      <c r="M67" s="6">
        <f t="shared" si="7"/>
        <v>11831.847750000001</v>
      </c>
      <c r="N67" s="7">
        <v>1000</v>
      </c>
      <c r="O67" s="7">
        <f t="shared" si="3"/>
        <v>10831.847750000001</v>
      </c>
      <c r="P67" t="s">
        <v>428</v>
      </c>
    </row>
    <row r="68" spans="1:16" ht="15.75" x14ac:dyDescent="0.25">
      <c r="A68" s="3">
        <v>8152692660</v>
      </c>
      <c r="B68" s="4" t="s">
        <v>245</v>
      </c>
      <c r="C68" s="4">
        <v>256</v>
      </c>
      <c r="D68" s="4" t="str">
        <f t="shared" si="5"/>
        <v>PE 0256</v>
      </c>
      <c r="E68" s="5">
        <v>0</v>
      </c>
      <c r="F68" s="5">
        <v>380.95</v>
      </c>
      <c r="G68" s="5">
        <v>5768.28</v>
      </c>
      <c r="H68" s="5">
        <v>0</v>
      </c>
      <c r="I68" s="5">
        <v>0</v>
      </c>
      <c r="J68" s="5">
        <v>0</v>
      </c>
      <c r="K68" s="5">
        <v>6149.23</v>
      </c>
      <c r="L68" s="6">
        <f t="shared" si="6"/>
        <v>461.19224999999994</v>
      </c>
      <c r="M68" s="6">
        <f t="shared" si="7"/>
        <v>6610.4222499999996</v>
      </c>
      <c r="N68" s="7">
        <v>0</v>
      </c>
      <c r="O68" s="7">
        <f t="shared" si="3"/>
        <v>6610.4222499999996</v>
      </c>
      <c r="P68" t="s">
        <v>428</v>
      </c>
    </row>
    <row r="69" spans="1:16" ht="15.75" x14ac:dyDescent="0.25">
      <c r="A69" s="3">
        <v>9053902124</v>
      </c>
      <c r="B69" s="4" t="s">
        <v>156</v>
      </c>
      <c r="C69" s="4">
        <v>265</v>
      </c>
      <c r="D69" s="4" t="str">
        <f t="shared" si="5"/>
        <v>PE 0265</v>
      </c>
      <c r="E69" s="5">
        <v>0</v>
      </c>
      <c r="F69" s="5">
        <v>380.95</v>
      </c>
      <c r="G69" s="5">
        <v>5421.59</v>
      </c>
      <c r="H69" s="5">
        <v>0</v>
      </c>
      <c r="I69" s="5">
        <v>0</v>
      </c>
      <c r="J69" s="5">
        <v>0</v>
      </c>
      <c r="K69" s="5">
        <v>5802.54</v>
      </c>
      <c r="L69" s="6">
        <f t="shared" si="6"/>
        <v>435.19049999999999</v>
      </c>
      <c r="M69" s="6">
        <f t="shared" si="7"/>
        <v>6237.7304999999997</v>
      </c>
      <c r="N69" s="7">
        <v>0</v>
      </c>
      <c r="O69" s="7">
        <f t="shared" si="3"/>
        <v>6237.7304999999997</v>
      </c>
      <c r="P69" t="s">
        <v>428</v>
      </c>
    </row>
    <row r="70" spans="1:16" ht="15.75" x14ac:dyDescent="0.25">
      <c r="A70" s="3">
        <v>8152692662</v>
      </c>
      <c r="B70" s="4" t="s">
        <v>244</v>
      </c>
      <c r="C70" s="4">
        <v>271</v>
      </c>
      <c r="D70" s="4" t="str">
        <f t="shared" si="5"/>
        <v>PE 0271</v>
      </c>
      <c r="E70" s="5">
        <v>0</v>
      </c>
      <c r="F70" s="5">
        <v>380.95</v>
      </c>
      <c r="G70" s="5">
        <v>5961.65</v>
      </c>
      <c r="H70" s="5">
        <v>0</v>
      </c>
      <c r="I70" s="5">
        <v>0</v>
      </c>
      <c r="J70" s="5">
        <v>0</v>
      </c>
      <c r="K70" s="5">
        <v>6342.6</v>
      </c>
      <c r="L70" s="6">
        <f t="shared" si="6"/>
        <v>475.69499999999999</v>
      </c>
      <c r="M70" s="6">
        <f t="shared" si="7"/>
        <v>6818.2950000000001</v>
      </c>
      <c r="N70" s="7">
        <v>0</v>
      </c>
      <c r="O70" s="7">
        <f t="shared" si="3"/>
        <v>6818.2950000000001</v>
      </c>
      <c r="P70" t="s">
        <v>428</v>
      </c>
    </row>
    <row r="71" spans="1:16" ht="15.75" x14ac:dyDescent="0.25">
      <c r="A71" s="3">
        <v>8152865838</v>
      </c>
      <c r="B71" s="4" t="s">
        <v>240</v>
      </c>
      <c r="C71" s="4">
        <v>272</v>
      </c>
      <c r="D71" s="4" t="str">
        <f t="shared" si="5"/>
        <v>PE 0272</v>
      </c>
      <c r="E71" s="5">
        <v>0</v>
      </c>
      <c r="F71" s="5">
        <v>380.95</v>
      </c>
      <c r="G71" s="5">
        <v>0</v>
      </c>
      <c r="H71" s="5">
        <v>0</v>
      </c>
      <c r="I71" s="5">
        <v>0</v>
      </c>
      <c r="J71" s="5">
        <v>0</v>
      </c>
      <c r="K71" s="5">
        <v>380.95</v>
      </c>
      <c r="L71" s="6">
        <f t="shared" si="6"/>
        <v>28.571249999999999</v>
      </c>
      <c r="M71" s="6">
        <f t="shared" si="7"/>
        <v>409.52125000000001</v>
      </c>
      <c r="N71" s="7">
        <v>0</v>
      </c>
      <c r="O71" s="7">
        <f t="shared" si="3"/>
        <v>409.52125000000001</v>
      </c>
      <c r="P71" t="s">
        <v>428</v>
      </c>
    </row>
    <row r="72" spans="1:16" ht="15.75" x14ac:dyDescent="0.25">
      <c r="A72" s="3">
        <v>8152728797</v>
      </c>
      <c r="B72" s="4" t="s">
        <v>241</v>
      </c>
      <c r="C72" s="4">
        <v>274</v>
      </c>
      <c r="D72" s="4" t="str">
        <f t="shared" si="5"/>
        <v>PE 0274</v>
      </c>
      <c r="E72" s="5">
        <v>0</v>
      </c>
      <c r="F72" s="5">
        <v>380.95</v>
      </c>
      <c r="G72" s="5">
        <v>11898.06</v>
      </c>
      <c r="H72" s="5">
        <v>0</v>
      </c>
      <c r="I72" s="5">
        <v>0</v>
      </c>
      <c r="J72" s="5">
        <v>0</v>
      </c>
      <c r="K72" s="5">
        <v>12279.01</v>
      </c>
      <c r="L72" s="6">
        <f t="shared" si="6"/>
        <v>920.92574999999999</v>
      </c>
      <c r="M72" s="6">
        <f t="shared" si="7"/>
        <v>13199.935750000001</v>
      </c>
      <c r="N72" s="7">
        <v>0</v>
      </c>
      <c r="O72" s="7">
        <f t="shared" si="3"/>
        <v>13199.935750000001</v>
      </c>
      <c r="P72" t="s">
        <v>428</v>
      </c>
    </row>
    <row r="73" spans="1:16" ht="15.75" x14ac:dyDescent="0.25">
      <c r="A73" s="3">
        <v>8113714980</v>
      </c>
      <c r="B73" s="4" t="s">
        <v>284</v>
      </c>
      <c r="C73" s="4">
        <v>274</v>
      </c>
      <c r="D73" s="4" t="str">
        <f t="shared" si="5"/>
        <v>PE 0274</v>
      </c>
      <c r="E73" s="5">
        <v>0</v>
      </c>
      <c r="F73" s="5">
        <v>380.95</v>
      </c>
      <c r="G73" s="5">
        <v>10000</v>
      </c>
      <c r="H73" s="5">
        <v>0</v>
      </c>
      <c r="I73" s="5">
        <v>0</v>
      </c>
      <c r="J73" s="5">
        <v>0</v>
      </c>
      <c r="K73" s="5">
        <v>10380.950000000001</v>
      </c>
      <c r="L73" s="6">
        <f t="shared" si="6"/>
        <v>778.57125000000008</v>
      </c>
      <c r="M73" s="6">
        <f t="shared" si="7"/>
        <v>11159.521250000002</v>
      </c>
      <c r="N73" s="7">
        <v>0</v>
      </c>
      <c r="O73" s="7">
        <f t="shared" ref="O73:O136" si="8">M73-N73</f>
        <v>11159.521250000002</v>
      </c>
      <c r="P73" t="s">
        <v>428</v>
      </c>
    </row>
    <row r="74" spans="1:16" ht="15.75" x14ac:dyDescent="0.25">
      <c r="A74" s="3">
        <v>8152866087</v>
      </c>
      <c r="B74" s="4" t="s">
        <v>239</v>
      </c>
      <c r="C74" s="4">
        <v>276</v>
      </c>
      <c r="D74" s="4" t="str">
        <f t="shared" si="5"/>
        <v>PE 0276</v>
      </c>
      <c r="E74" s="5">
        <v>0</v>
      </c>
      <c r="F74" s="5">
        <v>380.95</v>
      </c>
      <c r="G74" s="5">
        <v>0</v>
      </c>
      <c r="H74" s="5">
        <v>0</v>
      </c>
      <c r="I74" s="5">
        <v>0</v>
      </c>
      <c r="J74" s="5">
        <v>0</v>
      </c>
      <c r="K74" s="5">
        <v>380.95</v>
      </c>
      <c r="L74" s="6">
        <f t="shared" si="6"/>
        <v>28.571249999999999</v>
      </c>
      <c r="M74" s="6">
        <f t="shared" si="7"/>
        <v>409.52125000000001</v>
      </c>
      <c r="N74" s="7">
        <v>0</v>
      </c>
      <c r="O74" s="7">
        <f t="shared" si="8"/>
        <v>409.52125000000001</v>
      </c>
      <c r="P74" t="s">
        <v>428</v>
      </c>
    </row>
    <row r="75" spans="1:16" ht="15.75" x14ac:dyDescent="0.25">
      <c r="A75" s="3">
        <v>7059982527</v>
      </c>
      <c r="B75" s="4" t="s">
        <v>388</v>
      </c>
      <c r="C75" s="4">
        <v>278</v>
      </c>
      <c r="D75" s="4" t="str">
        <f t="shared" si="5"/>
        <v>PE 0278</v>
      </c>
      <c r="E75" s="5">
        <v>0</v>
      </c>
      <c r="F75" s="5">
        <v>380.95</v>
      </c>
      <c r="G75" s="5">
        <v>9260.24</v>
      </c>
      <c r="H75" s="5">
        <v>0</v>
      </c>
      <c r="I75" s="5">
        <v>0</v>
      </c>
      <c r="J75" s="5">
        <v>0</v>
      </c>
      <c r="K75" s="5">
        <v>9641.19</v>
      </c>
      <c r="L75" s="6">
        <f t="shared" si="6"/>
        <v>723.08924999999999</v>
      </c>
      <c r="M75" s="6">
        <f t="shared" si="7"/>
        <v>10364.27925</v>
      </c>
      <c r="N75" s="7">
        <v>0</v>
      </c>
      <c r="O75" s="7">
        <f t="shared" si="8"/>
        <v>10364.27925</v>
      </c>
      <c r="P75" t="s">
        <v>428</v>
      </c>
    </row>
    <row r="76" spans="1:16" ht="15.75" x14ac:dyDescent="0.25">
      <c r="A76" s="3">
        <v>9053833789</v>
      </c>
      <c r="B76" s="4" t="s">
        <v>166</v>
      </c>
      <c r="C76" s="4">
        <v>279</v>
      </c>
      <c r="D76" s="4" t="str">
        <f t="shared" si="5"/>
        <v>PE 0279</v>
      </c>
      <c r="E76" s="5">
        <v>0</v>
      </c>
      <c r="F76" s="5">
        <v>380.95</v>
      </c>
      <c r="G76" s="5">
        <v>147.63</v>
      </c>
      <c r="H76" s="5">
        <v>0</v>
      </c>
      <c r="I76" s="5">
        <v>0</v>
      </c>
      <c r="J76" s="5">
        <v>0</v>
      </c>
      <c r="K76" s="5">
        <v>528.58000000000004</v>
      </c>
      <c r="L76" s="6">
        <f t="shared" si="6"/>
        <v>39.643500000000003</v>
      </c>
      <c r="M76" s="6">
        <f t="shared" si="7"/>
        <v>568.22350000000006</v>
      </c>
      <c r="N76" s="7">
        <v>0</v>
      </c>
      <c r="O76" s="7">
        <f t="shared" si="8"/>
        <v>568.22350000000006</v>
      </c>
      <c r="P76" t="s">
        <v>428</v>
      </c>
    </row>
    <row r="77" spans="1:16" ht="15.75" x14ac:dyDescent="0.25">
      <c r="A77" s="3">
        <v>7059982384</v>
      </c>
      <c r="B77" s="4" t="s">
        <v>166</v>
      </c>
      <c r="C77" s="4">
        <v>279</v>
      </c>
      <c r="D77" s="4" t="str">
        <f t="shared" si="5"/>
        <v>PE 0279</v>
      </c>
      <c r="E77" s="5">
        <v>0</v>
      </c>
      <c r="F77" s="5">
        <v>380.95</v>
      </c>
      <c r="G77" s="5">
        <v>6701.07</v>
      </c>
      <c r="H77" s="5">
        <v>0</v>
      </c>
      <c r="I77" s="5">
        <v>0</v>
      </c>
      <c r="J77" s="5">
        <v>0</v>
      </c>
      <c r="K77" s="5">
        <v>7082.02</v>
      </c>
      <c r="L77" s="6">
        <f t="shared" si="6"/>
        <v>531.15150000000006</v>
      </c>
      <c r="M77" s="6">
        <f t="shared" si="7"/>
        <v>7613.1715000000004</v>
      </c>
      <c r="N77" s="7">
        <v>0</v>
      </c>
      <c r="O77" s="7">
        <f t="shared" si="8"/>
        <v>7613.1715000000004</v>
      </c>
      <c r="P77" t="s">
        <v>428</v>
      </c>
    </row>
    <row r="78" spans="1:16" ht="15.75" x14ac:dyDescent="0.25">
      <c r="A78" s="3">
        <v>7059982576</v>
      </c>
      <c r="B78" s="4" t="s">
        <v>387</v>
      </c>
      <c r="C78" s="4">
        <v>280</v>
      </c>
      <c r="D78" s="4" t="str">
        <f t="shared" si="5"/>
        <v>PE 0280</v>
      </c>
      <c r="E78" s="5">
        <v>0</v>
      </c>
      <c r="F78" s="5">
        <v>380.95</v>
      </c>
      <c r="G78" s="5">
        <v>0</v>
      </c>
      <c r="H78" s="5">
        <v>0</v>
      </c>
      <c r="I78" s="5">
        <v>0</v>
      </c>
      <c r="J78" s="5">
        <v>0</v>
      </c>
      <c r="K78" s="5">
        <v>380.95</v>
      </c>
      <c r="L78" s="6">
        <f t="shared" si="6"/>
        <v>28.571249999999999</v>
      </c>
      <c r="M78" s="6">
        <f t="shared" si="7"/>
        <v>409.52125000000001</v>
      </c>
      <c r="N78" s="7">
        <v>0</v>
      </c>
      <c r="O78" s="7">
        <f t="shared" si="8"/>
        <v>409.52125000000001</v>
      </c>
      <c r="P78" t="s">
        <v>428</v>
      </c>
    </row>
    <row r="79" spans="1:16" ht="15.75" x14ac:dyDescent="0.25">
      <c r="A79" s="3">
        <v>7053552034</v>
      </c>
      <c r="B79" s="4" t="s">
        <v>387</v>
      </c>
      <c r="C79" s="4">
        <v>280</v>
      </c>
      <c r="D79" s="4" t="str">
        <f t="shared" si="5"/>
        <v>PE 0280</v>
      </c>
      <c r="E79" s="5">
        <v>0</v>
      </c>
      <c r="F79" s="5">
        <v>380.95</v>
      </c>
      <c r="G79" s="5">
        <v>0</v>
      </c>
      <c r="H79" s="5">
        <v>0</v>
      </c>
      <c r="I79" s="5">
        <v>0</v>
      </c>
      <c r="J79" s="5">
        <v>0</v>
      </c>
      <c r="K79" s="5">
        <v>380.95</v>
      </c>
      <c r="L79" s="6">
        <f t="shared" si="6"/>
        <v>28.571249999999999</v>
      </c>
      <c r="M79" s="6">
        <f t="shared" si="7"/>
        <v>409.52125000000001</v>
      </c>
      <c r="N79" s="7">
        <v>0</v>
      </c>
      <c r="O79" s="7">
        <f t="shared" si="8"/>
        <v>409.52125000000001</v>
      </c>
      <c r="P79" t="s">
        <v>428</v>
      </c>
    </row>
    <row r="80" spans="1:16" ht="15.75" x14ac:dyDescent="0.25">
      <c r="A80" s="3">
        <v>7059982971</v>
      </c>
      <c r="B80" s="4" t="s">
        <v>386</v>
      </c>
      <c r="C80" s="4">
        <v>284</v>
      </c>
      <c r="D80" s="4" t="str">
        <f t="shared" si="5"/>
        <v>PE 0284</v>
      </c>
      <c r="E80" s="5">
        <v>0</v>
      </c>
      <c r="F80" s="5">
        <v>380.95</v>
      </c>
      <c r="G80" s="5">
        <v>5340.71</v>
      </c>
      <c r="H80" s="5">
        <v>0</v>
      </c>
      <c r="I80" s="5">
        <v>0</v>
      </c>
      <c r="J80" s="5">
        <v>0</v>
      </c>
      <c r="K80" s="5">
        <v>5721.66</v>
      </c>
      <c r="L80" s="6">
        <f t="shared" si="6"/>
        <v>429.12449999999995</v>
      </c>
      <c r="M80" s="6">
        <f t="shared" si="7"/>
        <v>6150.7844999999998</v>
      </c>
      <c r="N80" s="7">
        <v>0</v>
      </c>
      <c r="O80" s="7">
        <f t="shared" si="8"/>
        <v>6150.7844999999998</v>
      </c>
      <c r="P80" t="s">
        <v>428</v>
      </c>
    </row>
    <row r="81" spans="1:16" ht="15.75" x14ac:dyDescent="0.25">
      <c r="A81" s="3">
        <v>7059982975</v>
      </c>
      <c r="B81" s="4" t="s">
        <v>385</v>
      </c>
      <c r="C81" s="4">
        <v>285</v>
      </c>
      <c r="D81" s="4" t="str">
        <f t="shared" si="5"/>
        <v>PE 0285</v>
      </c>
      <c r="E81" s="5">
        <v>0</v>
      </c>
      <c r="F81" s="5">
        <v>380.95</v>
      </c>
      <c r="G81" s="5">
        <v>9553.35</v>
      </c>
      <c r="H81" s="5">
        <v>0</v>
      </c>
      <c r="I81" s="5">
        <v>0</v>
      </c>
      <c r="J81" s="5">
        <v>0</v>
      </c>
      <c r="K81" s="5">
        <v>9934.2999999999993</v>
      </c>
      <c r="L81" s="6">
        <f t="shared" si="6"/>
        <v>745.07249999999988</v>
      </c>
      <c r="M81" s="6">
        <f t="shared" si="7"/>
        <v>10679.372499999999</v>
      </c>
      <c r="N81" s="7">
        <v>0</v>
      </c>
      <c r="O81" s="7">
        <f t="shared" si="8"/>
        <v>10679.372499999999</v>
      </c>
      <c r="P81" t="s">
        <v>428</v>
      </c>
    </row>
    <row r="82" spans="1:16" ht="15.75" x14ac:dyDescent="0.25">
      <c r="A82" s="3">
        <v>7054307454</v>
      </c>
      <c r="B82" s="4" t="s">
        <v>394</v>
      </c>
      <c r="C82" s="4">
        <v>286</v>
      </c>
      <c r="D82" s="4" t="str">
        <f t="shared" si="5"/>
        <v>PE 0286</v>
      </c>
      <c r="E82" s="5">
        <v>0</v>
      </c>
      <c r="F82" s="5">
        <v>380.95</v>
      </c>
      <c r="G82" s="5">
        <v>9985.0300000000007</v>
      </c>
      <c r="H82" s="5">
        <v>0</v>
      </c>
      <c r="I82" s="5">
        <v>0</v>
      </c>
      <c r="J82" s="5">
        <v>0</v>
      </c>
      <c r="K82" s="5">
        <v>10365.98</v>
      </c>
      <c r="L82" s="6">
        <f t="shared" si="6"/>
        <v>777.44849999999997</v>
      </c>
      <c r="M82" s="6">
        <f t="shared" si="7"/>
        <v>11143.4285</v>
      </c>
      <c r="N82" s="7">
        <v>0</v>
      </c>
      <c r="O82" s="7">
        <f t="shared" si="8"/>
        <v>11143.4285</v>
      </c>
      <c r="P82" t="s">
        <v>428</v>
      </c>
    </row>
    <row r="83" spans="1:16" ht="15.75" x14ac:dyDescent="0.25">
      <c r="A83" s="3">
        <v>9055992435</v>
      </c>
      <c r="B83" s="4" t="s">
        <v>139</v>
      </c>
      <c r="C83" s="4">
        <v>290</v>
      </c>
      <c r="D83" s="4" t="str">
        <f t="shared" si="5"/>
        <v>PE 0290</v>
      </c>
      <c r="E83" s="5">
        <v>0</v>
      </c>
      <c r="F83" s="5">
        <v>380.95</v>
      </c>
      <c r="G83" s="5">
        <v>14907.34</v>
      </c>
      <c r="H83" s="5">
        <v>0</v>
      </c>
      <c r="I83" s="5">
        <v>0</v>
      </c>
      <c r="J83" s="5">
        <v>0</v>
      </c>
      <c r="K83" s="5">
        <v>15288.29</v>
      </c>
      <c r="L83" s="6">
        <f t="shared" si="6"/>
        <v>1146.62175</v>
      </c>
      <c r="M83" s="6">
        <f t="shared" si="7"/>
        <v>16434.911749999999</v>
      </c>
      <c r="N83" s="7">
        <v>0</v>
      </c>
      <c r="O83" s="7">
        <f t="shared" si="8"/>
        <v>16434.911749999999</v>
      </c>
      <c r="P83" t="s">
        <v>428</v>
      </c>
    </row>
    <row r="84" spans="1:16" ht="15.75" x14ac:dyDescent="0.25">
      <c r="A84" s="3">
        <v>9055997874</v>
      </c>
      <c r="B84" s="4" t="s">
        <v>138</v>
      </c>
      <c r="C84" s="4">
        <v>303</v>
      </c>
      <c r="D84" s="4" t="str">
        <f t="shared" si="5"/>
        <v>PE 0303</v>
      </c>
      <c r="E84" s="5">
        <v>0</v>
      </c>
      <c r="F84" s="5">
        <v>380.95</v>
      </c>
      <c r="G84" s="5">
        <v>8566.61</v>
      </c>
      <c r="H84" s="5">
        <v>0</v>
      </c>
      <c r="I84" s="5">
        <v>0</v>
      </c>
      <c r="J84" s="5">
        <v>0</v>
      </c>
      <c r="K84" s="5">
        <v>8947.56</v>
      </c>
      <c r="L84" s="6">
        <f t="shared" si="6"/>
        <v>671.06699999999989</v>
      </c>
      <c r="M84" s="6">
        <f t="shared" si="7"/>
        <v>9618.6269999999986</v>
      </c>
      <c r="N84" s="7">
        <v>0</v>
      </c>
      <c r="O84" s="7">
        <f t="shared" si="8"/>
        <v>9618.6269999999986</v>
      </c>
      <c r="P84" t="s">
        <v>428</v>
      </c>
    </row>
    <row r="85" spans="1:16" ht="15.75" x14ac:dyDescent="0.25">
      <c r="A85" s="3">
        <v>9055997888</v>
      </c>
      <c r="B85" s="4" t="s">
        <v>137</v>
      </c>
      <c r="C85" s="4">
        <v>305</v>
      </c>
      <c r="D85" s="4" t="str">
        <f t="shared" si="5"/>
        <v>PE 0305</v>
      </c>
      <c r="E85" s="5">
        <v>0</v>
      </c>
      <c r="F85" s="5">
        <v>380.95</v>
      </c>
      <c r="G85" s="5">
        <v>1426.59</v>
      </c>
      <c r="H85" s="5">
        <v>0</v>
      </c>
      <c r="I85" s="5">
        <v>0</v>
      </c>
      <c r="J85" s="5">
        <v>0</v>
      </c>
      <c r="K85" s="5">
        <v>1807.54</v>
      </c>
      <c r="L85" s="6">
        <f t="shared" si="6"/>
        <v>135.56549999999999</v>
      </c>
      <c r="M85" s="6">
        <f t="shared" si="7"/>
        <v>1943.1054999999999</v>
      </c>
      <c r="N85" s="7">
        <v>0</v>
      </c>
      <c r="O85" s="7">
        <f t="shared" si="8"/>
        <v>1943.1054999999999</v>
      </c>
      <c r="P85" t="s">
        <v>428</v>
      </c>
    </row>
    <row r="86" spans="1:16" ht="15.75" x14ac:dyDescent="0.25">
      <c r="A86" s="3">
        <v>8154854086</v>
      </c>
      <c r="B86" s="4" t="s">
        <v>217</v>
      </c>
      <c r="C86" s="4">
        <v>308</v>
      </c>
      <c r="D86" s="4" t="str">
        <f t="shared" si="5"/>
        <v>PE 0308</v>
      </c>
      <c r="E86" s="5">
        <v>0</v>
      </c>
      <c r="F86" s="5">
        <v>380.95</v>
      </c>
      <c r="G86" s="5">
        <v>3376.68</v>
      </c>
      <c r="H86" s="5">
        <v>0</v>
      </c>
      <c r="I86" s="5">
        <v>0</v>
      </c>
      <c r="J86" s="5">
        <v>0</v>
      </c>
      <c r="K86" s="5">
        <v>3757.63</v>
      </c>
      <c r="L86" s="6">
        <f t="shared" si="6"/>
        <v>281.82225</v>
      </c>
      <c r="M86" s="6">
        <f t="shared" si="7"/>
        <v>4039.4522500000003</v>
      </c>
      <c r="N86" s="7">
        <v>0</v>
      </c>
      <c r="O86" s="7">
        <f t="shared" si="8"/>
        <v>4039.4522500000003</v>
      </c>
      <c r="P86" t="s">
        <v>428</v>
      </c>
    </row>
    <row r="87" spans="1:16" ht="15.75" x14ac:dyDescent="0.25">
      <c r="A87" s="3">
        <v>9152593072</v>
      </c>
      <c r="B87" s="4" t="s">
        <v>103</v>
      </c>
      <c r="C87" s="4">
        <v>309</v>
      </c>
      <c r="D87" s="4" t="str">
        <f t="shared" si="5"/>
        <v>PE 0309</v>
      </c>
      <c r="E87" s="5">
        <v>0</v>
      </c>
      <c r="F87" s="5">
        <v>380.95</v>
      </c>
      <c r="G87" s="5">
        <v>379.48</v>
      </c>
      <c r="H87" s="5">
        <v>0</v>
      </c>
      <c r="I87" s="5">
        <v>0</v>
      </c>
      <c r="J87" s="5">
        <v>0</v>
      </c>
      <c r="K87" s="5">
        <v>760.43</v>
      </c>
      <c r="L87" s="6">
        <f t="shared" si="6"/>
        <v>57.032249999999998</v>
      </c>
      <c r="M87" s="6">
        <f t="shared" si="7"/>
        <v>817.46224999999993</v>
      </c>
      <c r="N87" s="7">
        <v>0</v>
      </c>
      <c r="O87" s="7">
        <f t="shared" si="8"/>
        <v>817.46224999999993</v>
      </c>
      <c r="P87" t="s">
        <v>428</v>
      </c>
    </row>
    <row r="88" spans="1:16" ht="15.75" x14ac:dyDescent="0.25">
      <c r="A88" s="3">
        <v>8154855985</v>
      </c>
      <c r="B88" s="4" t="s">
        <v>216</v>
      </c>
      <c r="C88" s="4">
        <v>310</v>
      </c>
      <c r="D88" s="4" t="str">
        <f t="shared" si="5"/>
        <v>PE 0310</v>
      </c>
      <c r="E88" s="5">
        <v>0</v>
      </c>
      <c r="F88" s="5">
        <v>380.95</v>
      </c>
      <c r="G88" s="5">
        <v>4036.6</v>
      </c>
      <c r="H88" s="5">
        <v>0</v>
      </c>
      <c r="I88" s="5">
        <v>0</v>
      </c>
      <c r="J88" s="5">
        <v>0</v>
      </c>
      <c r="K88" s="5">
        <v>4417.55</v>
      </c>
      <c r="L88" s="6">
        <f t="shared" si="6"/>
        <v>331.31625000000003</v>
      </c>
      <c r="M88" s="6">
        <f t="shared" si="7"/>
        <v>4748.86625</v>
      </c>
      <c r="N88" s="7">
        <v>0</v>
      </c>
      <c r="O88" s="7">
        <f t="shared" si="8"/>
        <v>4748.86625</v>
      </c>
      <c r="P88" t="s">
        <v>428</v>
      </c>
    </row>
    <row r="89" spans="1:16" ht="15.75" x14ac:dyDescent="0.25">
      <c r="A89" s="3">
        <v>8076591302</v>
      </c>
      <c r="B89" s="4" t="s">
        <v>216</v>
      </c>
      <c r="C89" s="4">
        <v>310</v>
      </c>
      <c r="D89" s="4" t="str">
        <f t="shared" si="5"/>
        <v>PE 0310</v>
      </c>
      <c r="E89" s="5">
        <v>0</v>
      </c>
      <c r="F89" s="5">
        <v>355.55</v>
      </c>
      <c r="G89" s="5">
        <v>3720.93</v>
      </c>
      <c r="H89" s="5">
        <v>0</v>
      </c>
      <c r="I89" s="5">
        <v>0</v>
      </c>
      <c r="J89" s="5">
        <v>0</v>
      </c>
      <c r="K89" s="5">
        <v>4076.48</v>
      </c>
      <c r="L89" s="6">
        <f t="shared" si="6"/>
        <v>305.73599999999999</v>
      </c>
      <c r="M89" s="6">
        <f t="shared" si="7"/>
        <v>4382.2160000000003</v>
      </c>
      <c r="N89" s="7">
        <v>0</v>
      </c>
      <c r="O89" s="7">
        <f t="shared" si="8"/>
        <v>4382.2160000000003</v>
      </c>
      <c r="P89" t="s">
        <v>428</v>
      </c>
    </row>
    <row r="90" spans="1:16" ht="15.75" x14ac:dyDescent="0.25">
      <c r="A90" s="3">
        <v>8154856046</v>
      </c>
      <c r="B90" s="4" t="s">
        <v>215</v>
      </c>
      <c r="C90" s="4">
        <v>311</v>
      </c>
      <c r="D90" s="4" t="str">
        <f t="shared" si="5"/>
        <v>PE 0311</v>
      </c>
      <c r="E90" s="5">
        <v>0</v>
      </c>
      <c r="F90" s="5">
        <v>126.98</v>
      </c>
      <c r="G90" s="5">
        <v>0</v>
      </c>
      <c r="H90" s="5">
        <v>0</v>
      </c>
      <c r="I90" s="5">
        <v>0</v>
      </c>
      <c r="J90" s="5">
        <v>0</v>
      </c>
      <c r="K90" s="5">
        <v>126.98</v>
      </c>
      <c r="L90" s="6">
        <f t="shared" si="6"/>
        <v>9.5235000000000003</v>
      </c>
      <c r="M90" s="6">
        <f t="shared" si="7"/>
        <v>136.5035</v>
      </c>
      <c r="N90" s="7">
        <v>0</v>
      </c>
      <c r="O90" s="7">
        <f t="shared" si="8"/>
        <v>136.5035</v>
      </c>
      <c r="P90" t="s">
        <v>428</v>
      </c>
    </row>
    <row r="91" spans="1:16" ht="15.75" x14ac:dyDescent="0.25">
      <c r="A91" s="3">
        <v>8154856480</v>
      </c>
      <c r="B91" s="4" t="s">
        <v>213</v>
      </c>
      <c r="C91" s="4">
        <v>313</v>
      </c>
      <c r="D91" s="4" t="str">
        <f t="shared" si="5"/>
        <v>PE 0313</v>
      </c>
      <c r="E91" s="5">
        <v>0</v>
      </c>
      <c r="F91" s="5">
        <v>380.95</v>
      </c>
      <c r="G91" s="5">
        <v>2554.75</v>
      </c>
      <c r="H91" s="5">
        <v>0</v>
      </c>
      <c r="I91" s="5">
        <v>0</v>
      </c>
      <c r="J91" s="5">
        <v>0</v>
      </c>
      <c r="K91" s="5">
        <v>2935.7</v>
      </c>
      <c r="L91" s="6">
        <f t="shared" si="6"/>
        <v>220.17749999999998</v>
      </c>
      <c r="M91" s="6">
        <f t="shared" si="7"/>
        <v>3155.8774999999996</v>
      </c>
      <c r="N91" s="7">
        <v>1000</v>
      </c>
      <c r="O91" s="7">
        <f t="shared" si="8"/>
        <v>2155.8774999999996</v>
      </c>
      <c r="P91" t="s">
        <v>428</v>
      </c>
    </row>
    <row r="92" spans="1:16" ht="15.75" x14ac:dyDescent="0.25">
      <c r="A92" s="3">
        <v>8154857280</v>
      </c>
      <c r="B92" s="4" t="s">
        <v>212</v>
      </c>
      <c r="C92" s="4">
        <v>314</v>
      </c>
      <c r="D92" s="4" t="str">
        <f t="shared" si="5"/>
        <v>PE 0314</v>
      </c>
      <c r="E92" s="5">
        <v>0</v>
      </c>
      <c r="F92" s="5">
        <v>380.95</v>
      </c>
      <c r="G92" s="5">
        <v>694.94</v>
      </c>
      <c r="H92" s="5">
        <v>0</v>
      </c>
      <c r="I92" s="5">
        <v>0</v>
      </c>
      <c r="J92" s="5">
        <v>0</v>
      </c>
      <c r="K92" s="5">
        <v>1075.8900000000001</v>
      </c>
      <c r="L92" s="6">
        <f t="shared" si="6"/>
        <v>80.691749999999999</v>
      </c>
      <c r="M92" s="6">
        <f t="shared" si="7"/>
        <v>1156.5817500000001</v>
      </c>
      <c r="N92" s="7">
        <v>0</v>
      </c>
      <c r="O92" s="7">
        <f t="shared" si="8"/>
        <v>1156.5817500000001</v>
      </c>
      <c r="P92" t="s">
        <v>428</v>
      </c>
    </row>
    <row r="93" spans="1:16" ht="15.75" x14ac:dyDescent="0.25">
      <c r="A93" s="3">
        <v>7054698664</v>
      </c>
      <c r="B93" s="4" t="s">
        <v>389</v>
      </c>
      <c r="C93" s="4">
        <v>315</v>
      </c>
      <c r="D93" s="4" t="str">
        <f t="shared" ref="D93:D156" si="9">"PE 0"&amp;C93</f>
        <v>PE 0315</v>
      </c>
      <c r="E93" s="5">
        <v>0</v>
      </c>
      <c r="F93" s="5">
        <v>380.95</v>
      </c>
      <c r="G93" s="5">
        <v>5666.13</v>
      </c>
      <c r="H93" s="5">
        <v>0</v>
      </c>
      <c r="I93" s="5">
        <v>0</v>
      </c>
      <c r="J93" s="5">
        <v>0</v>
      </c>
      <c r="K93" s="5">
        <v>6047.08</v>
      </c>
      <c r="L93" s="6">
        <f t="shared" si="6"/>
        <v>453.53100000000001</v>
      </c>
      <c r="M93" s="6">
        <f t="shared" si="7"/>
        <v>6500.6109999999999</v>
      </c>
      <c r="N93" s="7">
        <v>0</v>
      </c>
      <c r="O93" s="7">
        <f t="shared" si="8"/>
        <v>6500.6109999999999</v>
      </c>
      <c r="P93" t="s">
        <v>428</v>
      </c>
    </row>
    <row r="94" spans="1:16" ht="15.75" x14ac:dyDescent="0.25">
      <c r="A94" s="3">
        <v>8154932890</v>
      </c>
      <c r="B94" s="4" t="s">
        <v>211</v>
      </c>
      <c r="C94" s="4">
        <v>316</v>
      </c>
      <c r="D94" s="4" t="str">
        <f t="shared" si="9"/>
        <v>PE 0316</v>
      </c>
      <c r="E94" s="5">
        <v>0</v>
      </c>
      <c r="F94" s="5">
        <v>380.95</v>
      </c>
      <c r="G94" s="5">
        <v>1985.88</v>
      </c>
      <c r="H94" s="5">
        <v>0</v>
      </c>
      <c r="I94" s="5">
        <v>0</v>
      </c>
      <c r="J94" s="5">
        <v>0</v>
      </c>
      <c r="K94" s="5">
        <v>2366.83</v>
      </c>
      <c r="L94" s="6">
        <f t="shared" si="6"/>
        <v>177.51224999999999</v>
      </c>
      <c r="M94" s="6">
        <f t="shared" si="7"/>
        <v>2544.3422499999997</v>
      </c>
      <c r="N94" s="7">
        <v>0</v>
      </c>
      <c r="O94" s="7">
        <f t="shared" si="8"/>
        <v>2544.3422499999997</v>
      </c>
      <c r="P94" t="s">
        <v>428</v>
      </c>
    </row>
    <row r="95" spans="1:16" ht="15.75" x14ac:dyDescent="0.25">
      <c r="A95" s="3">
        <v>8058852855</v>
      </c>
      <c r="B95" s="4" t="s">
        <v>376</v>
      </c>
      <c r="C95" s="4">
        <v>323</v>
      </c>
      <c r="D95" s="4" t="str">
        <f t="shared" si="9"/>
        <v>PE 0323</v>
      </c>
      <c r="E95" s="5">
        <v>0</v>
      </c>
      <c r="F95" s="5">
        <v>380.95</v>
      </c>
      <c r="G95" s="5">
        <v>22106.41</v>
      </c>
      <c r="H95" s="5">
        <v>0</v>
      </c>
      <c r="I95" s="5">
        <v>0</v>
      </c>
      <c r="J95" s="5">
        <v>0</v>
      </c>
      <c r="K95" s="5">
        <v>22487.360000000001</v>
      </c>
      <c r="L95" s="6">
        <f t="shared" si="6"/>
        <v>1686.5519999999999</v>
      </c>
      <c r="M95" s="6">
        <f t="shared" si="7"/>
        <v>24173.912</v>
      </c>
      <c r="N95" s="7">
        <v>12400</v>
      </c>
      <c r="O95" s="7">
        <f t="shared" si="8"/>
        <v>11773.912</v>
      </c>
      <c r="P95" t="s">
        <v>428</v>
      </c>
    </row>
    <row r="96" spans="1:16" ht="15.75" x14ac:dyDescent="0.25">
      <c r="A96" s="3">
        <v>8118905331</v>
      </c>
      <c r="B96" s="4" t="s">
        <v>264</v>
      </c>
      <c r="C96" s="4">
        <v>328</v>
      </c>
      <c r="D96" s="4" t="str">
        <f t="shared" si="9"/>
        <v>PE 0328</v>
      </c>
      <c r="E96" s="5">
        <v>0</v>
      </c>
      <c r="F96" s="5">
        <v>380.95</v>
      </c>
      <c r="G96" s="5">
        <v>12499.97</v>
      </c>
      <c r="H96" s="5">
        <v>0</v>
      </c>
      <c r="I96" s="5">
        <v>0</v>
      </c>
      <c r="J96" s="5">
        <v>0</v>
      </c>
      <c r="K96" s="5">
        <v>12880.92</v>
      </c>
      <c r="L96" s="6">
        <f t="shared" si="6"/>
        <v>966.06899999999996</v>
      </c>
      <c r="M96" s="6">
        <f t="shared" si="7"/>
        <v>13846.989</v>
      </c>
      <c r="N96" s="7">
        <v>2500</v>
      </c>
      <c r="O96" s="7">
        <f t="shared" si="8"/>
        <v>11346.989</v>
      </c>
      <c r="P96" t="s">
        <v>428</v>
      </c>
    </row>
    <row r="97" spans="1:16" ht="15.75" x14ac:dyDescent="0.25">
      <c r="A97" s="3">
        <v>8118905340</v>
      </c>
      <c r="B97" s="4" t="s">
        <v>263</v>
      </c>
      <c r="C97" s="4">
        <v>331</v>
      </c>
      <c r="D97" s="4" t="str">
        <f t="shared" si="9"/>
        <v>PE 0331</v>
      </c>
      <c r="E97" s="5">
        <v>0</v>
      </c>
      <c r="F97" s="5">
        <v>380.95</v>
      </c>
      <c r="G97" s="5">
        <v>6910.89</v>
      </c>
      <c r="H97" s="5">
        <v>0</v>
      </c>
      <c r="I97" s="5">
        <v>0</v>
      </c>
      <c r="J97" s="5">
        <v>0</v>
      </c>
      <c r="K97" s="5">
        <v>7291.84</v>
      </c>
      <c r="L97" s="6">
        <f t="shared" si="6"/>
        <v>546.88800000000003</v>
      </c>
      <c r="M97" s="6">
        <f t="shared" si="7"/>
        <v>7838.7280000000001</v>
      </c>
      <c r="N97" s="7">
        <v>0</v>
      </c>
      <c r="O97" s="7">
        <f t="shared" si="8"/>
        <v>7838.7280000000001</v>
      </c>
      <c r="P97" t="s">
        <v>428</v>
      </c>
    </row>
    <row r="98" spans="1:16" ht="15.75" x14ac:dyDescent="0.25">
      <c r="A98" s="3">
        <v>8118907021</v>
      </c>
      <c r="B98" s="4" t="s">
        <v>262</v>
      </c>
      <c r="C98" s="4">
        <v>336</v>
      </c>
      <c r="D98" s="4" t="str">
        <f t="shared" si="9"/>
        <v>PE 0336</v>
      </c>
      <c r="E98" s="5">
        <v>0</v>
      </c>
      <c r="F98" s="5">
        <v>380.95</v>
      </c>
      <c r="G98" s="5">
        <v>9424.44</v>
      </c>
      <c r="H98" s="5">
        <v>0</v>
      </c>
      <c r="I98" s="5">
        <v>0</v>
      </c>
      <c r="J98" s="5">
        <v>0</v>
      </c>
      <c r="K98" s="5">
        <v>9805.39</v>
      </c>
      <c r="L98" s="6">
        <f t="shared" si="6"/>
        <v>735.40424999999993</v>
      </c>
      <c r="M98" s="6">
        <f t="shared" si="7"/>
        <v>10540.794249999999</v>
      </c>
      <c r="N98" s="7">
        <v>0</v>
      </c>
      <c r="O98" s="7">
        <f t="shared" si="8"/>
        <v>10540.794249999999</v>
      </c>
      <c r="P98" t="s">
        <v>428</v>
      </c>
    </row>
    <row r="99" spans="1:16" ht="15.75" x14ac:dyDescent="0.25">
      <c r="A99" s="3">
        <v>8118907057</v>
      </c>
      <c r="B99" s="4" t="s">
        <v>261</v>
      </c>
      <c r="C99" s="4">
        <v>339</v>
      </c>
      <c r="D99" s="4" t="str">
        <f t="shared" si="9"/>
        <v>PE 0339</v>
      </c>
      <c r="E99" s="5">
        <v>0</v>
      </c>
      <c r="F99" s="5">
        <v>380.95</v>
      </c>
      <c r="G99" s="5">
        <v>2751.82</v>
      </c>
      <c r="H99" s="5">
        <v>0</v>
      </c>
      <c r="I99" s="5">
        <v>0</v>
      </c>
      <c r="J99" s="5">
        <v>0</v>
      </c>
      <c r="K99" s="5">
        <v>3132.77</v>
      </c>
      <c r="L99" s="6">
        <f t="shared" si="6"/>
        <v>234.95774999999998</v>
      </c>
      <c r="M99" s="6">
        <f t="shared" si="7"/>
        <v>3367.72775</v>
      </c>
      <c r="N99" s="7">
        <v>0</v>
      </c>
      <c r="O99" s="7">
        <f t="shared" si="8"/>
        <v>3367.72775</v>
      </c>
      <c r="P99" t="s">
        <v>428</v>
      </c>
    </row>
    <row r="100" spans="1:16" ht="15.75" x14ac:dyDescent="0.25">
      <c r="A100" s="3">
        <v>8118908906</v>
      </c>
      <c r="B100" s="4" t="s">
        <v>260</v>
      </c>
      <c r="C100" s="4">
        <v>340</v>
      </c>
      <c r="D100" s="4" t="str">
        <f t="shared" si="9"/>
        <v>PE 0340</v>
      </c>
      <c r="E100" s="5">
        <v>0</v>
      </c>
      <c r="F100" s="5">
        <v>126.98</v>
      </c>
      <c r="G100" s="5">
        <v>0</v>
      </c>
      <c r="H100" s="5">
        <v>0</v>
      </c>
      <c r="I100" s="5">
        <v>0</v>
      </c>
      <c r="J100" s="5">
        <v>0</v>
      </c>
      <c r="K100" s="5">
        <v>126.98</v>
      </c>
      <c r="L100" s="6">
        <f t="shared" si="6"/>
        <v>9.5235000000000003</v>
      </c>
      <c r="M100" s="6">
        <f t="shared" si="7"/>
        <v>136.5035</v>
      </c>
      <c r="N100" s="7">
        <v>0</v>
      </c>
      <c r="O100" s="7">
        <f t="shared" si="8"/>
        <v>136.5035</v>
      </c>
      <c r="P100" t="s">
        <v>428</v>
      </c>
    </row>
    <row r="101" spans="1:16" ht="15.75" x14ac:dyDescent="0.25">
      <c r="A101" s="3">
        <v>9053756100</v>
      </c>
      <c r="B101" s="4" t="s">
        <v>176</v>
      </c>
      <c r="C101" s="4">
        <v>343</v>
      </c>
      <c r="D101" s="4" t="str">
        <f t="shared" si="9"/>
        <v>PE 0343</v>
      </c>
      <c r="E101" s="5">
        <v>0</v>
      </c>
      <c r="F101" s="5">
        <v>380.95</v>
      </c>
      <c r="G101" s="5">
        <v>5127.42</v>
      </c>
      <c r="H101" s="5">
        <v>0</v>
      </c>
      <c r="I101" s="5">
        <v>0</v>
      </c>
      <c r="J101" s="5">
        <v>0</v>
      </c>
      <c r="K101" s="5">
        <v>5508.37</v>
      </c>
      <c r="L101" s="6">
        <f t="shared" si="6"/>
        <v>413.12774999999999</v>
      </c>
      <c r="M101" s="6">
        <f t="shared" si="7"/>
        <v>5921.4977499999995</v>
      </c>
      <c r="N101" s="7">
        <v>0</v>
      </c>
      <c r="O101" s="7">
        <f t="shared" si="8"/>
        <v>5921.4977499999995</v>
      </c>
      <c r="P101" t="s">
        <v>428</v>
      </c>
    </row>
    <row r="102" spans="1:16" ht="15.75" x14ac:dyDescent="0.25">
      <c r="A102" s="3">
        <v>9053756002</v>
      </c>
      <c r="B102" s="4" t="s">
        <v>186</v>
      </c>
      <c r="C102" s="4">
        <v>352</v>
      </c>
      <c r="D102" s="4" t="str">
        <f t="shared" si="9"/>
        <v>PE 0352</v>
      </c>
      <c r="E102" s="5">
        <v>0</v>
      </c>
      <c r="F102" s="5">
        <v>380.95</v>
      </c>
      <c r="G102" s="5">
        <v>4069.97</v>
      </c>
      <c r="H102" s="5">
        <v>0</v>
      </c>
      <c r="I102" s="5">
        <v>0</v>
      </c>
      <c r="J102" s="5">
        <v>0</v>
      </c>
      <c r="K102" s="5">
        <v>4450.92</v>
      </c>
      <c r="L102" s="6">
        <f t="shared" si="6"/>
        <v>333.81900000000002</v>
      </c>
      <c r="M102" s="6">
        <f t="shared" si="7"/>
        <v>4784.7390000000005</v>
      </c>
      <c r="N102" s="7">
        <v>0</v>
      </c>
      <c r="O102" s="7">
        <f t="shared" si="8"/>
        <v>4784.7390000000005</v>
      </c>
      <c r="P102" t="s">
        <v>428</v>
      </c>
    </row>
    <row r="103" spans="1:16" ht="15.75" x14ac:dyDescent="0.25">
      <c r="A103" s="3">
        <v>9152593258</v>
      </c>
      <c r="B103" s="4" t="s">
        <v>66</v>
      </c>
      <c r="C103" s="4">
        <v>353</v>
      </c>
      <c r="D103" s="4" t="str">
        <f t="shared" si="9"/>
        <v>PE 0353</v>
      </c>
      <c r="E103" s="5">
        <v>0</v>
      </c>
      <c r="F103" s="5">
        <v>380.95</v>
      </c>
      <c r="G103" s="5">
        <v>53.33</v>
      </c>
      <c r="H103" s="5">
        <v>0</v>
      </c>
      <c r="I103" s="5">
        <v>0</v>
      </c>
      <c r="J103" s="5">
        <v>0</v>
      </c>
      <c r="K103" s="5">
        <v>434.28</v>
      </c>
      <c r="L103" s="6">
        <f t="shared" si="6"/>
        <v>32.570999999999998</v>
      </c>
      <c r="M103" s="6">
        <f t="shared" si="7"/>
        <v>466.851</v>
      </c>
      <c r="N103" s="7">
        <v>0</v>
      </c>
      <c r="O103" s="7">
        <f t="shared" si="8"/>
        <v>466.851</v>
      </c>
      <c r="P103" t="s">
        <v>428</v>
      </c>
    </row>
    <row r="104" spans="1:16" ht="15.75" x14ac:dyDescent="0.25">
      <c r="A104" s="3">
        <v>9152593080</v>
      </c>
      <c r="B104" s="4" t="s">
        <v>103</v>
      </c>
      <c r="C104" s="4">
        <v>369</v>
      </c>
      <c r="D104" s="4" t="str">
        <f t="shared" si="9"/>
        <v>PE 0369</v>
      </c>
      <c r="E104" s="5">
        <v>0</v>
      </c>
      <c r="F104" s="5">
        <v>380.95</v>
      </c>
      <c r="G104" s="5">
        <v>5303.84</v>
      </c>
      <c r="H104" s="5">
        <v>0</v>
      </c>
      <c r="I104" s="5">
        <v>0</v>
      </c>
      <c r="J104" s="5">
        <v>0</v>
      </c>
      <c r="K104" s="5">
        <v>5684.79</v>
      </c>
      <c r="L104" s="6">
        <f t="shared" si="6"/>
        <v>426.35924999999997</v>
      </c>
      <c r="M104" s="6">
        <f t="shared" si="7"/>
        <v>6111.1492500000004</v>
      </c>
      <c r="N104" s="7">
        <v>0</v>
      </c>
      <c r="O104" s="7">
        <f t="shared" si="8"/>
        <v>6111.1492500000004</v>
      </c>
      <c r="P104" t="s">
        <v>428</v>
      </c>
    </row>
    <row r="105" spans="1:16" ht="15.75" x14ac:dyDescent="0.25">
      <c r="A105" s="3">
        <v>9152593073</v>
      </c>
      <c r="B105" s="4" t="s">
        <v>103</v>
      </c>
      <c r="C105" s="4">
        <v>374</v>
      </c>
      <c r="D105" s="4" t="str">
        <f t="shared" si="9"/>
        <v>PE 0374</v>
      </c>
      <c r="E105" s="5">
        <v>0</v>
      </c>
      <c r="F105" s="5">
        <v>380.95</v>
      </c>
      <c r="G105" s="5">
        <v>3292.59</v>
      </c>
      <c r="H105" s="5">
        <v>0</v>
      </c>
      <c r="I105" s="5">
        <v>0</v>
      </c>
      <c r="J105" s="5">
        <v>0</v>
      </c>
      <c r="K105" s="5">
        <v>3673.54</v>
      </c>
      <c r="L105" s="6">
        <f t="shared" si="6"/>
        <v>275.51549999999997</v>
      </c>
      <c r="M105" s="6">
        <f t="shared" si="7"/>
        <v>3949.0554999999999</v>
      </c>
      <c r="N105" s="7">
        <v>0</v>
      </c>
      <c r="O105" s="7">
        <f t="shared" si="8"/>
        <v>3949.0554999999999</v>
      </c>
      <c r="P105" t="s">
        <v>428</v>
      </c>
    </row>
    <row r="106" spans="1:16" ht="15.75" x14ac:dyDescent="0.25">
      <c r="A106" s="3">
        <v>9057790337</v>
      </c>
      <c r="B106" s="4" t="s">
        <v>135</v>
      </c>
      <c r="C106" s="4">
        <v>384</v>
      </c>
      <c r="D106" s="4" t="str">
        <f t="shared" si="9"/>
        <v>PE 0384</v>
      </c>
      <c r="E106" s="5">
        <v>0</v>
      </c>
      <c r="F106" s="5">
        <v>380.95</v>
      </c>
      <c r="G106" s="5">
        <v>8018.57</v>
      </c>
      <c r="H106" s="5">
        <v>0</v>
      </c>
      <c r="I106" s="5">
        <v>0</v>
      </c>
      <c r="J106" s="5">
        <v>0</v>
      </c>
      <c r="K106" s="5">
        <v>8399.52</v>
      </c>
      <c r="L106" s="6">
        <f t="shared" si="6"/>
        <v>629.96400000000006</v>
      </c>
      <c r="M106" s="6">
        <f t="shared" si="7"/>
        <v>9029.4840000000004</v>
      </c>
      <c r="N106" s="7">
        <v>0</v>
      </c>
      <c r="O106" s="7">
        <f t="shared" si="8"/>
        <v>9029.4840000000004</v>
      </c>
      <c r="P106" t="s">
        <v>428</v>
      </c>
    </row>
    <row r="107" spans="1:16" ht="15.75" x14ac:dyDescent="0.25">
      <c r="A107" s="3">
        <v>9057790976</v>
      </c>
      <c r="B107" s="4" t="s">
        <v>134</v>
      </c>
      <c r="C107" s="4">
        <v>386</v>
      </c>
      <c r="D107" s="4" t="str">
        <f t="shared" si="9"/>
        <v>PE 0386</v>
      </c>
      <c r="E107" s="5">
        <v>0</v>
      </c>
      <c r="F107" s="5">
        <v>380.95</v>
      </c>
      <c r="G107" s="5">
        <v>359.1</v>
      </c>
      <c r="H107" s="5">
        <v>0</v>
      </c>
      <c r="I107" s="5">
        <v>0</v>
      </c>
      <c r="J107" s="5">
        <v>0</v>
      </c>
      <c r="K107" s="5">
        <v>740.05</v>
      </c>
      <c r="L107" s="6">
        <f t="shared" si="6"/>
        <v>55.503749999999997</v>
      </c>
      <c r="M107" s="6">
        <f t="shared" si="7"/>
        <v>795.55374999999992</v>
      </c>
      <c r="N107" s="7">
        <v>0</v>
      </c>
      <c r="O107" s="7">
        <f t="shared" si="8"/>
        <v>795.55374999999992</v>
      </c>
      <c r="P107" t="s">
        <v>428</v>
      </c>
    </row>
    <row r="108" spans="1:16" ht="15.75" x14ac:dyDescent="0.25">
      <c r="A108" s="3">
        <v>8070492599</v>
      </c>
      <c r="B108" s="4" t="s">
        <v>374</v>
      </c>
      <c r="C108" s="4">
        <v>387</v>
      </c>
      <c r="D108" s="4" t="str">
        <f t="shared" si="9"/>
        <v>PE 0387</v>
      </c>
      <c r="E108" s="5">
        <v>0</v>
      </c>
      <c r="F108" s="5">
        <v>380.95</v>
      </c>
      <c r="G108" s="5">
        <v>11987.75</v>
      </c>
      <c r="H108" s="5">
        <v>0</v>
      </c>
      <c r="I108" s="5">
        <v>0</v>
      </c>
      <c r="J108" s="5">
        <v>0</v>
      </c>
      <c r="K108" s="5">
        <v>12368.7</v>
      </c>
      <c r="L108" s="6">
        <f t="shared" si="6"/>
        <v>927.65250000000003</v>
      </c>
      <c r="M108" s="6">
        <f t="shared" si="7"/>
        <v>13296.352500000001</v>
      </c>
      <c r="N108" s="7">
        <v>0</v>
      </c>
      <c r="O108" s="7">
        <f t="shared" si="8"/>
        <v>13296.352500000001</v>
      </c>
      <c r="P108" t="s">
        <v>428</v>
      </c>
    </row>
    <row r="109" spans="1:16" ht="15.75" x14ac:dyDescent="0.25">
      <c r="A109" s="3">
        <v>8116692156</v>
      </c>
      <c r="B109" s="4" t="s">
        <v>273</v>
      </c>
      <c r="C109" s="4">
        <v>388</v>
      </c>
      <c r="D109" s="4" t="str">
        <f t="shared" si="9"/>
        <v>PE 0388</v>
      </c>
      <c r="E109" s="5">
        <v>0</v>
      </c>
      <c r="F109" s="5">
        <v>380.95</v>
      </c>
      <c r="G109" s="5">
        <v>7226.31</v>
      </c>
      <c r="H109" s="5">
        <v>0</v>
      </c>
      <c r="I109" s="5">
        <v>0</v>
      </c>
      <c r="J109" s="5">
        <v>0</v>
      </c>
      <c r="K109" s="5">
        <v>7607.26</v>
      </c>
      <c r="L109" s="6">
        <f t="shared" si="6"/>
        <v>570.54449999999997</v>
      </c>
      <c r="M109" s="6">
        <f t="shared" si="7"/>
        <v>8177.8045000000002</v>
      </c>
      <c r="N109" s="7">
        <v>0</v>
      </c>
      <c r="O109" s="7">
        <f t="shared" si="8"/>
        <v>8177.8045000000002</v>
      </c>
      <c r="P109" t="s">
        <v>428</v>
      </c>
    </row>
    <row r="110" spans="1:16" ht="15.75" x14ac:dyDescent="0.25">
      <c r="A110" s="3">
        <v>8116692203</v>
      </c>
      <c r="B110" s="4" t="s">
        <v>272</v>
      </c>
      <c r="C110" s="4">
        <v>389</v>
      </c>
      <c r="D110" s="4" t="str">
        <f t="shared" si="9"/>
        <v>PE 0389</v>
      </c>
      <c r="E110" s="5">
        <v>0</v>
      </c>
      <c r="F110" s="5">
        <v>380.95</v>
      </c>
      <c r="G110" s="5">
        <v>5151.5600000000004</v>
      </c>
      <c r="H110" s="5">
        <v>0</v>
      </c>
      <c r="I110" s="5">
        <v>0</v>
      </c>
      <c r="J110" s="5">
        <v>0</v>
      </c>
      <c r="K110" s="5">
        <v>5532.51</v>
      </c>
      <c r="L110" s="6">
        <f t="shared" si="6"/>
        <v>414.93824999999998</v>
      </c>
      <c r="M110" s="6">
        <f t="shared" si="7"/>
        <v>5947.4482500000004</v>
      </c>
      <c r="N110" s="7">
        <v>0</v>
      </c>
      <c r="O110" s="7">
        <f t="shared" si="8"/>
        <v>5947.4482500000004</v>
      </c>
      <c r="P110" t="s">
        <v>428</v>
      </c>
    </row>
    <row r="111" spans="1:16" ht="15.75" x14ac:dyDescent="0.25">
      <c r="A111" s="3">
        <v>8116694308</v>
      </c>
      <c r="B111" s="4" t="s">
        <v>271</v>
      </c>
      <c r="C111" s="4">
        <v>393</v>
      </c>
      <c r="D111" s="4" t="str">
        <f t="shared" si="9"/>
        <v>PE 0393</v>
      </c>
      <c r="E111" s="5">
        <v>0</v>
      </c>
      <c r="F111" s="5">
        <v>355.55</v>
      </c>
      <c r="G111" s="5">
        <v>9304.69</v>
      </c>
      <c r="H111" s="5">
        <v>0</v>
      </c>
      <c r="I111" s="5">
        <v>0</v>
      </c>
      <c r="J111" s="5">
        <v>0</v>
      </c>
      <c r="K111" s="5">
        <v>9660.24</v>
      </c>
      <c r="L111" s="6">
        <f t="shared" si="6"/>
        <v>724.51799999999992</v>
      </c>
      <c r="M111" s="6">
        <f t="shared" si="7"/>
        <v>10384.758</v>
      </c>
      <c r="N111" s="7">
        <v>0</v>
      </c>
      <c r="O111" s="7">
        <f t="shared" si="8"/>
        <v>10384.758</v>
      </c>
      <c r="P111" t="s">
        <v>428</v>
      </c>
    </row>
    <row r="112" spans="1:16" ht="31.5" x14ac:dyDescent="0.25">
      <c r="A112" s="3">
        <v>9152593075</v>
      </c>
      <c r="B112" s="4" t="s">
        <v>14</v>
      </c>
      <c r="C112" s="4">
        <v>396</v>
      </c>
      <c r="D112" s="4" t="str">
        <f t="shared" si="9"/>
        <v>PE 0396</v>
      </c>
      <c r="E112" s="5">
        <v>0</v>
      </c>
      <c r="F112" s="5">
        <v>380.95</v>
      </c>
      <c r="G112" s="5">
        <v>5022.8100000000004</v>
      </c>
      <c r="H112" s="5">
        <v>0</v>
      </c>
      <c r="I112" s="5">
        <v>0</v>
      </c>
      <c r="J112" s="5">
        <v>0</v>
      </c>
      <c r="K112" s="5">
        <v>5403.76</v>
      </c>
      <c r="L112" s="6">
        <f t="shared" si="6"/>
        <v>405.28199999999998</v>
      </c>
      <c r="M112" s="6">
        <f t="shared" si="7"/>
        <v>5809.0420000000004</v>
      </c>
      <c r="N112" s="7">
        <v>0</v>
      </c>
      <c r="O112" s="7">
        <f t="shared" si="8"/>
        <v>5809.0420000000004</v>
      </c>
      <c r="P112" t="s">
        <v>428</v>
      </c>
    </row>
    <row r="113" spans="1:16" ht="15.75" x14ac:dyDescent="0.25">
      <c r="A113" s="3">
        <v>8113705165</v>
      </c>
      <c r="B113" s="4" t="s">
        <v>287</v>
      </c>
      <c r="C113" s="4">
        <v>397</v>
      </c>
      <c r="D113" s="4" t="str">
        <f t="shared" si="9"/>
        <v>PE 0397</v>
      </c>
      <c r="E113" s="5">
        <v>0</v>
      </c>
      <c r="F113" s="5">
        <v>380.95</v>
      </c>
      <c r="G113" s="5">
        <v>7480.91</v>
      </c>
      <c r="H113" s="5">
        <v>0</v>
      </c>
      <c r="I113" s="5">
        <v>0</v>
      </c>
      <c r="J113" s="5">
        <v>0</v>
      </c>
      <c r="K113" s="5">
        <v>7861.86</v>
      </c>
      <c r="L113" s="6">
        <f t="shared" si="6"/>
        <v>589.6395</v>
      </c>
      <c r="M113" s="6">
        <f t="shared" si="7"/>
        <v>8451.4994999999999</v>
      </c>
      <c r="N113" s="7">
        <v>0</v>
      </c>
      <c r="O113" s="7">
        <f t="shared" si="8"/>
        <v>8451.4994999999999</v>
      </c>
      <c r="P113" t="s">
        <v>428</v>
      </c>
    </row>
    <row r="114" spans="1:16" ht="15.75" x14ac:dyDescent="0.25">
      <c r="A114" s="3">
        <v>8053390793</v>
      </c>
      <c r="B114" s="4" t="s">
        <v>380</v>
      </c>
      <c r="C114" s="4">
        <v>398</v>
      </c>
      <c r="D114" s="4" t="str">
        <f t="shared" si="9"/>
        <v>PE 0398</v>
      </c>
      <c r="E114" s="5">
        <v>0</v>
      </c>
      <c r="F114" s="5">
        <v>380.95</v>
      </c>
      <c r="G114" s="5">
        <v>2607.41</v>
      </c>
      <c r="H114" s="5">
        <v>0</v>
      </c>
      <c r="I114" s="5">
        <v>0</v>
      </c>
      <c r="J114" s="5">
        <v>0</v>
      </c>
      <c r="K114" s="5">
        <v>2988.36</v>
      </c>
      <c r="L114" s="6">
        <f t="shared" si="6"/>
        <v>224.12700000000001</v>
      </c>
      <c r="M114" s="6">
        <f t="shared" si="7"/>
        <v>3212.4870000000001</v>
      </c>
      <c r="N114" s="7">
        <v>0</v>
      </c>
      <c r="O114" s="7">
        <f t="shared" si="8"/>
        <v>3212.4870000000001</v>
      </c>
      <c r="P114" t="s">
        <v>428</v>
      </c>
    </row>
    <row r="115" spans="1:16" ht="15.75" x14ac:dyDescent="0.25">
      <c r="A115" s="3">
        <v>8158692450</v>
      </c>
      <c r="B115" s="4" t="s">
        <v>198</v>
      </c>
      <c r="C115" s="4">
        <v>407</v>
      </c>
      <c r="D115" s="4" t="str">
        <f t="shared" si="9"/>
        <v>PE 0407</v>
      </c>
      <c r="E115" s="5">
        <v>0</v>
      </c>
      <c r="F115" s="5">
        <v>380.95</v>
      </c>
      <c r="G115" s="5">
        <v>6157.37</v>
      </c>
      <c r="H115" s="5">
        <v>0</v>
      </c>
      <c r="I115" s="5">
        <v>0</v>
      </c>
      <c r="J115" s="5">
        <v>0</v>
      </c>
      <c r="K115" s="5">
        <v>6538.32</v>
      </c>
      <c r="L115" s="6">
        <f t="shared" si="6"/>
        <v>490.37399999999997</v>
      </c>
      <c r="M115" s="6">
        <f t="shared" si="7"/>
        <v>7028.6939999999995</v>
      </c>
      <c r="N115" s="7">
        <v>0</v>
      </c>
      <c r="O115" s="7">
        <f t="shared" si="8"/>
        <v>7028.6939999999995</v>
      </c>
      <c r="P115" t="s">
        <v>428</v>
      </c>
    </row>
    <row r="116" spans="1:16" ht="15.75" x14ac:dyDescent="0.25">
      <c r="A116" s="3">
        <v>9058690051</v>
      </c>
      <c r="B116" s="4" t="s">
        <v>132</v>
      </c>
      <c r="C116" s="4">
        <v>410</v>
      </c>
      <c r="D116" s="4" t="str">
        <f t="shared" si="9"/>
        <v>PE 0410</v>
      </c>
      <c r="E116" s="5">
        <v>0</v>
      </c>
      <c r="F116" s="5">
        <v>380.95</v>
      </c>
      <c r="G116" s="5">
        <v>5125.07</v>
      </c>
      <c r="H116" s="5">
        <v>0</v>
      </c>
      <c r="I116" s="5">
        <v>0</v>
      </c>
      <c r="J116" s="5">
        <v>0</v>
      </c>
      <c r="K116" s="5">
        <v>5506.02</v>
      </c>
      <c r="L116" s="6">
        <f t="shared" si="6"/>
        <v>412.95150000000001</v>
      </c>
      <c r="M116" s="6">
        <f t="shared" si="7"/>
        <v>5918.9715000000006</v>
      </c>
      <c r="N116" s="7">
        <v>0</v>
      </c>
      <c r="O116" s="7">
        <f t="shared" si="8"/>
        <v>5918.9715000000006</v>
      </c>
      <c r="P116" t="s">
        <v>428</v>
      </c>
    </row>
    <row r="117" spans="1:16" ht="15.75" x14ac:dyDescent="0.25">
      <c r="A117" s="3">
        <v>9058690087</v>
      </c>
      <c r="B117" s="4" t="s">
        <v>131</v>
      </c>
      <c r="C117" s="4">
        <v>412</v>
      </c>
      <c r="D117" s="4" t="str">
        <f t="shared" si="9"/>
        <v>PE 0412</v>
      </c>
      <c r="E117" s="5">
        <v>0</v>
      </c>
      <c r="F117" s="5">
        <v>380.95</v>
      </c>
      <c r="G117" s="5">
        <v>119.52</v>
      </c>
      <c r="H117" s="5">
        <v>0</v>
      </c>
      <c r="I117" s="5">
        <v>0</v>
      </c>
      <c r="J117" s="5">
        <v>0</v>
      </c>
      <c r="K117" s="5">
        <v>500.47</v>
      </c>
      <c r="L117" s="6">
        <f t="shared" si="6"/>
        <v>37.535249999999998</v>
      </c>
      <c r="M117" s="6">
        <f t="shared" si="7"/>
        <v>538.00525000000005</v>
      </c>
      <c r="N117" s="7">
        <v>0</v>
      </c>
      <c r="O117" s="7">
        <f t="shared" si="8"/>
        <v>538.00525000000005</v>
      </c>
      <c r="P117" t="s">
        <v>428</v>
      </c>
    </row>
    <row r="118" spans="1:16" ht="15.75" x14ac:dyDescent="0.25">
      <c r="A118" s="3">
        <v>9058592969</v>
      </c>
      <c r="B118" s="4" t="s">
        <v>133</v>
      </c>
      <c r="C118" s="4">
        <v>413</v>
      </c>
      <c r="D118" s="4" t="str">
        <f t="shared" si="9"/>
        <v>PE 0413</v>
      </c>
      <c r="E118" s="5">
        <v>0</v>
      </c>
      <c r="F118" s="5">
        <v>380.95</v>
      </c>
      <c r="G118" s="5">
        <v>13329.86</v>
      </c>
      <c r="H118" s="5">
        <v>0</v>
      </c>
      <c r="I118" s="5">
        <v>0</v>
      </c>
      <c r="J118" s="5">
        <v>0</v>
      </c>
      <c r="K118" s="5">
        <v>13710.81</v>
      </c>
      <c r="L118" s="6">
        <f t="shared" si="6"/>
        <v>1028.3107499999999</v>
      </c>
      <c r="M118" s="6">
        <f t="shared" si="7"/>
        <v>14739.12075</v>
      </c>
      <c r="N118" s="7">
        <v>3500</v>
      </c>
      <c r="O118" s="7">
        <f t="shared" si="8"/>
        <v>11239.12075</v>
      </c>
      <c r="P118" t="s">
        <v>428</v>
      </c>
    </row>
    <row r="119" spans="1:16" ht="15.75" x14ac:dyDescent="0.25">
      <c r="A119" s="3">
        <v>8154822945</v>
      </c>
      <c r="B119" s="4" t="s">
        <v>218</v>
      </c>
      <c r="C119" s="4">
        <v>422</v>
      </c>
      <c r="D119" s="4" t="str">
        <f t="shared" si="9"/>
        <v>PE 0422</v>
      </c>
      <c r="E119" s="5">
        <v>0</v>
      </c>
      <c r="F119" s="5">
        <v>0</v>
      </c>
      <c r="G119" s="5">
        <v>9302.33</v>
      </c>
      <c r="H119" s="5">
        <v>0</v>
      </c>
      <c r="I119" s="5">
        <v>0</v>
      </c>
      <c r="J119" s="5">
        <v>0</v>
      </c>
      <c r="K119" s="5">
        <v>9302.33</v>
      </c>
      <c r="L119" s="6">
        <f t="shared" si="6"/>
        <v>697.67475000000002</v>
      </c>
      <c r="M119" s="6">
        <f t="shared" si="7"/>
        <v>10000.00475</v>
      </c>
      <c r="N119" s="7">
        <v>0</v>
      </c>
      <c r="O119" s="7">
        <f t="shared" si="8"/>
        <v>10000.00475</v>
      </c>
      <c r="P119" t="s">
        <v>428</v>
      </c>
    </row>
    <row r="120" spans="1:16" ht="15.75" x14ac:dyDescent="0.25">
      <c r="A120" s="3">
        <v>8117414035</v>
      </c>
      <c r="B120" s="4" t="s">
        <v>218</v>
      </c>
      <c r="C120" s="4">
        <v>422</v>
      </c>
      <c r="D120" s="4" t="str">
        <f t="shared" si="9"/>
        <v>PE 0422</v>
      </c>
      <c r="E120" s="5">
        <v>0</v>
      </c>
      <c r="F120" s="5">
        <v>380.95</v>
      </c>
      <c r="G120" s="5">
        <v>1104.0999999999999</v>
      </c>
      <c r="H120" s="5">
        <v>0</v>
      </c>
      <c r="I120" s="5">
        <v>0</v>
      </c>
      <c r="J120" s="5">
        <v>0</v>
      </c>
      <c r="K120" s="5">
        <v>1485.05</v>
      </c>
      <c r="L120" s="6">
        <f t="shared" si="6"/>
        <v>111.37875</v>
      </c>
      <c r="M120" s="6">
        <f t="shared" si="7"/>
        <v>1596.42875</v>
      </c>
      <c r="N120" s="7">
        <v>0</v>
      </c>
      <c r="O120" s="7">
        <f t="shared" si="8"/>
        <v>1596.42875</v>
      </c>
      <c r="P120" t="s">
        <v>428</v>
      </c>
    </row>
    <row r="121" spans="1:16" ht="15.75" x14ac:dyDescent="0.25">
      <c r="A121" s="3">
        <v>8117546778</v>
      </c>
      <c r="B121" s="4" t="s">
        <v>265</v>
      </c>
      <c r="C121" s="4">
        <v>425</v>
      </c>
      <c r="D121" s="4" t="str">
        <f t="shared" si="9"/>
        <v>PE 0425</v>
      </c>
      <c r="E121" s="5">
        <v>0</v>
      </c>
      <c r="F121" s="5">
        <v>380.95</v>
      </c>
      <c r="G121" s="5">
        <v>7388.07</v>
      </c>
      <c r="H121" s="5">
        <v>0</v>
      </c>
      <c r="I121" s="5">
        <v>0</v>
      </c>
      <c r="J121" s="5">
        <v>0</v>
      </c>
      <c r="K121" s="5">
        <v>7769.02</v>
      </c>
      <c r="L121" s="6">
        <f t="shared" si="6"/>
        <v>582.67650000000003</v>
      </c>
      <c r="M121" s="6">
        <f t="shared" si="7"/>
        <v>8351.6965</v>
      </c>
      <c r="N121" s="7">
        <v>0</v>
      </c>
      <c r="O121" s="7">
        <f t="shared" si="8"/>
        <v>8351.6965</v>
      </c>
      <c r="P121" t="s">
        <v>428</v>
      </c>
    </row>
    <row r="122" spans="1:16" ht="15.75" x14ac:dyDescent="0.25">
      <c r="A122" s="3">
        <v>8157940966</v>
      </c>
      <c r="B122" s="4" t="s">
        <v>202</v>
      </c>
      <c r="C122" s="4">
        <v>429</v>
      </c>
      <c r="D122" s="4" t="str">
        <f t="shared" si="9"/>
        <v>PE 0429</v>
      </c>
      <c r="E122" s="5">
        <v>0</v>
      </c>
      <c r="F122" s="5">
        <v>0</v>
      </c>
      <c r="G122" s="5">
        <v>3720.93</v>
      </c>
      <c r="H122" s="5">
        <v>0</v>
      </c>
      <c r="I122" s="5">
        <v>0</v>
      </c>
      <c r="J122" s="5">
        <v>0</v>
      </c>
      <c r="K122" s="5">
        <v>3720.93</v>
      </c>
      <c r="L122" s="6">
        <f t="shared" si="6"/>
        <v>279.06975</v>
      </c>
      <c r="M122" s="6">
        <f t="shared" si="7"/>
        <v>3999.9997499999999</v>
      </c>
      <c r="N122" s="7">
        <v>0</v>
      </c>
      <c r="O122" s="7">
        <f t="shared" si="8"/>
        <v>3999.9997499999999</v>
      </c>
      <c r="P122" t="s">
        <v>428</v>
      </c>
    </row>
    <row r="123" spans="1:16" ht="15.75" x14ac:dyDescent="0.25">
      <c r="A123" s="3">
        <v>8117358236</v>
      </c>
      <c r="B123" s="4" t="s">
        <v>202</v>
      </c>
      <c r="C123" s="4">
        <v>429</v>
      </c>
      <c r="D123" s="4" t="str">
        <f t="shared" si="9"/>
        <v>PE 0429</v>
      </c>
      <c r="E123" s="5">
        <v>0</v>
      </c>
      <c r="F123" s="5">
        <v>380.95</v>
      </c>
      <c r="G123" s="5">
        <v>3813.21</v>
      </c>
      <c r="H123" s="5">
        <v>0</v>
      </c>
      <c r="I123" s="5">
        <v>0</v>
      </c>
      <c r="J123" s="5">
        <v>0</v>
      </c>
      <c r="K123" s="5">
        <v>4194.16</v>
      </c>
      <c r="L123" s="6">
        <f t="shared" si="6"/>
        <v>314.56199999999995</v>
      </c>
      <c r="M123" s="6">
        <f t="shared" si="7"/>
        <v>4508.7219999999998</v>
      </c>
      <c r="N123" s="7">
        <v>0</v>
      </c>
      <c r="O123" s="7">
        <f t="shared" si="8"/>
        <v>4508.7219999999998</v>
      </c>
      <c r="P123" t="s">
        <v>428</v>
      </c>
    </row>
    <row r="124" spans="1:16" ht="15.75" x14ac:dyDescent="0.25">
      <c r="A124" s="3">
        <v>8117403985</v>
      </c>
      <c r="B124" s="4" t="s">
        <v>269</v>
      </c>
      <c r="C124" s="4">
        <v>437</v>
      </c>
      <c r="D124" s="4" t="str">
        <f t="shared" si="9"/>
        <v>PE 0437</v>
      </c>
      <c r="E124" s="5">
        <v>0</v>
      </c>
      <c r="F124" s="5">
        <v>380.95</v>
      </c>
      <c r="G124" s="5">
        <v>0</v>
      </c>
      <c r="H124" s="5">
        <v>0</v>
      </c>
      <c r="I124" s="5">
        <v>0</v>
      </c>
      <c r="J124" s="5">
        <v>0</v>
      </c>
      <c r="K124" s="5">
        <v>380.95</v>
      </c>
      <c r="L124" s="6">
        <f t="shared" si="6"/>
        <v>28.571249999999999</v>
      </c>
      <c r="M124" s="6">
        <f t="shared" si="7"/>
        <v>409.52125000000001</v>
      </c>
      <c r="N124" s="7">
        <v>0</v>
      </c>
      <c r="O124" s="7">
        <f t="shared" si="8"/>
        <v>409.52125000000001</v>
      </c>
      <c r="P124" t="s">
        <v>428</v>
      </c>
    </row>
    <row r="125" spans="1:16" ht="15.75" x14ac:dyDescent="0.25">
      <c r="A125" s="3">
        <v>8117403986</v>
      </c>
      <c r="B125" s="4" t="s">
        <v>268</v>
      </c>
      <c r="C125" s="4">
        <v>438</v>
      </c>
      <c r="D125" s="4" t="str">
        <f t="shared" si="9"/>
        <v>PE 0438</v>
      </c>
      <c r="E125" s="5">
        <v>0</v>
      </c>
      <c r="F125" s="5">
        <v>355.55</v>
      </c>
      <c r="G125" s="5">
        <v>0</v>
      </c>
      <c r="H125" s="5">
        <v>0</v>
      </c>
      <c r="I125" s="5">
        <v>0</v>
      </c>
      <c r="J125" s="5">
        <v>0</v>
      </c>
      <c r="K125" s="5">
        <v>355.55</v>
      </c>
      <c r="L125" s="6">
        <f t="shared" si="6"/>
        <v>26.666250000000002</v>
      </c>
      <c r="M125" s="6">
        <f t="shared" si="7"/>
        <v>382.21625</v>
      </c>
      <c r="N125" s="7">
        <v>0</v>
      </c>
      <c r="O125" s="7">
        <f t="shared" si="8"/>
        <v>382.21625</v>
      </c>
      <c r="P125" t="s">
        <v>428</v>
      </c>
    </row>
    <row r="126" spans="1:16" ht="15.75" x14ac:dyDescent="0.25">
      <c r="A126" s="3">
        <v>8117414010</v>
      </c>
      <c r="B126" s="4" t="s">
        <v>266</v>
      </c>
      <c r="C126" s="4">
        <v>440</v>
      </c>
      <c r="D126" s="4" t="str">
        <f t="shared" si="9"/>
        <v>PE 0440</v>
      </c>
      <c r="E126" s="5">
        <v>0</v>
      </c>
      <c r="F126" s="5">
        <v>380.95</v>
      </c>
      <c r="G126" s="5">
        <v>8242.7099999999991</v>
      </c>
      <c r="H126" s="5">
        <v>0</v>
      </c>
      <c r="I126" s="5">
        <v>0</v>
      </c>
      <c r="J126" s="5">
        <v>0</v>
      </c>
      <c r="K126" s="5">
        <v>8623.66</v>
      </c>
      <c r="L126" s="6">
        <f t="shared" si="6"/>
        <v>646.77449999999999</v>
      </c>
      <c r="M126" s="6">
        <f t="shared" si="7"/>
        <v>9270.4344999999994</v>
      </c>
      <c r="N126" s="7">
        <v>0</v>
      </c>
      <c r="O126" s="7">
        <f t="shared" si="8"/>
        <v>9270.4344999999994</v>
      </c>
      <c r="P126" t="s">
        <v>428</v>
      </c>
    </row>
    <row r="127" spans="1:16" ht="15.75" x14ac:dyDescent="0.25">
      <c r="A127" s="3">
        <v>8117353897</v>
      </c>
      <c r="B127" s="4" t="s">
        <v>270</v>
      </c>
      <c r="C127" s="4">
        <v>444</v>
      </c>
      <c r="D127" s="4" t="str">
        <f t="shared" si="9"/>
        <v>PE 0444</v>
      </c>
      <c r="E127" s="5">
        <v>0</v>
      </c>
      <c r="F127" s="5">
        <v>380.95</v>
      </c>
      <c r="G127" s="5">
        <v>15707.86</v>
      </c>
      <c r="H127" s="5">
        <v>0</v>
      </c>
      <c r="I127" s="5">
        <v>0</v>
      </c>
      <c r="J127" s="5">
        <v>0</v>
      </c>
      <c r="K127" s="5">
        <v>16088.81</v>
      </c>
      <c r="L127" s="6">
        <f t="shared" si="6"/>
        <v>1206.66075</v>
      </c>
      <c r="M127" s="6">
        <f t="shared" si="7"/>
        <v>17295.47075</v>
      </c>
      <c r="N127" s="7">
        <v>6000</v>
      </c>
      <c r="O127" s="7">
        <f t="shared" si="8"/>
        <v>11295.47075</v>
      </c>
      <c r="P127" t="s">
        <v>428</v>
      </c>
    </row>
    <row r="128" spans="1:16" ht="15.75" x14ac:dyDescent="0.25">
      <c r="A128" s="3">
        <v>8055315146</v>
      </c>
      <c r="B128" s="4" t="s">
        <v>379</v>
      </c>
      <c r="C128" s="4">
        <v>445</v>
      </c>
      <c r="D128" s="4" t="str">
        <f t="shared" si="9"/>
        <v>PE 0445</v>
      </c>
      <c r="E128" s="5">
        <v>0</v>
      </c>
      <c r="F128" s="5">
        <v>380.95</v>
      </c>
      <c r="G128" s="5">
        <v>4032.3</v>
      </c>
      <c r="H128" s="5">
        <v>0</v>
      </c>
      <c r="I128" s="5">
        <v>0</v>
      </c>
      <c r="J128" s="5">
        <v>0</v>
      </c>
      <c r="K128" s="5">
        <v>4413.25</v>
      </c>
      <c r="L128" s="6">
        <f t="shared" si="6"/>
        <v>330.99374999999998</v>
      </c>
      <c r="M128" s="6">
        <f t="shared" si="7"/>
        <v>4744.2437499999996</v>
      </c>
      <c r="N128" s="7">
        <v>0</v>
      </c>
      <c r="O128" s="7">
        <f t="shared" si="8"/>
        <v>4744.2437499999996</v>
      </c>
      <c r="P128" t="s">
        <v>428</v>
      </c>
    </row>
    <row r="129" spans="1:16" ht="15.75" x14ac:dyDescent="0.25">
      <c r="A129" s="3">
        <v>9152593071</v>
      </c>
      <c r="B129" s="4" t="s">
        <v>103</v>
      </c>
      <c r="C129" s="4">
        <v>450</v>
      </c>
      <c r="D129" s="4" t="str">
        <f t="shared" si="9"/>
        <v>PE 0450</v>
      </c>
      <c r="E129" s="5">
        <v>0</v>
      </c>
      <c r="F129" s="5">
        <v>380.95</v>
      </c>
      <c r="G129" s="5">
        <v>5782.28</v>
      </c>
      <c r="H129" s="5">
        <v>0</v>
      </c>
      <c r="I129" s="5">
        <v>0</v>
      </c>
      <c r="J129" s="5">
        <v>0</v>
      </c>
      <c r="K129" s="5">
        <v>6163.23</v>
      </c>
      <c r="L129" s="6">
        <f t="shared" si="6"/>
        <v>462.24224999999996</v>
      </c>
      <c r="M129" s="6">
        <f t="shared" si="7"/>
        <v>6625.4722499999998</v>
      </c>
      <c r="N129" s="7">
        <v>0</v>
      </c>
      <c r="O129" s="7">
        <f t="shared" si="8"/>
        <v>6625.4722499999998</v>
      </c>
      <c r="P129" t="s">
        <v>428</v>
      </c>
    </row>
    <row r="130" spans="1:16" ht="15.75" x14ac:dyDescent="0.25">
      <c r="A130" s="3">
        <v>8117414009</v>
      </c>
      <c r="B130" s="4" t="s">
        <v>267</v>
      </c>
      <c r="C130" s="4">
        <v>455</v>
      </c>
      <c r="D130" s="4" t="str">
        <f t="shared" si="9"/>
        <v>PE 0455</v>
      </c>
      <c r="E130" s="5">
        <v>0</v>
      </c>
      <c r="F130" s="5">
        <v>380.95</v>
      </c>
      <c r="G130" s="5">
        <v>9076.4599999999991</v>
      </c>
      <c r="H130" s="5">
        <v>0</v>
      </c>
      <c r="I130" s="5">
        <v>0</v>
      </c>
      <c r="J130" s="5">
        <v>0</v>
      </c>
      <c r="K130" s="5">
        <v>9457.41</v>
      </c>
      <c r="L130" s="6">
        <f t="shared" ref="L130:L193" si="10">K130*0.075</f>
        <v>709.30574999999999</v>
      </c>
      <c r="M130" s="6">
        <f t="shared" ref="M130:M193" si="11">K130+L130</f>
        <v>10166.715749999999</v>
      </c>
      <c r="N130" s="7">
        <v>0</v>
      </c>
      <c r="O130" s="7">
        <f t="shared" si="8"/>
        <v>10166.715749999999</v>
      </c>
      <c r="P130" t="s">
        <v>428</v>
      </c>
    </row>
    <row r="131" spans="1:16" ht="15.75" x14ac:dyDescent="0.25">
      <c r="A131" s="3">
        <v>8154353159</v>
      </c>
      <c r="B131" s="4" t="s">
        <v>236</v>
      </c>
      <c r="C131" s="4">
        <v>457</v>
      </c>
      <c r="D131" s="4" t="str">
        <f t="shared" si="9"/>
        <v>PE 0457</v>
      </c>
      <c r="E131" s="5">
        <v>0</v>
      </c>
      <c r="F131" s="5">
        <v>380.95</v>
      </c>
      <c r="G131" s="5">
        <v>4795.93</v>
      </c>
      <c r="H131" s="5">
        <v>0</v>
      </c>
      <c r="I131" s="5">
        <v>0</v>
      </c>
      <c r="J131" s="5">
        <v>0</v>
      </c>
      <c r="K131" s="5">
        <v>5176.88</v>
      </c>
      <c r="L131" s="6">
        <f t="shared" si="10"/>
        <v>388.26600000000002</v>
      </c>
      <c r="M131" s="6">
        <f t="shared" si="11"/>
        <v>5565.1459999999997</v>
      </c>
      <c r="N131" s="7">
        <v>0</v>
      </c>
      <c r="O131" s="7">
        <f t="shared" si="8"/>
        <v>5565.1459999999997</v>
      </c>
      <c r="P131" t="s">
        <v>428</v>
      </c>
    </row>
    <row r="132" spans="1:16" ht="15.75" x14ac:dyDescent="0.25">
      <c r="A132" s="3">
        <v>8154810098</v>
      </c>
      <c r="B132" s="4" t="s">
        <v>220</v>
      </c>
      <c r="C132" s="4">
        <v>460</v>
      </c>
      <c r="D132" s="4" t="str">
        <f t="shared" si="9"/>
        <v>PE 0460</v>
      </c>
      <c r="E132" s="5">
        <v>0</v>
      </c>
      <c r="F132" s="5">
        <v>380.95</v>
      </c>
      <c r="G132" s="5">
        <v>848.79</v>
      </c>
      <c r="H132" s="5">
        <v>0</v>
      </c>
      <c r="I132" s="5">
        <v>0</v>
      </c>
      <c r="J132" s="5">
        <v>0</v>
      </c>
      <c r="K132" s="5">
        <v>1229.74</v>
      </c>
      <c r="L132" s="6">
        <f t="shared" si="10"/>
        <v>92.230499999999992</v>
      </c>
      <c r="M132" s="6">
        <f t="shared" si="11"/>
        <v>1321.9704999999999</v>
      </c>
      <c r="N132" s="7">
        <v>0</v>
      </c>
      <c r="O132" s="7">
        <f t="shared" si="8"/>
        <v>1321.9704999999999</v>
      </c>
      <c r="P132" t="s">
        <v>428</v>
      </c>
    </row>
    <row r="133" spans="1:16" ht="15.75" x14ac:dyDescent="0.25">
      <c r="A133" s="3">
        <v>8154353345</v>
      </c>
      <c r="B133" s="4" t="s">
        <v>220</v>
      </c>
      <c r="C133" s="4">
        <v>460</v>
      </c>
      <c r="D133" s="4" t="str">
        <f t="shared" si="9"/>
        <v>PE 0460</v>
      </c>
      <c r="E133" s="5">
        <v>0</v>
      </c>
      <c r="F133" s="5">
        <v>380.95</v>
      </c>
      <c r="G133" s="5">
        <v>0</v>
      </c>
      <c r="H133" s="5">
        <v>0</v>
      </c>
      <c r="I133" s="5">
        <v>0</v>
      </c>
      <c r="J133" s="5">
        <v>0</v>
      </c>
      <c r="K133" s="5">
        <v>380.95</v>
      </c>
      <c r="L133" s="6">
        <f t="shared" si="10"/>
        <v>28.571249999999999</v>
      </c>
      <c r="M133" s="6">
        <f t="shared" si="11"/>
        <v>409.52125000000001</v>
      </c>
      <c r="N133" s="7">
        <v>0</v>
      </c>
      <c r="O133" s="7">
        <f t="shared" si="8"/>
        <v>409.52125000000001</v>
      </c>
      <c r="P133" t="s">
        <v>428</v>
      </c>
    </row>
    <row r="134" spans="1:16" ht="15.75" x14ac:dyDescent="0.25">
      <c r="A134" s="3">
        <v>8154353021</v>
      </c>
      <c r="B134" s="4" t="s">
        <v>238</v>
      </c>
      <c r="C134" s="4">
        <v>461</v>
      </c>
      <c r="D134" s="4" t="str">
        <f t="shared" si="9"/>
        <v>PE 0461</v>
      </c>
      <c r="E134" s="5">
        <v>0</v>
      </c>
      <c r="F134" s="5">
        <v>380.95</v>
      </c>
      <c r="G134" s="5">
        <v>17355.099999999999</v>
      </c>
      <c r="H134" s="5">
        <v>0</v>
      </c>
      <c r="I134" s="5">
        <v>0</v>
      </c>
      <c r="J134" s="5">
        <v>0</v>
      </c>
      <c r="K134" s="5">
        <v>17736.05</v>
      </c>
      <c r="L134" s="6">
        <f t="shared" si="10"/>
        <v>1330.2037499999999</v>
      </c>
      <c r="M134" s="6">
        <f t="shared" si="11"/>
        <v>19066.25375</v>
      </c>
      <c r="N134" s="7">
        <v>7400</v>
      </c>
      <c r="O134" s="7">
        <f t="shared" si="8"/>
        <v>11666.25375</v>
      </c>
      <c r="P134" t="s">
        <v>428</v>
      </c>
    </row>
    <row r="135" spans="1:16" ht="15.75" x14ac:dyDescent="0.25">
      <c r="A135" s="3">
        <v>8154353148</v>
      </c>
      <c r="B135" s="4" t="s">
        <v>237</v>
      </c>
      <c r="C135" s="4">
        <v>462</v>
      </c>
      <c r="D135" s="4" t="str">
        <f t="shared" si="9"/>
        <v>PE 0462</v>
      </c>
      <c r="E135" s="5">
        <v>0</v>
      </c>
      <c r="F135" s="5">
        <v>380.95</v>
      </c>
      <c r="G135" s="5">
        <v>10550.45</v>
      </c>
      <c r="H135" s="5">
        <v>0</v>
      </c>
      <c r="I135" s="5">
        <v>0</v>
      </c>
      <c r="J135" s="5">
        <v>0</v>
      </c>
      <c r="K135" s="5">
        <v>10931.4</v>
      </c>
      <c r="L135" s="6">
        <f t="shared" si="10"/>
        <v>819.8549999999999</v>
      </c>
      <c r="M135" s="6">
        <f t="shared" si="11"/>
        <v>11751.254999999999</v>
      </c>
      <c r="N135" s="7">
        <v>1000</v>
      </c>
      <c r="O135" s="7">
        <f t="shared" si="8"/>
        <v>10751.254999999999</v>
      </c>
      <c r="P135" t="s">
        <v>428</v>
      </c>
    </row>
    <row r="136" spans="1:16" ht="15.75" x14ac:dyDescent="0.25">
      <c r="A136" s="3">
        <v>8154353312</v>
      </c>
      <c r="B136" s="4" t="s">
        <v>235</v>
      </c>
      <c r="C136" s="4">
        <v>463</v>
      </c>
      <c r="D136" s="4" t="str">
        <f t="shared" si="9"/>
        <v>PE 0463</v>
      </c>
      <c r="E136" s="5">
        <v>0</v>
      </c>
      <c r="F136" s="5">
        <v>380.95</v>
      </c>
      <c r="G136" s="5">
        <v>7633.53</v>
      </c>
      <c r="H136" s="5">
        <v>0</v>
      </c>
      <c r="I136" s="5">
        <v>0</v>
      </c>
      <c r="J136" s="5">
        <v>0</v>
      </c>
      <c r="K136" s="5">
        <v>8014.48</v>
      </c>
      <c r="L136" s="6">
        <f t="shared" si="10"/>
        <v>601.0859999999999</v>
      </c>
      <c r="M136" s="6">
        <f t="shared" si="11"/>
        <v>8615.5659999999989</v>
      </c>
      <c r="N136" s="7">
        <v>0</v>
      </c>
      <c r="O136" s="7">
        <f t="shared" si="8"/>
        <v>8615.5659999999989</v>
      </c>
      <c r="P136" t="s">
        <v>428</v>
      </c>
    </row>
    <row r="137" spans="1:16" ht="15.75" x14ac:dyDescent="0.25">
      <c r="A137" s="3">
        <v>8154353357</v>
      </c>
      <c r="B137" s="4" t="s">
        <v>234</v>
      </c>
      <c r="C137" s="4">
        <v>464</v>
      </c>
      <c r="D137" s="4" t="str">
        <f t="shared" si="9"/>
        <v>PE 0464</v>
      </c>
      <c r="E137" s="5">
        <v>0</v>
      </c>
      <c r="F137" s="5">
        <v>380.95</v>
      </c>
      <c r="G137" s="5">
        <v>12218.84</v>
      </c>
      <c r="H137" s="5">
        <v>0</v>
      </c>
      <c r="I137" s="5">
        <v>0</v>
      </c>
      <c r="J137" s="5">
        <v>0</v>
      </c>
      <c r="K137" s="5">
        <v>12599.79</v>
      </c>
      <c r="L137" s="6">
        <f t="shared" si="10"/>
        <v>944.98424999999997</v>
      </c>
      <c r="M137" s="6">
        <f t="shared" si="11"/>
        <v>13544.77425</v>
      </c>
      <c r="N137" s="7">
        <v>2500</v>
      </c>
      <c r="O137" s="7">
        <f t="shared" ref="O137:O200" si="12">M137-N137</f>
        <v>11044.77425</v>
      </c>
      <c r="P137" t="s">
        <v>428</v>
      </c>
    </row>
    <row r="138" spans="1:16" ht="15.75" x14ac:dyDescent="0.25">
      <c r="A138" s="3">
        <v>8154813337</v>
      </c>
      <c r="B138" s="4" t="s">
        <v>219</v>
      </c>
      <c r="C138" s="4">
        <v>467</v>
      </c>
      <c r="D138" s="4" t="str">
        <f t="shared" si="9"/>
        <v>PE 0467</v>
      </c>
      <c r="E138" s="5">
        <v>0</v>
      </c>
      <c r="F138" s="5">
        <v>380.95</v>
      </c>
      <c r="G138" s="5">
        <v>5625.76</v>
      </c>
      <c r="H138" s="5">
        <v>0</v>
      </c>
      <c r="I138" s="5">
        <v>0</v>
      </c>
      <c r="J138" s="5">
        <v>0</v>
      </c>
      <c r="K138" s="5">
        <v>6006.71</v>
      </c>
      <c r="L138" s="6">
        <f t="shared" si="10"/>
        <v>450.50324999999998</v>
      </c>
      <c r="M138" s="6">
        <f t="shared" si="11"/>
        <v>6457.2132499999998</v>
      </c>
      <c r="N138" s="7">
        <v>0</v>
      </c>
      <c r="O138" s="7">
        <f t="shared" si="12"/>
        <v>6457.2132499999998</v>
      </c>
      <c r="P138" t="s">
        <v>428</v>
      </c>
    </row>
    <row r="139" spans="1:16" ht="15.75" x14ac:dyDescent="0.25">
      <c r="A139" s="3">
        <v>8154804545</v>
      </c>
      <c r="B139" s="4" t="s">
        <v>221</v>
      </c>
      <c r="C139" s="4">
        <v>469</v>
      </c>
      <c r="D139" s="4" t="str">
        <f t="shared" si="9"/>
        <v>PE 0469</v>
      </c>
      <c r="E139" s="5">
        <v>0</v>
      </c>
      <c r="F139" s="5">
        <v>380.95</v>
      </c>
      <c r="G139" s="5">
        <v>10990.83</v>
      </c>
      <c r="H139" s="5">
        <v>0</v>
      </c>
      <c r="I139" s="5">
        <v>0</v>
      </c>
      <c r="J139" s="5">
        <v>0</v>
      </c>
      <c r="K139" s="5">
        <v>11371.78</v>
      </c>
      <c r="L139" s="6">
        <f t="shared" si="10"/>
        <v>852.88350000000003</v>
      </c>
      <c r="M139" s="6">
        <f t="shared" si="11"/>
        <v>12224.663500000001</v>
      </c>
      <c r="N139" s="7">
        <v>1500</v>
      </c>
      <c r="O139" s="7">
        <f t="shared" si="12"/>
        <v>10724.663500000001</v>
      </c>
      <c r="P139" t="s">
        <v>428</v>
      </c>
    </row>
    <row r="140" spans="1:16" ht="15.75" x14ac:dyDescent="0.25">
      <c r="A140" s="3">
        <v>8056788517</v>
      </c>
      <c r="B140" s="4" t="s">
        <v>378</v>
      </c>
      <c r="C140" s="4">
        <v>470</v>
      </c>
      <c r="D140" s="4" t="str">
        <f t="shared" si="9"/>
        <v>PE 0470</v>
      </c>
      <c r="E140" s="5">
        <v>0</v>
      </c>
      <c r="F140" s="5">
        <v>380.95</v>
      </c>
      <c r="G140" s="5">
        <v>5451.03</v>
      </c>
      <c r="H140" s="5">
        <v>0</v>
      </c>
      <c r="I140" s="5">
        <v>0</v>
      </c>
      <c r="J140" s="5">
        <v>0</v>
      </c>
      <c r="K140" s="5">
        <v>5831.98</v>
      </c>
      <c r="L140" s="6">
        <f t="shared" si="10"/>
        <v>437.39849999999996</v>
      </c>
      <c r="M140" s="6">
        <f t="shared" si="11"/>
        <v>6269.3784999999998</v>
      </c>
      <c r="N140" s="7">
        <v>0</v>
      </c>
      <c r="O140" s="7">
        <f t="shared" si="12"/>
        <v>6269.3784999999998</v>
      </c>
      <c r="P140" t="s">
        <v>428</v>
      </c>
    </row>
    <row r="141" spans="1:16" ht="15.75" x14ac:dyDescent="0.25">
      <c r="A141" s="3">
        <v>8056788928</v>
      </c>
      <c r="B141" s="4" t="s">
        <v>377</v>
      </c>
      <c r="C141" s="4">
        <v>472</v>
      </c>
      <c r="D141" s="4" t="str">
        <f t="shared" si="9"/>
        <v>PE 0472</v>
      </c>
      <c r="E141" s="5">
        <v>0</v>
      </c>
      <c r="F141" s="5">
        <v>380.95</v>
      </c>
      <c r="G141" s="5">
        <v>5026.55</v>
      </c>
      <c r="H141" s="5">
        <v>0</v>
      </c>
      <c r="I141" s="5">
        <v>0</v>
      </c>
      <c r="J141" s="5">
        <v>0</v>
      </c>
      <c r="K141" s="5">
        <v>5407.5</v>
      </c>
      <c r="L141" s="6">
        <f t="shared" si="10"/>
        <v>405.5625</v>
      </c>
      <c r="M141" s="6">
        <f t="shared" si="11"/>
        <v>5813.0625</v>
      </c>
      <c r="N141" s="7">
        <v>0</v>
      </c>
      <c r="O141" s="7">
        <f t="shared" si="12"/>
        <v>5813.0625</v>
      </c>
      <c r="P141" t="s">
        <v>428</v>
      </c>
    </row>
    <row r="142" spans="1:16" ht="15.75" x14ac:dyDescent="0.25">
      <c r="A142" s="3">
        <v>8156992235</v>
      </c>
      <c r="B142" s="4" t="s">
        <v>210</v>
      </c>
      <c r="C142" s="4">
        <v>473</v>
      </c>
      <c r="D142" s="4" t="str">
        <f t="shared" si="9"/>
        <v>PE 0473</v>
      </c>
      <c r="E142" s="5">
        <v>0</v>
      </c>
      <c r="F142" s="5">
        <v>380.95</v>
      </c>
      <c r="G142" s="5">
        <v>0</v>
      </c>
      <c r="H142" s="5">
        <v>0</v>
      </c>
      <c r="I142" s="5">
        <v>0</v>
      </c>
      <c r="J142" s="5">
        <v>0</v>
      </c>
      <c r="K142" s="5">
        <v>380.95</v>
      </c>
      <c r="L142" s="6">
        <f t="shared" si="10"/>
        <v>28.571249999999999</v>
      </c>
      <c r="M142" s="6">
        <f t="shared" si="11"/>
        <v>409.52125000000001</v>
      </c>
      <c r="N142" s="7">
        <v>0</v>
      </c>
      <c r="O142" s="7">
        <f t="shared" si="12"/>
        <v>409.52125000000001</v>
      </c>
      <c r="P142" t="s">
        <v>428</v>
      </c>
    </row>
    <row r="143" spans="1:16" ht="15.75" x14ac:dyDescent="0.25">
      <c r="A143" s="3">
        <v>8154657000</v>
      </c>
      <c r="B143" s="4" t="s">
        <v>210</v>
      </c>
      <c r="C143" s="4">
        <v>473</v>
      </c>
      <c r="D143" s="4" t="str">
        <f t="shared" si="9"/>
        <v>PE 0473</v>
      </c>
      <c r="E143" s="5">
        <v>0</v>
      </c>
      <c r="F143" s="5">
        <v>0</v>
      </c>
      <c r="G143" s="5">
        <v>3720.93</v>
      </c>
      <c r="H143" s="5">
        <v>0</v>
      </c>
      <c r="I143" s="5">
        <v>0</v>
      </c>
      <c r="J143" s="5">
        <v>0</v>
      </c>
      <c r="K143" s="5">
        <v>3720.93</v>
      </c>
      <c r="L143" s="6">
        <f t="shared" si="10"/>
        <v>279.06975</v>
      </c>
      <c r="M143" s="6">
        <f t="shared" si="11"/>
        <v>3999.9997499999999</v>
      </c>
      <c r="N143" s="7">
        <v>0</v>
      </c>
      <c r="O143" s="7">
        <f t="shared" si="12"/>
        <v>3999.9997499999999</v>
      </c>
      <c r="P143" t="s">
        <v>428</v>
      </c>
    </row>
    <row r="144" spans="1:16" ht="15.75" x14ac:dyDescent="0.25">
      <c r="A144" s="3">
        <v>8154395265</v>
      </c>
      <c r="B144" s="4" t="s">
        <v>233</v>
      </c>
      <c r="C144" s="4">
        <v>477</v>
      </c>
      <c r="D144" s="4" t="str">
        <f t="shared" si="9"/>
        <v>PE 0477</v>
      </c>
      <c r="E144" s="5">
        <v>0</v>
      </c>
      <c r="F144" s="5">
        <v>380.95</v>
      </c>
      <c r="G144" s="5">
        <v>3857.38</v>
      </c>
      <c r="H144" s="5">
        <v>0</v>
      </c>
      <c r="I144" s="5">
        <v>0</v>
      </c>
      <c r="J144" s="5">
        <v>0</v>
      </c>
      <c r="K144" s="5">
        <v>4238.33</v>
      </c>
      <c r="L144" s="6">
        <f t="shared" si="10"/>
        <v>317.87475000000001</v>
      </c>
      <c r="M144" s="6">
        <f t="shared" si="11"/>
        <v>4556.2047499999999</v>
      </c>
      <c r="N144" s="7">
        <v>0</v>
      </c>
      <c r="O144" s="7">
        <f t="shared" si="12"/>
        <v>4556.2047499999999</v>
      </c>
      <c r="P144" t="s">
        <v>428</v>
      </c>
    </row>
    <row r="145" spans="1:16" ht="15.75" x14ac:dyDescent="0.25">
      <c r="A145" s="3">
        <v>8154395427</v>
      </c>
      <c r="B145" s="4" t="s">
        <v>232</v>
      </c>
      <c r="C145" s="4">
        <v>478</v>
      </c>
      <c r="D145" s="4" t="str">
        <f t="shared" si="9"/>
        <v>PE 0478</v>
      </c>
      <c r="E145" s="5">
        <v>0</v>
      </c>
      <c r="F145" s="5">
        <v>380.95</v>
      </c>
      <c r="G145" s="5">
        <v>4999.24</v>
      </c>
      <c r="H145" s="5">
        <v>0</v>
      </c>
      <c r="I145" s="5">
        <v>0</v>
      </c>
      <c r="J145" s="5">
        <v>0</v>
      </c>
      <c r="K145" s="5">
        <v>5380.19</v>
      </c>
      <c r="L145" s="6">
        <f t="shared" si="10"/>
        <v>403.51424999999995</v>
      </c>
      <c r="M145" s="6">
        <f t="shared" si="11"/>
        <v>5783.7042499999998</v>
      </c>
      <c r="N145" s="7">
        <v>1000</v>
      </c>
      <c r="O145" s="7">
        <f t="shared" si="12"/>
        <v>4783.7042499999998</v>
      </c>
      <c r="P145" t="s">
        <v>428</v>
      </c>
    </row>
    <row r="146" spans="1:16" ht="15.75" x14ac:dyDescent="0.25">
      <c r="A146" s="3">
        <v>8154395962</v>
      </c>
      <c r="B146" s="4" t="s">
        <v>231</v>
      </c>
      <c r="C146" s="4">
        <v>479</v>
      </c>
      <c r="D146" s="4" t="str">
        <f t="shared" si="9"/>
        <v>PE 0479</v>
      </c>
      <c r="E146" s="5">
        <v>0</v>
      </c>
      <c r="F146" s="5">
        <v>380.95</v>
      </c>
      <c r="G146" s="5">
        <v>334.26</v>
      </c>
      <c r="H146" s="5">
        <v>0</v>
      </c>
      <c r="I146" s="5">
        <v>0</v>
      </c>
      <c r="J146" s="5">
        <v>0</v>
      </c>
      <c r="K146" s="5">
        <v>715.21</v>
      </c>
      <c r="L146" s="6">
        <f t="shared" si="10"/>
        <v>53.640750000000004</v>
      </c>
      <c r="M146" s="6">
        <f t="shared" si="11"/>
        <v>768.85075000000006</v>
      </c>
      <c r="N146" s="7">
        <v>0</v>
      </c>
      <c r="O146" s="7">
        <f t="shared" si="12"/>
        <v>768.85075000000006</v>
      </c>
      <c r="P146" t="s">
        <v>428</v>
      </c>
    </row>
    <row r="147" spans="1:16" ht="15.75" x14ac:dyDescent="0.25">
      <c r="A147" s="3">
        <v>8154395985</v>
      </c>
      <c r="B147" s="4" t="s">
        <v>230</v>
      </c>
      <c r="C147" s="4">
        <v>480</v>
      </c>
      <c r="D147" s="4" t="str">
        <f t="shared" si="9"/>
        <v>PE 0480</v>
      </c>
      <c r="E147" s="5">
        <v>0</v>
      </c>
      <c r="F147" s="5">
        <v>380.95</v>
      </c>
      <c r="G147" s="5">
        <v>3378.34</v>
      </c>
      <c r="H147" s="5">
        <v>0</v>
      </c>
      <c r="I147" s="5">
        <v>0</v>
      </c>
      <c r="J147" s="5">
        <v>0</v>
      </c>
      <c r="K147" s="5">
        <v>3759.29</v>
      </c>
      <c r="L147" s="6">
        <f t="shared" si="10"/>
        <v>281.94675000000001</v>
      </c>
      <c r="M147" s="6">
        <f t="shared" si="11"/>
        <v>4041.23675</v>
      </c>
      <c r="N147" s="7">
        <v>0</v>
      </c>
      <c r="O147" s="7">
        <f t="shared" si="12"/>
        <v>4041.23675</v>
      </c>
      <c r="P147" t="s">
        <v>428</v>
      </c>
    </row>
    <row r="148" spans="1:16" ht="15.75" x14ac:dyDescent="0.25">
      <c r="A148" s="3">
        <v>8154396403</v>
      </c>
      <c r="B148" s="4" t="s">
        <v>229</v>
      </c>
      <c r="C148" s="4">
        <v>481</v>
      </c>
      <c r="D148" s="4" t="str">
        <f t="shared" si="9"/>
        <v>PE 0481</v>
      </c>
      <c r="E148" s="5">
        <v>0</v>
      </c>
      <c r="F148" s="5">
        <v>380.95</v>
      </c>
      <c r="G148" s="5">
        <v>4849.91</v>
      </c>
      <c r="H148" s="5">
        <v>0</v>
      </c>
      <c r="I148" s="5">
        <v>0</v>
      </c>
      <c r="J148" s="5">
        <v>0</v>
      </c>
      <c r="K148" s="5">
        <v>5230.8599999999997</v>
      </c>
      <c r="L148" s="6">
        <f t="shared" si="10"/>
        <v>392.31449999999995</v>
      </c>
      <c r="M148" s="6">
        <f t="shared" si="11"/>
        <v>5623.1744999999992</v>
      </c>
      <c r="N148" s="7">
        <v>0</v>
      </c>
      <c r="O148" s="7">
        <f t="shared" si="12"/>
        <v>5623.1744999999992</v>
      </c>
      <c r="P148" t="s">
        <v>428</v>
      </c>
    </row>
    <row r="149" spans="1:16" ht="15.75" x14ac:dyDescent="0.25">
      <c r="A149" s="3">
        <v>8154664444</v>
      </c>
      <c r="B149" s="4" t="s">
        <v>225</v>
      </c>
      <c r="C149" s="4">
        <v>489</v>
      </c>
      <c r="D149" s="4" t="str">
        <f t="shared" si="9"/>
        <v>PE 0489</v>
      </c>
      <c r="E149" s="5">
        <v>0</v>
      </c>
      <c r="F149" s="5">
        <v>380.95</v>
      </c>
      <c r="G149" s="5">
        <v>11577.74</v>
      </c>
      <c r="H149" s="5">
        <v>0</v>
      </c>
      <c r="I149" s="5">
        <v>0</v>
      </c>
      <c r="J149" s="5">
        <v>0</v>
      </c>
      <c r="K149" s="5">
        <v>11958.69</v>
      </c>
      <c r="L149" s="6">
        <f t="shared" si="10"/>
        <v>896.90174999999999</v>
      </c>
      <c r="M149" s="6">
        <f t="shared" si="11"/>
        <v>12855.59175</v>
      </c>
      <c r="N149" s="7">
        <v>3000</v>
      </c>
      <c r="O149" s="7">
        <f t="shared" si="12"/>
        <v>9855.5917499999996</v>
      </c>
      <c r="P149" t="s">
        <v>428</v>
      </c>
    </row>
    <row r="150" spans="1:16" ht="15.75" x14ac:dyDescent="0.25">
      <c r="A150" s="3">
        <v>8154672222</v>
      </c>
      <c r="B150" s="4" t="s">
        <v>224</v>
      </c>
      <c r="C150" s="4">
        <v>494</v>
      </c>
      <c r="D150" s="4" t="str">
        <f t="shared" si="9"/>
        <v>PE 0494</v>
      </c>
      <c r="E150" s="5">
        <v>0</v>
      </c>
      <c r="F150" s="5">
        <v>380.95</v>
      </c>
      <c r="G150" s="5">
        <v>10000</v>
      </c>
      <c r="H150" s="5">
        <v>0</v>
      </c>
      <c r="I150" s="5">
        <v>0</v>
      </c>
      <c r="J150" s="5">
        <v>0</v>
      </c>
      <c r="K150" s="5">
        <v>10380.950000000001</v>
      </c>
      <c r="L150" s="6">
        <f t="shared" si="10"/>
        <v>778.57125000000008</v>
      </c>
      <c r="M150" s="6">
        <f t="shared" si="11"/>
        <v>11159.521250000002</v>
      </c>
      <c r="N150" s="7">
        <v>0</v>
      </c>
      <c r="O150" s="7">
        <f t="shared" si="12"/>
        <v>11159.521250000002</v>
      </c>
      <c r="P150" t="s">
        <v>428</v>
      </c>
    </row>
    <row r="151" spans="1:16" ht="15.75" x14ac:dyDescent="0.25">
      <c r="A151" s="3">
        <v>8154700010</v>
      </c>
      <c r="B151" s="4" t="s">
        <v>223</v>
      </c>
      <c r="C151" s="4">
        <v>495</v>
      </c>
      <c r="D151" s="4" t="str">
        <f t="shared" si="9"/>
        <v>PE 0495</v>
      </c>
      <c r="E151" s="5">
        <v>0</v>
      </c>
      <c r="F151" s="5">
        <v>380.95</v>
      </c>
      <c r="G151" s="5">
        <v>4866.88</v>
      </c>
      <c r="H151" s="5">
        <v>0</v>
      </c>
      <c r="I151" s="5">
        <v>0</v>
      </c>
      <c r="J151" s="5">
        <v>0</v>
      </c>
      <c r="K151" s="5">
        <v>5247.83</v>
      </c>
      <c r="L151" s="6">
        <f t="shared" si="10"/>
        <v>393.58724999999998</v>
      </c>
      <c r="M151" s="6">
        <f t="shared" si="11"/>
        <v>5641.4172499999995</v>
      </c>
      <c r="N151" s="7">
        <v>0</v>
      </c>
      <c r="O151" s="7">
        <f t="shared" si="12"/>
        <v>5641.4172499999995</v>
      </c>
      <c r="P151" t="s">
        <v>428</v>
      </c>
    </row>
    <row r="152" spans="1:16" ht="15.75" x14ac:dyDescent="0.25">
      <c r="A152" s="3">
        <v>9059990958</v>
      </c>
      <c r="B152" s="4" t="s">
        <v>121</v>
      </c>
      <c r="C152" s="4">
        <v>498</v>
      </c>
      <c r="D152" s="4" t="str">
        <f t="shared" si="9"/>
        <v>PE 0498</v>
      </c>
      <c r="E152" s="5">
        <v>0</v>
      </c>
      <c r="F152" s="5">
        <v>380.95</v>
      </c>
      <c r="G152" s="5">
        <v>9275.66</v>
      </c>
      <c r="H152" s="5">
        <v>0</v>
      </c>
      <c r="I152" s="5">
        <v>0</v>
      </c>
      <c r="J152" s="5">
        <v>0</v>
      </c>
      <c r="K152" s="5">
        <v>9656.61</v>
      </c>
      <c r="L152" s="6">
        <f t="shared" si="10"/>
        <v>724.24575000000004</v>
      </c>
      <c r="M152" s="6">
        <f t="shared" si="11"/>
        <v>10380.855750000001</v>
      </c>
      <c r="N152" s="7">
        <v>0</v>
      </c>
      <c r="O152" s="7">
        <f t="shared" si="12"/>
        <v>10380.855750000001</v>
      </c>
      <c r="P152" t="s">
        <v>428</v>
      </c>
    </row>
    <row r="153" spans="1:16" ht="15.75" x14ac:dyDescent="0.25">
      <c r="A153" s="3">
        <v>9059990959</v>
      </c>
      <c r="B153" s="4" t="s">
        <v>120</v>
      </c>
      <c r="C153" s="4">
        <v>499</v>
      </c>
      <c r="D153" s="4" t="str">
        <f t="shared" si="9"/>
        <v>PE 0499</v>
      </c>
      <c r="E153" s="5">
        <v>0</v>
      </c>
      <c r="F153" s="5">
        <v>380.95</v>
      </c>
      <c r="G153" s="5">
        <v>4470.5</v>
      </c>
      <c r="H153" s="5">
        <v>0</v>
      </c>
      <c r="I153" s="5">
        <v>0</v>
      </c>
      <c r="J153" s="5">
        <v>0</v>
      </c>
      <c r="K153" s="5">
        <v>4851.45</v>
      </c>
      <c r="L153" s="6">
        <f t="shared" si="10"/>
        <v>363.85874999999999</v>
      </c>
      <c r="M153" s="6">
        <f t="shared" si="11"/>
        <v>5215.3087500000001</v>
      </c>
      <c r="N153" s="7">
        <v>0</v>
      </c>
      <c r="O153" s="7">
        <f t="shared" si="12"/>
        <v>5215.3087500000001</v>
      </c>
      <c r="P153" t="s">
        <v>428</v>
      </c>
    </row>
    <row r="154" spans="1:16" ht="15.75" x14ac:dyDescent="0.25">
      <c r="A154" s="3">
        <v>9059990969</v>
      </c>
      <c r="B154" s="4" t="s">
        <v>119</v>
      </c>
      <c r="C154" s="4">
        <v>500</v>
      </c>
      <c r="D154" s="4" t="str">
        <f t="shared" si="9"/>
        <v>PE 0500</v>
      </c>
      <c r="E154" s="5">
        <v>0</v>
      </c>
      <c r="F154" s="5">
        <v>380.95</v>
      </c>
      <c r="G154" s="5">
        <v>11000</v>
      </c>
      <c r="H154" s="5">
        <v>0</v>
      </c>
      <c r="I154" s="5">
        <v>0</v>
      </c>
      <c r="J154" s="5">
        <v>0</v>
      </c>
      <c r="K154" s="5">
        <v>11380.95</v>
      </c>
      <c r="L154" s="6">
        <f t="shared" si="10"/>
        <v>853.57125000000008</v>
      </c>
      <c r="M154" s="6">
        <f t="shared" si="11"/>
        <v>12234.521250000002</v>
      </c>
      <c r="N154" s="7">
        <v>1000</v>
      </c>
      <c r="O154" s="7">
        <f t="shared" si="12"/>
        <v>11234.521250000002</v>
      </c>
      <c r="P154" t="s">
        <v>428</v>
      </c>
    </row>
    <row r="155" spans="1:16" ht="15.75" x14ac:dyDescent="0.25">
      <c r="A155" s="3">
        <v>9059990922</v>
      </c>
      <c r="B155" s="4" t="s">
        <v>124</v>
      </c>
      <c r="C155" s="4">
        <v>502</v>
      </c>
      <c r="D155" s="4" t="str">
        <f t="shared" si="9"/>
        <v>PE 0502</v>
      </c>
      <c r="E155" s="5">
        <v>0</v>
      </c>
      <c r="F155" s="5">
        <v>380.95</v>
      </c>
      <c r="G155" s="5">
        <v>11908.62</v>
      </c>
      <c r="H155" s="5">
        <v>0</v>
      </c>
      <c r="I155" s="5">
        <v>0</v>
      </c>
      <c r="J155" s="5">
        <v>0</v>
      </c>
      <c r="K155" s="5">
        <v>12289.57</v>
      </c>
      <c r="L155" s="6">
        <f t="shared" si="10"/>
        <v>921.71774999999991</v>
      </c>
      <c r="M155" s="6">
        <f t="shared" si="11"/>
        <v>13211.28775</v>
      </c>
      <c r="N155" s="7">
        <v>2000</v>
      </c>
      <c r="O155" s="7">
        <f t="shared" si="12"/>
        <v>11211.28775</v>
      </c>
      <c r="P155" t="s">
        <v>428</v>
      </c>
    </row>
    <row r="156" spans="1:16" ht="15.75" x14ac:dyDescent="0.25">
      <c r="A156" s="3">
        <v>9059990942</v>
      </c>
      <c r="B156" s="4" t="s">
        <v>122</v>
      </c>
      <c r="C156" s="4">
        <v>503</v>
      </c>
      <c r="D156" s="4" t="str">
        <f t="shared" si="9"/>
        <v>PE 0503</v>
      </c>
      <c r="E156" s="5">
        <v>0</v>
      </c>
      <c r="F156" s="5">
        <v>380.95</v>
      </c>
      <c r="G156" s="5">
        <v>9452.89</v>
      </c>
      <c r="H156" s="5">
        <v>0</v>
      </c>
      <c r="I156" s="5">
        <v>0</v>
      </c>
      <c r="J156" s="5">
        <v>0</v>
      </c>
      <c r="K156" s="5">
        <v>9833.84</v>
      </c>
      <c r="L156" s="6">
        <f t="shared" si="10"/>
        <v>737.53800000000001</v>
      </c>
      <c r="M156" s="6">
        <f t="shared" si="11"/>
        <v>10571.378000000001</v>
      </c>
      <c r="N156" s="7">
        <v>0</v>
      </c>
      <c r="O156" s="7">
        <f t="shared" si="12"/>
        <v>10571.378000000001</v>
      </c>
      <c r="P156" t="s">
        <v>428</v>
      </c>
    </row>
    <row r="157" spans="1:16" ht="15.75" x14ac:dyDescent="0.25">
      <c r="A157" s="3">
        <v>9059990923</v>
      </c>
      <c r="B157" s="4" t="s">
        <v>123</v>
      </c>
      <c r="C157" s="4">
        <v>504</v>
      </c>
      <c r="D157" s="4" t="str">
        <f t="shared" ref="D157:D220" si="13">"PE 0"&amp;C157</f>
        <v>PE 0504</v>
      </c>
      <c r="E157" s="5">
        <v>0</v>
      </c>
      <c r="F157" s="5">
        <v>380.95</v>
      </c>
      <c r="G157" s="5">
        <v>9447.92</v>
      </c>
      <c r="H157" s="5">
        <v>0</v>
      </c>
      <c r="I157" s="5">
        <v>0</v>
      </c>
      <c r="J157" s="5">
        <v>0</v>
      </c>
      <c r="K157" s="5">
        <v>9828.8700000000008</v>
      </c>
      <c r="L157" s="6">
        <f t="shared" si="10"/>
        <v>737.16525000000001</v>
      </c>
      <c r="M157" s="6">
        <f t="shared" si="11"/>
        <v>10566.035250000001</v>
      </c>
      <c r="N157" s="7">
        <v>0</v>
      </c>
      <c r="O157" s="7">
        <f t="shared" si="12"/>
        <v>10566.035250000001</v>
      </c>
      <c r="P157" t="s">
        <v>428</v>
      </c>
    </row>
    <row r="158" spans="1:16" ht="15.75" x14ac:dyDescent="0.25">
      <c r="A158" s="3">
        <v>9059990915</v>
      </c>
      <c r="B158" s="4" t="s">
        <v>125</v>
      </c>
      <c r="C158" s="4">
        <v>506</v>
      </c>
      <c r="D158" s="4" t="str">
        <f t="shared" si="13"/>
        <v>PE 0506</v>
      </c>
      <c r="E158" s="5">
        <v>0</v>
      </c>
      <c r="F158" s="5">
        <v>380.95</v>
      </c>
      <c r="G158" s="5">
        <v>11109.53</v>
      </c>
      <c r="H158" s="5">
        <v>0</v>
      </c>
      <c r="I158" s="5">
        <v>0</v>
      </c>
      <c r="J158" s="5">
        <v>0</v>
      </c>
      <c r="K158" s="5">
        <v>11490.48</v>
      </c>
      <c r="L158" s="6">
        <f t="shared" si="10"/>
        <v>861.78599999999994</v>
      </c>
      <c r="M158" s="6">
        <f t="shared" si="11"/>
        <v>12352.266</v>
      </c>
      <c r="N158" s="7">
        <v>1300</v>
      </c>
      <c r="O158" s="7">
        <f t="shared" si="12"/>
        <v>11052.266</v>
      </c>
      <c r="P158" t="s">
        <v>428</v>
      </c>
    </row>
    <row r="159" spans="1:16" ht="15.75" x14ac:dyDescent="0.25">
      <c r="A159" s="3">
        <v>9059991269</v>
      </c>
      <c r="B159" s="4" t="s">
        <v>118</v>
      </c>
      <c r="C159" s="4">
        <v>507</v>
      </c>
      <c r="D159" s="4" t="str">
        <f t="shared" si="13"/>
        <v>PE 0507</v>
      </c>
      <c r="E159" s="5">
        <v>0</v>
      </c>
      <c r="F159" s="5">
        <v>380.95</v>
      </c>
      <c r="G159" s="5">
        <v>9216.0499999999993</v>
      </c>
      <c r="H159" s="5">
        <v>0</v>
      </c>
      <c r="I159" s="5">
        <v>0</v>
      </c>
      <c r="J159" s="5">
        <v>0</v>
      </c>
      <c r="K159" s="5">
        <v>9597</v>
      </c>
      <c r="L159" s="6">
        <f t="shared" si="10"/>
        <v>719.77499999999998</v>
      </c>
      <c r="M159" s="6">
        <f t="shared" si="11"/>
        <v>10316.775</v>
      </c>
      <c r="N159" s="7">
        <v>0</v>
      </c>
      <c r="O159" s="7">
        <f t="shared" si="12"/>
        <v>10316.775</v>
      </c>
      <c r="P159" t="s">
        <v>428</v>
      </c>
    </row>
    <row r="160" spans="1:16" ht="15.75" x14ac:dyDescent="0.25">
      <c r="A160" s="3">
        <v>9059991472</v>
      </c>
      <c r="B160" s="4" t="s">
        <v>117</v>
      </c>
      <c r="C160" s="4">
        <v>512</v>
      </c>
      <c r="D160" s="4" t="str">
        <f t="shared" si="13"/>
        <v>PE 0512</v>
      </c>
      <c r="E160" s="5">
        <v>0</v>
      </c>
      <c r="F160" s="5">
        <v>380.95</v>
      </c>
      <c r="G160" s="5">
        <v>4001.88</v>
      </c>
      <c r="H160" s="5">
        <v>0</v>
      </c>
      <c r="I160" s="5">
        <v>0</v>
      </c>
      <c r="J160" s="5">
        <v>0</v>
      </c>
      <c r="K160" s="5">
        <v>4382.83</v>
      </c>
      <c r="L160" s="6">
        <f t="shared" si="10"/>
        <v>328.71224999999998</v>
      </c>
      <c r="M160" s="6">
        <f t="shared" si="11"/>
        <v>4711.5422499999995</v>
      </c>
      <c r="N160" s="7">
        <v>0</v>
      </c>
      <c r="O160" s="7">
        <f t="shared" si="12"/>
        <v>4711.5422499999995</v>
      </c>
      <c r="P160" t="s">
        <v>428</v>
      </c>
    </row>
    <row r="161" spans="1:16" ht="15.75" x14ac:dyDescent="0.25">
      <c r="A161" s="3">
        <v>9059991480</v>
      </c>
      <c r="B161" s="4" t="s">
        <v>116</v>
      </c>
      <c r="C161" s="4">
        <v>513</v>
      </c>
      <c r="D161" s="4" t="str">
        <f t="shared" si="13"/>
        <v>PE 0513</v>
      </c>
      <c r="E161" s="5">
        <v>0</v>
      </c>
      <c r="F161" s="5">
        <v>380.95</v>
      </c>
      <c r="G161" s="5">
        <v>0</v>
      </c>
      <c r="H161" s="5">
        <v>0</v>
      </c>
      <c r="I161" s="5">
        <v>0</v>
      </c>
      <c r="J161" s="5">
        <v>0</v>
      </c>
      <c r="K161" s="5">
        <v>380.95</v>
      </c>
      <c r="L161" s="6">
        <f t="shared" si="10"/>
        <v>28.571249999999999</v>
      </c>
      <c r="M161" s="6">
        <f t="shared" si="11"/>
        <v>409.52125000000001</v>
      </c>
      <c r="N161" s="7">
        <v>0</v>
      </c>
      <c r="O161" s="7">
        <f t="shared" si="12"/>
        <v>409.52125000000001</v>
      </c>
      <c r="P161" t="s">
        <v>428</v>
      </c>
    </row>
    <row r="162" spans="1:16" ht="15.75" x14ac:dyDescent="0.25">
      <c r="A162" s="3">
        <v>9059991488</v>
      </c>
      <c r="B162" s="4" t="s">
        <v>115</v>
      </c>
      <c r="C162" s="4">
        <v>514</v>
      </c>
      <c r="D162" s="4" t="str">
        <f t="shared" si="13"/>
        <v>PE 0514</v>
      </c>
      <c r="E162" s="5">
        <v>0</v>
      </c>
      <c r="F162" s="5">
        <v>380.95</v>
      </c>
      <c r="G162" s="5">
        <v>367.36</v>
      </c>
      <c r="H162" s="5">
        <v>0</v>
      </c>
      <c r="I162" s="5">
        <v>0</v>
      </c>
      <c r="J162" s="5">
        <v>0</v>
      </c>
      <c r="K162" s="5">
        <v>748.31</v>
      </c>
      <c r="L162" s="6">
        <f t="shared" si="10"/>
        <v>56.123249999999992</v>
      </c>
      <c r="M162" s="6">
        <f t="shared" si="11"/>
        <v>804.43324999999993</v>
      </c>
      <c r="N162" s="7">
        <v>0</v>
      </c>
      <c r="O162" s="7">
        <f t="shared" si="12"/>
        <v>804.43324999999993</v>
      </c>
      <c r="P162" t="s">
        <v>428</v>
      </c>
    </row>
    <row r="163" spans="1:16" ht="15.75" x14ac:dyDescent="0.25">
      <c r="A163" s="3">
        <v>9059990055</v>
      </c>
      <c r="B163" s="4" t="s">
        <v>128</v>
      </c>
      <c r="C163" s="4">
        <v>515</v>
      </c>
      <c r="D163" s="4" t="str">
        <f t="shared" si="13"/>
        <v>PE 0515</v>
      </c>
      <c r="E163" s="5">
        <v>0</v>
      </c>
      <c r="F163" s="5">
        <v>380.95</v>
      </c>
      <c r="G163" s="5">
        <v>1314.82</v>
      </c>
      <c r="H163" s="5">
        <v>0</v>
      </c>
      <c r="I163" s="5">
        <v>0</v>
      </c>
      <c r="J163" s="5">
        <v>0</v>
      </c>
      <c r="K163" s="5">
        <v>1695.77</v>
      </c>
      <c r="L163" s="6">
        <f t="shared" si="10"/>
        <v>127.18275</v>
      </c>
      <c r="M163" s="6">
        <f t="shared" si="11"/>
        <v>1822.9527499999999</v>
      </c>
      <c r="N163" s="7">
        <v>0</v>
      </c>
      <c r="O163" s="7">
        <f t="shared" si="12"/>
        <v>1822.9527499999999</v>
      </c>
      <c r="P163" t="s">
        <v>428</v>
      </c>
    </row>
    <row r="164" spans="1:16" ht="15.75" x14ac:dyDescent="0.25">
      <c r="A164" s="3">
        <v>9059990058</v>
      </c>
      <c r="B164" s="4" t="s">
        <v>127</v>
      </c>
      <c r="C164" s="4">
        <v>517</v>
      </c>
      <c r="D164" s="4" t="str">
        <f t="shared" si="13"/>
        <v>PE 0517</v>
      </c>
      <c r="E164" s="5">
        <v>0</v>
      </c>
      <c r="F164" s="5">
        <v>380.95</v>
      </c>
      <c r="G164" s="5">
        <v>1637.15</v>
      </c>
      <c r="H164" s="5">
        <v>0</v>
      </c>
      <c r="I164" s="5">
        <v>0</v>
      </c>
      <c r="J164" s="5">
        <v>0</v>
      </c>
      <c r="K164" s="5">
        <v>2018.1</v>
      </c>
      <c r="L164" s="6">
        <f t="shared" si="10"/>
        <v>151.35749999999999</v>
      </c>
      <c r="M164" s="6">
        <f t="shared" si="11"/>
        <v>2169.4575</v>
      </c>
      <c r="N164" s="7">
        <v>0</v>
      </c>
      <c r="O164" s="7">
        <f t="shared" si="12"/>
        <v>2169.4575</v>
      </c>
      <c r="P164" t="s">
        <v>428</v>
      </c>
    </row>
    <row r="165" spans="1:16" ht="15.75" x14ac:dyDescent="0.25">
      <c r="A165" s="3">
        <v>7054592975</v>
      </c>
      <c r="B165" s="4" t="s">
        <v>391</v>
      </c>
      <c r="C165" s="4">
        <v>519</v>
      </c>
      <c r="D165" s="4" t="str">
        <f t="shared" si="13"/>
        <v>PE 0519</v>
      </c>
      <c r="E165" s="5">
        <v>0</v>
      </c>
      <c r="F165" s="5">
        <v>380.95</v>
      </c>
      <c r="G165" s="5">
        <v>1788.15</v>
      </c>
      <c r="H165" s="5">
        <v>0</v>
      </c>
      <c r="I165" s="5">
        <v>0</v>
      </c>
      <c r="J165" s="5">
        <v>0</v>
      </c>
      <c r="K165" s="5">
        <v>2169.1</v>
      </c>
      <c r="L165" s="6">
        <f t="shared" si="10"/>
        <v>162.68249999999998</v>
      </c>
      <c r="M165" s="6">
        <f t="shared" si="11"/>
        <v>2331.7824999999998</v>
      </c>
      <c r="N165" s="7">
        <v>0</v>
      </c>
      <c r="O165" s="7">
        <f t="shared" si="12"/>
        <v>2331.7824999999998</v>
      </c>
      <c r="P165" t="s">
        <v>428</v>
      </c>
    </row>
    <row r="166" spans="1:16" ht="15.75" x14ac:dyDescent="0.25">
      <c r="A166" s="3">
        <v>7051592059</v>
      </c>
      <c r="B166" s="4" t="s">
        <v>396</v>
      </c>
      <c r="C166" s="4">
        <v>520</v>
      </c>
      <c r="D166" s="4" t="str">
        <f t="shared" si="13"/>
        <v>PE 0520</v>
      </c>
      <c r="E166" s="5">
        <v>0</v>
      </c>
      <c r="F166" s="5">
        <v>380.95</v>
      </c>
      <c r="G166" s="5">
        <v>2853.67</v>
      </c>
      <c r="H166" s="5">
        <v>0</v>
      </c>
      <c r="I166" s="5">
        <v>0</v>
      </c>
      <c r="J166" s="5">
        <v>0</v>
      </c>
      <c r="K166" s="5">
        <v>3234.62</v>
      </c>
      <c r="L166" s="6">
        <f t="shared" si="10"/>
        <v>242.59649999999999</v>
      </c>
      <c r="M166" s="6">
        <f t="shared" si="11"/>
        <v>3477.2165</v>
      </c>
      <c r="N166" s="7">
        <v>0</v>
      </c>
      <c r="O166" s="7">
        <f t="shared" si="12"/>
        <v>3477.2165</v>
      </c>
      <c r="P166" t="s">
        <v>428</v>
      </c>
    </row>
    <row r="167" spans="1:16" ht="15.75" x14ac:dyDescent="0.25">
      <c r="A167" s="3">
        <v>7051592063</v>
      </c>
      <c r="B167" s="4" t="s">
        <v>395</v>
      </c>
      <c r="C167" s="4">
        <v>521</v>
      </c>
      <c r="D167" s="4" t="str">
        <f t="shared" si="13"/>
        <v>PE 0521</v>
      </c>
      <c r="E167" s="5">
        <v>0</v>
      </c>
      <c r="F167" s="5">
        <v>380.95</v>
      </c>
      <c r="G167" s="5">
        <v>9459.82</v>
      </c>
      <c r="H167" s="5">
        <v>0</v>
      </c>
      <c r="I167" s="5">
        <v>0</v>
      </c>
      <c r="J167" s="5">
        <v>0</v>
      </c>
      <c r="K167" s="5">
        <v>9840.77</v>
      </c>
      <c r="L167" s="6">
        <f t="shared" si="10"/>
        <v>738.05775000000006</v>
      </c>
      <c r="M167" s="6">
        <f t="shared" si="11"/>
        <v>10578.82775</v>
      </c>
      <c r="N167" s="7">
        <v>0</v>
      </c>
      <c r="O167" s="7">
        <f t="shared" si="12"/>
        <v>10578.82775</v>
      </c>
      <c r="P167" t="s">
        <v>428</v>
      </c>
    </row>
    <row r="168" spans="1:16" ht="15.75" x14ac:dyDescent="0.25">
      <c r="A168" s="3">
        <v>8076278971</v>
      </c>
      <c r="B168" s="4" t="s">
        <v>369</v>
      </c>
      <c r="C168" s="4">
        <v>523</v>
      </c>
      <c r="D168" s="4" t="str">
        <f t="shared" si="13"/>
        <v>PE 0523</v>
      </c>
      <c r="E168" s="5">
        <v>0</v>
      </c>
      <c r="F168" s="5">
        <v>380.95</v>
      </c>
      <c r="G168" s="5">
        <v>2274.71</v>
      </c>
      <c r="H168" s="5">
        <v>0</v>
      </c>
      <c r="I168" s="5">
        <v>0</v>
      </c>
      <c r="J168" s="5">
        <v>0</v>
      </c>
      <c r="K168" s="5">
        <v>2655.66</v>
      </c>
      <c r="L168" s="6">
        <f t="shared" si="10"/>
        <v>199.17449999999999</v>
      </c>
      <c r="M168" s="6">
        <f t="shared" si="11"/>
        <v>2854.8344999999999</v>
      </c>
      <c r="N168" s="7">
        <v>0</v>
      </c>
      <c r="O168" s="7">
        <f t="shared" si="12"/>
        <v>2854.8344999999999</v>
      </c>
      <c r="P168" t="s">
        <v>428</v>
      </c>
    </row>
    <row r="169" spans="1:16" ht="15.75" x14ac:dyDescent="0.25">
      <c r="A169" s="3">
        <v>7054592978</v>
      </c>
      <c r="B169" s="4" t="s">
        <v>390</v>
      </c>
      <c r="C169" s="4">
        <v>526</v>
      </c>
      <c r="D169" s="4" t="str">
        <f t="shared" si="13"/>
        <v>PE 0526</v>
      </c>
      <c r="E169" s="5">
        <v>0</v>
      </c>
      <c r="F169" s="5">
        <v>380.95</v>
      </c>
      <c r="G169" s="5">
        <v>8286.34</v>
      </c>
      <c r="H169" s="5">
        <v>0</v>
      </c>
      <c r="I169" s="5">
        <v>0</v>
      </c>
      <c r="J169" s="5">
        <v>0</v>
      </c>
      <c r="K169" s="5">
        <v>8667.2900000000009</v>
      </c>
      <c r="L169" s="6">
        <f t="shared" si="10"/>
        <v>650.04675000000009</v>
      </c>
      <c r="M169" s="6">
        <f t="shared" si="11"/>
        <v>9317.3367500000004</v>
      </c>
      <c r="N169" s="7">
        <v>0</v>
      </c>
      <c r="O169" s="7">
        <f t="shared" si="12"/>
        <v>9317.3367500000004</v>
      </c>
      <c r="P169" t="s">
        <v>428</v>
      </c>
    </row>
    <row r="170" spans="1:16" ht="15.75" x14ac:dyDescent="0.25">
      <c r="A170" s="3">
        <v>8154603437</v>
      </c>
      <c r="B170" s="4" t="s">
        <v>228</v>
      </c>
      <c r="C170" s="4">
        <v>527</v>
      </c>
      <c r="D170" s="4" t="str">
        <f t="shared" si="13"/>
        <v>PE 0527</v>
      </c>
      <c r="E170" s="5">
        <v>0</v>
      </c>
      <c r="F170" s="5">
        <v>380.95</v>
      </c>
      <c r="G170" s="5">
        <v>1749.79</v>
      </c>
      <c r="H170" s="5">
        <v>0</v>
      </c>
      <c r="I170" s="5">
        <v>0</v>
      </c>
      <c r="J170" s="5">
        <v>0</v>
      </c>
      <c r="K170" s="5">
        <v>2130.7399999999998</v>
      </c>
      <c r="L170" s="6">
        <f t="shared" si="10"/>
        <v>159.80549999999997</v>
      </c>
      <c r="M170" s="6">
        <f t="shared" si="11"/>
        <v>2290.5454999999997</v>
      </c>
      <c r="N170" s="7">
        <v>0</v>
      </c>
      <c r="O170" s="7">
        <f t="shared" si="12"/>
        <v>2290.5454999999997</v>
      </c>
      <c r="P170" t="s">
        <v>428</v>
      </c>
    </row>
    <row r="171" spans="1:16" ht="15.75" x14ac:dyDescent="0.25">
      <c r="A171" s="3">
        <v>8154603815</v>
      </c>
      <c r="B171" s="4" t="s">
        <v>226</v>
      </c>
      <c r="C171" s="4">
        <v>528</v>
      </c>
      <c r="D171" s="4" t="str">
        <f t="shared" si="13"/>
        <v>PE 0528</v>
      </c>
      <c r="E171" s="5">
        <v>0</v>
      </c>
      <c r="F171" s="5">
        <v>380.95</v>
      </c>
      <c r="G171" s="5">
        <v>2239.4899999999998</v>
      </c>
      <c r="H171" s="5">
        <v>0</v>
      </c>
      <c r="I171" s="5">
        <v>0</v>
      </c>
      <c r="J171" s="5">
        <v>0</v>
      </c>
      <c r="K171" s="5">
        <v>2620.44</v>
      </c>
      <c r="L171" s="6">
        <f t="shared" si="10"/>
        <v>196.53299999999999</v>
      </c>
      <c r="M171" s="6">
        <f t="shared" si="11"/>
        <v>2816.973</v>
      </c>
      <c r="N171" s="7">
        <v>0</v>
      </c>
      <c r="O171" s="7">
        <f t="shared" si="12"/>
        <v>2816.973</v>
      </c>
      <c r="P171" t="s">
        <v>428</v>
      </c>
    </row>
    <row r="172" spans="1:16" ht="15.75" x14ac:dyDescent="0.25">
      <c r="A172" s="3">
        <v>8154603571</v>
      </c>
      <c r="B172" s="4" t="s">
        <v>227</v>
      </c>
      <c r="C172" s="4">
        <v>530</v>
      </c>
      <c r="D172" s="4" t="str">
        <f t="shared" si="13"/>
        <v>PE 0530</v>
      </c>
      <c r="E172" s="5">
        <v>0</v>
      </c>
      <c r="F172" s="5">
        <v>380.95</v>
      </c>
      <c r="G172" s="5">
        <v>5937.9</v>
      </c>
      <c r="H172" s="5">
        <v>0</v>
      </c>
      <c r="I172" s="5">
        <v>0</v>
      </c>
      <c r="J172" s="5">
        <v>0</v>
      </c>
      <c r="K172" s="5">
        <v>6318.85</v>
      </c>
      <c r="L172" s="6">
        <f t="shared" si="10"/>
        <v>473.91374999999999</v>
      </c>
      <c r="M172" s="6">
        <f t="shared" si="11"/>
        <v>6792.7637500000001</v>
      </c>
      <c r="N172" s="7">
        <v>0</v>
      </c>
      <c r="O172" s="7">
        <f t="shared" si="12"/>
        <v>6792.7637500000001</v>
      </c>
      <c r="P172" t="s">
        <v>428</v>
      </c>
    </row>
    <row r="173" spans="1:16" ht="15.75" x14ac:dyDescent="0.25">
      <c r="A173" s="3">
        <v>8112192381</v>
      </c>
      <c r="B173" s="4" t="s">
        <v>361</v>
      </c>
      <c r="C173" s="4">
        <v>531</v>
      </c>
      <c r="D173" s="4" t="str">
        <f t="shared" si="13"/>
        <v>PE 0531</v>
      </c>
      <c r="E173" s="5">
        <v>0</v>
      </c>
      <c r="F173" s="5">
        <v>380.95</v>
      </c>
      <c r="G173" s="5">
        <v>6308.09</v>
      </c>
      <c r="H173" s="5">
        <v>0</v>
      </c>
      <c r="I173" s="5">
        <v>0</v>
      </c>
      <c r="J173" s="5">
        <v>0</v>
      </c>
      <c r="K173" s="5">
        <v>6689.04</v>
      </c>
      <c r="L173" s="6">
        <f t="shared" si="10"/>
        <v>501.678</v>
      </c>
      <c r="M173" s="6">
        <f t="shared" si="11"/>
        <v>7190.7179999999998</v>
      </c>
      <c r="N173" s="7">
        <v>0</v>
      </c>
      <c r="O173" s="7">
        <f t="shared" si="12"/>
        <v>7190.7179999999998</v>
      </c>
      <c r="P173" t="s">
        <v>428</v>
      </c>
    </row>
    <row r="174" spans="1:16" ht="15.75" x14ac:dyDescent="0.25">
      <c r="A174" s="3">
        <v>8154710000</v>
      </c>
      <c r="B174" s="4" t="s">
        <v>222</v>
      </c>
      <c r="C174" s="4">
        <v>532</v>
      </c>
      <c r="D174" s="4" t="str">
        <f t="shared" si="13"/>
        <v>PE 0532</v>
      </c>
      <c r="E174" s="5">
        <v>0</v>
      </c>
      <c r="F174" s="5">
        <v>380.95</v>
      </c>
      <c r="G174" s="5">
        <v>1</v>
      </c>
      <c r="H174" s="5">
        <v>0</v>
      </c>
      <c r="I174" s="5">
        <v>0</v>
      </c>
      <c r="J174" s="5">
        <v>0</v>
      </c>
      <c r="K174" s="5">
        <v>381.95</v>
      </c>
      <c r="L174" s="6">
        <f t="shared" si="10"/>
        <v>28.646249999999998</v>
      </c>
      <c r="M174" s="6">
        <f t="shared" si="11"/>
        <v>410.59625</v>
      </c>
      <c r="N174" s="7">
        <v>0</v>
      </c>
      <c r="O174" s="7">
        <f t="shared" si="12"/>
        <v>410.59625</v>
      </c>
      <c r="P174" t="s">
        <v>428</v>
      </c>
    </row>
    <row r="175" spans="1:16" ht="15.75" x14ac:dyDescent="0.25">
      <c r="A175" s="3">
        <v>8116091465</v>
      </c>
      <c r="B175" s="4" t="s">
        <v>281</v>
      </c>
      <c r="C175" s="4">
        <v>533</v>
      </c>
      <c r="D175" s="4" t="str">
        <f t="shared" si="13"/>
        <v>PE 0533</v>
      </c>
      <c r="E175" s="5">
        <v>0</v>
      </c>
      <c r="F175" s="5">
        <v>380.95</v>
      </c>
      <c r="G175" s="5">
        <v>0</v>
      </c>
      <c r="H175" s="5">
        <v>0</v>
      </c>
      <c r="I175" s="5">
        <v>0</v>
      </c>
      <c r="J175" s="5">
        <v>0</v>
      </c>
      <c r="K175" s="5">
        <v>380.95</v>
      </c>
      <c r="L175" s="6">
        <f t="shared" si="10"/>
        <v>28.571249999999999</v>
      </c>
      <c r="M175" s="6">
        <f t="shared" si="11"/>
        <v>409.52125000000001</v>
      </c>
      <c r="N175" s="7">
        <v>0</v>
      </c>
      <c r="O175" s="7">
        <f t="shared" si="12"/>
        <v>409.52125000000001</v>
      </c>
      <c r="P175" t="s">
        <v>428</v>
      </c>
    </row>
    <row r="176" spans="1:16" ht="15.75" x14ac:dyDescent="0.25">
      <c r="A176" s="3">
        <v>8116091692</v>
      </c>
      <c r="B176" s="4" t="s">
        <v>280</v>
      </c>
      <c r="C176" s="4">
        <v>535</v>
      </c>
      <c r="D176" s="4" t="str">
        <f t="shared" si="13"/>
        <v>PE 0535</v>
      </c>
      <c r="E176" s="5">
        <v>0</v>
      </c>
      <c r="F176" s="5">
        <v>380.95</v>
      </c>
      <c r="G176" s="5">
        <v>0</v>
      </c>
      <c r="H176" s="5">
        <v>0</v>
      </c>
      <c r="I176" s="5">
        <v>0</v>
      </c>
      <c r="J176" s="5">
        <v>0</v>
      </c>
      <c r="K176" s="5">
        <v>380.95</v>
      </c>
      <c r="L176" s="6">
        <f t="shared" si="10"/>
        <v>28.571249999999999</v>
      </c>
      <c r="M176" s="6">
        <f t="shared" si="11"/>
        <v>409.52125000000001</v>
      </c>
      <c r="N176" s="7">
        <v>0</v>
      </c>
      <c r="O176" s="7">
        <f t="shared" si="12"/>
        <v>409.52125000000001</v>
      </c>
      <c r="P176" t="s">
        <v>428</v>
      </c>
    </row>
    <row r="177" spans="1:16" ht="15.75" x14ac:dyDescent="0.25">
      <c r="A177" s="3">
        <v>8116091733</v>
      </c>
      <c r="B177" s="4" t="s">
        <v>279</v>
      </c>
      <c r="C177" s="4">
        <v>536</v>
      </c>
      <c r="D177" s="4" t="str">
        <f t="shared" si="13"/>
        <v>PE 0536</v>
      </c>
      <c r="E177" s="5">
        <v>0</v>
      </c>
      <c r="F177" s="5">
        <v>380.95</v>
      </c>
      <c r="G177" s="5">
        <v>9490.02</v>
      </c>
      <c r="H177" s="5">
        <v>0</v>
      </c>
      <c r="I177" s="5">
        <v>0</v>
      </c>
      <c r="J177" s="5">
        <v>0</v>
      </c>
      <c r="K177" s="5">
        <v>9870.9699999999993</v>
      </c>
      <c r="L177" s="6">
        <f t="shared" si="10"/>
        <v>740.32274999999993</v>
      </c>
      <c r="M177" s="6">
        <f t="shared" si="11"/>
        <v>10611.292749999999</v>
      </c>
      <c r="N177" s="7">
        <v>0</v>
      </c>
      <c r="O177" s="7">
        <f t="shared" si="12"/>
        <v>10611.292749999999</v>
      </c>
      <c r="P177" t="s">
        <v>428</v>
      </c>
    </row>
    <row r="178" spans="1:16" ht="15.75" x14ac:dyDescent="0.25">
      <c r="A178" s="3">
        <v>8116092230</v>
      </c>
      <c r="B178" s="4" t="s">
        <v>278</v>
      </c>
      <c r="C178" s="4">
        <v>537</v>
      </c>
      <c r="D178" s="4" t="str">
        <f t="shared" si="13"/>
        <v>PE 0537</v>
      </c>
      <c r="E178" s="5">
        <v>0</v>
      </c>
      <c r="F178" s="5">
        <v>380.95</v>
      </c>
      <c r="G178" s="5">
        <v>9041.93</v>
      </c>
      <c r="H178" s="5">
        <v>0</v>
      </c>
      <c r="I178" s="5">
        <v>0</v>
      </c>
      <c r="J178" s="5">
        <v>0</v>
      </c>
      <c r="K178" s="5">
        <v>9422.8799999999992</v>
      </c>
      <c r="L178" s="6">
        <f t="shared" si="10"/>
        <v>706.71599999999989</v>
      </c>
      <c r="M178" s="6">
        <f t="shared" si="11"/>
        <v>10129.596</v>
      </c>
      <c r="N178" s="7">
        <v>0</v>
      </c>
      <c r="O178" s="7">
        <f t="shared" si="12"/>
        <v>10129.596</v>
      </c>
      <c r="P178" t="s">
        <v>428</v>
      </c>
    </row>
    <row r="179" spans="1:16" ht="15.75" x14ac:dyDescent="0.25">
      <c r="A179" s="3">
        <v>8116092239</v>
      </c>
      <c r="B179" s="4" t="s">
        <v>277</v>
      </c>
      <c r="C179" s="4">
        <v>538</v>
      </c>
      <c r="D179" s="4" t="str">
        <f t="shared" si="13"/>
        <v>PE 0538</v>
      </c>
      <c r="E179" s="5">
        <v>0</v>
      </c>
      <c r="F179" s="5">
        <v>380.95</v>
      </c>
      <c r="G179" s="5">
        <v>3672.75</v>
      </c>
      <c r="H179" s="5">
        <v>0</v>
      </c>
      <c r="I179" s="5">
        <v>0</v>
      </c>
      <c r="J179" s="5">
        <v>0</v>
      </c>
      <c r="K179" s="5">
        <v>4053.7</v>
      </c>
      <c r="L179" s="6">
        <f t="shared" si="10"/>
        <v>304.02749999999997</v>
      </c>
      <c r="M179" s="6">
        <f t="shared" si="11"/>
        <v>4357.7275</v>
      </c>
      <c r="N179" s="7">
        <v>0</v>
      </c>
      <c r="O179" s="7">
        <f t="shared" si="12"/>
        <v>4357.7275</v>
      </c>
      <c r="P179" t="s">
        <v>428</v>
      </c>
    </row>
    <row r="180" spans="1:16" ht="15.75" x14ac:dyDescent="0.25">
      <c r="A180" s="3">
        <v>8116092251</v>
      </c>
      <c r="B180" s="4" t="s">
        <v>276</v>
      </c>
      <c r="C180" s="4">
        <v>539</v>
      </c>
      <c r="D180" s="4" t="str">
        <f t="shared" si="13"/>
        <v>PE 0539</v>
      </c>
      <c r="E180" s="5">
        <v>0</v>
      </c>
      <c r="F180" s="5">
        <v>380.95</v>
      </c>
      <c r="G180" s="5">
        <v>6070.6</v>
      </c>
      <c r="H180" s="5">
        <v>0</v>
      </c>
      <c r="I180" s="5">
        <v>0</v>
      </c>
      <c r="J180" s="5">
        <v>0</v>
      </c>
      <c r="K180" s="5">
        <v>6451.55</v>
      </c>
      <c r="L180" s="6">
        <f t="shared" si="10"/>
        <v>483.86624999999998</v>
      </c>
      <c r="M180" s="6">
        <f t="shared" si="11"/>
        <v>6935.4162500000002</v>
      </c>
      <c r="N180" s="7">
        <v>0</v>
      </c>
      <c r="O180" s="7">
        <f t="shared" si="12"/>
        <v>6935.4162500000002</v>
      </c>
      <c r="P180" t="s">
        <v>428</v>
      </c>
    </row>
    <row r="181" spans="1:16" ht="15.75" x14ac:dyDescent="0.25">
      <c r="A181" s="3">
        <v>8116092284</v>
      </c>
      <c r="B181" s="4" t="s">
        <v>275</v>
      </c>
      <c r="C181" s="4">
        <v>542</v>
      </c>
      <c r="D181" s="4" t="str">
        <f t="shared" si="13"/>
        <v>PE 0542</v>
      </c>
      <c r="E181" s="5">
        <v>0</v>
      </c>
      <c r="F181" s="5">
        <v>38.090000000000003</v>
      </c>
      <c r="G181" s="5">
        <v>0</v>
      </c>
      <c r="H181" s="5">
        <v>0</v>
      </c>
      <c r="I181" s="5">
        <v>0</v>
      </c>
      <c r="J181" s="5">
        <v>0</v>
      </c>
      <c r="K181" s="5">
        <v>38.090000000000003</v>
      </c>
      <c r="L181" s="6">
        <f t="shared" si="10"/>
        <v>2.8567500000000003</v>
      </c>
      <c r="M181" s="6">
        <f t="shared" si="11"/>
        <v>40.946750000000002</v>
      </c>
      <c r="N181" s="7">
        <v>0</v>
      </c>
      <c r="O181" s="7">
        <f t="shared" si="12"/>
        <v>40.946750000000002</v>
      </c>
      <c r="P181" t="s">
        <v>428</v>
      </c>
    </row>
    <row r="182" spans="1:16" ht="15.75" x14ac:dyDescent="0.25">
      <c r="A182" s="3">
        <v>8053390391</v>
      </c>
      <c r="B182" s="4" t="s">
        <v>383</v>
      </c>
      <c r="C182" s="4">
        <v>543</v>
      </c>
      <c r="D182" s="4" t="str">
        <f t="shared" si="13"/>
        <v>PE 0543</v>
      </c>
      <c r="E182" s="5">
        <v>0</v>
      </c>
      <c r="F182" s="5">
        <v>380.95</v>
      </c>
      <c r="G182" s="5">
        <v>8266.1299999999992</v>
      </c>
      <c r="H182" s="5">
        <v>0</v>
      </c>
      <c r="I182" s="5">
        <v>0</v>
      </c>
      <c r="J182" s="5">
        <v>0</v>
      </c>
      <c r="K182" s="5">
        <v>8647.08</v>
      </c>
      <c r="L182" s="6">
        <f t="shared" si="10"/>
        <v>648.53099999999995</v>
      </c>
      <c r="M182" s="6">
        <f t="shared" si="11"/>
        <v>9295.6110000000008</v>
      </c>
      <c r="N182" s="7">
        <v>0</v>
      </c>
      <c r="O182" s="7">
        <f t="shared" si="12"/>
        <v>9295.6110000000008</v>
      </c>
      <c r="P182" t="s">
        <v>428</v>
      </c>
    </row>
    <row r="183" spans="1:16" ht="15.75" x14ac:dyDescent="0.25">
      <c r="A183" s="3">
        <v>8053390390</v>
      </c>
      <c r="B183" s="4" t="s">
        <v>384</v>
      </c>
      <c r="C183" s="4">
        <v>545</v>
      </c>
      <c r="D183" s="4" t="str">
        <f t="shared" si="13"/>
        <v>PE 0545</v>
      </c>
      <c r="E183" s="5">
        <v>0</v>
      </c>
      <c r="F183" s="5">
        <v>380.95</v>
      </c>
      <c r="G183" s="5">
        <v>9161.34</v>
      </c>
      <c r="H183" s="5">
        <v>0</v>
      </c>
      <c r="I183" s="5">
        <v>0</v>
      </c>
      <c r="J183" s="5">
        <v>0</v>
      </c>
      <c r="K183" s="5">
        <v>9542.2900000000009</v>
      </c>
      <c r="L183" s="6">
        <f t="shared" si="10"/>
        <v>715.67175000000009</v>
      </c>
      <c r="M183" s="6">
        <f t="shared" si="11"/>
        <v>10257.96175</v>
      </c>
      <c r="N183" s="7">
        <v>0</v>
      </c>
      <c r="O183" s="7">
        <f t="shared" si="12"/>
        <v>10257.96175</v>
      </c>
      <c r="P183" t="s">
        <v>428</v>
      </c>
    </row>
    <row r="184" spans="1:16" ht="15.75" x14ac:dyDescent="0.25">
      <c r="A184" s="3">
        <v>8053390397</v>
      </c>
      <c r="B184" s="4" t="s">
        <v>381</v>
      </c>
      <c r="C184" s="4">
        <v>546</v>
      </c>
      <c r="D184" s="4" t="str">
        <f t="shared" si="13"/>
        <v>PE 0546</v>
      </c>
      <c r="E184" s="5">
        <v>0</v>
      </c>
      <c r="F184" s="5">
        <v>380.95</v>
      </c>
      <c r="G184" s="5">
        <v>790.05</v>
      </c>
      <c r="H184" s="5">
        <v>0</v>
      </c>
      <c r="I184" s="5">
        <v>0</v>
      </c>
      <c r="J184" s="5">
        <v>0</v>
      </c>
      <c r="K184" s="5">
        <v>1171</v>
      </c>
      <c r="L184" s="6">
        <f t="shared" si="10"/>
        <v>87.825000000000003</v>
      </c>
      <c r="M184" s="6">
        <f t="shared" si="11"/>
        <v>1258.825</v>
      </c>
      <c r="N184" s="7">
        <v>0</v>
      </c>
      <c r="O184" s="7">
        <f t="shared" si="12"/>
        <v>1258.825</v>
      </c>
      <c r="P184" t="s">
        <v>428</v>
      </c>
    </row>
    <row r="185" spans="1:16" ht="15.75" x14ac:dyDescent="0.25">
      <c r="A185" s="3">
        <v>8053390392</v>
      </c>
      <c r="B185" s="4" t="s">
        <v>382</v>
      </c>
      <c r="C185" s="4">
        <v>547</v>
      </c>
      <c r="D185" s="4" t="str">
        <f t="shared" si="13"/>
        <v>PE 0547</v>
      </c>
      <c r="E185" s="5">
        <v>0</v>
      </c>
      <c r="F185" s="5">
        <v>380.95</v>
      </c>
      <c r="G185" s="5">
        <v>0</v>
      </c>
      <c r="H185" s="5">
        <v>0</v>
      </c>
      <c r="I185" s="5">
        <v>0</v>
      </c>
      <c r="J185" s="5">
        <v>0</v>
      </c>
      <c r="K185" s="5">
        <v>380.95</v>
      </c>
      <c r="L185" s="6">
        <f t="shared" si="10"/>
        <v>28.571249999999999</v>
      </c>
      <c r="M185" s="6">
        <f t="shared" si="11"/>
        <v>409.52125000000001</v>
      </c>
      <c r="N185" s="7">
        <v>0</v>
      </c>
      <c r="O185" s="7">
        <f t="shared" si="12"/>
        <v>409.52125000000001</v>
      </c>
      <c r="P185" t="s">
        <v>428</v>
      </c>
    </row>
    <row r="186" spans="1:16" ht="15.75" x14ac:dyDescent="0.25">
      <c r="A186" s="3">
        <v>9059987522</v>
      </c>
      <c r="B186" s="4" t="s">
        <v>129</v>
      </c>
      <c r="C186" s="4">
        <v>548</v>
      </c>
      <c r="D186" s="4" t="str">
        <f t="shared" si="13"/>
        <v>PE 0548</v>
      </c>
      <c r="E186" s="5">
        <v>0</v>
      </c>
      <c r="F186" s="5">
        <v>380.95</v>
      </c>
      <c r="G186" s="5">
        <v>14203.97</v>
      </c>
      <c r="H186" s="5">
        <v>0</v>
      </c>
      <c r="I186" s="5">
        <v>0</v>
      </c>
      <c r="J186" s="5">
        <v>0</v>
      </c>
      <c r="K186" s="5">
        <v>14584.92</v>
      </c>
      <c r="L186" s="6">
        <f t="shared" si="10"/>
        <v>1093.8689999999999</v>
      </c>
      <c r="M186" s="6">
        <f t="shared" si="11"/>
        <v>15678.789000000001</v>
      </c>
      <c r="N186" s="7">
        <v>7000</v>
      </c>
      <c r="O186" s="7">
        <f t="shared" si="12"/>
        <v>8678.7890000000007</v>
      </c>
      <c r="P186" t="s">
        <v>428</v>
      </c>
    </row>
    <row r="187" spans="1:16" ht="15.75" x14ac:dyDescent="0.25">
      <c r="A187" s="3">
        <v>9059986252</v>
      </c>
      <c r="B187" s="4" t="s">
        <v>130</v>
      </c>
      <c r="C187" s="4">
        <v>550</v>
      </c>
      <c r="D187" s="4" t="str">
        <f t="shared" si="13"/>
        <v>PE 0550</v>
      </c>
      <c r="E187" s="5">
        <v>0</v>
      </c>
      <c r="F187" s="5">
        <v>380.95</v>
      </c>
      <c r="G187" s="5">
        <v>695.75</v>
      </c>
      <c r="H187" s="5">
        <v>0</v>
      </c>
      <c r="I187" s="5">
        <v>0</v>
      </c>
      <c r="J187" s="5">
        <v>0</v>
      </c>
      <c r="K187" s="5">
        <v>1076.7</v>
      </c>
      <c r="L187" s="6">
        <f t="shared" si="10"/>
        <v>80.752499999999998</v>
      </c>
      <c r="M187" s="6">
        <f t="shared" si="11"/>
        <v>1157.4525000000001</v>
      </c>
      <c r="N187" s="7">
        <v>0</v>
      </c>
      <c r="O187" s="7">
        <f t="shared" si="12"/>
        <v>1157.4525000000001</v>
      </c>
      <c r="P187" t="s">
        <v>428</v>
      </c>
    </row>
    <row r="188" spans="1:16" ht="15.75" x14ac:dyDescent="0.25">
      <c r="A188" s="3">
        <v>8113993026</v>
      </c>
      <c r="B188" s="4" t="s">
        <v>283</v>
      </c>
      <c r="C188" s="4">
        <v>551</v>
      </c>
      <c r="D188" s="4" t="str">
        <f t="shared" si="13"/>
        <v>PE 0551</v>
      </c>
      <c r="E188" s="5">
        <v>0</v>
      </c>
      <c r="F188" s="5">
        <v>380.95</v>
      </c>
      <c r="G188" s="5">
        <v>14162.18</v>
      </c>
      <c r="H188" s="5">
        <v>0</v>
      </c>
      <c r="I188" s="5">
        <v>0</v>
      </c>
      <c r="J188" s="5">
        <v>0</v>
      </c>
      <c r="K188" s="5">
        <v>14543.13</v>
      </c>
      <c r="L188" s="6">
        <f t="shared" si="10"/>
        <v>1090.7347499999998</v>
      </c>
      <c r="M188" s="6">
        <f t="shared" si="11"/>
        <v>15633.864749999999</v>
      </c>
      <c r="N188" s="7">
        <v>4500</v>
      </c>
      <c r="O188" s="7">
        <f t="shared" si="12"/>
        <v>11133.864749999999</v>
      </c>
      <c r="P188" t="s">
        <v>428</v>
      </c>
    </row>
    <row r="189" spans="1:16" ht="15.75" x14ac:dyDescent="0.25">
      <c r="A189" s="3">
        <v>9059994127</v>
      </c>
      <c r="B189" s="4" t="s">
        <v>110</v>
      </c>
      <c r="C189" s="4">
        <v>553</v>
      </c>
      <c r="D189" s="4" t="str">
        <f t="shared" si="13"/>
        <v>PE 0553</v>
      </c>
      <c r="E189" s="5">
        <v>0</v>
      </c>
      <c r="F189" s="5">
        <v>380.95</v>
      </c>
      <c r="G189" s="5">
        <v>4958.22</v>
      </c>
      <c r="H189" s="5">
        <v>0</v>
      </c>
      <c r="I189" s="5">
        <v>0</v>
      </c>
      <c r="J189" s="5">
        <v>0</v>
      </c>
      <c r="K189" s="5">
        <v>5339.17</v>
      </c>
      <c r="L189" s="6">
        <f t="shared" si="10"/>
        <v>400.43774999999999</v>
      </c>
      <c r="M189" s="6">
        <f t="shared" si="11"/>
        <v>5739.6077500000001</v>
      </c>
      <c r="N189" s="7">
        <v>0</v>
      </c>
      <c r="O189" s="7">
        <f t="shared" si="12"/>
        <v>5739.6077500000001</v>
      </c>
      <c r="P189" t="s">
        <v>428</v>
      </c>
    </row>
    <row r="190" spans="1:16" ht="15.75" x14ac:dyDescent="0.25">
      <c r="A190" s="3">
        <v>9059992804</v>
      </c>
      <c r="B190" s="4" t="s">
        <v>112</v>
      </c>
      <c r="C190" s="4">
        <v>554</v>
      </c>
      <c r="D190" s="4" t="str">
        <f t="shared" si="13"/>
        <v>PE 0554</v>
      </c>
      <c r="E190" s="5">
        <v>0</v>
      </c>
      <c r="F190" s="5">
        <v>380.95</v>
      </c>
      <c r="G190" s="5">
        <v>9915.58</v>
      </c>
      <c r="H190" s="5">
        <v>0</v>
      </c>
      <c r="I190" s="5">
        <v>0</v>
      </c>
      <c r="J190" s="5">
        <v>0</v>
      </c>
      <c r="K190" s="5">
        <v>10296.530000000001</v>
      </c>
      <c r="L190" s="6">
        <f t="shared" si="10"/>
        <v>772.23975000000007</v>
      </c>
      <c r="M190" s="6">
        <f t="shared" si="11"/>
        <v>11068.769750000001</v>
      </c>
      <c r="N190" s="7">
        <v>0</v>
      </c>
      <c r="O190" s="7">
        <f t="shared" si="12"/>
        <v>11068.769750000001</v>
      </c>
      <c r="P190" t="s">
        <v>428</v>
      </c>
    </row>
    <row r="191" spans="1:16" ht="15.75" x14ac:dyDescent="0.25">
      <c r="A191" s="3">
        <v>9059994117</v>
      </c>
      <c r="B191" s="4" t="s">
        <v>111</v>
      </c>
      <c r="C191" s="4">
        <v>555</v>
      </c>
      <c r="D191" s="4" t="str">
        <f t="shared" si="13"/>
        <v>PE 0555</v>
      </c>
      <c r="E191" s="5">
        <v>0</v>
      </c>
      <c r="F191" s="5">
        <v>380.95</v>
      </c>
      <c r="G191" s="5">
        <v>821.69</v>
      </c>
      <c r="H191" s="5">
        <v>0</v>
      </c>
      <c r="I191" s="5">
        <v>0</v>
      </c>
      <c r="J191" s="5">
        <v>0</v>
      </c>
      <c r="K191" s="5">
        <v>1202.6400000000001</v>
      </c>
      <c r="L191" s="6">
        <f t="shared" si="10"/>
        <v>90.198000000000008</v>
      </c>
      <c r="M191" s="6">
        <f t="shared" si="11"/>
        <v>1292.8380000000002</v>
      </c>
      <c r="N191" s="7">
        <v>0</v>
      </c>
      <c r="O191" s="7">
        <f t="shared" si="12"/>
        <v>1292.8380000000002</v>
      </c>
      <c r="P191" t="s">
        <v>428</v>
      </c>
    </row>
    <row r="192" spans="1:16" ht="15.75" x14ac:dyDescent="0.25">
      <c r="A192" s="3">
        <v>9059992795</v>
      </c>
      <c r="B192" s="4" t="s">
        <v>113</v>
      </c>
      <c r="C192" s="4">
        <v>556</v>
      </c>
      <c r="D192" s="4" t="str">
        <f t="shared" si="13"/>
        <v>PE 0556</v>
      </c>
      <c r="E192" s="5">
        <v>0</v>
      </c>
      <c r="F192" s="5">
        <v>380.95</v>
      </c>
      <c r="G192" s="5">
        <v>13941.62</v>
      </c>
      <c r="H192" s="5">
        <v>0</v>
      </c>
      <c r="I192" s="5">
        <v>0</v>
      </c>
      <c r="J192" s="5">
        <v>0</v>
      </c>
      <c r="K192" s="5">
        <v>14322.57</v>
      </c>
      <c r="L192" s="6">
        <f t="shared" si="10"/>
        <v>1074.1927499999999</v>
      </c>
      <c r="M192" s="6">
        <f t="shared" si="11"/>
        <v>15396.76275</v>
      </c>
      <c r="N192" s="7">
        <v>2000</v>
      </c>
      <c r="O192" s="7">
        <f t="shared" si="12"/>
        <v>13396.76275</v>
      </c>
      <c r="P192" t="s">
        <v>428</v>
      </c>
    </row>
    <row r="193" spans="1:18" ht="15.75" x14ac:dyDescent="0.25">
      <c r="A193" s="3">
        <v>9059992794</v>
      </c>
      <c r="B193" s="4" t="s">
        <v>114</v>
      </c>
      <c r="C193" s="4">
        <v>557</v>
      </c>
      <c r="D193" s="4" t="str">
        <f t="shared" si="13"/>
        <v>PE 0557</v>
      </c>
      <c r="E193" s="5">
        <v>0</v>
      </c>
      <c r="F193" s="5">
        <v>380.95</v>
      </c>
      <c r="G193" s="5">
        <v>1511.89</v>
      </c>
      <c r="H193" s="5">
        <v>0</v>
      </c>
      <c r="I193" s="5">
        <v>0</v>
      </c>
      <c r="J193" s="5">
        <v>0</v>
      </c>
      <c r="K193" s="5">
        <v>1892.84</v>
      </c>
      <c r="L193" s="6">
        <f t="shared" si="10"/>
        <v>141.96299999999999</v>
      </c>
      <c r="M193" s="6">
        <f t="shared" si="11"/>
        <v>2034.8029999999999</v>
      </c>
      <c r="N193" s="7">
        <v>0</v>
      </c>
      <c r="O193" s="7">
        <f t="shared" si="12"/>
        <v>2034.8029999999999</v>
      </c>
      <c r="P193" t="s">
        <v>428</v>
      </c>
    </row>
    <row r="194" spans="1:18" ht="15.75" x14ac:dyDescent="0.25">
      <c r="A194" s="3">
        <v>9059994281</v>
      </c>
      <c r="B194" s="4" t="s">
        <v>109</v>
      </c>
      <c r="C194" s="4">
        <v>558</v>
      </c>
      <c r="D194" s="4" t="str">
        <f t="shared" si="13"/>
        <v>PE 0558</v>
      </c>
      <c r="E194" s="5">
        <v>0</v>
      </c>
      <c r="F194" s="5">
        <v>380.95</v>
      </c>
      <c r="G194" s="5">
        <v>6601.01</v>
      </c>
      <c r="H194" s="5">
        <v>0</v>
      </c>
      <c r="I194" s="5">
        <v>0</v>
      </c>
      <c r="J194" s="5">
        <v>0</v>
      </c>
      <c r="K194" s="5">
        <v>6981.96</v>
      </c>
      <c r="L194" s="6">
        <f t="shared" ref="L194:L257" si="14">K194*0.075</f>
        <v>523.64699999999993</v>
      </c>
      <c r="M194" s="6">
        <f t="shared" ref="M194:M257" si="15">K194+L194</f>
        <v>7505.607</v>
      </c>
      <c r="N194" s="7">
        <v>6000</v>
      </c>
      <c r="O194" s="7">
        <f t="shared" si="12"/>
        <v>1505.607</v>
      </c>
      <c r="P194" t="s">
        <v>428</v>
      </c>
    </row>
    <row r="195" spans="1:18" ht="15.75" x14ac:dyDescent="0.25">
      <c r="A195" s="3">
        <v>9059994631</v>
      </c>
      <c r="B195" s="4" t="s">
        <v>106</v>
      </c>
      <c r="C195" s="4">
        <v>559</v>
      </c>
      <c r="D195" s="4" t="str">
        <f t="shared" si="13"/>
        <v>PE 0559</v>
      </c>
      <c r="E195" s="5">
        <v>0</v>
      </c>
      <c r="F195" s="5">
        <v>380.95</v>
      </c>
      <c r="G195" s="5">
        <v>3802.82</v>
      </c>
      <c r="H195" s="5">
        <v>0</v>
      </c>
      <c r="I195" s="5">
        <v>0</v>
      </c>
      <c r="J195" s="5">
        <v>0</v>
      </c>
      <c r="K195" s="5">
        <v>4183.7700000000004</v>
      </c>
      <c r="L195" s="6">
        <f t="shared" si="14"/>
        <v>313.78275000000002</v>
      </c>
      <c r="M195" s="6">
        <f t="shared" si="15"/>
        <v>4497.5527500000007</v>
      </c>
      <c r="N195" s="7">
        <v>0</v>
      </c>
      <c r="O195" s="7">
        <f t="shared" si="12"/>
        <v>4497.5527500000007</v>
      </c>
      <c r="P195" t="s">
        <v>428</v>
      </c>
    </row>
    <row r="196" spans="1:18" ht="15.75" x14ac:dyDescent="0.25">
      <c r="A196" s="3">
        <v>9059994327</v>
      </c>
      <c r="B196" s="4" t="s">
        <v>108</v>
      </c>
      <c r="C196" s="4">
        <v>560</v>
      </c>
      <c r="D196" s="4" t="str">
        <f t="shared" si="13"/>
        <v>PE 0560</v>
      </c>
      <c r="E196" s="5">
        <v>0</v>
      </c>
      <c r="F196" s="5">
        <v>380.95</v>
      </c>
      <c r="G196" s="5">
        <v>2224.9</v>
      </c>
      <c r="H196" s="5">
        <v>0</v>
      </c>
      <c r="I196" s="5">
        <v>0</v>
      </c>
      <c r="J196" s="5">
        <v>0</v>
      </c>
      <c r="K196" s="5">
        <v>2605.85</v>
      </c>
      <c r="L196" s="6">
        <f t="shared" si="14"/>
        <v>195.43875</v>
      </c>
      <c r="M196" s="6">
        <f t="shared" si="15"/>
        <v>2801.2887499999997</v>
      </c>
      <c r="N196" s="7">
        <v>0</v>
      </c>
      <c r="O196" s="7">
        <f t="shared" si="12"/>
        <v>2801.2887499999997</v>
      </c>
      <c r="P196" t="s">
        <v>428</v>
      </c>
    </row>
    <row r="197" spans="1:18" ht="15.75" x14ac:dyDescent="0.25">
      <c r="A197" s="3">
        <v>9158593812</v>
      </c>
      <c r="B197" s="4" t="s">
        <v>22</v>
      </c>
      <c r="C197" s="4">
        <v>562</v>
      </c>
      <c r="D197" s="4" t="str">
        <f t="shared" si="13"/>
        <v>PE 0562</v>
      </c>
      <c r="E197" s="5">
        <v>0</v>
      </c>
      <c r="F197" s="5">
        <v>380.95</v>
      </c>
      <c r="G197" s="5">
        <v>9302.32</v>
      </c>
      <c r="H197" s="5">
        <v>0</v>
      </c>
      <c r="I197" s="5">
        <v>0</v>
      </c>
      <c r="J197" s="5">
        <v>0</v>
      </c>
      <c r="K197" s="5">
        <v>9683.27</v>
      </c>
      <c r="L197" s="6">
        <f t="shared" si="14"/>
        <v>726.24525000000006</v>
      </c>
      <c r="M197" s="6">
        <f t="shared" si="15"/>
        <v>10409.51525</v>
      </c>
      <c r="N197" s="7">
        <v>0</v>
      </c>
      <c r="O197" s="7">
        <f t="shared" si="12"/>
        <v>10409.51525</v>
      </c>
      <c r="P197" t="s">
        <v>428</v>
      </c>
      <c r="R197" s="10"/>
    </row>
    <row r="198" spans="1:18" ht="15.75" x14ac:dyDescent="0.25">
      <c r="A198" s="3">
        <v>9158593811</v>
      </c>
      <c r="B198" s="4" t="s">
        <v>22</v>
      </c>
      <c r="C198" s="4">
        <v>562</v>
      </c>
      <c r="D198" s="4" t="str">
        <f t="shared" si="13"/>
        <v>PE 0562</v>
      </c>
      <c r="E198" s="5">
        <v>0</v>
      </c>
      <c r="F198" s="5">
        <v>380.95</v>
      </c>
      <c r="G198" s="5">
        <v>9242.02</v>
      </c>
      <c r="H198" s="5">
        <v>0</v>
      </c>
      <c r="I198" s="5">
        <v>0</v>
      </c>
      <c r="J198" s="5">
        <v>0</v>
      </c>
      <c r="K198" s="5">
        <v>9622.9699999999993</v>
      </c>
      <c r="L198" s="6">
        <f t="shared" si="14"/>
        <v>721.72274999999991</v>
      </c>
      <c r="M198" s="6">
        <f t="shared" si="15"/>
        <v>10344.692749999998</v>
      </c>
      <c r="N198" s="7">
        <v>0</v>
      </c>
      <c r="O198" s="7">
        <f t="shared" si="12"/>
        <v>10344.692749999998</v>
      </c>
      <c r="P198" t="s">
        <v>428</v>
      </c>
      <c r="R198" s="10"/>
    </row>
    <row r="199" spans="1:18" ht="15.75" x14ac:dyDescent="0.25">
      <c r="A199" s="3">
        <v>9158593810</v>
      </c>
      <c r="B199" s="4" t="s">
        <v>22</v>
      </c>
      <c r="C199" s="4">
        <v>562</v>
      </c>
      <c r="D199" s="4" t="str">
        <f t="shared" si="13"/>
        <v>PE 0562</v>
      </c>
      <c r="E199" s="5">
        <v>0</v>
      </c>
      <c r="F199" s="5">
        <v>380.95</v>
      </c>
      <c r="G199" s="5">
        <v>2863.09</v>
      </c>
      <c r="H199" s="5">
        <v>0</v>
      </c>
      <c r="I199" s="5">
        <v>0</v>
      </c>
      <c r="J199" s="5">
        <v>0</v>
      </c>
      <c r="K199" s="5">
        <v>3244.04</v>
      </c>
      <c r="L199" s="6">
        <f t="shared" si="14"/>
        <v>243.303</v>
      </c>
      <c r="M199" s="6">
        <f t="shared" si="15"/>
        <v>3487.3429999999998</v>
      </c>
      <c r="N199" s="7">
        <v>0</v>
      </c>
      <c r="O199" s="7">
        <f t="shared" si="12"/>
        <v>3487.3429999999998</v>
      </c>
      <c r="P199" t="s">
        <v>428</v>
      </c>
      <c r="R199" s="10"/>
    </row>
    <row r="200" spans="1:18" ht="15.75" x14ac:dyDescent="0.25">
      <c r="A200" s="3">
        <v>9158593809</v>
      </c>
      <c r="B200" s="4" t="s">
        <v>22</v>
      </c>
      <c r="C200" s="4">
        <v>562</v>
      </c>
      <c r="D200" s="4" t="str">
        <f t="shared" si="13"/>
        <v>PE 0562</v>
      </c>
      <c r="E200" s="5">
        <v>0</v>
      </c>
      <c r="F200" s="5">
        <v>380.95</v>
      </c>
      <c r="G200" s="5">
        <v>3226.33</v>
      </c>
      <c r="H200" s="5">
        <v>0</v>
      </c>
      <c r="I200" s="5">
        <v>0</v>
      </c>
      <c r="J200" s="5">
        <v>0</v>
      </c>
      <c r="K200" s="5">
        <v>3607.28</v>
      </c>
      <c r="L200" s="6">
        <f t="shared" si="14"/>
        <v>270.54599999999999</v>
      </c>
      <c r="M200" s="6">
        <f t="shared" si="15"/>
        <v>3877.826</v>
      </c>
      <c r="N200" s="7">
        <v>0</v>
      </c>
      <c r="O200" s="7">
        <f t="shared" si="12"/>
        <v>3877.826</v>
      </c>
      <c r="P200" t="s">
        <v>428</v>
      </c>
    </row>
    <row r="201" spans="1:18" ht="15.75" x14ac:dyDescent="0.25">
      <c r="A201" s="3">
        <v>9059994524</v>
      </c>
      <c r="B201" s="4" t="s">
        <v>107</v>
      </c>
      <c r="C201" s="4">
        <v>562</v>
      </c>
      <c r="D201" s="4" t="str">
        <f t="shared" si="13"/>
        <v>PE 0562</v>
      </c>
      <c r="E201" s="5">
        <v>0</v>
      </c>
      <c r="F201" s="5">
        <v>380.95</v>
      </c>
      <c r="G201" s="5">
        <v>3872.34</v>
      </c>
      <c r="H201" s="5">
        <v>0</v>
      </c>
      <c r="I201" s="5">
        <v>0</v>
      </c>
      <c r="J201" s="5">
        <v>0</v>
      </c>
      <c r="K201" s="5">
        <v>4253.29</v>
      </c>
      <c r="L201" s="6">
        <f t="shared" si="14"/>
        <v>318.99674999999996</v>
      </c>
      <c r="M201" s="6">
        <f t="shared" si="15"/>
        <v>4572.2867500000002</v>
      </c>
      <c r="N201" s="7">
        <v>0</v>
      </c>
      <c r="O201" s="7">
        <f t="shared" ref="O201:O264" si="16">M201-N201</f>
        <v>4572.2867500000002</v>
      </c>
      <c r="P201" t="s">
        <v>428</v>
      </c>
    </row>
    <row r="202" spans="1:18" ht="15.75" x14ac:dyDescent="0.25">
      <c r="A202" s="3">
        <v>9059994632</v>
      </c>
      <c r="B202" s="4" t="s">
        <v>105</v>
      </c>
      <c r="C202" s="4">
        <v>564</v>
      </c>
      <c r="D202" s="4" t="str">
        <f t="shared" si="13"/>
        <v>PE 0564</v>
      </c>
      <c r="E202" s="5">
        <v>0</v>
      </c>
      <c r="F202" s="5">
        <v>380.95</v>
      </c>
      <c r="G202" s="5">
        <v>9515.08</v>
      </c>
      <c r="H202" s="5">
        <v>0</v>
      </c>
      <c r="I202" s="5">
        <v>0</v>
      </c>
      <c r="J202" s="5">
        <v>0</v>
      </c>
      <c r="K202" s="5">
        <v>9896.0300000000007</v>
      </c>
      <c r="L202" s="6">
        <f t="shared" si="14"/>
        <v>742.20225000000005</v>
      </c>
      <c r="M202" s="6">
        <f t="shared" si="15"/>
        <v>10638.232250000001</v>
      </c>
      <c r="N202" s="7">
        <v>0</v>
      </c>
      <c r="O202" s="7">
        <f t="shared" si="16"/>
        <v>10638.232250000001</v>
      </c>
      <c r="P202" t="s">
        <v>428</v>
      </c>
    </row>
    <row r="203" spans="1:18" ht="15.75" x14ac:dyDescent="0.25">
      <c r="A203" s="3">
        <v>9059997206</v>
      </c>
      <c r="B203" s="4" t="s">
        <v>104</v>
      </c>
      <c r="C203" s="4">
        <v>566</v>
      </c>
      <c r="D203" s="4" t="str">
        <f t="shared" si="13"/>
        <v>PE 0566</v>
      </c>
      <c r="E203" s="5">
        <v>0</v>
      </c>
      <c r="F203" s="5">
        <v>380.95</v>
      </c>
      <c r="G203" s="5">
        <v>8884.1</v>
      </c>
      <c r="H203" s="5">
        <v>0</v>
      </c>
      <c r="I203" s="5">
        <v>0</v>
      </c>
      <c r="J203" s="5">
        <v>0</v>
      </c>
      <c r="K203" s="5">
        <v>9265.0499999999993</v>
      </c>
      <c r="L203" s="6">
        <f t="shared" si="14"/>
        <v>694.87874999999997</v>
      </c>
      <c r="M203" s="6">
        <f t="shared" si="15"/>
        <v>9959.9287499999991</v>
      </c>
      <c r="N203" s="7">
        <v>0</v>
      </c>
      <c r="O203" s="7">
        <f t="shared" si="16"/>
        <v>9959.9287499999991</v>
      </c>
      <c r="P203" t="s">
        <v>428</v>
      </c>
    </row>
    <row r="204" spans="1:18" ht="15.75" x14ac:dyDescent="0.25">
      <c r="A204" s="3">
        <v>8150896693</v>
      </c>
      <c r="B204" s="4" t="s">
        <v>253</v>
      </c>
      <c r="C204" s="4">
        <v>572</v>
      </c>
      <c r="D204" s="4" t="str">
        <f t="shared" si="13"/>
        <v>PE 0572</v>
      </c>
      <c r="E204" s="5">
        <v>0</v>
      </c>
      <c r="F204" s="5">
        <v>380.95</v>
      </c>
      <c r="G204" s="5">
        <v>21232.91</v>
      </c>
      <c r="H204" s="5">
        <v>0</v>
      </c>
      <c r="I204" s="5">
        <v>0</v>
      </c>
      <c r="J204" s="5">
        <v>0</v>
      </c>
      <c r="K204" s="5">
        <v>21613.86</v>
      </c>
      <c r="L204" s="6">
        <f t="shared" si="14"/>
        <v>1621.0395000000001</v>
      </c>
      <c r="M204" s="6">
        <f t="shared" si="15"/>
        <v>23234.8995</v>
      </c>
      <c r="N204" s="7">
        <v>9300</v>
      </c>
      <c r="O204" s="7">
        <f t="shared" si="16"/>
        <v>13934.8995</v>
      </c>
      <c r="P204" t="s">
        <v>428</v>
      </c>
    </row>
    <row r="205" spans="1:18" ht="15.75" x14ac:dyDescent="0.25">
      <c r="A205" s="3">
        <v>8112192382</v>
      </c>
      <c r="B205" s="4" t="s">
        <v>360</v>
      </c>
      <c r="C205" s="4">
        <v>574</v>
      </c>
      <c r="D205" s="4" t="str">
        <f t="shared" si="13"/>
        <v>PE 0574</v>
      </c>
      <c r="E205" s="5">
        <v>0</v>
      </c>
      <c r="F205" s="5">
        <v>380.95</v>
      </c>
      <c r="G205" s="5">
        <v>890.01</v>
      </c>
      <c r="H205" s="5">
        <v>0</v>
      </c>
      <c r="I205" s="5">
        <v>0</v>
      </c>
      <c r="J205" s="5">
        <v>0</v>
      </c>
      <c r="K205" s="5">
        <v>1270.96</v>
      </c>
      <c r="L205" s="6">
        <f t="shared" si="14"/>
        <v>95.322000000000003</v>
      </c>
      <c r="M205" s="6">
        <f t="shared" si="15"/>
        <v>1366.2820000000002</v>
      </c>
      <c r="N205" s="7">
        <v>0</v>
      </c>
      <c r="O205" s="7">
        <f t="shared" si="16"/>
        <v>1366.2820000000002</v>
      </c>
      <c r="P205" t="s">
        <v>428</v>
      </c>
    </row>
    <row r="206" spans="1:18" ht="15.75" x14ac:dyDescent="0.25">
      <c r="A206" s="3">
        <v>8150896913</v>
      </c>
      <c r="B206" s="4" t="s">
        <v>247</v>
      </c>
      <c r="C206" s="4">
        <v>577</v>
      </c>
      <c r="D206" s="4" t="str">
        <f t="shared" si="13"/>
        <v>PE 0577</v>
      </c>
      <c r="E206" s="5">
        <v>0</v>
      </c>
      <c r="F206" s="5">
        <v>380.95</v>
      </c>
      <c r="G206" s="5">
        <v>1690.69</v>
      </c>
      <c r="H206" s="5">
        <v>0</v>
      </c>
      <c r="I206" s="5">
        <v>0</v>
      </c>
      <c r="J206" s="5">
        <v>0</v>
      </c>
      <c r="K206" s="5">
        <v>2071.64</v>
      </c>
      <c r="L206" s="6">
        <f t="shared" si="14"/>
        <v>155.37299999999999</v>
      </c>
      <c r="M206" s="6">
        <f t="shared" si="15"/>
        <v>2227.0129999999999</v>
      </c>
      <c r="N206" s="7">
        <v>0</v>
      </c>
      <c r="O206" s="7">
        <f t="shared" si="16"/>
        <v>2227.0129999999999</v>
      </c>
      <c r="P206" t="s">
        <v>428</v>
      </c>
    </row>
    <row r="207" spans="1:18" ht="15.75" x14ac:dyDescent="0.25">
      <c r="A207" s="3">
        <v>8150896910</v>
      </c>
      <c r="B207" s="4" t="s">
        <v>248</v>
      </c>
      <c r="C207" s="4">
        <v>581</v>
      </c>
      <c r="D207" s="4" t="str">
        <f t="shared" si="13"/>
        <v>PE 0581</v>
      </c>
      <c r="E207" s="5">
        <v>0</v>
      </c>
      <c r="F207" s="5">
        <v>380.95</v>
      </c>
      <c r="G207" s="5">
        <v>3290.41</v>
      </c>
      <c r="H207" s="5">
        <v>0</v>
      </c>
      <c r="I207" s="5">
        <v>0</v>
      </c>
      <c r="J207" s="5">
        <v>0</v>
      </c>
      <c r="K207" s="5">
        <v>3671.36</v>
      </c>
      <c r="L207" s="6">
        <f t="shared" si="14"/>
        <v>275.35199999999998</v>
      </c>
      <c r="M207" s="6">
        <f t="shared" si="15"/>
        <v>3946.712</v>
      </c>
      <c r="N207" s="7">
        <v>0</v>
      </c>
      <c r="O207" s="7">
        <f t="shared" si="16"/>
        <v>3946.712</v>
      </c>
      <c r="P207" t="s">
        <v>428</v>
      </c>
    </row>
    <row r="208" spans="1:18" ht="15.75" x14ac:dyDescent="0.25">
      <c r="A208" s="3">
        <v>8150896922</v>
      </c>
      <c r="B208" s="4" t="s">
        <v>246</v>
      </c>
      <c r="C208" s="4">
        <v>582</v>
      </c>
      <c r="D208" s="4" t="str">
        <f t="shared" si="13"/>
        <v>PE 0582</v>
      </c>
      <c r="E208" s="5">
        <v>0</v>
      </c>
      <c r="F208" s="5">
        <v>380.95</v>
      </c>
      <c r="G208" s="5">
        <v>3907.29</v>
      </c>
      <c r="H208" s="5">
        <v>0</v>
      </c>
      <c r="I208" s="5">
        <v>0</v>
      </c>
      <c r="J208" s="5">
        <v>0</v>
      </c>
      <c r="K208" s="5">
        <v>4288.24</v>
      </c>
      <c r="L208" s="6">
        <f t="shared" si="14"/>
        <v>321.61799999999999</v>
      </c>
      <c r="M208" s="6">
        <f t="shared" si="15"/>
        <v>4609.8580000000002</v>
      </c>
      <c r="N208" s="7">
        <v>0</v>
      </c>
      <c r="O208" s="7">
        <f t="shared" si="16"/>
        <v>4609.8580000000002</v>
      </c>
      <c r="P208" t="s">
        <v>428</v>
      </c>
    </row>
    <row r="209" spans="1:16" ht="15.75" x14ac:dyDescent="0.25">
      <c r="A209" s="3">
        <v>8150896905</v>
      </c>
      <c r="B209" s="4" t="s">
        <v>250</v>
      </c>
      <c r="C209" s="4">
        <v>585</v>
      </c>
      <c r="D209" s="4" t="str">
        <f t="shared" si="13"/>
        <v>PE 0585</v>
      </c>
      <c r="E209" s="5">
        <v>0</v>
      </c>
      <c r="F209" s="5">
        <v>380.95</v>
      </c>
      <c r="G209" s="5">
        <v>9313.51</v>
      </c>
      <c r="H209" s="5">
        <v>0</v>
      </c>
      <c r="I209" s="5">
        <v>0</v>
      </c>
      <c r="J209" s="5">
        <v>0</v>
      </c>
      <c r="K209" s="5">
        <v>9694.4599999999991</v>
      </c>
      <c r="L209" s="6">
        <f t="shared" si="14"/>
        <v>727.08449999999993</v>
      </c>
      <c r="M209" s="6">
        <f t="shared" si="15"/>
        <v>10421.5445</v>
      </c>
      <c r="N209" s="7">
        <v>0</v>
      </c>
      <c r="O209" s="7">
        <f t="shared" si="16"/>
        <v>10421.5445</v>
      </c>
      <c r="P209" t="s">
        <v>428</v>
      </c>
    </row>
    <row r="210" spans="1:16" ht="15.75" x14ac:dyDescent="0.25">
      <c r="A210" s="3">
        <v>8150896908</v>
      </c>
      <c r="B210" s="4" t="s">
        <v>249</v>
      </c>
      <c r="C210" s="4">
        <v>586</v>
      </c>
      <c r="D210" s="4" t="str">
        <f t="shared" si="13"/>
        <v>PE 0586</v>
      </c>
      <c r="E210" s="5">
        <v>0</v>
      </c>
      <c r="F210" s="5">
        <v>380.95</v>
      </c>
      <c r="G210" s="5">
        <v>11000</v>
      </c>
      <c r="H210" s="5">
        <v>0</v>
      </c>
      <c r="I210" s="5">
        <v>0</v>
      </c>
      <c r="J210" s="5">
        <v>0</v>
      </c>
      <c r="K210" s="5">
        <v>11380.95</v>
      </c>
      <c r="L210" s="6">
        <f t="shared" si="14"/>
        <v>853.57125000000008</v>
      </c>
      <c r="M210" s="6">
        <f t="shared" si="15"/>
        <v>12234.521250000002</v>
      </c>
      <c r="N210" s="7">
        <v>1100</v>
      </c>
      <c r="O210" s="7">
        <f t="shared" si="16"/>
        <v>11134.521250000002</v>
      </c>
      <c r="P210" t="s">
        <v>428</v>
      </c>
    </row>
    <row r="211" spans="1:16" ht="15.75" x14ac:dyDescent="0.25">
      <c r="A211" s="3">
        <v>8113696060</v>
      </c>
      <c r="B211" s="4" t="s">
        <v>292</v>
      </c>
      <c r="C211" s="4">
        <v>587</v>
      </c>
      <c r="D211" s="4" t="str">
        <f t="shared" si="13"/>
        <v>PE 0587</v>
      </c>
      <c r="E211" s="5">
        <v>0</v>
      </c>
      <c r="F211" s="5">
        <v>380.95</v>
      </c>
      <c r="G211" s="5">
        <v>11930.94</v>
      </c>
      <c r="H211" s="5">
        <v>0</v>
      </c>
      <c r="I211" s="5">
        <v>0</v>
      </c>
      <c r="J211" s="5">
        <v>0</v>
      </c>
      <c r="K211" s="5">
        <v>12311.89</v>
      </c>
      <c r="L211" s="6">
        <f t="shared" si="14"/>
        <v>923.39174999999989</v>
      </c>
      <c r="M211" s="6">
        <f t="shared" si="15"/>
        <v>13235.28175</v>
      </c>
      <c r="N211" s="7">
        <v>1500</v>
      </c>
      <c r="O211" s="7">
        <f t="shared" si="16"/>
        <v>11735.28175</v>
      </c>
      <c r="P211" t="s">
        <v>428</v>
      </c>
    </row>
    <row r="212" spans="1:16" ht="15.75" x14ac:dyDescent="0.25">
      <c r="A212" s="3">
        <v>8112192383</v>
      </c>
      <c r="B212" s="4" t="s">
        <v>359</v>
      </c>
      <c r="C212" s="4">
        <v>588</v>
      </c>
      <c r="D212" s="4" t="str">
        <f t="shared" si="13"/>
        <v>PE 0588</v>
      </c>
      <c r="E212" s="5">
        <v>0</v>
      </c>
      <c r="F212" s="5">
        <v>380.95</v>
      </c>
      <c r="G212" s="5">
        <v>105.47</v>
      </c>
      <c r="H212" s="5">
        <v>0</v>
      </c>
      <c r="I212" s="5">
        <v>0</v>
      </c>
      <c r="J212" s="5">
        <v>0</v>
      </c>
      <c r="K212" s="5">
        <v>486.42</v>
      </c>
      <c r="L212" s="6">
        <f t="shared" si="14"/>
        <v>36.481499999999997</v>
      </c>
      <c r="M212" s="6">
        <f t="shared" si="15"/>
        <v>522.90150000000006</v>
      </c>
      <c r="N212" s="7">
        <v>0</v>
      </c>
      <c r="O212" s="7">
        <f t="shared" si="16"/>
        <v>522.90150000000006</v>
      </c>
      <c r="P212" t="s">
        <v>428</v>
      </c>
    </row>
    <row r="213" spans="1:16" ht="15.75" x14ac:dyDescent="0.25">
      <c r="A213" s="3">
        <v>8112192384</v>
      </c>
      <c r="B213" s="4" t="s">
        <v>358</v>
      </c>
      <c r="C213" s="4">
        <v>589</v>
      </c>
      <c r="D213" s="4" t="str">
        <f t="shared" si="13"/>
        <v>PE 0589</v>
      </c>
      <c r="E213" s="5">
        <v>0</v>
      </c>
      <c r="F213" s="5">
        <v>380.95</v>
      </c>
      <c r="G213" s="5">
        <v>3629.63</v>
      </c>
      <c r="H213" s="5">
        <v>0</v>
      </c>
      <c r="I213" s="5">
        <v>0</v>
      </c>
      <c r="J213" s="5">
        <v>0</v>
      </c>
      <c r="K213" s="5">
        <v>4010.58</v>
      </c>
      <c r="L213" s="6">
        <f t="shared" si="14"/>
        <v>300.79349999999999</v>
      </c>
      <c r="M213" s="6">
        <f t="shared" si="15"/>
        <v>4311.3734999999997</v>
      </c>
      <c r="N213" s="7">
        <v>0</v>
      </c>
      <c r="O213" s="7">
        <f t="shared" si="16"/>
        <v>4311.3734999999997</v>
      </c>
      <c r="P213" t="s">
        <v>428</v>
      </c>
    </row>
    <row r="214" spans="1:16" ht="15.75" x14ac:dyDescent="0.25">
      <c r="A214" s="3">
        <v>8112192386</v>
      </c>
      <c r="B214" s="4" t="s">
        <v>357</v>
      </c>
      <c r="C214" s="4">
        <v>591</v>
      </c>
      <c r="D214" s="4" t="str">
        <f t="shared" si="13"/>
        <v>PE 0591</v>
      </c>
      <c r="E214" s="5">
        <v>0</v>
      </c>
      <c r="F214" s="5">
        <v>380.95</v>
      </c>
      <c r="G214" s="5">
        <v>3466.27</v>
      </c>
      <c r="H214" s="5">
        <v>0</v>
      </c>
      <c r="I214" s="5">
        <v>0</v>
      </c>
      <c r="J214" s="5">
        <v>0</v>
      </c>
      <c r="K214" s="5">
        <v>3847.22</v>
      </c>
      <c r="L214" s="6">
        <f t="shared" si="14"/>
        <v>288.54149999999998</v>
      </c>
      <c r="M214" s="6">
        <f t="shared" si="15"/>
        <v>4135.7614999999996</v>
      </c>
      <c r="N214" s="7">
        <v>0</v>
      </c>
      <c r="O214" s="7">
        <f t="shared" si="16"/>
        <v>4135.7614999999996</v>
      </c>
      <c r="P214" t="s">
        <v>428</v>
      </c>
    </row>
    <row r="215" spans="1:16" ht="15.75" x14ac:dyDescent="0.25">
      <c r="A215" s="3">
        <v>8112192387</v>
      </c>
      <c r="B215" s="4" t="s">
        <v>356</v>
      </c>
      <c r="C215" s="4">
        <v>592</v>
      </c>
      <c r="D215" s="4" t="str">
        <f t="shared" si="13"/>
        <v>PE 0592</v>
      </c>
      <c r="E215" s="5">
        <v>0</v>
      </c>
      <c r="F215" s="5">
        <v>126.98</v>
      </c>
      <c r="G215" s="5">
        <v>0</v>
      </c>
      <c r="H215" s="5">
        <v>0</v>
      </c>
      <c r="I215" s="5">
        <v>0</v>
      </c>
      <c r="J215" s="5">
        <v>0</v>
      </c>
      <c r="K215" s="5">
        <v>126.98</v>
      </c>
      <c r="L215" s="6">
        <f t="shared" si="14"/>
        <v>9.5235000000000003</v>
      </c>
      <c r="M215" s="6">
        <f t="shared" si="15"/>
        <v>136.5035</v>
      </c>
      <c r="N215" s="7">
        <v>0</v>
      </c>
      <c r="O215" s="7">
        <f t="shared" si="16"/>
        <v>136.5035</v>
      </c>
      <c r="P215" t="s">
        <v>428</v>
      </c>
    </row>
    <row r="216" spans="1:16" ht="15.75" x14ac:dyDescent="0.25">
      <c r="A216" s="3">
        <v>8112192388</v>
      </c>
      <c r="B216" s="4" t="s">
        <v>355</v>
      </c>
      <c r="C216" s="4">
        <v>593</v>
      </c>
      <c r="D216" s="4" t="str">
        <f t="shared" si="13"/>
        <v>PE 0593</v>
      </c>
      <c r="E216" s="5">
        <v>0</v>
      </c>
      <c r="F216" s="5">
        <v>380.95</v>
      </c>
      <c r="G216" s="5">
        <v>685.53</v>
      </c>
      <c r="H216" s="5">
        <v>0</v>
      </c>
      <c r="I216" s="5">
        <v>0</v>
      </c>
      <c r="J216" s="5">
        <v>0</v>
      </c>
      <c r="K216" s="5">
        <v>1066.48</v>
      </c>
      <c r="L216" s="6">
        <f t="shared" si="14"/>
        <v>79.986000000000004</v>
      </c>
      <c r="M216" s="6">
        <f t="shared" si="15"/>
        <v>1146.4660000000001</v>
      </c>
      <c r="N216" s="7">
        <v>0</v>
      </c>
      <c r="O216" s="7">
        <f t="shared" si="16"/>
        <v>1146.4660000000001</v>
      </c>
      <c r="P216" t="s">
        <v>428</v>
      </c>
    </row>
    <row r="217" spans="1:16" ht="15.75" x14ac:dyDescent="0.25">
      <c r="A217" s="3">
        <v>8112192389</v>
      </c>
      <c r="B217" s="4" t="s">
        <v>354</v>
      </c>
      <c r="C217" s="4">
        <v>594</v>
      </c>
      <c r="D217" s="4" t="str">
        <f t="shared" si="13"/>
        <v>PE 0594</v>
      </c>
      <c r="E217" s="5">
        <v>0</v>
      </c>
      <c r="F217" s="5">
        <v>380.95</v>
      </c>
      <c r="G217" s="5">
        <v>3626.59</v>
      </c>
      <c r="H217" s="5">
        <v>0</v>
      </c>
      <c r="I217" s="5">
        <v>0</v>
      </c>
      <c r="J217" s="5">
        <v>0</v>
      </c>
      <c r="K217" s="5">
        <v>4007.54</v>
      </c>
      <c r="L217" s="6">
        <f t="shared" si="14"/>
        <v>300.56549999999999</v>
      </c>
      <c r="M217" s="6">
        <f t="shared" si="15"/>
        <v>4308.1054999999997</v>
      </c>
      <c r="N217" s="7">
        <v>0</v>
      </c>
      <c r="O217" s="7">
        <f t="shared" si="16"/>
        <v>4308.1054999999997</v>
      </c>
      <c r="P217" t="s">
        <v>428</v>
      </c>
    </row>
    <row r="218" spans="1:16" ht="15.75" x14ac:dyDescent="0.25">
      <c r="A218" s="3">
        <v>8112192392</v>
      </c>
      <c r="B218" s="4" t="s">
        <v>353</v>
      </c>
      <c r="C218" s="4">
        <v>596</v>
      </c>
      <c r="D218" s="4" t="str">
        <f t="shared" si="13"/>
        <v>PE 0596</v>
      </c>
      <c r="E218" s="5">
        <v>0</v>
      </c>
      <c r="F218" s="5">
        <v>126.98</v>
      </c>
      <c r="G218" s="5">
        <v>0</v>
      </c>
      <c r="H218" s="5">
        <v>0</v>
      </c>
      <c r="I218" s="5">
        <v>0</v>
      </c>
      <c r="J218" s="5">
        <v>0</v>
      </c>
      <c r="K218" s="5">
        <v>126.98</v>
      </c>
      <c r="L218" s="6">
        <f t="shared" si="14"/>
        <v>9.5235000000000003</v>
      </c>
      <c r="M218" s="6">
        <f t="shared" si="15"/>
        <v>136.5035</v>
      </c>
      <c r="N218" s="7">
        <v>0</v>
      </c>
      <c r="O218" s="7">
        <f t="shared" si="16"/>
        <v>136.5035</v>
      </c>
      <c r="P218" t="s">
        <v>428</v>
      </c>
    </row>
    <row r="219" spans="1:16" ht="15.75" x14ac:dyDescent="0.25">
      <c r="A219" s="3">
        <v>8112293323</v>
      </c>
      <c r="B219" s="4" t="s">
        <v>336</v>
      </c>
      <c r="C219" s="4">
        <v>601</v>
      </c>
      <c r="D219" s="4" t="str">
        <f t="shared" si="13"/>
        <v>PE 0601</v>
      </c>
      <c r="E219" s="5">
        <v>0</v>
      </c>
      <c r="F219" s="5">
        <v>380.95</v>
      </c>
      <c r="G219" s="5">
        <v>1872.92</v>
      </c>
      <c r="H219" s="5">
        <v>0</v>
      </c>
      <c r="I219" s="5">
        <v>0</v>
      </c>
      <c r="J219" s="5">
        <v>0</v>
      </c>
      <c r="K219" s="5">
        <v>2253.87</v>
      </c>
      <c r="L219" s="6">
        <f t="shared" si="14"/>
        <v>169.04024999999999</v>
      </c>
      <c r="M219" s="6">
        <f t="shared" si="15"/>
        <v>2422.9102499999999</v>
      </c>
      <c r="N219" s="7">
        <v>0</v>
      </c>
      <c r="O219" s="7">
        <f t="shared" si="16"/>
        <v>2422.9102499999999</v>
      </c>
      <c r="P219" t="s">
        <v>428</v>
      </c>
    </row>
    <row r="220" spans="1:16" ht="15.75" x14ac:dyDescent="0.25">
      <c r="A220" s="3">
        <v>8112293245</v>
      </c>
      <c r="B220" s="4" t="s">
        <v>350</v>
      </c>
      <c r="C220" s="4">
        <v>602</v>
      </c>
      <c r="D220" s="4" t="str">
        <f t="shared" si="13"/>
        <v>PE 0602</v>
      </c>
      <c r="E220" s="5">
        <v>0</v>
      </c>
      <c r="F220" s="5">
        <v>380.95</v>
      </c>
      <c r="G220" s="5">
        <v>258.27</v>
      </c>
      <c r="H220" s="5">
        <v>0</v>
      </c>
      <c r="I220" s="5">
        <v>0</v>
      </c>
      <c r="J220" s="5">
        <v>0</v>
      </c>
      <c r="K220" s="5">
        <v>639.22</v>
      </c>
      <c r="L220" s="6">
        <f t="shared" si="14"/>
        <v>47.941499999999998</v>
      </c>
      <c r="M220" s="6">
        <f t="shared" si="15"/>
        <v>687.16150000000005</v>
      </c>
      <c r="N220" s="7">
        <v>0</v>
      </c>
      <c r="O220" s="7">
        <f t="shared" si="16"/>
        <v>687.16150000000005</v>
      </c>
      <c r="P220" t="s">
        <v>428</v>
      </c>
    </row>
    <row r="221" spans="1:16" ht="15.75" x14ac:dyDescent="0.25">
      <c r="A221" s="3">
        <v>8112293247</v>
      </c>
      <c r="B221" s="4" t="s">
        <v>348</v>
      </c>
      <c r="C221" s="4">
        <v>605</v>
      </c>
      <c r="D221" s="4" t="str">
        <f t="shared" ref="D221:D284" si="17">"PE 0"&amp;C221</f>
        <v>PE 0605</v>
      </c>
      <c r="E221" s="5">
        <v>0</v>
      </c>
      <c r="F221" s="5">
        <v>380.95</v>
      </c>
      <c r="G221" s="5">
        <v>4999.25</v>
      </c>
      <c r="H221" s="5">
        <v>0</v>
      </c>
      <c r="I221" s="5">
        <v>0</v>
      </c>
      <c r="J221" s="5">
        <v>0</v>
      </c>
      <c r="K221" s="5">
        <v>5380.2</v>
      </c>
      <c r="L221" s="6">
        <f t="shared" si="14"/>
        <v>403.51499999999999</v>
      </c>
      <c r="M221" s="6">
        <f t="shared" si="15"/>
        <v>5783.7150000000001</v>
      </c>
      <c r="N221" s="7">
        <v>0</v>
      </c>
      <c r="O221" s="7">
        <f t="shared" si="16"/>
        <v>5783.7150000000001</v>
      </c>
      <c r="P221" t="s">
        <v>428</v>
      </c>
    </row>
    <row r="222" spans="1:16" ht="15.75" x14ac:dyDescent="0.25">
      <c r="A222" s="3">
        <v>8112293246</v>
      </c>
      <c r="B222" s="4" t="s">
        <v>349</v>
      </c>
      <c r="C222" s="4">
        <v>610</v>
      </c>
      <c r="D222" s="4" t="str">
        <f t="shared" si="17"/>
        <v>PE 0610</v>
      </c>
      <c r="E222" s="5">
        <v>0</v>
      </c>
      <c r="F222" s="5">
        <v>380.95</v>
      </c>
      <c r="G222" s="5">
        <v>3720.93</v>
      </c>
      <c r="H222" s="5">
        <v>0</v>
      </c>
      <c r="I222" s="5">
        <v>0</v>
      </c>
      <c r="J222" s="5">
        <v>0</v>
      </c>
      <c r="K222" s="5">
        <v>4101.88</v>
      </c>
      <c r="L222" s="6">
        <f t="shared" si="14"/>
        <v>307.64100000000002</v>
      </c>
      <c r="M222" s="6">
        <f t="shared" si="15"/>
        <v>4409.5209999999997</v>
      </c>
      <c r="N222" s="7">
        <v>0</v>
      </c>
      <c r="O222" s="7">
        <f t="shared" si="16"/>
        <v>4409.5209999999997</v>
      </c>
      <c r="P222" t="s">
        <v>428</v>
      </c>
    </row>
    <row r="223" spans="1:16" ht="15.75" x14ac:dyDescent="0.25">
      <c r="A223" s="3">
        <v>8112293277</v>
      </c>
      <c r="B223" s="4" t="s">
        <v>347</v>
      </c>
      <c r="C223" s="4">
        <v>611</v>
      </c>
      <c r="D223" s="4" t="str">
        <f t="shared" si="17"/>
        <v>PE 0611</v>
      </c>
      <c r="E223" s="5">
        <v>0</v>
      </c>
      <c r="F223" s="5">
        <v>380.95</v>
      </c>
      <c r="G223" s="5">
        <v>9952.4599999999991</v>
      </c>
      <c r="H223" s="5">
        <v>0</v>
      </c>
      <c r="I223" s="5">
        <v>0</v>
      </c>
      <c r="J223" s="5">
        <v>0</v>
      </c>
      <c r="K223" s="5">
        <v>10333.41</v>
      </c>
      <c r="L223" s="6">
        <f t="shared" si="14"/>
        <v>775.00574999999992</v>
      </c>
      <c r="M223" s="6">
        <f t="shared" si="15"/>
        <v>11108.41575</v>
      </c>
      <c r="N223" s="7">
        <v>6000</v>
      </c>
      <c r="O223" s="7">
        <f t="shared" si="16"/>
        <v>5108.4157500000001</v>
      </c>
      <c r="P223" t="s">
        <v>428</v>
      </c>
    </row>
    <row r="224" spans="1:16" ht="15.75" x14ac:dyDescent="0.25">
      <c r="A224" s="3">
        <v>8112293308</v>
      </c>
      <c r="B224" s="4" t="s">
        <v>338</v>
      </c>
      <c r="C224" s="4">
        <v>613</v>
      </c>
      <c r="D224" s="4" t="str">
        <f t="shared" si="17"/>
        <v>PE 0613</v>
      </c>
      <c r="E224" s="5">
        <v>0</v>
      </c>
      <c r="F224" s="5">
        <v>380.95</v>
      </c>
      <c r="G224" s="5">
        <v>16252.98</v>
      </c>
      <c r="H224" s="5">
        <v>0</v>
      </c>
      <c r="I224" s="5">
        <v>0</v>
      </c>
      <c r="J224" s="5">
        <v>0</v>
      </c>
      <c r="K224" s="5">
        <v>16633.93</v>
      </c>
      <c r="L224" s="6">
        <f t="shared" si="14"/>
        <v>1247.54475</v>
      </c>
      <c r="M224" s="6">
        <f t="shared" si="15"/>
        <v>17881.474750000001</v>
      </c>
      <c r="N224" s="7">
        <v>7300</v>
      </c>
      <c r="O224" s="7">
        <f t="shared" si="16"/>
        <v>10581.474750000001</v>
      </c>
      <c r="P224" t="s">
        <v>428</v>
      </c>
    </row>
    <row r="225" spans="1:16" ht="15.75" x14ac:dyDescent="0.25">
      <c r="A225" s="3">
        <v>8112293311</v>
      </c>
      <c r="B225" s="4" t="s">
        <v>337</v>
      </c>
      <c r="C225" s="4">
        <v>616</v>
      </c>
      <c r="D225" s="4" t="str">
        <f t="shared" si="17"/>
        <v>PE 0616</v>
      </c>
      <c r="E225" s="5">
        <v>0</v>
      </c>
      <c r="F225" s="5">
        <v>380.95</v>
      </c>
      <c r="G225" s="5">
        <v>6543.38</v>
      </c>
      <c r="H225" s="5">
        <v>0</v>
      </c>
      <c r="I225" s="5">
        <v>0</v>
      </c>
      <c r="J225" s="5">
        <v>0</v>
      </c>
      <c r="K225" s="5">
        <v>6924.33</v>
      </c>
      <c r="L225" s="6">
        <f t="shared" si="14"/>
        <v>519.32474999999999</v>
      </c>
      <c r="M225" s="6">
        <f t="shared" si="15"/>
        <v>7443.6547499999997</v>
      </c>
      <c r="N225" s="7">
        <v>4000</v>
      </c>
      <c r="O225" s="7">
        <f t="shared" si="16"/>
        <v>3443.6547499999997</v>
      </c>
      <c r="P225" t="s">
        <v>428</v>
      </c>
    </row>
    <row r="226" spans="1:16" ht="15.75" x14ac:dyDescent="0.25">
      <c r="A226" s="3">
        <v>8112293279</v>
      </c>
      <c r="B226" s="4" t="s">
        <v>346</v>
      </c>
      <c r="C226" s="4">
        <v>617</v>
      </c>
      <c r="D226" s="4" t="str">
        <f t="shared" si="17"/>
        <v>PE 0617</v>
      </c>
      <c r="E226" s="5">
        <v>0</v>
      </c>
      <c r="F226" s="5">
        <v>126.98</v>
      </c>
      <c r="G226" s="5">
        <v>0</v>
      </c>
      <c r="H226" s="5">
        <v>0</v>
      </c>
      <c r="I226" s="5">
        <v>0</v>
      </c>
      <c r="J226" s="5">
        <v>0</v>
      </c>
      <c r="K226" s="5">
        <v>126.98</v>
      </c>
      <c r="L226" s="6">
        <f t="shared" si="14"/>
        <v>9.5235000000000003</v>
      </c>
      <c r="M226" s="6">
        <f t="shared" si="15"/>
        <v>136.5035</v>
      </c>
      <c r="N226" s="7">
        <v>0</v>
      </c>
      <c r="O226" s="7">
        <f t="shared" si="16"/>
        <v>136.5035</v>
      </c>
      <c r="P226" t="s">
        <v>428</v>
      </c>
    </row>
    <row r="227" spans="1:16" ht="15.75" x14ac:dyDescent="0.25">
      <c r="A227" s="3">
        <v>8112293369</v>
      </c>
      <c r="B227" s="4" t="s">
        <v>335</v>
      </c>
      <c r="C227" s="4">
        <v>619</v>
      </c>
      <c r="D227" s="4" t="str">
        <f t="shared" si="17"/>
        <v>PE 0619</v>
      </c>
      <c r="E227" s="5">
        <v>0</v>
      </c>
      <c r="F227" s="5">
        <v>380.95</v>
      </c>
      <c r="G227" s="5">
        <v>4325.83</v>
      </c>
      <c r="H227" s="5">
        <v>0</v>
      </c>
      <c r="I227" s="5">
        <v>0</v>
      </c>
      <c r="J227" s="5">
        <v>0</v>
      </c>
      <c r="K227" s="5">
        <v>4706.78</v>
      </c>
      <c r="L227" s="6">
        <f t="shared" si="14"/>
        <v>353.00849999999997</v>
      </c>
      <c r="M227" s="6">
        <f t="shared" si="15"/>
        <v>5059.7884999999997</v>
      </c>
      <c r="N227" s="7">
        <v>0</v>
      </c>
      <c r="O227" s="7">
        <f t="shared" si="16"/>
        <v>5059.7884999999997</v>
      </c>
      <c r="P227" t="s">
        <v>428</v>
      </c>
    </row>
    <row r="228" spans="1:16" ht="15.75" x14ac:dyDescent="0.25">
      <c r="A228" s="3">
        <v>8112293371</v>
      </c>
      <c r="B228" s="4" t="s">
        <v>334</v>
      </c>
      <c r="C228" s="4">
        <v>620</v>
      </c>
      <c r="D228" s="4" t="str">
        <f t="shared" si="17"/>
        <v>PE 0620</v>
      </c>
      <c r="E228" s="5">
        <v>0</v>
      </c>
      <c r="F228" s="5">
        <v>380.95</v>
      </c>
      <c r="G228" s="5">
        <v>2867.98</v>
      </c>
      <c r="H228" s="5">
        <v>0</v>
      </c>
      <c r="I228" s="5">
        <v>0</v>
      </c>
      <c r="J228" s="5">
        <v>0</v>
      </c>
      <c r="K228" s="5">
        <v>3248.93</v>
      </c>
      <c r="L228" s="6">
        <f t="shared" si="14"/>
        <v>243.66974999999996</v>
      </c>
      <c r="M228" s="6">
        <f t="shared" si="15"/>
        <v>3492.5997499999999</v>
      </c>
      <c r="N228" s="7">
        <v>0</v>
      </c>
      <c r="O228" s="7">
        <f t="shared" si="16"/>
        <v>3492.5997499999999</v>
      </c>
      <c r="P228" t="s">
        <v>428</v>
      </c>
    </row>
    <row r="229" spans="1:16" ht="15.75" x14ac:dyDescent="0.25">
      <c r="A229" s="3">
        <v>8112293285</v>
      </c>
      <c r="B229" s="4" t="s">
        <v>345</v>
      </c>
      <c r="C229" s="4">
        <v>622</v>
      </c>
      <c r="D229" s="4" t="str">
        <f t="shared" si="17"/>
        <v>PE 0622</v>
      </c>
      <c r="E229" s="5">
        <v>0</v>
      </c>
      <c r="F229" s="5">
        <v>380.95</v>
      </c>
      <c r="G229" s="5">
        <v>3637.97</v>
      </c>
      <c r="H229" s="5">
        <v>0</v>
      </c>
      <c r="I229" s="5">
        <v>0</v>
      </c>
      <c r="J229" s="5">
        <v>0</v>
      </c>
      <c r="K229" s="5">
        <v>4018.92</v>
      </c>
      <c r="L229" s="6">
        <f t="shared" si="14"/>
        <v>301.41899999999998</v>
      </c>
      <c r="M229" s="6">
        <f t="shared" si="15"/>
        <v>4320.3389999999999</v>
      </c>
      <c r="N229" s="7">
        <v>0</v>
      </c>
      <c r="O229" s="7">
        <f t="shared" si="16"/>
        <v>4320.3389999999999</v>
      </c>
      <c r="P229" t="s">
        <v>428</v>
      </c>
    </row>
    <row r="230" spans="1:16" ht="15.75" x14ac:dyDescent="0.25">
      <c r="A230" s="3">
        <v>8112293288</v>
      </c>
      <c r="B230" s="4" t="s">
        <v>344</v>
      </c>
      <c r="C230" s="4">
        <v>624</v>
      </c>
      <c r="D230" s="4" t="str">
        <f t="shared" si="17"/>
        <v>PE 0624</v>
      </c>
      <c r="E230" s="5">
        <v>0</v>
      </c>
      <c r="F230" s="5">
        <v>380.95</v>
      </c>
      <c r="G230" s="5">
        <v>1174.02</v>
      </c>
      <c r="H230" s="5">
        <v>0</v>
      </c>
      <c r="I230" s="5">
        <v>0</v>
      </c>
      <c r="J230" s="5">
        <v>0</v>
      </c>
      <c r="K230" s="5">
        <v>1554.97</v>
      </c>
      <c r="L230" s="6">
        <f t="shared" si="14"/>
        <v>116.62275</v>
      </c>
      <c r="M230" s="6">
        <f t="shared" si="15"/>
        <v>1671.59275</v>
      </c>
      <c r="N230" s="7">
        <v>0</v>
      </c>
      <c r="O230" s="7">
        <f t="shared" si="16"/>
        <v>1671.59275</v>
      </c>
      <c r="P230" t="s">
        <v>428</v>
      </c>
    </row>
    <row r="231" spans="1:16" ht="15.75" x14ac:dyDescent="0.25">
      <c r="A231" s="3">
        <v>8112293289</v>
      </c>
      <c r="B231" s="4" t="s">
        <v>343</v>
      </c>
      <c r="C231" s="4">
        <v>625</v>
      </c>
      <c r="D231" s="4" t="str">
        <f t="shared" si="17"/>
        <v>PE 0625</v>
      </c>
      <c r="E231" s="5">
        <v>0</v>
      </c>
      <c r="F231" s="5">
        <v>380.95</v>
      </c>
      <c r="G231" s="5">
        <v>0</v>
      </c>
      <c r="H231" s="5">
        <v>0</v>
      </c>
      <c r="I231" s="5">
        <v>0</v>
      </c>
      <c r="J231" s="5">
        <v>0</v>
      </c>
      <c r="K231" s="5">
        <v>380.95</v>
      </c>
      <c r="L231" s="6">
        <f t="shared" si="14"/>
        <v>28.571249999999999</v>
      </c>
      <c r="M231" s="6">
        <f t="shared" si="15"/>
        <v>409.52125000000001</v>
      </c>
      <c r="N231" s="7">
        <v>0</v>
      </c>
      <c r="O231" s="7">
        <f t="shared" si="16"/>
        <v>409.52125000000001</v>
      </c>
      <c r="P231" t="s">
        <v>428</v>
      </c>
    </row>
    <row r="232" spans="1:16" ht="15.75" x14ac:dyDescent="0.25">
      <c r="A232" s="3">
        <v>8112293291</v>
      </c>
      <c r="B232" s="4" t="s">
        <v>342</v>
      </c>
      <c r="C232" s="4">
        <v>626</v>
      </c>
      <c r="D232" s="4" t="str">
        <f t="shared" si="17"/>
        <v>PE 0626</v>
      </c>
      <c r="E232" s="5">
        <v>0</v>
      </c>
      <c r="F232" s="5">
        <v>126.98</v>
      </c>
      <c r="G232" s="5">
        <v>126.9</v>
      </c>
      <c r="H232" s="5">
        <v>0</v>
      </c>
      <c r="I232" s="5">
        <v>0</v>
      </c>
      <c r="J232" s="5">
        <v>0</v>
      </c>
      <c r="K232" s="5">
        <v>253.88</v>
      </c>
      <c r="L232" s="6">
        <f t="shared" si="14"/>
        <v>19.041</v>
      </c>
      <c r="M232" s="6">
        <f t="shared" si="15"/>
        <v>272.92099999999999</v>
      </c>
      <c r="N232" s="7">
        <v>0</v>
      </c>
      <c r="O232" s="7">
        <f t="shared" si="16"/>
        <v>272.92099999999999</v>
      </c>
      <c r="P232" t="s">
        <v>428</v>
      </c>
    </row>
    <row r="233" spans="1:16" ht="15.75" x14ac:dyDescent="0.25">
      <c r="A233" s="3">
        <v>8112293372</v>
      </c>
      <c r="B233" s="4" t="s">
        <v>333</v>
      </c>
      <c r="C233" s="4">
        <v>627</v>
      </c>
      <c r="D233" s="4" t="str">
        <f t="shared" si="17"/>
        <v>PE 0627</v>
      </c>
      <c r="E233" s="5">
        <v>0</v>
      </c>
      <c r="F233" s="5">
        <v>380.95</v>
      </c>
      <c r="G233" s="5">
        <v>6875.68</v>
      </c>
      <c r="H233" s="5">
        <v>0</v>
      </c>
      <c r="I233" s="5">
        <v>0</v>
      </c>
      <c r="J233" s="5">
        <v>0</v>
      </c>
      <c r="K233" s="5">
        <v>7256.63</v>
      </c>
      <c r="L233" s="6">
        <f t="shared" si="14"/>
        <v>544.24725000000001</v>
      </c>
      <c r="M233" s="6">
        <f t="shared" si="15"/>
        <v>7800.8772500000005</v>
      </c>
      <c r="N233" s="7">
        <v>0</v>
      </c>
      <c r="O233" s="7">
        <f t="shared" si="16"/>
        <v>7800.8772500000005</v>
      </c>
      <c r="P233" t="s">
        <v>428</v>
      </c>
    </row>
    <row r="234" spans="1:16" ht="15.75" x14ac:dyDescent="0.25">
      <c r="A234" s="3">
        <v>8112293302</v>
      </c>
      <c r="B234" s="4" t="s">
        <v>341</v>
      </c>
      <c r="C234" s="4">
        <v>632</v>
      </c>
      <c r="D234" s="4" t="str">
        <f t="shared" si="17"/>
        <v>PE 0632</v>
      </c>
      <c r="E234" s="5">
        <v>0</v>
      </c>
      <c r="F234" s="5">
        <v>380.95</v>
      </c>
      <c r="G234" s="5">
        <v>781.94</v>
      </c>
      <c r="H234" s="5">
        <v>0</v>
      </c>
      <c r="I234" s="5">
        <v>0</v>
      </c>
      <c r="J234" s="5">
        <v>0</v>
      </c>
      <c r="K234" s="5">
        <v>1162.8900000000001</v>
      </c>
      <c r="L234" s="6">
        <f t="shared" si="14"/>
        <v>87.216750000000005</v>
      </c>
      <c r="M234" s="6">
        <f t="shared" si="15"/>
        <v>1250.1067500000001</v>
      </c>
      <c r="N234" s="7">
        <v>0</v>
      </c>
      <c r="O234" s="7">
        <f t="shared" si="16"/>
        <v>1250.1067500000001</v>
      </c>
      <c r="P234" t="s">
        <v>428</v>
      </c>
    </row>
    <row r="235" spans="1:16" ht="15.75" x14ac:dyDescent="0.25">
      <c r="A235" s="3">
        <v>8112293304</v>
      </c>
      <c r="B235" s="4" t="s">
        <v>340</v>
      </c>
      <c r="C235" s="4">
        <v>633</v>
      </c>
      <c r="D235" s="4" t="str">
        <f t="shared" si="17"/>
        <v>PE 0633</v>
      </c>
      <c r="E235" s="5">
        <v>0</v>
      </c>
      <c r="F235" s="5">
        <v>380.95</v>
      </c>
      <c r="G235" s="5">
        <v>3465.07</v>
      </c>
      <c r="H235" s="5">
        <v>0</v>
      </c>
      <c r="I235" s="5">
        <v>0</v>
      </c>
      <c r="J235" s="5">
        <v>0</v>
      </c>
      <c r="K235" s="5">
        <v>3846.02</v>
      </c>
      <c r="L235" s="6">
        <f t="shared" si="14"/>
        <v>288.45150000000001</v>
      </c>
      <c r="M235" s="6">
        <f t="shared" si="15"/>
        <v>4134.4714999999997</v>
      </c>
      <c r="N235" s="7">
        <v>0</v>
      </c>
      <c r="O235" s="7">
        <f t="shared" si="16"/>
        <v>4134.4714999999997</v>
      </c>
      <c r="P235" t="s">
        <v>428</v>
      </c>
    </row>
    <row r="236" spans="1:16" ht="15.75" x14ac:dyDescent="0.25">
      <c r="A236" s="3">
        <v>8112293305</v>
      </c>
      <c r="B236" s="4" t="s">
        <v>339</v>
      </c>
      <c r="C236" s="4">
        <v>634</v>
      </c>
      <c r="D236" s="4" t="str">
        <f t="shared" si="17"/>
        <v>PE 0634</v>
      </c>
      <c r="E236" s="5">
        <v>0</v>
      </c>
      <c r="F236" s="5">
        <v>126.98</v>
      </c>
      <c r="G236" s="5">
        <v>0</v>
      </c>
      <c r="H236" s="5">
        <v>0</v>
      </c>
      <c r="I236" s="5">
        <v>0</v>
      </c>
      <c r="J236" s="5">
        <v>0</v>
      </c>
      <c r="K236" s="5">
        <v>126.98</v>
      </c>
      <c r="L236" s="6">
        <f t="shared" si="14"/>
        <v>9.5235000000000003</v>
      </c>
      <c r="M236" s="6">
        <f t="shared" si="15"/>
        <v>136.5035</v>
      </c>
      <c r="N236" s="7">
        <v>0</v>
      </c>
      <c r="O236" s="7">
        <f t="shared" si="16"/>
        <v>136.5035</v>
      </c>
      <c r="P236" t="s">
        <v>428</v>
      </c>
    </row>
    <row r="237" spans="1:16" ht="15.75" x14ac:dyDescent="0.25">
      <c r="A237" s="3">
        <v>8112993711</v>
      </c>
      <c r="B237" s="4" t="s">
        <v>321</v>
      </c>
      <c r="C237" s="4">
        <v>639</v>
      </c>
      <c r="D237" s="4" t="str">
        <f t="shared" si="17"/>
        <v>PE 0639</v>
      </c>
      <c r="E237" s="5">
        <v>0</v>
      </c>
      <c r="F237" s="5">
        <v>380.95</v>
      </c>
      <c r="G237" s="5">
        <v>6999.7</v>
      </c>
      <c r="H237" s="5">
        <v>0</v>
      </c>
      <c r="I237" s="5">
        <v>0</v>
      </c>
      <c r="J237" s="5">
        <v>0</v>
      </c>
      <c r="K237" s="5">
        <v>7380.65</v>
      </c>
      <c r="L237" s="6">
        <f t="shared" si="14"/>
        <v>553.54874999999993</v>
      </c>
      <c r="M237" s="6">
        <f t="shared" si="15"/>
        <v>7934.1987499999996</v>
      </c>
      <c r="N237" s="7">
        <v>2000</v>
      </c>
      <c r="O237" s="7">
        <f t="shared" si="16"/>
        <v>5934.1987499999996</v>
      </c>
      <c r="P237" t="s">
        <v>428</v>
      </c>
    </row>
    <row r="238" spans="1:16" ht="15.75" x14ac:dyDescent="0.25">
      <c r="A238" s="3">
        <v>8112993716</v>
      </c>
      <c r="B238" s="4" t="s">
        <v>318</v>
      </c>
      <c r="C238" s="4">
        <v>640</v>
      </c>
      <c r="D238" s="4" t="str">
        <f t="shared" si="17"/>
        <v>PE 0640</v>
      </c>
      <c r="E238" s="5">
        <v>0</v>
      </c>
      <c r="F238" s="5">
        <v>380.95</v>
      </c>
      <c r="G238" s="5">
        <v>0</v>
      </c>
      <c r="H238" s="5">
        <v>0</v>
      </c>
      <c r="I238" s="5">
        <v>0</v>
      </c>
      <c r="J238" s="5">
        <v>0</v>
      </c>
      <c r="K238" s="5">
        <v>380.95</v>
      </c>
      <c r="L238" s="6">
        <f t="shared" si="14"/>
        <v>28.571249999999999</v>
      </c>
      <c r="M238" s="6">
        <f t="shared" si="15"/>
        <v>409.52125000000001</v>
      </c>
      <c r="N238" s="7">
        <v>0</v>
      </c>
      <c r="O238" s="7">
        <f t="shared" si="16"/>
        <v>409.52125000000001</v>
      </c>
      <c r="P238" t="s">
        <v>428</v>
      </c>
    </row>
    <row r="239" spans="1:16" ht="15.75" x14ac:dyDescent="0.25">
      <c r="A239" s="3">
        <v>8112993715</v>
      </c>
      <c r="B239" s="4" t="s">
        <v>319</v>
      </c>
      <c r="C239" s="4">
        <v>642</v>
      </c>
      <c r="D239" s="4" t="str">
        <f t="shared" si="17"/>
        <v>PE 0642</v>
      </c>
      <c r="E239" s="5">
        <v>0</v>
      </c>
      <c r="F239" s="5">
        <v>380.95</v>
      </c>
      <c r="G239" s="5">
        <v>4499.7</v>
      </c>
      <c r="H239" s="5">
        <v>0</v>
      </c>
      <c r="I239" s="5">
        <v>0</v>
      </c>
      <c r="J239" s="5">
        <v>0</v>
      </c>
      <c r="K239" s="5">
        <v>4880.6499999999996</v>
      </c>
      <c r="L239" s="6">
        <f t="shared" si="14"/>
        <v>366.04874999999998</v>
      </c>
      <c r="M239" s="6">
        <f t="shared" si="15"/>
        <v>5246.6987499999996</v>
      </c>
      <c r="N239" s="7">
        <v>500</v>
      </c>
      <c r="O239" s="7">
        <f t="shared" si="16"/>
        <v>4746.6987499999996</v>
      </c>
      <c r="P239" t="s">
        <v>428</v>
      </c>
    </row>
    <row r="240" spans="1:16" ht="15.75" x14ac:dyDescent="0.25">
      <c r="A240" s="3">
        <v>8112993725</v>
      </c>
      <c r="B240" s="4" t="s">
        <v>315</v>
      </c>
      <c r="C240" s="4">
        <v>643</v>
      </c>
      <c r="D240" s="4" t="str">
        <f t="shared" si="17"/>
        <v>PE 0643</v>
      </c>
      <c r="E240" s="5">
        <v>0</v>
      </c>
      <c r="F240" s="5">
        <v>380.95</v>
      </c>
      <c r="G240" s="5">
        <v>6835.51</v>
      </c>
      <c r="H240" s="5">
        <v>0</v>
      </c>
      <c r="I240" s="5">
        <v>0</v>
      </c>
      <c r="J240" s="5">
        <v>0</v>
      </c>
      <c r="K240" s="5">
        <v>7216.46</v>
      </c>
      <c r="L240" s="6">
        <f t="shared" si="14"/>
        <v>541.23450000000003</v>
      </c>
      <c r="M240" s="6">
        <f t="shared" si="15"/>
        <v>7757.6944999999996</v>
      </c>
      <c r="N240" s="7">
        <v>3000</v>
      </c>
      <c r="O240" s="7">
        <f t="shared" si="16"/>
        <v>4757.6944999999996</v>
      </c>
      <c r="P240" t="s">
        <v>428</v>
      </c>
    </row>
    <row r="241" spans="1:16" ht="15.75" x14ac:dyDescent="0.25">
      <c r="A241" s="3">
        <v>8112993710</v>
      </c>
      <c r="B241" s="4" t="s">
        <v>322</v>
      </c>
      <c r="C241" s="4">
        <v>644</v>
      </c>
      <c r="D241" s="4" t="str">
        <f t="shared" si="17"/>
        <v>PE 0644</v>
      </c>
      <c r="E241" s="5">
        <v>0</v>
      </c>
      <c r="F241" s="5">
        <v>380.95</v>
      </c>
      <c r="G241" s="5">
        <v>335.89</v>
      </c>
      <c r="H241" s="5">
        <v>0</v>
      </c>
      <c r="I241" s="5">
        <v>0</v>
      </c>
      <c r="J241" s="5">
        <v>0</v>
      </c>
      <c r="K241" s="5">
        <v>716.84</v>
      </c>
      <c r="L241" s="6">
        <f t="shared" si="14"/>
        <v>53.762999999999998</v>
      </c>
      <c r="M241" s="6">
        <f t="shared" si="15"/>
        <v>770.60300000000007</v>
      </c>
      <c r="N241" s="7">
        <v>0</v>
      </c>
      <c r="O241" s="7">
        <f t="shared" si="16"/>
        <v>770.60300000000007</v>
      </c>
      <c r="P241" t="s">
        <v>428</v>
      </c>
    </row>
    <row r="242" spans="1:16" ht="15.75" x14ac:dyDescent="0.25">
      <c r="A242" s="3">
        <v>8112993723</v>
      </c>
      <c r="B242" s="4" t="s">
        <v>316</v>
      </c>
      <c r="C242" s="4">
        <v>645</v>
      </c>
      <c r="D242" s="4" t="str">
        <f t="shared" si="17"/>
        <v>PE 0645</v>
      </c>
      <c r="E242" s="5">
        <v>0</v>
      </c>
      <c r="F242" s="5">
        <v>380.95</v>
      </c>
      <c r="G242" s="5">
        <v>3021.81</v>
      </c>
      <c r="H242" s="5">
        <v>0</v>
      </c>
      <c r="I242" s="5">
        <v>0</v>
      </c>
      <c r="J242" s="5">
        <v>0</v>
      </c>
      <c r="K242" s="5">
        <v>3402.76</v>
      </c>
      <c r="L242" s="6">
        <f t="shared" si="14"/>
        <v>255.20699999999999</v>
      </c>
      <c r="M242" s="6">
        <f t="shared" si="15"/>
        <v>3657.9670000000001</v>
      </c>
      <c r="N242" s="7">
        <v>0</v>
      </c>
      <c r="O242" s="7">
        <f t="shared" si="16"/>
        <v>3657.9670000000001</v>
      </c>
      <c r="P242" t="s">
        <v>428</v>
      </c>
    </row>
    <row r="243" spans="1:16" ht="15.75" x14ac:dyDescent="0.25">
      <c r="A243" s="3">
        <v>8112993719</v>
      </c>
      <c r="B243" s="4" t="s">
        <v>317</v>
      </c>
      <c r="C243" s="4">
        <v>646</v>
      </c>
      <c r="D243" s="4" t="str">
        <f t="shared" si="17"/>
        <v>PE 0646</v>
      </c>
      <c r="E243" s="5">
        <v>0</v>
      </c>
      <c r="F243" s="5">
        <v>380.95</v>
      </c>
      <c r="G243" s="5">
        <v>262.36</v>
      </c>
      <c r="H243" s="5">
        <v>0</v>
      </c>
      <c r="I243" s="5">
        <v>0</v>
      </c>
      <c r="J243" s="5">
        <v>0</v>
      </c>
      <c r="K243" s="5">
        <v>643.30999999999995</v>
      </c>
      <c r="L243" s="6">
        <f t="shared" si="14"/>
        <v>48.248249999999992</v>
      </c>
      <c r="M243" s="6">
        <f t="shared" si="15"/>
        <v>691.55824999999993</v>
      </c>
      <c r="N243" s="7">
        <v>0</v>
      </c>
      <c r="O243" s="7">
        <f t="shared" si="16"/>
        <v>691.55824999999993</v>
      </c>
      <c r="P243" t="s">
        <v>428</v>
      </c>
    </row>
    <row r="244" spans="1:16" ht="15.75" x14ac:dyDescent="0.25">
      <c r="A244" s="3">
        <v>8112993712</v>
      </c>
      <c r="B244" s="4" t="s">
        <v>320</v>
      </c>
      <c r="C244" s="4">
        <v>648</v>
      </c>
      <c r="D244" s="4" t="str">
        <f t="shared" si="17"/>
        <v>PE 0648</v>
      </c>
      <c r="E244" s="5">
        <v>0</v>
      </c>
      <c r="F244" s="5">
        <v>380.95</v>
      </c>
      <c r="G244" s="5">
        <v>2920.86</v>
      </c>
      <c r="H244" s="5">
        <v>0</v>
      </c>
      <c r="I244" s="5">
        <v>0</v>
      </c>
      <c r="J244" s="5">
        <v>0</v>
      </c>
      <c r="K244" s="5">
        <v>3301.81</v>
      </c>
      <c r="L244" s="6">
        <f t="shared" si="14"/>
        <v>247.63574999999997</v>
      </c>
      <c r="M244" s="6">
        <f t="shared" si="15"/>
        <v>3549.4457499999999</v>
      </c>
      <c r="N244" s="7">
        <v>0</v>
      </c>
      <c r="O244" s="7">
        <f t="shared" si="16"/>
        <v>3549.4457499999999</v>
      </c>
      <c r="P244" t="s">
        <v>428</v>
      </c>
    </row>
    <row r="245" spans="1:16" ht="15.75" x14ac:dyDescent="0.25">
      <c r="A245" s="3">
        <v>8112993859</v>
      </c>
      <c r="B245" s="4" t="s">
        <v>299</v>
      </c>
      <c r="C245" s="4">
        <v>649</v>
      </c>
      <c r="D245" s="4" t="str">
        <f t="shared" si="17"/>
        <v>PE 0649</v>
      </c>
      <c r="E245" s="5">
        <v>0</v>
      </c>
      <c r="F245" s="5">
        <v>380.95</v>
      </c>
      <c r="G245" s="5">
        <v>4683.72</v>
      </c>
      <c r="H245" s="5">
        <v>0</v>
      </c>
      <c r="I245" s="5">
        <v>0</v>
      </c>
      <c r="J245" s="5">
        <v>0</v>
      </c>
      <c r="K245" s="5">
        <v>5064.67</v>
      </c>
      <c r="L245" s="6">
        <f t="shared" si="14"/>
        <v>379.85025000000002</v>
      </c>
      <c r="M245" s="6">
        <f t="shared" si="15"/>
        <v>5444.5202500000005</v>
      </c>
      <c r="N245" s="7">
        <v>1000</v>
      </c>
      <c r="O245" s="7">
        <f t="shared" si="16"/>
        <v>4444.5202500000005</v>
      </c>
      <c r="P245" t="s">
        <v>428</v>
      </c>
    </row>
    <row r="246" spans="1:16" ht="15.75" x14ac:dyDescent="0.25">
      <c r="A246" s="3">
        <v>8112993816</v>
      </c>
      <c r="B246" s="4" t="s">
        <v>311</v>
      </c>
      <c r="C246" s="4">
        <v>650</v>
      </c>
      <c r="D246" s="4" t="str">
        <f t="shared" si="17"/>
        <v>PE 0650</v>
      </c>
      <c r="E246" s="5">
        <v>0</v>
      </c>
      <c r="F246" s="5">
        <v>380.95</v>
      </c>
      <c r="G246" s="5">
        <v>5337.7</v>
      </c>
      <c r="H246" s="5">
        <v>0</v>
      </c>
      <c r="I246" s="5">
        <v>0</v>
      </c>
      <c r="J246" s="5">
        <v>0</v>
      </c>
      <c r="K246" s="5">
        <v>5718.65</v>
      </c>
      <c r="L246" s="6">
        <f t="shared" si="14"/>
        <v>428.89874999999995</v>
      </c>
      <c r="M246" s="6">
        <f t="shared" si="15"/>
        <v>6147.5487499999999</v>
      </c>
      <c r="N246" s="7">
        <v>4500</v>
      </c>
      <c r="O246" s="7">
        <f t="shared" si="16"/>
        <v>1647.5487499999999</v>
      </c>
      <c r="P246" t="s">
        <v>428</v>
      </c>
    </row>
    <row r="247" spans="1:16" ht="15.75" x14ac:dyDescent="0.25">
      <c r="A247" s="3">
        <v>8112993815</v>
      </c>
      <c r="B247" s="4" t="s">
        <v>312</v>
      </c>
      <c r="C247" s="4">
        <v>651</v>
      </c>
      <c r="D247" s="4" t="str">
        <f t="shared" si="17"/>
        <v>PE 0651</v>
      </c>
      <c r="E247" s="5">
        <v>0</v>
      </c>
      <c r="F247" s="5">
        <v>380.95</v>
      </c>
      <c r="G247" s="5">
        <v>6422.82</v>
      </c>
      <c r="H247" s="5">
        <v>0</v>
      </c>
      <c r="I247" s="5">
        <v>0</v>
      </c>
      <c r="J247" s="5">
        <v>0</v>
      </c>
      <c r="K247" s="5">
        <v>6803.77</v>
      </c>
      <c r="L247" s="6">
        <f t="shared" si="14"/>
        <v>510.28275000000002</v>
      </c>
      <c r="M247" s="6">
        <f t="shared" si="15"/>
        <v>7314.0527500000007</v>
      </c>
      <c r="N247" s="7">
        <v>0</v>
      </c>
      <c r="O247" s="7">
        <f t="shared" si="16"/>
        <v>7314.0527500000007</v>
      </c>
      <c r="P247" t="s">
        <v>428</v>
      </c>
    </row>
    <row r="248" spans="1:16" ht="15.75" x14ac:dyDescent="0.25">
      <c r="A248" s="3">
        <v>8112993727</v>
      </c>
      <c r="B248" s="4" t="s">
        <v>314</v>
      </c>
      <c r="C248" s="4">
        <v>654</v>
      </c>
      <c r="D248" s="4" t="str">
        <f t="shared" si="17"/>
        <v>PE 0654</v>
      </c>
      <c r="E248" s="5">
        <v>0</v>
      </c>
      <c r="F248" s="5">
        <v>380.95</v>
      </c>
      <c r="G248" s="5">
        <v>6590.57</v>
      </c>
      <c r="H248" s="5">
        <v>0</v>
      </c>
      <c r="I248" s="5">
        <v>0</v>
      </c>
      <c r="J248" s="5">
        <v>0</v>
      </c>
      <c r="K248" s="5">
        <v>6971.52</v>
      </c>
      <c r="L248" s="6">
        <f t="shared" si="14"/>
        <v>522.86400000000003</v>
      </c>
      <c r="M248" s="6">
        <f t="shared" si="15"/>
        <v>7494.384</v>
      </c>
      <c r="N248" s="7">
        <v>0</v>
      </c>
      <c r="O248" s="7">
        <f t="shared" si="16"/>
        <v>7494.384</v>
      </c>
      <c r="P248" t="s">
        <v>428</v>
      </c>
    </row>
    <row r="249" spans="1:16" ht="15.75" x14ac:dyDescent="0.25">
      <c r="A249" s="3">
        <v>8112293481</v>
      </c>
      <c r="B249" s="4" t="s">
        <v>332</v>
      </c>
      <c r="C249" s="4">
        <v>656</v>
      </c>
      <c r="D249" s="4" t="str">
        <f t="shared" si="17"/>
        <v>PE 0656</v>
      </c>
      <c r="E249" s="5">
        <v>0</v>
      </c>
      <c r="F249" s="5">
        <v>380.95</v>
      </c>
      <c r="G249" s="5">
        <v>4245.34</v>
      </c>
      <c r="H249" s="5">
        <v>0</v>
      </c>
      <c r="I249" s="5">
        <v>0</v>
      </c>
      <c r="J249" s="5">
        <v>0</v>
      </c>
      <c r="K249" s="5">
        <v>4626.29</v>
      </c>
      <c r="L249" s="6">
        <f t="shared" si="14"/>
        <v>346.97174999999999</v>
      </c>
      <c r="M249" s="6">
        <f t="shared" si="15"/>
        <v>4973.2617499999997</v>
      </c>
      <c r="N249" s="7">
        <v>0</v>
      </c>
      <c r="O249" s="7">
        <f t="shared" si="16"/>
        <v>4973.2617499999997</v>
      </c>
      <c r="P249" t="s">
        <v>428</v>
      </c>
    </row>
    <row r="250" spans="1:16" ht="15.75" x14ac:dyDescent="0.25">
      <c r="A250" s="3">
        <v>8112293482</v>
      </c>
      <c r="B250" s="4" t="s">
        <v>331</v>
      </c>
      <c r="C250" s="4">
        <v>657</v>
      </c>
      <c r="D250" s="4" t="str">
        <f t="shared" si="17"/>
        <v>PE 0657</v>
      </c>
      <c r="E250" s="5">
        <v>0</v>
      </c>
      <c r="F250" s="5">
        <v>380.95</v>
      </c>
      <c r="G250" s="5">
        <v>7009.31</v>
      </c>
      <c r="H250" s="5">
        <v>0</v>
      </c>
      <c r="I250" s="5">
        <v>0</v>
      </c>
      <c r="J250" s="5">
        <v>0</v>
      </c>
      <c r="K250" s="5">
        <v>7390.26</v>
      </c>
      <c r="L250" s="6">
        <f t="shared" si="14"/>
        <v>554.26949999999999</v>
      </c>
      <c r="M250" s="6">
        <f t="shared" si="15"/>
        <v>7944.5295000000006</v>
      </c>
      <c r="N250" s="7">
        <v>0</v>
      </c>
      <c r="O250" s="7">
        <f t="shared" si="16"/>
        <v>7944.5295000000006</v>
      </c>
      <c r="P250" t="s">
        <v>428</v>
      </c>
    </row>
    <row r="251" spans="1:16" ht="15.75" x14ac:dyDescent="0.25">
      <c r="A251" s="3">
        <v>8112192602</v>
      </c>
      <c r="B251" s="4" t="s">
        <v>351</v>
      </c>
      <c r="C251" s="4">
        <v>659</v>
      </c>
      <c r="D251" s="4" t="str">
        <f t="shared" si="17"/>
        <v>PE 0659</v>
      </c>
      <c r="E251" s="5">
        <v>0</v>
      </c>
      <c r="F251" s="5">
        <v>380.95</v>
      </c>
      <c r="G251" s="5">
        <v>3035.38</v>
      </c>
      <c r="H251" s="5">
        <v>0</v>
      </c>
      <c r="I251" s="5">
        <v>0</v>
      </c>
      <c r="J251" s="5">
        <v>0</v>
      </c>
      <c r="K251" s="5">
        <v>3416.33</v>
      </c>
      <c r="L251" s="6">
        <f t="shared" si="14"/>
        <v>256.22474999999997</v>
      </c>
      <c r="M251" s="6">
        <f t="shared" si="15"/>
        <v>3672.5547499999998</v>
      </c>
      <c r="N251" s="7">
        <v>0</v>
      </c>
      <c r="O251" s="7">
        <f t="shared" si="16"/>
        <v>3672.5547499999998</v>
      </c>
      <c r="P251" t="s">
        <v>428</v>
      </c>
    </row>
    <row r="252" spans="1:16" ht="15.75" x14ac:dyDescent="0.25">
      <c r="A252" s="3">
        <v>8112993813</v>
      </c>
      <c r="B252" s="4" t="s">
        <v>313</v>
      </c>
      <c r="C252" s="4">
        <v>664</v>
      </c>
      <c r="D252" s="4" t="str">
        <f t="shared" si="17"/>
        <v>PE 0664</v>
      </c>
      <c r="E252" s="5">
        <v>0</v>
      </c>
      <c r="F252" s="5">
        <v>380.95</v>
      </c>
      <c r="G252" s="5">
        <v>9299.7000000000007</v>
      </c>
      <c r="H252" s="5">
        <v>0</v>
      </c>
      <c r="I252" s="5">
        <v>0</v>
      </c>
      <c r="J252" s="5">
        <v>0</v>
      </c>
      <c r="K252" s="5">
        <v>9680.65</v>
      </c>
      <c r="L252" s="6">
        <f t="shared" si="14"/>
        <v>726.04874999999993</v>
      </c>
      <c r="M252" s="6">
        <f t="shared" si="15"/>
        <v>10406.69875</v>
      </c>
      <c r="N252" s="7">
        <v>0</v>
      </c>
      <c r="O252" s="7">
        <f t="shared" si="16"/>
        <v>10406.69875</v>
      </c>
      <c r="P252" t="s">
        <v>428</v>
      </c>
    </row>
    <row r="253" spans="1:16" ht="15.75" x14ac:dyDescent="0.25">
      <c r="A253" s="3">
        <v>8112993840</v>
      </c>
      <c r="B253" s="4" t="s">
        <v>305</v>
      </c>
      <c r="C253" s="4">
        <v>666</v>
      </c>
      <c r="D253" s="4" t="str">
        <f t="shared" si="17"/>
        <v>PE 0666</v>
      </c>
      <c r="E253" s="5">
        <v>0</v>
      </c>
      <c r="F253" s="5">
        <v>380.95</v>
      </c>
      <c r="G253" s="5">
        <v>3951.36</v>
      </c>
      <c r="H253" s="5">
        <v>0</v>
      </c>
      <c r="I253" s="5">
        <v>0</v>
      </c>
      <c r="J253" s="5">
        <v>0</v>
      </c>
      <c r="K253" s="5">
        <v>4332.3100000000004</v>
      </c>
      <c r="L253" s="6">
        <f t="shared" si="14"/>
        <v>324.92325</v>
      </c>
      <c r="M253" s="6">
        <f t="shared" si="15"/>
        <v>4657.2332500000002</v>
      </c>
      <c r="N253" s="7">
        <v>0</v>
      </c>
      <c r="O253" s="7">
        <f t="shared" si="16"/>
        <v>4657.2332500000002</v>
      </c>
      <c r="P253" t="s">
        <v>428</v>
      </c>
    </row>
    <row r="254" spans="1:16" ht="15.75" x14ac:dyDescent="0.25">
      <c r="A254" s="3">
        <v>8112993841</v>
      </c>
      <c r="B254" s="4" t="s">
        <v>304</v>
      </c>
      <c r="C254" s="4">
        <v>667</v>
      </c>
      <c r="D254" s="4" t="str">
        <f t="shared" si="17"/>
        <v>PE 0667</v>
      </c>
      <c r="E254" s="5">
        <v>0</v>
      </c>
      <c r="F254" s="5">
        <v>380.95</v>
      </c>
      <c r="G254" s="5">
        <v>517.65</v>
      </c>
      <c r="H254" s="5">
        <v>0</v>
      </c>
      <c r="I254" s="5">
        <v>0</v>
      </c>
      <c r="J254" s="5">
        <v>0</v>
      </c>
      <c r="K254" s="5">
        <v>898.6</v>
      </c>
      <c r="L254" s="6">
        <f t="shared" si="14"/>
        <v>67.394999999999996</v>
      </c>
      <c r="M254" s="6">
        <f t="shared" si="15"/>
        <v>965.995</v>
      </c>
      <c r="N254" s="7">
        <v>0</v>
      </c>
      <c r="O254" s="7">
        <f t="shared" si="16"/>
        <v>965.995</v>
      </c>
      <c r="P254" t="s">
        <v>428</v>
      </c>
    </row>
    <row r="255" spans="1:16" ht="15.75" x14ac:dyDescent="0.25">
      <c r="A255" s="3">
        <v>8112993847</v>
      </c>
      <c r="B255" s="4" t="s">
        <v>301</v>
      </c>
      <c r="C255" s="4">
        <v>668</v>
      </c>
      <c r="D255" s="4" t="str">
        <f t="shared" si="17"/>
        <v>PE 0668</v>
      </c>
      <c r="E255" s="5">
        <v>0</v>
      </c>
      <c r="F255" s="5">
        <v>380.95</v>
      </c>
      <c r="G255" s="5">
        <v>361.19</v>
      </c>
      <c r="H255" s="5">
        <v>0</v>
      </c>
      <c r="I255" s="5">
        <v>0</v>
      </c>
      <c r="J255" s="5">
        <v>0</v>
      </c>
      <c r="K255" s="5">
        <v>742.14</v>
      </c>
      <c r="L255" s="6">
        <f t="shared" si="14"/>
        <v>55.660499999999999</v>
      </c>
      <c r="M255" s="6">
        <f t="shared" si="15"/>
        <v>797.80049999999994</v>
      </c>
      <c r="N255" s="7">
        <v>0</v>
      </c>
      <c r="O255" s="7">
        <f t="shared" si="16"/>
        <v>797.80049999999994</v>
      </c>
      <c r="P255" t="s">
        <v>428</v>
      </c>
    </row>
    <row r="256" spans="1:16" ht="15.75" x14ac:dyDescent="0.25">
      <c r="A256" s="3">
        <v>8112993845</v>
      </c>
      <c r="B256" s="4" t="s">
        <v>302</v>
      </c>
      <c r="C256" s="4">
        <v>669</v>
      </c>
      <c r="D256" s="4" t="str">
        <f t="shared" si="17"/>
        <v>PE 0669</v>
      </c>
      <c r="E256" s="5">
        <v>0</v>
      </c>
      <c r="F256" s="5">
        <v>380.95</v>
      </c>
      <c r="G256" s="5">
        <v>564.48</v>
      </c>
      <c r="H256" s="5">
        <v>0</v>
      </c>
      <c r="I256" s="5">
        <v>0</v>
      </c>
      <c r="J256" s="5">
        <v>0</v>
      </c>
      <c r="K256" s="5">
        <v>945.43</v>
      </c>
      <c r="L256" s="6">
        <f t="shared" si="14"/>
        <v>70.907249999999991</v>
      </c>
      <c r="M256" s="6">
        <f t="shared" si="15"/>
        <v>1016.3372499999999</v>
      </c>
      <c r="N256" s="7">
        <v>0</v>
      </c>
      <c r="O256" s="7">
        <f t="shared" si="16"/>
        <v>1016.3372499999999</v>
      </c>
      <c r="P256" t="s">
        <v>428</v>
      </c>
    </row>
    <row r="257" spans="1:16" ht="15.75" x14ac:dyDescent="0.25">
      <c r="A257" s="3">
        <v>8112993851</v>
      </c>
      <c r="B257" s="4" t="s">
        <v>300</v>
      </c>
      <c r="C257" s="4">
        <v>670</v>
      </c>
      <c r="D257" s="4" t="str">
        <f t="shared" si="17"/>
        <v>PE 0670</v>
      </c>
      <c r="E257" s="5">
        <v>0</v>
      </c>
      <c r="F257" s="5">
        <v>380.95</v>
      </c>
      <c r="G257" s="5">
        <v>2779.73</v>
      </c>
      <c r="H257" s="5">
        <v>0</v>
      </c>
      <c r="I257" s="5">
        <v>0</v>
      </c>
      <c r="J257" s="5">
        <v>0</v>
      </c>
      <c r="K257" s="5">
        <v>3160.68</v>
      </c>
      <c r="L257" s="6">
        <f t="shared" si="14"/>
        <v>237.05099999999999</v>
      </c>
      <c r="M257" s="6">
        <f t="shared" si="15"/>
        <v>3397.7309999999998</v>
      </c>
      <c r="N257" s="7">
        <v>0</v>
      </c>
      <c r="O257" s="7">
        <f t="shared" si="16"/>
        <v>3397.7309999999998</v>
      </c>
      <c r="P257" t="s">
        <v>428</v>
      </c>
    </row>
    <row r="258" spans="1:16" ht="15.75" x14ac:dyDescent="0.25">
      <c r="A258" s="3">
        <v>8112993835</v>
      </c>
      <c r="B258" s="4" t="s">
        <v>310</v>
      </c>
      <c r="C258" s="4">
        <v>671</v>
      </c>
      <c r="D258" s="4" t="str">
        <f t="shared" si="17"/>
        <v>PE 0671</v>
      </c>
      <c r="E258" s="5">
        <v>0</v>
      </c>
      <c r="F258" s="5">
        <v>380.95</v>
      </c>
      <c r="G258" s="5">
        <v>885.71</v>
      </c>
      <c r="H258" s="5">
        <v>0</v>
      </c>
      <c r="I258" s="5">
        <v>0</v>
      </c>
      <c r="J258" s="5">
        <v>0</v>
      </c>
      <c r="K258" s="5">
        <v>1266.6600000000001</v>
      </c>
      <c r="L258" s="6">
        <f t="shared" ref="L258:L321" si="18">K258*0.075</f>
        <v>94.999499999999998</v>
      </c>
      <c r="M258" s="6">
        <f t="shared" ref="M258:M321" si="19">K258+L258</f>
        <v>1361.6595</v>
      </c>
      <c r="N258" s="7">
        <v>0</v>
      </c>
      <c r="O258" s="7">
        <f t="shared" si="16"/>
        <v>1361.6595</v>
      </c>
      <c r="P258" t="s">
        <v>428</v>
      </c>
    </row>
    <row r="259" spans="1:16" ht="15.75" x14ac:dyDescent="0.25">
      <c r="A259" s="3">
        <v>8112993838</v>
      </c>
      <c r="B259" s="4" t="s">
        <v>307</v>
      </c>
      <c r="C259" s="4">
        <v>672</v>
      </c>
      <c r="D259" s="4" t="str">
        <f t="shared" si="17"/>
        <v>PE 0672</v>
      </c>
      <c r="E259" s="5">
        <v>0</v>
      </c>
      <c r="F259" s="5">
        <v>380.95</v>
      </c>
      <c r="G259" s="5">
        <v>733.02</v>
      </c>
      <c r="H259" s="5">
        <v>0</v>
      </c>
      <c r="I259" s="5">
        <v>0</v>
      </c>
      <c r="J259" s="5">
        <v>0</v>
      </c>
      <c r="K259" s="5">
        <v>1113.97</v>
      </c>
      <c r="L259" s="6">
        <f t="shared" si="18"/>
        <v>83.547749999999994</v>
      </c>
      <c r="M259" s="6">
        <f t="shared" si="19"/>
        <v>1197.51775</v>
      </c>
      <c r="N259" s="7">
        <v>0</v>
      </c>
      <c r="O259" s="7">
        <f t="shared" si="16"/>
        <v>1197.51775</v>
      </c>
      <c r="P259" t="s">
        <v>428</v>
      </c>
    </row>
    <row r="260" spans="1:16" ht="15.75" x14ac:dyDescent="0.25">
      <c r="A260" s="3">
        <v>8112993839</v>
      </c>
      <c r="B260" s="4" t="s">
        <v>306</v>
      </c>
      <c r="C260" s="4">
        <v>673</v>
      </c>
      <c r="D260" s="4" t="str">
        <f t="shared" si="17"/>
        <v>PE 0673</v>
      </c>
      <c r="E260" s="5">
        <v>0</v>
      </c>
      <c r="F260" s="5">
        <v>380.95</v>
      </c>
      <c r="G260" s="5">
        <v>1132.8699999999999</v>
      </c>
      <c r="H260" s="5">
        <v>0</v>
      </c>
      <c r="I260" s="5">
        <v>0</v>
      </c>
      <c r="J260" s="5">
        <v>0</v>
      </c>
      <c r="K260" s="5">
        <v>1513.82</v>
      </c>
      <c r="L260" s="6">
        <f t="shared" si="18"/>
        <v>113.53649999999999</v>
      </c>
      <c r="M260" s="6">
        <f t="shared" si="19"/>
        <v>1627.3564999999999</v>
      </c>
      <c r="N260" s="7">
        <v>0</v>
      </c>
      <c r="O260" s="7">
        <f t="shared" si="16"/>
        <v>1627.3564999999999</v>
      </c>
      <c r="P260" t="s">
        <v>428</v>
      </c>
    </row>
    <row r="261" spans="1:16" ht="15.75" x14ac:dyDescent="0.25">
      <c r="A261" s="3">
        <v>8112993836</v>
      </c>
      <c r="B261" s="4" t="s">
        <v>309</v>
      </c>
      <c r="C261" s="4">
        <v>674</v>
      </c>
      <c r="D261" s="4" t="str">
        <f t="shared" si="17"/>
        <v>PE 0674</v>
      </c>
      <c r="E261" s="5">
        <v>0</v>
      </c>
      <c r="F261" s="5">
        <v>380.95</v>
      </c>
      <c r="G261" s="5">
        <v>3503.04</v>
      </c>
      <c r="H261" s="5">
        <v>0</v>
      </c>
      <c r="I261" s="5">
        <v>0</v>
      </c>
      <c r="J261" s="5">
        <v>0</v>
      </c>
      <c r="K261" s="5">
        <v>3883.99</v>
      </c>
      <c r="L261" s="6">
        <f t="shared" si="18"/>
        <v>291.29924999999997</v>
      </c>
      <c r="M261" s="6">
        <f t="shared" si="19"/>
        <v>4175.2892499999998</v>
      </c>
      <c r="N261" s="7">
        <v>0</v>
      </c>
      <c r="O261" s="7">
        <f t="shared" si="16"/>
        <v>4175.2892499999998</v>
      </c>
      <c r="P261" t="s">
        <v>428</v>
      </c>
    </row>
    <row r="262" spans="1:16" ht="15.75" x14ac:dyDescent="0.25">
      <c r="A262" s="3">
        <v>8112993837</v>
      </c>
      <c r="B262" s="4" t="s">
        <v>308</v>
      </c>
      <c r="C262" s="4">
        <v>675</v>
      </c>
      <c r="D262" s="4" t="str">
        <f t="shared" si="17"/>
        <v>PE 0675</v>
      </c>
      <c r="E262" s="5">
        <v>0</v>
      </c>
      <c r="F262" s="5">
        <v>380.95</v>
      </c>
      <c r="G262" s="5">
        <v>331.58</v>
      </c>
      <c r="H262" s="5">
        <v>0</v>
      </c>
      <c r="I262" s="5">
        <v>0</v>
      </c>
      <c r="J262" s="5">
        <v>0</v>
      </c>
      <c r="K262" s="5">
        <v>712.53</v>
      </c>
      <c r="L262" s="6">
        <f t="shared" si="18"/>
        <v>53.439749999999997</v>
      </c>
      <c r="M262" s="6">
        <f t="shared" si="19"/>
        <v>765.96974999999998</v>
      </c>
      <c r="N262" s="7">
        <v>0</v>
      </c>
      <c r="O262" s="7">
        <f t="shared" si="16"/>
        <v>765.96974999999998</v>
      </c>
      <c r="P262" t="s">
        <v>428</v>
      </c>
    </row>
    <row r="263" spans="1:16" ht="15.75" x14ac:dyDescent="0.25">
      <c r="A263" s="3">
        <v>8112993843</v>
      </c>
      <c r="B263" s="4" t="s">
        <v>303</v>
      </c>
      <c r="C263" s="4">
        <v>678</v>
      </c>
      <c r="D263" s="4" t="str">
        <f t="shared" si="17"/>
        <v>PE 0678</v>
      </c>
      <c r="E263" s="5">
        <v>0</v>
      </c>
      <c r="F263" s="5">
        <v>380.95</v>
      </c>
      <c r="G263" s="5">
        <v>5999.58</v>
      </c>
      <c r="H263" s="5">
        <v>0</v>
      </c>
      <c r="I263" s="5">
        <v>0</v>
      </c>
      <c r="J263" s="5">
        <v>0</v>
      </c>
      <c r="K263" s="5">
        <v>6380.53</v>
      </c>
      <c r="L263" s="6">
        <f t="shared" si="18"/>
        <v>478.53974999999997</v>
      </c>
      <c r="M263" s="6">
        <f t="shared" si="19"/>
        <v>6859.0697499999997</v>
      </c>
      <c r="N263" s="7">
        <v>2000</v>
      </c>
      <c r="O263" s="7">
        <f t="shared" si="16"/>
        <v>4859.0697499999997</v>
      </c>
      <c r="P263" t="s">
        <v>428</v>
      </c>
    </row>
    <row r="264" spans="1:16" ht="15.75" x14ac:dyDescent="0.25">
      <c r="A264" s="3">
        <v>8112694397</v>
      </c>
      <c r="B264" s="4" t="s">
        <v>323</v>
      </c>
      <c r="C264" s="4">
        <v>679</v>
      </c>
      <c r="D264" s="4" t="str">
        <f t="shared" si="17"/>
        <v>PE 0679</v>
      </c>
      <c r="E264" s="5">
        <v>0</v>
      </c>
      <c r="F264" s="5">
        <v>380.95</v>
      </c>
      <c r="G264" s="5">
        <v>9719.67</v>
      </c>
      <c r="H264" s="5">
        <v>0</v>
      </c>
      <c r="I264" s="5">
        <v>0</v>
      </c>
      <c r="J264" s="5">
        <v>0</v>
      </c>
      <c r="K264" s="5">
        <v>10100.620000000001</v>
      </c>
      <c r="L264" s="6">
        <f t="shared" si="18"/>
        <v>757.54650000000004</v>
      </c>
      <c r="M264" s="6">
        <f t="shared" si="19"/>
        <v>10858.166500000001</v>
      </c>
      <c r="N264" s="7">
        <v>0</v>
      </c>
      <c r="O264" s="7">
        <f t="shared" si="16"/>
        <v>10858.166500000001</v>
      </c>
      <c r="P264" t="s">
        <v>428</v>
      </c>
    </row>
    <row r="265" spans="1:16" ht="15.75" x14ac:dyDescent="0.25">
      <c r="A265" s="3">
        <v>8113191888</v>
      </c>
      <c r="B265" s="4" t="s">
        <v>298</v>
      </c>
      <c r="C265" s="4">
        <v>681</v>
      </c>
      <c r="D265" s="4" t="str">
        <f t="shared" si="17"/>
        <v>PE 0681</v>
      </c>
      <c r="E265" s="5">
        <v>0</v>
      </c>
      <c r="F265" s="5">
        <v>380.95</v>
      </c>
      <c r="G265" s="5">
        <v>1907.68</v>
      </c>
      <c r="H265" s="5">
        <v>0</v>
      </c>
      <c r="I265" s="5">
        <v>0</v>
      </c>
      <c r="J265" s="5">
        <v>0</v>
      </c>
      <c r="K265" s="5">
        <v>2288.63</v>
      </c>
      <c r="L265" s="6">
        <f t="shared" si="18"/>
        <v>171.64725000000001</v>
      </c>
      <c r="M265" s="6">
        <f t="shared" si="19"/>
        <v>2460.2772500000001</v>
      </c>
      <c r="N265" s="7">
        <v>0</v>
      </c>
      <c r="O265" s="7">
        <f t="shared" ref="O265:O328" si="20">M265-N265</f>
        <v>2460.2772500000001</v>
      </c>
      <c r="P265" t="s">
        <v>428</v>
      </c>
    </row>
    <row r="266" spans="1:16" ht="15.75" x14ac:dyDescent="0.25">
      <c r="A266" s="3">
        <v>8113191889</v>
      </c>
      <c r="B266" s="4" t="s">
        <v>297</v>
      </c>
      <c r="C266" s="4">
        <v>682</v>
      </c>
      <c r="D266" s="4" t="str">
        <f t="shared" si="17"/>
        <v>PE 0682</v>
      </c>
      <c r="E266" s="5">
        <v>0</v>
      </c>
      <c r="F266" s="5">
        <v>380.95</v>
      </c>
      <c r="G266" s="5">
        <v>12897.01</v>
      </c>
      <c r="H266" s="5">
        <v>0</v>
      </c>
      <c r="I266" s="5">
        <v>0</v>
      </c>
      <c r="J266" s="5">
        <v>0</v>
      </c>
      <c r="K266" s="5">
        <v>13277.96</v>
      </c>
      <c r="L266" s="6">
        <f t="shared" si="18"/>
        <v>995.84699999999987</v>
      </c>
      <c r="M266" s="6">
        <f t="shared" si="19"/>
        <v>14273.806999999999</v>
      </c>
      <c r="N266" s="7">
        <v>4000</v>
      </c>
      <c r="O266" s="7">
        <f t="shared" si="20"/>
        <v>10273.806999999999</v>
      </c>
      <c r="P266" t="s">
        <v>428</v>
      </c>
    </row>
    <row r="267" spans="1:16" ht="15.75" x14ac:dyDescent="0.25">
      <c r="A267" s="3">
        <v>8113191890</v>
      </c>
      <c r="B267" s="4" t="s">
        <v>296</v>
      </c>
      <c r="C267" s="4">
        <v>683</v>
      </c>
      <c r="D267" s="4" t="str">
        <f t="shared" si="17"/>
        <v>PE 0683</v>
      </c>
      <c r="E267" s="5">
        <v>0</v>
      </c>
      <c r="F267" s="5">
        <v>380.95</v>
      </c>
      <c r="G267" s="5">
        <v>9404.18</v>
      </c>
      <c r="H267" s="5">
        <v>0</v>
      </c>
      <c r="I267" s="5">
        <v>0</v>
      </c>
      <c r="J267" s="5">
        <v>0</v>
      </c>
      <c r="K267" s="5">
        <v>9785.1299999999992</v>
      </c>
      <c r="L267" s="6">
        <f t="shared" si="18"/>
        <v>733.88474999999994</v>
      </c>
      <c r="M267" s="6">
        <f t="shared" si="19"/>
        <v>10519.014749999998</v>
      </c>
      <c r="N267" s="7">
        <v>0</v>
      </c>
      <c r="O267" s="7">
        <f t="shared" si="20"/>
        <v>10519.014749999998</v>
      </c>
      <c r="P267" t="s">
        <v>428</v>
      </c>
    </row>
    <row r="268" spans="1:16" ht="15.75" x14ac:dyDescent="0.25">
      <c r="A268" s="3">
        <v>8113191891</v>
      </c>
      <c r="B268" s="4" t="s">
        <v>295</v>
      </c>
      <c r="C268" s="4">
        <v>684</v>
      </c>
      <c r="D268" s="4" t="str">
        <f t="shared" si="17"/>
        <v>PE 0684</v>
      </c>
      <c r="E268" s="5">
        <v>0</v>
      </c>
      <c r="F268" s="5">
        <v>380.95</v>
      </c>
      <c r="G268" s="5">
        <v>9182.36</v>
      </c>
      <c r="H268" s="5">
        <v>0</v>
      </c>
      <c r="I268" s="5">
        <v>0</v>
      </c>
      <c r="J268" s="5">
        <v>0</v>
      </c>
      <c r="K268" s="5">
        <v>9563.31</v>
      </c>
      <c r="L268" s="6">
        <f t="shared" si="18"/>
        <v>717.24824999999998</v>
      </c>
      <c r="M268" s="6">
        <f t="shared" si="19"/>
        <v>10280.55825</v>
      </c>
      <c r="N268" s="7">
        <v>0</v>
      </c>
      <c r="O268" s="7">
        <f t="shared" si="20"/>
        <v>10280.55825</v>
      </c>
      <c r="P268" t="s">
        <v>428</v>
      </c>
    </row>
    <row r="269" spans="1:16" ht="15.75" x14ac:dyDescent="0.25">
      <c r="A269" s="3">
        <v>8113191893</v>
      </c>
      <c r="B269" s="4" t="s">
        <v>294</v>
      </c>
      <c r="C269" s="4">
        <v>685</v>
      </c>
      <c r="D269" s="4" t="str">
        <f t="shared" si="17"/>
        <v>PE 0685</v>
      </c>
      <c r="E269" s="5">
        <v>0</v>
      </c>
      <c r="F269" s="5">
        <v>380.95</v>
      </c>
      <c r="G269" s="5">
        <v>9910.9500000000007</v>
      </c>
      <c r="H269" s="5">
        <v>0</v>
      </c>
      <c r="I269" s="5">
        <v>0</v>
      </c>
      <c r="J269" s="5">
        <v>0</v>
      </c>
      <c r="K269" s="5">
        <v>10291.9</v>
      </c>
      <c r="L269" s="6">
        <f t="shared" si="18"/>
        <v>771.89249999999993</v>
      </c>
      <c r="M269" s="6">
        <f t="shared" si="19"/>
        <v>11063.7925</v>
      </c>
      <c r="N269" s="7">
        <v>0</v>
      </c>
      <c r="O269" s="7">
        <f t="shared" si="20"/>
        <v>11063.7925</v>
      </c>
      <c r="P269" t="s">
        <v>428</v>
      </c>
    </row>
    <row r="270" spans="1:16" ht="15.75" x14ac:dyDescent="0.25">
      <c r="A270" s="3">
        <v>8112694303</v>
      </c>
      <c r="B270" s="4" t="s">
        <v>330</v>
      </c>
      <c r="C270" s="4">
        <v>687</v>
      </c>
      <c r="D270" s="4" t="str">
        <f t="shared" si="17"/>
        <v>PE 0687</v>
      </c>
      <c r="E270" s="5">
        <v>0</v>
      </c>
      <c r="F270" s="5">
        <v>380.95</v>
      </c>
      <c r="G270" s="5">
        <v>11888.33</v>
      </c>
      <c r="H270" s="5">
        <v>0</v>
      </c>
      <c r="I270" s="5">
        <v>0</v>
      </c>
      <c r="J270" s="5">
        <v>0</v>
      </c>
      <c r="K270" s="5">
        <v>12269.28</v>
      </c>
      <c r="L270" s="6">
        <f t="shared" si="18"/>
        <v>920.19600000000003</v>
      </c>
      <c r="M270" s="6">
        <f t="shared" si="19"/>
        <v>13189.476000000001</v>
      </c>
      <c r="N270" s="7">
        <v>2000</v>
      </c>
      <c r="O270" s="7">
        <f t="shared" si="20"/>
        <v>11189.476000000001</v>
      </c>
      <c r="P270" t="s">
        <v>428</v>
      </c>
    </row>
    <row r="271" spans="1:16" ht="15.75" x14ac:dyDescent="0.25">
      <c r="A271" s="3">
        <v>8112694391</v>
      </c>
      <c r="B271" s="4" t="s">
        <v>326</v>
      </c>
      <c r="C271" s="4">
        <v>693</v>
      </c>
      <c r="D271" s="4" t="str">
        <f t="shared" si="17"/>
        <v>PE 0693</v>
      </c>
      <c r="E271" s="5">
        <v>0</v>
      </c>
      <c r="F271" s="5">
        <v>380.95</v>
      </c>
      <c r="G271" s="5">
        <v>1003.65</v>
      </c>
      <c r="H271" s="5">
        <v>0</v>
      </c>
      <c r="I271" s="5">
        <v>0</v>
      </c>
      <c r="J271" s="5">
        <v>0</v>
      </c>
      <c r="K271" s="5">
        <v>1384.6</v>
      </c>
      <c r="L271" s="6">
        <f t="shared" si="18"/>
        <v>103.84499999999998</v>
      </c>
      <c r="M271" s="6">
        <f t="shared" si="19"/>
        <v>1488.4449999999999</v>
      </c>
      <c r="N271" s="7">
        <v>0</v>
      </c>
      <c r="O271" s="7">
        <f t="shared" si="20"/>
        <v>1488.4449999999999</v>
      </c>
      <c r="P271" t="s">
        <v>428</v>
      </c>
    </row>
    <row r="272" spans="1:16" ht="15.75" x14ac:dyDescent="0.25">
      <c r="A272" s="3">
        <v>8112694387</v>
      </c>
      <c r="B272" s="4" t="s">
        <v>329</v>
      </c>
      <c r="C272" s="4">
        <v>694</v>
      </c>
      <c r="D272" s="4" t="str">
        <f t="shared" si="17"/>
        <v>PE 0694</v>
      </c>
      <c r="E272" s="5">
        <v>0</v>
      </c>
      <c r="F272" s="5">
        <v>380.95</v>
      </c>
      <c r="G272" s="5">
        <v>7946.97</v>
      </c>
      <c r="H272" s="5">
        <v>0</v>
      </c>
      <c r="I272" s="5">
        <v>0</v>
      </c>
      <c r="J272" s="5">
        <v>0</v>
      </c>
      <c r="K272" s="5">
        <v>8327.92</v>
      </c>
      <c r="L272" s="6">
        <f t="shared" si="18"/>
        <v>624.59399999999994</v>
      </c>
      <c r="M272" s="6">
        <f t="shared" si="19"/>
        <v>8952.5139999999992</v>
      </c>
      <c r="N272" s="7">
        <v>4000</v>
      </c>
      <c r="O272" s="7">
        <f t="shared" si="20"/>
        <v>4952.5139999999992</v>
      </c>
      <c r="P272" t="s">
        <v>428</v>
      </c>
    </row>
    <row r="273" spans="1:16" ht="15.75" x14ac:dyDescent="0.25">
      <c r="A273" s="3">
        <v>8112694394</v>
      </c>
      <c r="B273" s="4" t="s">
        <v>324</v>
      </c>
      <c r="C273" s="4">
        <v>695</v>
      </c>
      <c r="D273" s="4" t="str">
        <f t="shared" si="17"/>
        <v>PE 0695</v>
      </c>
      <c r="E273" s="5">
        <v>0</v>
      </c>
      <c r="F273" s="5">
        <v>380.95</v>
      </c>
      <c r="G273" s="5">
        <v>3157.14</v>
      </c>
      <c r="H273" s="5">
        <v>0</v>
      </c>
      <c r="I273" s="5">
        <v>0</v>
      </c>
      <c r="J273" s="5">
        <v>0</v>
      </c>
      <c r="K273" s="5">
        <v>3538.09</v>
      </c>
      <c r="L273" s="6">
        <f t="shared" si="18"/>
        <v>265.35674999999998</v>
      </c>
      <c r="M273" s="6">
        <f t="shared" si="19"/>
        <v>3803.4467500000001</v>
      </c>
      <c r="N273" s="7">
        <v>0</v>
      </c>
      <c r="O273" s="7">
        <f t="shared" si="20"/>
        <v>3803.4467500000001</v>
      </c>
      <c r="P273" t="s">
        <v>428</v>
      </c>
    </row>
    <row r="274" spans="1:16" ht="15.75" x14ac:dyDescent="0.25">
      <c r="A274" s="3">
        <v>8112694392</v>
      </c>
      <c r="B274" s="4" t="s">
        <v>325</v>
      </c>
      <c r="C274" s="4">
        <v>697</v>
      </c>
      <c r="D274" s="4" t="str">
        <f t="shared" si="17"/>
        <v>PE 0697</v>
      </c>
      <c r="E274" s="5">
        <v>0</v>
      </c>
      <c r="F274" s="5">
        <v>380.95</v>
      </c>
      <c r="G274" s="5">
        <v>3808.07</v>
      </c>
      <c r="H274" s="5">
        <v>0</v>
      </c>
      <c r="I274" s="5">
        <v>0</v>
      </c>
      <c r="J274" s="5">
        <v>0</v>
      </c>
      <c r="K274" s="5">
        <v>4189.0200000000004</v>
      </c>
      <c r="L274" s="6">
        <f t="shared" si="18"/>
        <v>314.17650000000003</v>
      </c>
      <c r="M274" s="6">
        <f t="shared" si="19"/>
        <v>4503.1965</v>
      </c>
      <c r="N274" s="7">
        <v>0</v>
      </c>
      <c r="O274" s="7">
        <f t="shared" si="20"/>
        <v>4503.1965</v>
      </c>
      <c r="P274" t="s">
        <v>428</v>
      </c>
    </row>
    <row r="275" spans="1:16" ht="15.75" x14ac:dyDescent="0.25">
      <c r="A275" s="3">
        <v>8112694390</v>
      </c>
      <c r="B275" s="4" t="s">
        <v>327</v>
      </c>
      <c r="C275" s="4">
        <v>698</v>
      </c>
      <c r="D275" s="4" t="str">
        <f t="shared" si="17"/>
        <v>PE 0698</v>
      </c>
      <c r="E275" s="5">
        <v>0</v>
      </c>
      <c r="F275" s="5">
        <v>380.95</v>
      </c>
      <c r="G275" s="5">
        <v>6499.06</v>
      </c>
      <c r="H275" s="5">
        <v>0</v>
      </c>
      <c r="I275" s="5">
        <v>0</v>
      </c>
      <c r="J275" s="5">
        <v>0</v>
      </c>
      <c r="K275" s="5">
        <v>6880.01</v>
      </c>
      <c r="L275" s="6">
        <f t="shared" si="18"/>
        <v>516.00075000000004</v>
      </c>
      <c r="M275" s="6">
        <f t="shared" si="19"/>
        <v>7396.0107500000004</v>
      </c>
      <c r="N275" s="7">
        <v>1500</v>
      </c>
      <c r="O275" s="7">
        <f t="shared" si="20"/>
        <v>5896.0107500000004</v>
      </c>
      <c r="P275" t="s">
        <v>428</v>
      </c>
    </row>
    <row r="276" spans="1:16" ht="15.75" x14ac:dyDescent="0.25">
      <c r="A276" s="3">
        <v>8112694388</v>
      </c>
      <c r="B276" s="4" t="s">
        <v>328</v>
      </c>
      <c r="C276" s="4">
        <v>699</v>
      </c>
      <c r="D276" s="4" t="str">
        <f t="shared" si="17"/>
        <v>PE 0699</v>
      </c>
      <c r="E276" s="5">
        <v>0</v>
      </c>
      <c r="F276" s="5">
        <v>380.95</v>
      </c>
      <c r="G276" s="5">
        <v>5591.12</v>
      </c>
      <c r="H276" s="5">
        <v>0</v>
      </c>
      <c r="I276" s="5">
        <v>0</v>
      </c>
      <c r="J276" s="5">
        <v>0</v>
      </c>
      <c r="K276" s="5">
        <v>5972.07</v>
      </c>
      <c r="L276" s="6">
        <f t="shared" si="18"/>
        <v>447.90524999999997</v>
      </c>
      <c r="M276" s="6">
        <f t="shared" si="19"/>
        <v>6419.9752499999995</v>
      </c>
      <c r="N276" s="7">
        <v>2000</v>
      </c>
      <c r="O276" s="7">
        <f t="shared" si="20"/>
        <v>4419.9752499999995</v>
      </c>
      <c r="P276" t="s">
        <v>428</v>
      </c>
    </row>
    <row r="277" spans="1:16" ht="15.75" x14ac:dyDescent="0.25">
      <c r="A277" s="3">
        <v>8076591212</v>
      </c>
      <c r="B277" s="4" t="s">
        <v>365</v>
      </c>
      <c r="C277" s="4">
        <v>702</v>
      </c>
      <c r="D277" s="4" t="str">
        <f t="shared" si="17"/>
        <v>PE 0702</v>
      </c>
      <c r="E277" s="5">
        <v>0</v>
      </c>
      <c r="F277" s="5">
        <v>380.95</v>
      </c>
      <c r="G277" s="5">
        <v>4099.9799999999996</v>
      </c>
      <c r="H277" s="5">
        <v>0</v>
      </c>
      <c r="I277" s="5">
        <v>0</v>
      </c>
      <c r="J277" s="5">
        <v>0</v>
      </c>
      <c r="K277" s="5">
        <v>4480.93</v>
      </c>
      <c r="L277" s="6">
        <f t="shared" si="18"/>
        <v>336.06975</v>
      </c>
      <c r="M277" s="6">
        <f t="shared" si="19"/>
        <v>4816.9997499999999</v>
      </c>
      <c r="N277" s="7">
        <v>100</v>
      </c>
      <c r="O277" s="7">
        <f t="shared" si="20"/>
        <v>4716.9997499999999</v>
      </c>
      <c r="P277" t="s">
        <v>428</v>
      </c>
    </row>
    <row r="278" spans="1:16" ht="15.75" x14ac:dyDescent="0.25">
      <c r="A278" s="3">
        <v>8076591241</v>
      </c>
      <c r="B278" s="4" t="s">
        <v>362</v>
      </c>
      <c r="C278" s="4">
        <v>704</v>
      </c>
      <c r="D278" s="4" t="str">
        <f t="shared" si="17"/>
        <v>PE 0704</v>
      </c>
      <c r="E278" s="5">
        <v>0</v>
      </c>
      <c r="F278" s="5">
        <v>380.95</v>
      </c>
      <c r="G278" s="5">
        <v>1879.93</v>
      </c>
      <c r="H278" s="5">
        <v>0</v>
      </c>
      <c r="I278" s="5">
        <v>0</v>
      </c>
      <c r="J278" s="5">
        <v>0</v>
      </c>
      <c r="K278" s="5">
        <v>2260.88</v>
      </c>
      <c r="L278" s="6">
        <f t="shared" si="18"/>
        <v>169.566</v>
      </c>
      <c r="M278" s="6">
        <f t="shared" si="19"/>
        <v>2430.4459999999999</v>
      </c>
      <c r="N278" s="7">
        <v>0</v>
      </c>
      <c r="O278" s="7">
        <f t="shared" si="20"/>
        <v>2430.4459999999999</v>
      </c>
      <c r="P278" t="s">
        <v>428</v>
      </c>
    </row>
    <row r="279" spans="1:16" ht="15.75" x14ac:dyDescent="0.25">
      <c r="A279" s="3">
        <v>8076591199</v>
      </c>
      <c r="B279" s="4" t="s">
        <v>368</v>
      </c>
      <c r="C279" s="4">
        <v>705</v>
      </c>
      <c r="D279" s="4" t="str">
        <f t="shared" si="17"/>
        <v>PE 0705</v>
      </c>
      <c r="E279" s="5">
        <v>0</v>
      </c>
      <c r="F279" s="5">
        <v>380.95</v>
      </c>
      <c r="G279" s="5">
        <v>6749.04</v>
      </c>
      <c r="H279" s="5">
        <v>0</v>
      </c>
      <c r="I279" s="5">
        <v>0</v>
      </c>
      <c r="J279" s="5">
        <v>0</v>
      </c>
      <c r="K279" s="5">
        <v>7129.99</v>
      </c>
      <c r="L279" s="6">
        <f t="shared" si="18"/>
        <v>534.74924999999996</v>
      </c>
      <c r="M279" s="6">
        <f t="shared" si="19"/>
        <v>7664.7392499999996</v>
      </c>
      <c r="N279" s="7">
        <v>3000</v>
      </c>
      <c r="O279" s="7">
        <f t="shared" si="20"/>
        <v>4664.7392499999996</v>
      </c>
      <c r="P279" t="s">
        <v>428</v>
      </c>
    </row>
    <row r="280" spans="1:16" ht="15.75" x14ac:dyDescent="0.25">
      <c r="A280" s="3">
        <v>8076591224</v>
      </c>
      <c r="B280" s="4" t="s">
        <v>364</v>
      </c>
      <c r="C280" s="4">
        <v>708</v>
      </c>
      <c r="D280" s="4" t="str">
        <f t="shared" si="17"/>
        <v>PE 0708</v>
      </c>
      <c r="E280" s="5">
        <v>0</v>
      </c>
      <c r="F280" s="5">
        <v>380.95</v>
      </c>
      <c r="G280" s="5">
        <v>12839.97</v>
      </c>
      <c r="H280" s="5">
        <v>0</v>
      </c>
      <c r="I280" s="5">
        <v>0</v>
      </c>
      <c r="J280" s="5">
        <v>0</v>
      </c>
      <c r="K280" s="5">
        <v>13220.92</v>
      </c>
      <c r="L280" s="6">
        <f t="shared" si="18"/>
        <v>991.56899999999996</v>
      </c>
      <c r="M280" s="6">
        <f t="shared" si="19"/>
        <v>14212.489</v>
      </c>
      <c r="N280" s="7">
        <v>5000</v>
      </c>
      <c r="O280" s="7">
        <f t="shared" si="20"/>
        <v>9212.4889999999996</v>
      </c>
      <c r="P280" t="s">
        <v>428</v>
      </c>
    </row>
    <row r="281" spans="1:16" ht="15.75" x14ac:dyDescent="0.25">
      <c r="A281" s="3">
        <v>8076591210</v>
      </c>
      <c r="B281" s="4" t="s">
        <v>366</v>
      </c>
      <c r="C281" s="4">
        <v>709</v>
      </c>
      <c r="D281" s="4" t="str">
        <f t="shared" si="17"/>
        <v>PE 0709</v>
      </c>
      <c r="E281" s="5">
        <v>0</v>
      </c>
      <c r="F281" s="5">
        <v>380.95</v>
      </c>
      <c r="G281" s="5">
        <v>1695.11</v>
      </c>
      <c r="H281" s="5">
        <v>0</v>
      </c>
      <c r="I281" s="5">
        <v>0</v>
      </c>
      <c r="J281" s="5">
        <v>0</v>
      </c>
      <c r="K281" s="5">
        <v>2076.06</v>
      </c>
      <c r="L281" s="6">
        <f t="shared" si="18"/>
        <v>155.7045</v>
      </c>
      <c r="M281" s="6">
        <f t="shared" si="19"/>
        <v>2231.7644999999998</v>
      </c>
      <c r="N281" s="7">
        <v>0</v>
      </c>
      <c r="O281" s="7">
        <f t="shared" si="20"/>
        <v>2231.7644999999998</v>
      </c>
      <c r="P281" t="s">
        <v>428</v>
      </c>
    </row>
    <row r="282" spans="1:16" ht="15.75" x14ac:dyDescent="0.25">
      <c r="A282" s="3">
        <v>8076591207</v>
      </c>
      <c r="B282" s="4" t="s">
        <v>367</v>
      </c>
      <c r="C282" s="4">
        <v>710</v>
      </c>
      <c r="D282" s="4" t="str">
        <f t="shared" si="17"/>
        <v>PE 0710</v>
      </c>
      <c r="E282" s="5">
        <v>0</v>
      </c>
      <c r="F282" s="5">
        <v>380.95</v>
      </c>
      <c r="G282" s="5">
        <v>3947.69</v>
      </c>
      <c r="H282" s="5">
        <v>0</v>
      </c>
      <c r="I282" s="5">
        <v>0</v>
      </c>
      <c r="J282" s="5">
        <v>0</v>
      </c>
      <c r="K282" s="5">
        <v>4328.6400000000003</v>
      </c>
      <c r="L282" s="6">
        <f t="shared" si="18"/>
        <v>324.64800000000002</v>
      </c>
      <c r="M282" s="6">
        <f t="shared" si="19"/>
        <v>4653.2880000000005</v>
      </c>
      <c r="N282" s="7">
        <v>0</v>
      </c>
      <c r="O282" s="7">
        <f t="shared" si="20"/>
        <v>4653.2880000000005</v>
      </c>
      <c r="P282" t="s">
        <v>428</v>
      </c>
    </row>
    <row r="283" spans="1:16" ht="15.75" x14ac:dyDescent="0.25">
      <c r="A283" s="3">
        <v>8076591225</v>
      </c>
      <c r="B283" s="4" t="s">
        <v>363</v>
      </c>
      <c r="C283" s="4">
        <v>712</v>
      </c>
      <c r="D283" s="4" t="str">
        <f t="shared" si="17"/>
        <v>PE 0712</v>
      </c>
      <c r="E283" s="5">
        <v>0</v>
      </c>
      <c r="F283" s="5">
        <v>380.95</v>
      </c>
      <c r="G283" s="5">
        <v>2461</v>
      </c>
      <c r="H283" s="5">
        <v>0</v>
      </c>
      <c r="I283" s="5">
        <v>0</v>
      </c>
      <c r="J283" s="5">
        <v>0</v>
      </c>
      <c r="K283" s="5">
        <v>2841.95</v>
      </c>
      <c r="L283" s="6">
        <f t="shared" si="18"/>
        <v>213.14624999999998</v>
      </c>
      <c r="M283" s="6">
        <f t="shared" si="19"/>
        <v>3055.0962499999996</v>
      </c>
      <c r="N283" s="7">
        <v>0</v>
      </c>
      <c r="O283" s="7">
        <f t="shared" si="20"/>
        <v>3055.0962499999996</v>
      </c>
      <c r="P283" t="s">
        <v>428</v>
      </c>
    </row>
    <row r="284" spans="1:16" ht="15.75" x14ac:dyDescent="0.25">
      <c r="A284" s="3">
        <v>9053833602</v>
      </c>
      <c r="B284" s="4" t="s">
        <v>173</v>
      </c>
      <c r="C284" s="4">
        <v>714</v>
      </c>
      <c r="D284" s="4" t="str">
        <f t="shared" si="17"/>
        <v>PE 0714</v>
      </c>
      <c r="E284" s="5">
        <v>0</v>
      </c>
      <c r="F284" s="5">
        <v>355.55</v>
      </c>
      <c r="G284" s="5">
        <v>5655.67</v>
      </c>
      <c r="H284" s="5">
        <v>0</v>
      </c>
      <c r="I284" s="5">
        <v>0</v>
      </c>
      <c r="J284" s="5">
        <v>0</v>
      </c>
      <c r="K284" s="5">
        <v>6011.22</v>
      </c>
      <c r="L284" s="6">
        <f t="shared" si="18"/>
        <v>450.8415</v>
      </c>
      <c r="M284" s="6">
        <f t="shared" si="19"/>
        <v>6462.0614999999998</v>
      </c>
      <c r="N284" s="7">
        <v>0</v>
      </c>
      <c r="O284" s="7">
        <f t="shared" si="20"/>
        <v>6462.0614999999998</v>
      </c>
      <c r="P284" t="s">
        <v>428</v>
      </c>
    </row>
    <row r="285" spans="1:16" ht="15.75" x14ac:dyDescent="0.25">
      <c r="A285" s="3">
        <v>9053833601</v>
      </c>
      <c r="B285" s="4" t="s">
        <v>174</v>
      </c>
      <c r="C285" s="4">
        <v>715</v>
      </c>
      <c r="D285" s="4" t="str">
        <f t="shared" ref="D285:D348" si="21">"PE 0"&amp;C285</f>
        <v>PE 0715</v>
      </c>
      <c r="E285" s="5">
        <v>0</v>
      </c>
      <c r="F285" s="5">
        <v>380.95</v>
      </c>
      <c r="G285" s="5">
        <v>8721.9599999999991</v>
      </c>
      <c r="H285" s="5">
        <v>0</v>
      </c>
      <c r="I285" s="5">
        <v>0</v>
      </c>
      <c r="J285" s="5">
        <v>0</v>
      </c>
      <c r="K285" s="5">
        <v>9102.91</v>
      </c>
      <c r="L285" s="6">
        <f t="shared" si="18"/>
        <v>682.71825000000001</v>
      </c>
      <c r="M285" s="6">
        <f t="shared" si="19"/>
        <v>9785.6282499999998</v>
      </c>
      <c r="N285" s="7">
        <v>0</v>
      </c>
      <c r="O285" s="7">
        <f t="shared" si="20"/>
        <v>9785.6282499999998</v>
      </c>
      <c r="P285" t="s">
        <v>428</v>
      </c>
    </row>
    <row r="286" spans="1:16" ht="15.75" x14ac:dyDescent="0.25">
      <c r="A286" s="3">
        <v>9053833629</v>
      </c>
      <c r="B286" s="4" t="s">
        <v>169</v>
      </c>
      <c r="C286" s="4">
        <v>716</v>
      </c>
      <c r="D286" s="4" t="str">
        <f t="shared" si="21"/>
        <v>PE 0716</v>
      </c>
      <c r="E286" s="5">
        <v>0</v>
      </c>
      <c r="F286" s="5">
        <v>380.95</v>
      </c>
      <c r="G286" s="5">
        <v>10005.51</v>
      </c>
      <c r="H286" s="5">
        <v>0</v>
      </c>
      <c r="I286" s="5">
        <v>0</v>
      </c>
      <c r="J286" s="5">
        <v>0</v>
      </c>
      <c r="K286" s="5">
        <v>10386.459999999999</v>
      </c>
      <c r="L286" s="6">
        <f t="shared" si="18"/>
        <v>778.98449999999991</v>
      </c>
      <c r="M286" s="6">
        <f t="shared" si="19"/>
        <v>11165.4445</v>
      </c>
      <c r="N286" s="7">
        <v>200</v>
      </c>
      <c r="O286" s="7">
        <f t="shared" si="20"/>
        <v>10965.4445</v>
      </c>
      <c r="P286" t="s">
        <v>428</v>
      </c>
    </row>
    <row r="287" spans="1:16" ht="15.75" x14ac:dyDescent="0.25">
      <c r="A287" s="3">
        <v>9053833723</v>
      </c>
      <c r="B287" s="4" t="s">
        <v>168</v>
      </c>
      <c r="C287" s="4">
        <v>718</v>
      </c>
      <c r="D287" s="4" t="str">
        <f t="shared" si="21"/>
        <v>PE 0718</v>
      </c>
      <c r="E287" s="5">
        <v>0</v>
      </c>
      <c r="F287" s="5">
        <v>126.98</v>
      </c>
      <c r="G287" s="5">
        <v>0</v>
      </c>
      <c r="H287" s="5">
        <v>0</v>
      </c>
      <c r="I287" s="5">
        <v>0</v>
      </c>
      <c r="J287" s="5">
        <v>0</v>
      </c>
      <c r="K287" s="5">
        <v>126.98</v>
      </c>
      <c r="L287" s="6">
        <f t="shared" si="18"/>
        <v>9.5235000000000003</v>
      </c>
      <c r="M287" s="6">
        <f t="shared" si="19"/>
        <v>136.5035</v>
      </c>
      <c r="N287" s="7">
        <v>0</v>
      </c>
      <c r="O287" s="7">
        <f t="shared" si="20"/>
        <v>136.5035</v>
      </c>
      <c r="P287" t="s">
        <v>428</v>
      </c>
    </row>
    <row r="288" spans="1:16" ht="15.75" x14ac:dyDescent="0.25">
      <c r="A288" s="3">
        <v>9053833607</v>
      </c>
      <c r="B288" s="4" t="s">
        <v>172</v>
      </c>
      <c r="C288" s="4">
        <v>719</v>
      </c>
      <c r="D288" s="4" t="str">
        <f t="shared" si="21"/>
        <v>PE 0719</v>
      </c>
      <c r="E288" s="5">
        <v>0</v>
      </c>
      <c r="F288" s="5">
        <v>380.95</v>
      </c>
      <c r="G288" s="5">
        <v>9787.52</v>
      </c>
      <c r="H288" s="5">
        <v>0</v>
      </c>
      <c r="I288" s="5">
        <v>0</v>
      </c>
      <c r="J288" s="5">
        <v>0</v>
      </c>
      <c r="K288" s="5">
        <v>10168.469999999999</v>
      </c>
      <c r="L288" s="6">
        <f t="shared" si="18"/>
        <v>762.63524999999993</v>
      </c>
      <c r="M288" s="6">
        <f t="shared" si="19"/>
        <v>10931.105249999999</v>
      </c>
      <c r="N288" s="7">
        <v>0</v>
      </c>
      <c r="O288" s="7">
        <f t="shared" si="20"/>
        <v>10931.105249999999</v>
      </c>
      <c r="P288" t="s">
        <v>428</v>
      </c>
    </row>
    <row r="289" spans="1:16" ht="15.75" x14ac:dyDescent="0.25">
      <c r="A289" s="3">
        <v>9053833610</v>
      </c>
      <c r="B289" s="4" t="s">
        <v>171</v>
      </c>
      <c r="C289" s="4">
        <v>720</v>
      </c>
      <c r="D289" s="4" t="str">
        <f t="shared" si="21"/>
        <v>PE 0720</v>
      </c>
      <c r="E289" s="5">
        <v>0</v>
      </c>
      <c r="F289" s="5">
        <v>380.95</v>
      </c>
      <c r="G289" s="5">
        <v>2978.65</v>
      </c>
      <c r="H289" s="5">
        <v>0</v>
      </c>
      <c r="I289" s="5">
        <v>0</v>
      </c>
      <c r="J289" s="5">
        <v>0</v>
      </c>
      <c r="K289" s="5">
        <v>3359.6</v>
      </c>
      <c r="L289" s="6">
        <f t="shared" si="18"/>
        <v>251.96999999999997</v>
      </c>
      <c r="M289" s="6">
        <f t="shared" si="19"/>
        <v>3611.5699999999997</v>
      </c>
      <c r="N289" s="7">
        <v>0</v>
      </c>
      <c r="O289" s="7">
        <f t="shared" si="20"/>
        <v>3611.5699999999997</v>
      </c>
      <c r="P289" t="s">
        <v>428</v>
      </c>
    </row>
    <row r="290" spans="1:16" ht="15.75" x14ac:dyDescent="0.25">
      <c r="A290" s="3">
        <v>9053833623</v>
      </c>
      <c r="B290" s="4" t="s">
        <v>170</v>
      </c>
      <c r="C290" s="4">
        <v>721</v>
      </c>
      <c r="D290" s="4" t="str">
        <f t="shared" si="21"/>
        <v>PE 0721</v>
      </c>
      <c r="E290" s="5">
        <v>0</v>
      </c>
      <c r="F290" s="5">
        <v>380.95</v>
      </c>
      <c r="G290" s="5">
        <v>1107.51</v>
      </c>
      <c r="H290" s="5">
        <v>0</v>
      </c>
      <c r="I290" s="5">
        <v>0</v>
      </c>
      <c r="J290" s="5">
        <v>0</v>
      </c>
      <c r="K290" s="5">
        <v>1488.46</v>
      </c>
      <c r="L290" s="6">
        <f t="shared" si="18"/>
        <v>111.6345</v>
      </c>
      <c r="M290" s="6">
        <f t="shared" si="19"/>
        <v>1600.0945000000002</v>
      </c>
      <c r="N290" s="7">
        <v>0</v>
      </c>
      <c r="O290" s="7">
        <f t="shared" si="20"/>
        <v>1600.0945000000002</v>
      </c>
      <c r="P290" t="s">
        <v>428</v>
      </c>
    </row>
    <row r="291" spans="1:16" ht="15.75" x14ac:dyDescent="0.25">
      <c r="A291" s="3">
        <v>9053833726</v>
      </c>
      <c r="B291" s="4" t="s">
        <v>167</v>
      </c>
      <c r="C291" s="4">
        <v>722</v>
      </c>
      <c r="D291" s="4" t="str">
        <f t="shared" si="21"/>
        <v>PE 0722</v>
      </c>
      <c r="E291" s="5">
        <v>0</v>
      </c>
      <c r="F291" s="5">
        <v>380.95</v>
      </c>
      <c r="G291" s="5">
        <v>14344.12</v>
      </c>
      <c r="H291" s="5">
        <v>0</v>
      </c>
      <c r="I291" s="5">
        <v>0</v>
      </c>
      <c r="J291" s="5">
        <v>0</v>
      </c>
      <c r="K291" s="5">
        <v>14725.07</v>
      </c>
      <c r="L291" s="6">
        <f t="shared" si="18"/>
        <v>1104.3802499999999</v>
      </c>
      <c r="M291" s="6">
        <f t="shared" si="19"/>
        <v>15829.45025</v>
      </c>
      <c r="N291" s="7">
        <v>5000</v>
      </c>
      <c r="O291" s="7">
        <f t="shared" si="20"/>
        <v>10829.45025</v>
      </c>
      <c r="P291" t="s">
        <v>428</v>
      </c>
    </row>
    <row r="292" spans="1:16" ht="15.75" x14ac:dyDescent="0.25">
      <c r="A292" s="3">
        <v>9053878355</v>
      </c>
      <c r="B292" s="4" t="s">
        <v>161</v>
      </c>
      <c r="C292" s="4">
        <v>724</v>
      </c>
      <c r="D292" s="4" t="str">
        <f t="shared" si="21"/>
        <v>PE 0724</v>
      </c>
      <c r="E292" s="5">
        <v>0</v>
      </c>
      <c r="F292" s="5">
        <v>380.95</v>
      </c>
      <c r="G292" s="5">
        <v>9001.93</v>
      </c>
      <c r="H292" s="5">
        <v>0</v>
      </c>
      <c r="I292" s="5">
        <v>0</v>
      </c>
      <c r="J292" s="5">
        <v>0</v>
      </c>
      <c r="K292" s="5">
        <v>9382.8799999999992</v>
      </c>
      <c r="L292" s="6">
        <f t="shared" si="18"/>
        <v>703.71599999999989</v>
      </c>
      <c r="M292" s="6">
        <f t="shared" si="19"/>
        <v>10086.596</v>
      </c>
      <c r="N292" s="7">
        <v>0</v>
      </c>
      <c r="O292" s="7">
        <f t="shared" si="20"/>
        <v>10086.596</v>
      </c>
      <c r="P292" t="s">
        <v>428</v>
      </c>
    </row>
    <row r="293" spans="1:16" ht="15.75" x14ac:dyDescent="0.25">
      <c r="A293" s="3">
        <v>9053751852</v>
      </c>
      <c r="B293" s="4" t="s">
        <v>191</v>
      </c>
      <c r="C293" s="4">
        <v>726</v>
      </c>
      <c r="D293" s="4" t="str">
        <f t="shared" si="21"/>
        <v>PE 0726</v>
      </c>
      <c r="E293" s="5">
        <v>0</v>
      </c>
      <c r="F293" s="5">
        <v>380.95</v>
      </c>
      <c r="G293" s="5">
        <v>9638.7999999999993</v>
      </c>
      <c r="H293" s="5">
        <v>0</v>
      </c>
      <c r="I293" s="5">
        <v>0</v>
      </c>
      <c r="J293" s="5">
        <v>0</v>
      </c>
      <c r="K293" s="5">
        <v>10019.75</v>
      </c>
      <c r="L293" s="6">
        <f t="shared" si="18"/>
        <v>751.48124999999993</v>
      </c>
      <c r="M293" s="6">
        <f t="shared" si="19"/>
        <v>10771.231250000001</v>
      </c>
      <c r="N293" s="7">
        <v>0</v>
      </c>
      <c r="O293" s="7">
        <f t="shared" si="20"/>
        <v>10771.231250000001</v>
      </c>
      <c r="P293" t="s">
        <v>428</v>
      </c>
    </row>
    <row r="294" spans="1:16" ht="15.75" x14ac:dyDescent="0.25">
      <c r="A294" s="3">
        <v>9053751969</v>
      </c>
      <c r="B294" s="4" t="s">
        <v>190</v>
      </c>
      <c r="C294" s="4">
        <v>728</v>
      </c>
      <c r="D294" s="4" t="str">
        <f t="shared" si="21"/>
        <v>PE 0728</v>
      </c>
      <c r="E294" s="5">
        <v>0</v>
      </c>
      <c r="F294" s="5">
        <v>380.95</v>
      </c>
      <c r="G294" s="5">
        <v>7918.57</v>
      </c>
      <c r="H294" s="5">
        <v>0</v>
      </c>
      <c r="I294" s="5">
        <v>0</v>
      </c>
      <c r="J294" s="5">
        <v>0</v>
      </c>
      <c r="K294" s="5">
        <v>8299.52</v>
      </c>
      <c r="L294" s="6">
        <f t="shared" si="18"/>
        <v>622.46400000000006</v>
      </c>
      <c r="M294" s="6">
        <f t="shared" si="19"/>
        <v>8921.9840000000004</v>
      </c>
      <c r="N294" s="7">
        <v>0</v>
      </c>
      <c r="O294" s="7">
        <f t="shared" si="20"/>
        <v>8921.9840000000004</v>
      </c>
      <c r="P294" t="s">
        <v>428</v>
      </c>
    </row>
    <row r="295" spans="1:16" ht="15.75" x14ac:dyDescent="0.25">
      <c r="A295" s="3">
        <v>9053752003</v>
      </c>
      <c r="B295" s="4" t="s">
        <v>189</v>
      </c>
      <c r="C295" s="4">
        <v>729</v>
      </c>
      <c r="D295" s="4" t="str">
        <f t="shared" si="21"/>
        <v>PE 0729</v>
      </c>
      <c r="E295" s="5">
        <v>0</v>
      </c>
      <c r="F295" s="5">
        <v>380.95</v>
      </c>
      <c r="G295" s="5">
        <v>2325.58</v>
      </c>
      <c r="H295" s="5">
        <v>0</v>
      </c>
      <c r="I295" s="5">
        <v>0</v>
      </c>
      <c r="J295" s="5">
        <v>0</v>
      </c>
      <c r="K295" s="5">
        <v>2706.53</v>
      </c>
      <c r="L295" s="6">
        <f t="shared" si="18"/>
        <v>202.98975000000002</v>
      </c>
      <c r="M295" s="6">
        <f t="shared" si="19"/>
        <v>2909.5197500000004</v>
      </c>
      <c r="N295" s="7">
        <v>0</v>
      </c>
      <c r="O295" s="7">
        <f t="shared" si="20"/>
        <v>2909.5197500000004</v>
      </c>
      <c r="P295" t="s">
        <v>428</v>
      </c>
    </row>
    <row r="296" spans="1:16" ht="15.75" x14ac:dyDescent="0.25">
      <c r="A296" s="3">
        <v>9053752004</v>
      </c>
      <c r="B296" s="4" t="s">
        <v>188</v>
      </c>
      <c r="C296" s="4">
        <v>730</v>
      </c>
      <c r="D296" s="4" t="str">
        <f t="shared" si="21"/>
        <v>PE 0730</v>
      </c>
      <c r="E296" s="5">
        <v>0</v>
      </c>
      <c r="F296" s="5">
        <v>380.95</v>
      </c>
      <c r="G296" s="5">
        <v>5981.37</v>
      </c>
      <c r="H296" s="5">
        <v>0</v>
      </c>
      <c r="I296" s="5">
        <v>0</v>
      </c>
      <c r="J296" s="5">
        <v>0</v>
      </c>
      <c r="K296" s="5">
        <v>6362.32</v>
      </c>
      <c r="L296" s="6">
        <f t="shared" si="18"/>
        <v>477.17399999999998</v>
      </c>
      <c r="M296" s="6">
        <f t="shared" si="19"/>
        <v>6839.4939999999997</v>
      </c>
      <c r="N296" s="7">
        <v>1000</v>
      </c>
      <c r="O296" s="7">
        <f t="shared" si="20"/>
        <v>5839.4939999999997</v>
      </c>
      <c r="P296" t="s">
        <v>428</v>
      </c>
    </row>
    <row r="297" spans="1:16" ht="15.75" x14ac:dyDescent="0.25">
      <c r="A297" s="3">
        <v>9053752005</v>
      </c>
      <c r="B297" s="4" t="s">
        <v>187</v>
      </c>
      <c r="C297" s="4">
        <v>731</v>
      </c>
      <c r="D297" s="4" t="str">
        <f t="shared" si="21"/>
        <v>PE 0731</v>
      </c>
      <c r="E297" s="5">
        <v>0</v>
      </c>
      <c r="F297" s="5">
        <v>380.95</v>
      </c>
      <c r="G297" s="5">
        <v>7028.15</v>
      </c>
      <c r="H297" s="5">
        <v>0</v>
      </c>
      <c r="I297" s="5">
        <v>0</v>
      </c>
      <c r="J297" s="5">
        <v>0</v>
      </c>
      <c r="K297" s="5">
        <v>7409.1</v>
      </c>
      <c r="L297" s="6">
        <f t="shared" si="18"/>
        <v>555.6825</v>
      </c>
      <c r="M297" s="6">
        <f t="shared" si="19"/>
        <v>7964.7825000000003</v>
      </c>
      <c r="N297" s="7">
        <v>4000</v>
      </c>
      <c r="O297" s="7">
        <f t="shared" si="20"/>
        <v>3964.7825000000003</v>
      </c>
      <c r="P297" t="s">
        <v>428</v>
      </c>
    </row>
    <row r="298" spans="1:16" ht="15.75" x14ac:dyDescent="0.25">
      <c r="A298" s="3">
        <v>9053984853</v>
      </c>
      <c r="B298" s="4" t="s">
        <v>143</v>
      </c>
      <c r="C298" s="4">
        <v>732</v>
      </c>
      <c r="D298" s="4" t="str">
        <f t="shared" si="21"/>
        <v>PE 0732</v>
      </c>
      <c r="E298" s="5">
        <v>0</v>
      </c>
      <c r="F298" s="5">
        <v>380.95</v>
      </c>
      <c r="G298" s="5">
        <v>9390.4500000000007</v>
      </c>
      <c r="H298" s="5">
        <v>0</v>
      </c>
      <c r="I298" s="5">
        <v>0</v>
      </c>
      <c r="J298" s="5">
        <v>0</v>
      </c>
      <c r="K298" s="5">
        <v>9771.4</v>
      </c>
      <c r="L298" s="6">
        <f t="shared" si="18"/>
        <v>732.8549999999999</v>
      </c>
      <c r="M298" s="6">
        <f t="shared" si="19"/>
        <v>10504.254999999999</v>
      </c>
      <c r="N298" s="7">
        <v>0</v>
      </c>
      <c r="O298" s="7">
        <f t="shared" si="20"/>
        <v>10504.254999999999</v>
      </c>
      <c r="P298" t="s">
        <v>428</v>
      </c>
    </row>
    <row r="299" spans="1:16" ht="15.75" x14ac:dyDescent="0.25">
      <c r="A299" s="3">
        <v>9053943959</v>
      </c>
      <c r="B299" s="4" t="s">
        <v>152</v>
      </c>
      <c r="C299" s="4">
        <v>736</v>
      </c>
      <c r="D299" s="4" t="str">
        <f t="shared" si="21"/>
        <v>PE 0736</v>
      </c>
      <c r="E299" s="5">
        <v>0</v>
      </c>
      <c r="F299" s="5">
        <v>380.95</v>
      </c>
      <c r="G299" s="5">
        <v>257.14</v>
      </c>
      <c r="H299" s="5">
        <v>0</v>
      </c>
      <c r="I299" s="5">
        <v>0</v>
      </c>
      <c r="J299" s="5">
        <v>0</v>
      </c>
      <c r="K299" s="5">
        <v>638.09</v>
      </c>
      <c r="L299" s="6">
        <f t="shared" si="18"/>
        <v>47.856749999999998</v>
      </c>
      <c r="M299" s="6">
        <f t="shared" si="19"/>
        <v>685.94675000000007</v>
      </c>
      <c r="N299" s="7">
        <v>0</v>
      </c>
      <c r="O299" s="7">
        <f t="shared" si="20"/>
        <v>685.94675000000007</v>
      </c>
      <c r="P299" t="s">
        <v>428</v>
      </c>
    </row>
    <row r="300" spans="1:16" ht="15.75" x14ac:dyDescent="0.25">
      <c r="A300" s="3">
        <v>9053943960</v>
      </c>
      <c r="B300" s="4" t="s">
        <v>151</v>
      </c>
      <c r="C300" s="4">
        <v>737</v>
      </c>
      <c r="D300" s="4" t="str">
        <f t="shared" si="21"/>
        <v>PE 0737</v>
      </c>
      <c r="E300" s="5">
        <v>0</v>
      </c>
      <c r="F300" s="5">
        <v>380.95</v>
      </c>
      <c r="G300" s="5">
        <v>0</v>
      </c>
      <c r="H300" s="5">
        <v>0</v>
      </c>
      <c r="I300" s="5">
        <v>0</v>
      </c>
      <c r="J300" s="5">
        <v>0</v>
      </c>
      <c r="K300" s="5">
        <v>380.95</v>
      </c>
      <c r="L300" s="6">
        <f t="shared" si="18"/>
        <v>28.571249999999999</v>
      </c>
      <c r="M300" s="6">
        <f t="shared" si="19"/>
        <v>409.52125000000001</v>
      </c>
      <c r="N300" s="7">
        <v>0</v>
      </c>
      <c r="O300" s="7">
        <f t="shared" si="20"/>
        <v>409.52125000000001</v>
      </c>
      <c r="P300" t="s">
        <v>428</v>
      </c>
    </row>
    <row r="301" spans="1:16" ht="15.75" x14ac:dyDescent="0.25">
      <c r="A301" s="3">
        <v>9053943970</v>
      </c>
      <c r="B301" s="4" t="s">
        <v>150</v>
      </c>
      <c r="C301" s="4">
        <v>738</v>
      </c>
      <c r="D301" s="4" t="str">
        <f t="shared" si="21"/>
        <v>PE 0738</v>
      </c>
      <c r="E301" s="5">
        <v>0</v>
      </c>
      <c r="F301" s="5">
        <v>380.95</v>
      </c>
      <c r="G301" s="5">
        <v>66.12</v>
      </c>
      <c r="H301" s="5">
        <v>0</v>
      </c>
      <c r="I301" s="5">
        <v>0</v>
      </c>
      <c r="J301" s="5">
        <v>0</v>
      </c>
      <c r="K301" s="5">
        <v>447.07</v>
      </c>
      <c r="L301" s="6">
        <f t="shared" si="18"/>
        <v>33.530249999999995</v>
      </c>
      <c r="M301" s="6">
        <f t="shared" si="19"/>
        <v>480.60024999999996</v>
      </c>
      <c r="N301" s="7">
        <v>0</v>
      </c>
      <c r="O301" s="7">
        <f t="shared" si="20"/>
        <v>480.60024999999996</v>
      </c>
      <c r="P301" t="s">
        <v>428</v>
      </c>
    </row>
    <row r="302" spans="1:16" ht="15.75" x14ac:dyDescent="0.25">
      <c r="A302" s="3">
        <v>9053943972</v>
      </c>
      <c r="B302" s="4" t="s">
        <v>149</v>
      </c>
      <c r="C302" s="4">
        <v>739</v>
      </c>
      <c r="D302" s="4" t="str">
        <f t="shared" si="21"/>
        <v>PE 0739</v>
      </c>
      <c r="E302" s="5">
        <v>0</v>
      </c>
      <c r="F302" s="5">
        <v>380.95</v>
      </c>
      <c r="G302" s="5">
        <v>9393.07</v>
      </c>
      <c r="H302" s="5">
        <v>0</v>
      </c>
      <c r="I302" s="5">
        <v>0</v>
      </c>
      <c r="J302" s="5">
        <v>0</v>
      </c>
      <c r="K302" s="5">
        <v>9774.02</v>
      </c>
      <c r="L302" s="6">
        <f t="shared" si="18"/>
        <v>733.05150000000003</v>
      </c>
      <c r="M302" s="6">
        <f t="shared" si="19"/>
        <v>10507.0715</v>
      </c>
      <c r="N302" s="7">
        <v>5000</v>
      </c>
      <c r="O302" s="7">
        <f t="shared" si="20"/>
        <v>5507.0715</v>
      </c>
      <c r="P302" t="s">
        <v>428</v>
      </c>
    </row>
    <row r="303" spans="1:16" ht="15.75" x14ac:dyDescent="0.25">
      <c r="A303" s="3">
        <v>9053756005</v>
      </c>
      <c r="B303" s="4" t="s">
        <v>184</v>
      </c>
      <c r="C303" s="4">
        <v>742</v>
      </c>
      <c r="D303" s="4" t="str">
        <f t="shared" si="21"/>
        <v>PE 0742</v>
      </c>
      <c r="E303" s="5">
        <v>0</v>
      </c>
      <c r="F303" s="5">
        <v>380.95</v>
      </c>
      <c r="G303" s="5">
        <v>7608.13</v>
      </c>
      <c r="H303" s="5">
        <v>0</v>
      </c>
      <c r="I303" s="5">
        <v>0</v>
      </c>
      <c r="J303" s="5">
        <v>0</v>
      </c>
      <c r="K303" s="5">
        <v>7989.08</v>
      </c>
      <c r="L303" s="6">
        <f t="shared" si="18"/>
        <v>599.18099999999993</v>
      </c>
      <c r="M303" s="6">
        <f t="shared" si="19"/>
        <v>8588.2610000000004</v>
      </c>
      <c r="N303" s="7">
        <v>0</v>
      </c>
      <c r="O303" s="7">
        <f t="shared" si="20"/>
        <v>8588.2610000000004</v>
      </c>
      <c r="P303" t="s">
        <v>428</v>
      </c>
    </row>
    <row r="304" spans="1:16" ht="15.75" x14ac:dyDescent="0.25">
      <c r="A304" s="3">
        <v>9053756003</v>
      </c>
      <c r="B304" s="4" t="s">
        <v>185</v>
      </c>
      <c r="C304" s="4">
        <v>744</v>
      </c>
      <c r="D304" s="4" t="str">
        <f t="shared" si="21"/>
        <v>PE 0744</v>
      </c>
      <c r="E304" s="5">
        <v>0</v>
      </c>
      <c r="F304" s="5">
        <v>380.95</v>
      </c>
      <c r="G304" s="5">
        <v>4724.75</v>
      </c>
      <c r="H304" s="5">
        <v>0</v>
      </c>
      <c r="I304" s="5">
        <v>0</v>
      </c>
      <c r="J304" s="5">
        <v>0</v>
      </c>
      <c r="K304" s="5">
        <v>5105.7</v>
      </c>
      <c r="L304" s="6">
        <f t="shared" si="18"/>
        <v>382.92749999999995</v>
      </c>
      <c r="M304" s="6">
        <f t="shared" si="19"/>
        <v>5488.6274999999996</v>
      </c>
      <c r="N304" s="7">
        <v>0</v>
      </c>
      <c r="O304" s="7">
        <f t="shared" si="20"/>
        <v>5488.6274999999996</v>
      </c>
      <c r="P304" t="s">
        <v>428</v>
      </c>
    </row>
    <row r="305" spans="1:16" ht="15.75" x14ac:dyDescent="0.25">
      <c r="A305" s="3">
        <v>9053756039</v>
      </c>
      <c r="B305" s="4" t="s">
        <v>179</v>
      </c>
      <c r="C305" s="4">
        <v>745</v>
      </c>
      <c r="D305" s="4" t="str">
        <f t="shared" si="21"/>
        <v>PE 0745</v>
      </c>
      <c r="E305" s="5">
        <v>0</v>
      </c>
      <c r="F305" s="5">
        <v>380.95</v>
      </c>
      <c r="G305" s="5">
        <v>4956.1499999999996</v>
      </c>
      <c r="H305" s="5">
        <v>0</v>
      </c>
      <c r="I305" s="5">
        <v>0</v>
      </c>
      <c r="J305" s="5">
        <v>0</v>
      </c>
      <c r="K305" s="5">
        <v>5337.1</v>
      </c>
      <c r="L305" s="6">
        <f t="shared" si="18"/>
        <v>400.28250000000003</v>
      </c>
      <c r="M305" s="6">
        <f t="shared" si="19"/>
        <v>5737.3825000000006</v>
      </c>
      <c r="N305" s="7">
        <v>0</v>
      </c>
      <c r="O305" s="7">
        <f t="shared" si="20"/>
        <v>5737.3825000000006</v>
      </c>
      <c r="P305" t="s">
        <v>428</v>
      </c>
    </row>
    <row r="306" spans="1:16" ht="15.75" x14ac:dyDescent="0.25">
      <c r="A306" s="3">
        <v>9053756030</v>
      </c>
      <c r="B306" s="4" t="s">
        <v>183</v>
      </c>
      <c r="C306" s="4">
        <v>747</v>
      </c>
      <c r="D306" s="4" t="str">
        <f t="shared" si="21"/>
        <v>PE 0747</v>
      </c>
      <c r="E306" s="5">
        <v>0</v>
      </c>
      <c r="F306" s="5">
        <v>380.95</v>
      </c>
      <c r="G306" s="5">
        <v>12210.73</v>
      </c>
      <c r="H306" s="5">
        <v>0</v>
      </c>
      <c r="I306" s="5">
        <v>0</v>
      </c>
      <c r="J306" s="5">
        <v>0</v>
      </c>
      <c r="K306" s="5">
        <v>12591.68</v>
      </c>
      <c r="L306" s="6">
        <f t="shared" si="18"/>
        <v>944.37599999999998</v>
      </c>
      <c r="M306" s="6">
        <f t="shared" si="19"/>
        <v>13536.056</v>
      </c>
      <c r="N306" s="7">
        <v>2500</v>
      </c>
      <c r="O306" s="7">
        <f t="shared" si="20"/>
        <v>11036.056</v>
      </c>
      <c r="P306" t="s">
        <v>428</v>
      </c>
    </row>
    <row r="307" spans="1:16" ht="15.75" x14ac:dyDescent="0.25">
      <c r="A307" s="3">
        <v>9053756038</v>
      </c>
      <c r="B307" s="4" t="s">
        <v>180</v>
      </c>
      <c r="C307" s="4">
        <v>748</v>
      </c>
      <c r="D307" s="4" t="str">
        <f t="shared" si="21"/>
        <v>PE 0748</v>
      </c>
      <c r="E307" s="5">
        <v>0</v>
      </c>
      <c r="F307" s="5">
        <v>380.95</v>
      </c>
      <c r="G307" s="5">
        <v>1772</v>
      </c>
      <c r="H307" s="5">
        <v>0</v>
      </c>
      <c r="I307" s="5">
        <v>0</v>
      </c>
      <c r="J307" s="5">
        <v>0</v>
      </c>
      <c r="K307" s="5">
        <v>2152.9499999999998</v>
      </c>
      <c r="L307" s="6">
        <f t="shared" si="18"/>
        <v>161.47124999999997</v>
      </c>
      <c r="M307" s="6">
        <f t="shared" si="19"/>
        <v>2314.4212499999999</v>
      </c>
      <c r="N307" s="7">
        <v>0</v>
      </c>
      <c r="O307" s="7">
        <f t="shared" si="20"/>
        <v>2314.4212499999999</v>
      </c>
      <c r="P307" t="s">
        <v>428</v>
      </c>
    </row>
    <row r="308" spans="1:16" ht="15.75" x14ac:dyDescent="0.25">
      <c r="A308" s="3">
        <v>9053756042</v>
      </c>
      <c r="B308" s="4" t="s">
        <v>178</v>
      </c>
      <c r="C308" s="4">
        <v>749</v>
      </c>
      <c r="D308" s="4" t="str">
        <f t="shared" si="21"/>
        <v>PE 0749</v>
      </c>
      <c r="E308" s="5">
        <v>0</v>
      </c>
      <c r="F308" s="5">
        <v>380.95</v>
      </c>
      <c r="G308" s="5">
        <v>5635.56</v>
      </c>
      <c r="H308" s="5">
        <v>0</v>
      </c>
      <c r="I308" s="5">
        <v>0</v>
      </c>
      <c r="J308" s="5">
        <v>0</v>
      </c>
      <c r="K308" s="5">
        <v>6016.51</v>
      </c>
      <c r="L308" s="6">
        <f t="shared" si="18"/>
        <v>451.23824999999999</v>
      </c>
      <c r="M308" s="6">
        <f t="shared" si="19"/>
        <v>6467.7482500000006</v>
      </c>
      <c r="N308" s="7">
        <v>0</v>
      </c>
      <c r="O308" s="7">
        <f t="shared" si="20"/>
        <v>6467.7482500000006</v>
      </c>
      <c r="P308" t="s">
        <v>428</v>
      </c>
    </row>
    <row r="309" spans="1:16" ht="15.75" x14ac:dyDescent="0.25">
      <c r="A309" s="3">
        <v>9053756087</v>
      </c>
      <c r="B309" s="4" t="s">
        <v>177</v>
      </c>
      <c r="C309" s="4">
        <v>750</v>
      </c>
      <c r="D309" s="4" t="str">
        <f t="shared" si="21"/>
        <v>PE 0750</v>
      </c>
      <c r="E309" s="5">
        <v>0</v>
      </c>
      <c r="F309" s="5">
        <v>380.95</v>
      </c>
      <c r="G309" s="5">
        <v>5586.78</v>
      </c>
      <c r="H309" s="5">
        <v>0</v>
      </c>
      <c r="I309" s="5">
        <v>0</v>
      </c>
      <c r="J309" s="5">
        <v>0</v>
      </c>
      <c r="K309" s="5">
        <v>5967.73</v>
      </c>
      <c r="L309" s="6">
        <f t="shared" si="18"/>
        <v>447.57974999999993</v>
      </c>
      <c r="M309" s="6">
        <f t="shared" si="19"/>
        <v>6415.3097499999994</v>
      </c>
      <c r="N309" s="7">
        <v>0</v>
      </c>
      <c r="O309" s="7">
        <f t="shared" si="20"/>
        <v>6415.3097499999994</v>
      </c>
      <c r="P309" t="s">
        <v>428</v>
      </c>
    </row>
    <row r="310" spans="1:16" ht="15.75" x14ac:dyDescent="0.25">
      <c r="A310" s="3">
        <v>9053756031</v>
      </c>
      <c r="B310" s="4" t="s">
        <v>182</v>
      </c>
      <c r="C310" s="4">
        <v>752</v>
      </c>
      <c r="D310" s="4" t="str">
        <f t="shared" si="21"/>
        <v>PE 0752</v>
      </c>
      <c r="E310" s="5">
        <v>0</v>
      </c>
      <c r="F310" s="5">
        <v>380.95</v>
      </c>
      <c r="G310" s="5">
        <v>1147.25</v>
      </c>
      <c r="H310" s="5">
        <v>0</v>
      </c>
      <c r="I310" s="5">
        <v>0</v>
      </c>
      <c r="J310" s="5">
        <v>0</v>
      </c>
      <c r="K310" s="5">
        <v>1528.2</v>
      </c>
      <c r="L310" s="6">
        <f t="shared" si="18"/>
        <v>114.61499999999999</v>
      </c>
      <c r="M310" s="6">
        <f t="shared" si="19"/>
        <v>1642.8150000000001</v>
      </c>
      <c r="N310" s="7">
        <v>0</v>
      </c>
      <c r="O310" s="7">
        <f t="shared" si="20"/>
        <v>1642.8150000000001</v>
      </c>
      <c r="P310" t="s">
        <v>428</v>
      </c>
    </row>
    <row r="311" spans="1:16" ht="15.75" x14ac:dyDescent="0.25">
      <c r="A311" s="3">
        <v>9053756035</v>
      </c>
      <c r="B311" s="4" t="s">
        <v>181</v>
      </c>
      <c r="C311" s="4">
        <v>754</v>
      </c>
      <c r="D311" s="4" t="str">
        <f t="shared" si="21"/>
        <v>PE 0754</v>
      </c>
      <c r="E311" s="5">
        <v>0</v>
      </c>
      <c r="F311" s="5">
        <v>380.95</v>
      </c>
      <c r="G311" s="5">
        <v>2786.22</v>
      </c>
      <c r="H311" s="5">
        <v>0</v>
      </c>
      <c r="I311" s="5">
        <v>0</v>
      </c>
      <c r="J311" s="5">
        <v>0</v>
      </c>
      <c r="K311" s="5">
        <v>3167.17</v>
      </c>
      <c r="L311" s="6">
        <f t="shared" si="18"/>
        <v>237.53774999999999</v>
      </c>
      <c r="M311" s="6">
        <f t="shared" si="19"/>
        <v>3404.70775</v>
      </c>
      <c r="N311" s="7">
        <v>0</v>
      </c>
      <c r="O311" s="7">
        <f t="shared" si="20"/>
        <v>3404.70775</v>
      </c>
      <c r="P311" t="s">
        <v>428</v>
      </c>
    </row>
    <row r="312" spans="1:16" ht="15.75" x14ac:dyDescent="0.25">
      <c r="A312" s="3">
        <v>9053902186</v>
      </c>
      <c r="B312" s="4" t="s">
        <v>155</v>
      </c>
      <c r="C312" s="4">
        <v>756</v>
      </c>
      <c r="D312" s="4" t="str">
        <f t="shared" si="21"/>
        <v>PE 0756</v>
      </c>
      <c r="E312" s="5">
        <v>0</v>
      </c>
      <c r="F312" s="5">
        <v>380.95</v>
      </c>
      <c r="G312" s="5">
        <v>7098.03</v>
      </c>
      <c r="H312" s="5">
        <v>0</v>
      </c>
      <c r="I312" s="5">
        <v>0</v>
      </c>
      <c r="J312" s="5">
        <v>0</v>
      </c>
      <c r="K312" s="5">
        <v>7478.98</v>
      </c>
      <c r="L312" s="6">
        <f t="shared" si="18"/>
        <v>560.92349999999999</v>
      </c>
      <c r="M312" s="6">
        <f t="shared" si="19"/>
        <v>8039.9034999999994</v>
      </c>
      <c r="N312" s="7">
        <v>0</v>
      </c>
      <c r="O312" s="7">
        <f t="shared" si="20"/>
        <v>8039.9034999999994</v>
      </c>
      <c r="P312" t="s">
        <v>428</v>
      </c>
    </row>
    <row r="313" spans="1:16" ht="15.75" x14ac:dyDescent="0.25">
      <c r="A313" s="3">
        <v>9050196205</v>
      </c>
      <c r="B313" s="4" t="s">
        <v>193</v>
      </c>
      <c r="C313" s="4">
        <v>757</v>
      </c>
      <c r="D313" s="4" t="str">
        <f t="shared" si="21"/>
        <v>PE 0757</v>
      </c>
      <c r="E313" s="5">
        <v>0</v>
      </c>
      <c r="F313" s="5">
        <v>126.98</v>
      </c>
      <c r="G313" s="5">
        <v>0</v>
      </c>
      <c r="H313" s="5">
        <v>0</v>
      </c>
      <c r="I313" s="5">
        <v>0</v>
      </c>
      <c r="J313" s="5">
        <v>0</v>
      </c>
      <c r="K313" s="5">
        <v>126.98</v>
      </c>
      <c r="L313" s="6">
        <f t="shared" si="18"/>
        <v>9.5235000000000003</v>
      </c>
      <c r="M313" s="6">
        <f t="shared" si="19"/>
        <v>136.5035</v>
      </c>
      <c r="N313" s="7">
        <v>0</v>
      </c>
      <c r="O313" s="7">
        <f t="shared" si="20"/>
        <v>136.5035</v>
      </c>
      <c r="P313" t="s">
        <v>428</v>
      </c>
    </row>
    <row r="314" spans="1:16" ht="31.5" x14ac:dyDescent="0.25">
      <c r="A314" s="3">
        <v>7057790650</v>
      </c>
      <c r="B314" s="4" t="s">
        <v>420</v>
      </c>
      <c r="C314" s="4">
        <v>757</v>
      </c>
      <c r="D314" s="4" t="str">
        <f t="shared" si="21"/>
        <v>PE 0757</v>
      </c>
      <c r="E314" s="5">
        <v>0</v>
      </c>
      <c r="F314" s="5">
        <v>761.9</v>
      </c>
      <c r="G314" s="5">
        <v>3342.09</v>
      </c>
      <c r="H314" s="5">
        <v>0</v>
      </c>
      <c r="I314" s="5">
        <v>0</v>
      </c>
      <c r="J314" s="5">
        <v>0</v>
      </c>
      <c r="K314" s="5">
        <v>4103.99</v>
      </c>
      <c r="L314" s="6">
        <f t="shared" si="18"/>
        <v>307.79924999999997</v>
      </c>
      <c r="M314" s="6">
        <f t="shared" si="19"/>
        <v>4411.7892499999998</v>
      </c>
      <c r="N314" s="7">
        <v>0</v>
      </c>
      <c r="O314" s="7">
        <f t="shared" si="20"/>
        <v>4411.7892499999998</v>
      </c>
      <c r="P314" t="s">
        <v>428</v>
      </c>
    </row>
    <row r="315" spans="1:16" ht="15.75" x14ac:dyDescent="0.25">
      <c r="A315" s="3">
        <v>9050196023</v>
      </c>
      <c r="B315" s="4" t="s">
        <v>194</v>
      </c>
      <c r="C315" s="4">
        <v>758</v>
      </c>
      <c r="D315" s="4" t="str">
        <f t="shared" si="21"/>
        <v>PE 0758</v>
      </c>
      <c r="E315" s="5">
        <v>0</v>
      </c>
      <c r="F315" s="5">
        <v>380.95</v>
      </c>
      <c r="G315" s="5">
        <v>0</v>
      </c>
      <c r="H315" s="5">
        <v>0</v>
      </c>
      <c r="I315" s="5">
        <v>0</v>
      </c>
      <c r="J315" s="5">
        <v>0</v>
      </c>
      <c r="K315" s="5">
        <v>380.95</v>
      </c>
      <c r="L315" s="6">
        <f t="shared" si="18"/>
        <v>28.571249999999999</v>
      </c>
      <c r="M315" s="6">
        <f t="shared" si="19"/>
        <v>409.52125000000001</v>
      </c>
      <c r="N315" s="7">
        <v>0</v>
      </c>
      <c r="O315" s="7">
        <f t="shared" si="20"/>
        <v>409.52125000000001</v>
      </c>
      <c r="P315" t="s">
        <v>428</v>
      </c>
    </row>
    <row r="316" spans="1:16" ht="15.75" x14ac:dyDescent="0.25">
      <c r="A316" s="3">
        <v>8113704346</v>
      </c>
      <c r="B316" s="4" t="s">
        <v>291</v>
      </c>
      <c r="C316" s="4">
        <v>761</v>
      </c>
      <c r="D316" s="4" t="str">
        <f t="shared" si="21"/>
        <v>PE 0761</v>
      </c>
      <c r="E316" s="5">
        <v>0</v>
      </c>
      <c r="F316" s="5">
        <v>380.95</v>
      </c>
      <c r="G316" s="5">
        <v>505.89</v>
      </c>
      <c r="H316" s="5">
        <v>0</v>
      </c>
      <c r="I316" s="5">
        <v>0</v>
      </c>
      <c r="J316" s="5">
        <v>0</v>
      </c>
      <c r="K316" s="5">
        <v>886.84</v>
      </c>
      <c r="L316" s="6">
        <f t="shared" si="18"/>
        <v>66.513000000000005</v>
      </c>
      <c r="M316" s="6">
        <f t="shared" si="19"/>
        <v>953.35300000000007</v>
      </c>
      <c r="N316" s="7">
        <v>0</v>
      </c>
      <c r="O316" s="7">
        <f t="shared" si="20"/>
        <v>953.35300000000007</v>
      </c>
      <c r="P316" t="s">
        <v>428</v>
      </c>
    </row>
    <row r="317" spans="1:16" ht="15.75" x14ac:dyDescent="0.25">
      <c r="A317" s="3">
        <v>8113704426</v>
      </c>
      <c r="B317" s="4" t="s">
        <v>290</v>
      </c>
      <c r="C317" s="4">
        <v>762</v>
      </c>
      <c r="D317" s="4" t="str">
        <f t="shared" si="21"/>
        <v>PE 0762</v>
      </c>
      <c r="E317" s="5">
        <v>0</v>
      </c>
      <c r="F317" s="5">
        <v>380.95</v>
      </c>
      <c r="G317" s="5">
        <v>4910.6899999999996</v>
      </c>
      <c r="H317" s="5">
        <v>0</v>
      </c>
      <c r="I317" s="5">
        <v>0</v>
      </c>
      <c r="J317" s="5">
        <v>0</v>
      </c>
      <c r="K317" s="5">
        <v>5291.64</v>
      </c>
      <c r="L317" s="6">
        <f t="shared" si="18"/>
        <v>396.87299999999999</v>
      </c>
      <c r="M317" s="6">
        <f t="shared" si="19"/>
        <v>5688.5129999999999</v>
      </c>
      <c r="N317" s="7">
        <v>0</v>
      </c>
      <c r="O317" s="7">
        <f t="shared" si="20"/>
        <v>5688.5129999999999</v>
      </c>
      <c r="P317" t="s">
        <v>428</v>
      </c>
    </row>
    <row r="318" spans="1:16" ht="15.75" x14ac:dyDescent="0.25">
      <c r="A318" s="3">
        <v>8113704496</v>
      </c>
      <c r="B318" s="4" t="s">
        <v>289</v>
      </c>
      <c r="C318" s="4">
        <v>763</v>
      </c>
      <c r="D318" s="4" t="str">
        <f t="shared" si="21"/>
        <v>PE 0763</v>
      </c>
      <c r="E318" s="5">
        <v>0</v>
      </c>
      <c r="F318" s="5">
        <v>380.95</v>
      </c>
      <c r="G318" s="5">
        <v>5988.75</v>
      </c>
      <c r="H318" s="5">
        <v>0</v>
      </c>
      <c r="I318" s="5">
        <v>0</v>
      </c>
      <c r="J318" s="5">
        <v>0</v>
      </c>
      <c r="K318" s="5">
        <v>6369.7</v>
      </c>
      <c r="L318" s="6">
        <f t="shared" si="18"/>
        <v>477.72749999999996</v>
      </c>
      <c r="M318" s="6">
        <f t="shared" si="19"/>
        <v>6847.4274999999998</v>
      </c>
      <c r="N318" s="7">
        <v>1000</v>
      </c>
      <c r="O318" s="7">
        <f t="shared" si="20"/>
        <v>5847.4274999999998</v>
      </c>
      <c r="P318" t="s">
        <v>428</v>
      </c>
    </row>
    <row r="319" spans="1:16" ht="15.75" x14ac:dyDescent="0.25">
      <c r="A319" s="3">
        <v>8113705148</v>
      </c>
      <c r="B319" s="4" t="s">
        <v>288</v>
      </c>
      <c r="C319" s="4">
        <v>765</v>
      </c>
      <c r="D319" s="4" t="str">
        <f t="shared" si="21"/>
        <v>PE 0765</v>
      </c>
      <c r="E319" s="5">
        <v>0</v>
      </c>
      <c r="F319" s="5">
        <v>380.95</v>
      </c>
      <c r="G319" s="5">
        <v>2889.69</v>
      </c>
      <c r="H319" s="5">
        <v>0</v>
      </c>
      <c r="I319" s="5">
        <v>0</v>
      </c>
      <c r="J319" s="5">
        <v>0</v>
      </c>
      <c r="K319" s="5">
        <v>3270.64</v>
      </c>
      <c r="L319" s="6">
        <f t="shared" si="18"/>
        <v>245.29799999999997</v>
      </c>
      <c r="M319" s="6">
        <f t="shared" si="19"/>
        <v>3515.9379999999996</v>
      </c>
      <c r="N319" s="7">
        <v>0</v>
      </c>
      <c r="O319" s="7">
        <f t="shared" si="20"/>
        <v>3515.9379999999996</v>
      </c>
      <c r="P319" t="s">
        <v>428</v>
      </c>
    </row>
    <row r="320" spans="1:16" ht="31.5" x14ac:dyDescent="0.25">
      <c r="A320" s="3">
        <v>9154691528</v>
      </c>
      <c r="B320" s="4" t="s">
        <v>13</v>
      </c>
      <c r="C320" s="4">
        <v>766</v>
      </c>
      <c r="D320" s="4" t="str">
        <f t="shared" si="21"/>
        <v>PE 0766</v>
      </c>
      <c r="E320" s="5">
        <v>0</v>
      </c>
      <c r="F320" s="5">
        <v>380.95</v>
      </c>
      <c r="G320" s="5">
        <v>11325.42</v>
      </c>
      <c r="H320" s="5">
        <v>0</v>
      </c>
      <c r="I320" s="5">
        <v>0</v>
      </c>
      <c r="J320" s="5">
        <v>0</v>
      </c>
      <c r="K320" s="5">
        <v>11706.37</v>
      </c>
      <c r="L320" s="6">
        <f t="shared" si="18"/>
        <v>877.97775000000001</v>
      </c>
      <c r="M320" s="6">
        <f t="shared" si="19"/>
        <v>12584.347750000001</v>
      </c>
      <c r="N320" s="7">
        <v>1500</v>
      </c>
      <c r="O320" s="7">
        <f t="shared" si="20"/>
        <v>11084.347750000001</v>
      </c>
      <c r="P320" t="s">
        <v>428</v>
      </c>
    </row>
    <row r="321" spans="1:16" ht="15.75" x14ac:dyDescent="0.25">
      <c r="A321" s="3">
        <v>8113705210</v>
      </c>
      <c r="B321" s="4" t="s">
        <v>286</v>
      </c>
      <c r="C321" s="4">
        <v>767</v>
      </c>
      <c r="D321" s="4" t="str">
        <f t="shared" si="21"/>
        <v>PE 0767</v>
      </c>
      <c r="E321" s="5">
        <v>0</v>
      </c>
      <c r="F321" s="5">
        <v>380.95</v>
      </c>
      <c r="G321" s="5">
        <v>9896.25</v>
      </c>
      <c r="H321" s="5">
        <v>0</v>
      </c>
      <c r="I321" s="5">
        <v>0</v>
      </c>
      <c r="J321" s="5">
        <v>0</v>
      </c>
      <c r="K321" s="5">
        <v>10277.200000000001</v>
      </c>
      <c r="L321" s="6">
        <f t="shared" si="18"/>
        <v>770.79000000000008</v>
      </c>
      <c r="M321" s="6">
        <f t="shared" si="19"/>
        <v>11047.990000000002</v>
      </c>
      <c r="N321" s="7">
        <v>0</v>
      </c>
      <c r="O321" s="7">
        <f t="shared" si="20"/>
        <v>11047.990000000002</v>
      </c>
      <c r="P321" t="s">
        <v>428</v>
      </c>
    </row>
    <row r="322" spans="1:16" ht="15.75" x14ac:dyDescent="0.25">
      <c r="A322" s="3">
        <v>8113705906</v>
      </c>
      <c r="B322" s="4" t="s">
        <v>285</v>
      </c>
      <c r="C322" s="4">
        <v>768</v>
      </c>
      <c r="D322" s="4" t="str">
        <f t="shared" si="21"/>
        <v>PE 0768</v>
      </c>
      <c r="E322" s="5">
        <v>0</v>
      </c>
      <c r="F322" s="5">
        <v>380.95</v>
      </c>
      <c r="G322" s="5">
        <v>18317.48</v>
      </c>
      <c r="H322" s="5">
        <v>0</v>
      </c>
      <c r="I322" s="5">
        <v>0</v>
      </c>
      <c r="J322" s="5">
        <v>0</v>
      </c>
      <c r="K322" s="5">
        <v>18698.43</v>
      </c>
      <c r="L322" s="6">
        <f t="shared" ref="L322:L385" si="22">K322*0.075</f>
        <v>1402.3822499999999</v>
      </c>
      <c r="M322" s="6">
        <f t="shared" ref="M322:M385" si="23">K322+L322</f>
        <v>20100.812249999999</v>
      </c>
      <c r="N322" s="7">
        <v>9000</v>
      </c>
      <c r="O322" s="7">
        <f t="shared" si="20"/>
        <v>11100.812249999999</v>
      </c>
      <c r="P322" t="s">
        <v>428</v>
      </c>
    </row>
    <row r="323" spans="1:16" ht="15.75" x14ac:dyDescent="0.25">
      <c r="A323" s="3">
        <v>9053902120</v>
      </c>
      <c r="B323" s="4" t="s">
        <v>160</v>
      </c>
      <c r="C323" s="4">
        <v>770</v>
      </c>
      <c r="D323" s="4" t="str">
        <f t="shared" si="21"/>
        <v>PE 0770</v>
      </c>
      <c r="E323" s="5">
        <v>0</v>
      </c>
      <c r="F323" s="5">
        <v>380.95</v>
      </c>
      <c r="G323" s="5">
        <v>6876.12</v>
      </c>
      <c r="H323" s="5">
        <v>0</v>
      </c>
      <c r="I323" s="5">
        <v>0</v>
      </c>
      <c r="J323" s="5">
        <v>0</v>
      </c>
      <c r="K323" s="5">
        <v>7257.07</v>
      </c>
      <c r="L323" s="6">
        <f t="shared" si="22"/>
        <v>544.28024999999991</v>
      </c>
      <c r="M323" s="6">
        <f t="shared" si="23"/>
        <v>7801.3502499999995</v>
      </c>
      <c r="N323" s="7">
        <v>2500</v>
      </c>
      <c r="O323" s="7">
        <f t="shared" si="20"/>
        <v>5301.3502499999995</v>
      </c>
      <c r="P323" t="s">
        <v>428</v>
      </c>
    </row>
    <row r="324" spans="1:16" ht="15.75" x14ac:dyDescent="0.25">
      <c r="A324" s="3">
        <v>9053902121</v>
      </c>
      <c r="B324" s="4" t="s">
        <v>159</v>
      </c>
      <c r="C324" s="4">
        <v>771</v>
      </c>
      <c r="D324" s="4" t="str">
        <f t="shared" si="21"/>
        <v>PE 0771</v>
      </c>
      <c r="E324" s="5">
        <v>0</v>
      </c>
      <c r="F324" s="5">
        <v>380.95</v>
      </c>
      <c r="G324" s="5">
        <v>6462.27</v>
      </c>
      <c r="H324" s="5">
        <v>0</v>
      </c>
      <c r="I324" s="5">
        <v>0</v>
      </c>
      <c r="J324" s="5">
        <v>0</v>
      </c>
      <c r="K324" s="5">
        <v>6843.22</v>
      </c>
      <c r="L324" s="6">
        <f t="shared" si="22"/>
        <v>513.24149999999997</v>
      </c>
      <c r="M324" s="6">
        <f t="shared" si="23"/>
        <v>7356.4615000000003</v>
      </c>
      <c r="N324" s="7">
        <v>1500</v>
      </c>
      <c r="O324" s="7">
        <f t="shared" si="20"/>
        <v>5856.4615000000003</v>
      </c>
      <c r="P324" t="s">
        <v>428</v>
      </c>
    </row>
    <row r="325" spans="1:16" ht="15.75" x14ac:dyDescent="0.25">
      <c r="A325" s="3">
        <v>9053902122</v>
      </c>
      <c r="B325" s="4" t="s">
        <v>158</v>
      </c>
      <c r="C325" s="4">
        <v>772</v>
      </c>
      <c r="D325" s="4" t="str">
        <f t="shared" si="21"/>
        <v>PE 0772</v>
      </c>
      <c r="E325" s="5">
        <v>0</v>
      </c>
      <c r="F325" s="5">
        <v>380.95</v>
      </c>
      <c r="G325" s="5">
        <v>2203.37</v>
      </c>
      <c r="H325" s="5">
        <v>0</v>
      </c>
      <c r="I325" s="5">
        <v>0</v>
      </c>
      <c r="J325" s="5">
        <v>0</v>
      </c>
      <c r="K325" s="5">
        <v>2584.3200000000002</v>
      </c>
      <c r="L325" s="6">
        <f t="shared" si="22"/>
        <v>193.82400000000001</v>
      </c>
      <c r="M325" s="6">
        <f t="shared" si="23"/>
        <v>2778.1440000000002</v>
      </c>
      <c r="N325" s="7">
        <v>0</v>
      </c>
      <c r="O325" s="7">
        <f t="shared" si="20"/>
        <v>2778.1440000000002</v>
      </c>
      <c r="P325" t="s">
        <v>428</v>
      </c>
    </row>
    <row r="326" spans="1:16" ht="15.75" x14ac:dyDescent="0.25">
      <c r="A326" s="3">
        <v>9053902268</v>
      </c>
      <c r="B326" s="4" t="s">
        <v>154</v>
      </c>
      <c r="C326" s="4">
        <v>773</v>
      </c>
      <c r="D326" s="4" t="str">
        <f t="shared" si="21"/>
        <v>PE 0773</v>
      </c>
      <c r="E326" s="5">
        <v>0</v>
      </c>
      <c r="F326" s="5">
        <v>380.95</v>
      </c>
      <c r="G326" s="5">
        <v>3025.25</v>
      </c>
      <c r="H326" s="5">
        <v>0</v>
      </c>
      <c r="I326" s="5">
        <v>0</v>
      </c>
      <c r="J326" s="5">
        <v>0</v>
      </c>
      <c r="K326" s="5">
        <v>3406.2</v>
      </c>
      <c r="L326" s="6">
        <f t="shared" si="22"/>
        <v>255.46499999999997</v>
      </c>
      <c r="M326" s="6">
        <f t="shared" si="23"/>
        <v>3661.665</v>
      </c>
      <c r="N326" s="7">
        <v>0</v>
      </c>
      <c r="O326" s="7">
        <f t="shared" si="20"/>
        <v>3661.665</v>
      </c>
      <c r="P326" t="s">
        <v>428</v>
      </c>
    </row>
    <row r="327" spans="1:16" ht="15.75" x14ac:dyDescent="0.25">
      <c r="A327" s="3">
        <v>9053902770</v>
      </c>
      <c r="B327" s="4" t="s">
        <v>153</v>
      </c>
      <c r="C327" s="4">
        <v>774</v>
      </c>
      <c r="D327" s="4" t="str">
        <f t="shared" si="21"/>
        <v>PE 0774</v>
      </c>
      <c r="E327" s="5">
        <v>0</v>
      </c>
      <c r="F327" s="5">
        <v>380.95</v>
      </c>
      <c r="G327" s="5">
        <v>4645.08</v>
      </c>
      <c r="H327" s="5">
        <v>0</v>
      </c>
      <c r="I327" s="5">
        <v>0</v>
      </c>
      <c r="J327" s="5">
        <v>0</v>
      </c>
      <c r="K327" s="5">
        <v>5026.03</v>
      </c>
      <c r="L327" s="6">
        <f t="shared" si="22"/>
        <v>376.95224999999999</v>
      </c>
      <c r="M327" s="6">
        <f t="shared" si="23"/>
        <v>5402.98225</v>
      </c>
      <c r="N327" s="7">
        <v>0</v>
      </c>
      <c r="O327" s="7">
        <f t="shared" si="20"/>
        <v>5402.98225</v>
      </c>
      <c r="P327" t="s">
        <v>428</v>
      </c>
    </row>
    <row r="328" spans="1:16" ht="15.75" x14ac:dyDescent="0.25">
      <c r="A328" s="3">
        <v>9152593056</v>
      </c>
      <c r="B328" s="4" t="s">
        <v>103</v>
      </c>
      <c r="C328" s="4">
        <v>775</v>
      </c>
      <c r="D328" s="4" t="str">
        <f t="shared" si="21"/>
        <v>PE 0775</v>
      </c>
      <c r="E328" s="5">
        <v>0</v>
      </c>
      <c r="F328" s="5">
        <v>380.95</v>
      </c>
      <c r="G328" s="5">
        <v>0</v>
      </c>
      <c r="H328" s="5">
        <v>0</v>
      </c>
      <c r="I328" s="5">
        <v>0</v>
      </c>
      <c r="J328" s="5">
        <v>0</v>
      </c>
      <c r="K328" s="5">
        <v>380.95</v>
      </c>
      <c r="L328" s="6">
        <f t="shared" si="22"/>
        <v>28.571249999999999</v>
      </c>
      <c r="M328" s="6">
        <f t="shared" si="23"/>
        <v>409.52125000000001</v>
      </c>
      <c r="N328" s="7">
        <v>0</v>
      </c>
      <c r="O328" s="7">
        <f t="shared" si="20"/>
        <v>409.52125000000001</v>
      </c>
      <c r="P328" t="s">
        <v>428</v>
      </c>
    </row>
    <row r="329" spans="1:16" ht="15.75" x14ac:dyDescent="0.25">
      <c r="A329" s="3">
        <v>8159491532</v>
      </c>
      <c r="B329" s="4" t="s">
        <v>196</v>
      </c>
      <c r="C329" s="4">
        <v>778</v>
      </c>
      <c r="D329" s="4" t="str">
        <f t="shared" si="21"/>
        <v>PE 0778</v>
      </c>
      <c r="E329" s="5">
        <v>0</v>
      </c>
      <c r="F329" s="5">
        <v>380.95</v>
      </c>
      <c r="G329" s="5">
        <v>7951.42</v>
      </c>
      <c r="H329" s="5">
        <v>0</v>
      </c>
      <c r="I329" s="5">
        <v>0</v>
      </c>
      <c r="J329" s="5">
        <v>0</v>
      </c>
      <c r="K329" s="5">
        <v>8332.3700000000008</v>
      </c>
      <c r="L329" s="6">
        <f t="shared" si="22"/>
        <v>624.92775000000006</v>
      </c>
      <c r="M329" s="6">
        <f t="shared" si="23"/>
        <v>8957.2977500000015</v>
      </c>
      <c r="N329" s="7">
        <v>3000</v>
      </c>
      <c r="O329" s="7">
        <f t="shared" ref="O329:O375" si="24">M329-N329</f>
        <v>5957.2977500000015</v>
      </c>
      <c r="P329" t="s">
        <v>428</v>
      </c>
    </row>
    <row r="330" spans="1:16" ht="15.75" x14ac:dyDescent="0.25">
      <c r="A330" s="3">
        <v>9152593076</v>
      </c>
      <c r="B330" s="4" t="s">
        <v>103</v>
      </c>
      <c r="C330" s="4">
        <v>781</v>
      </c>
      <c r="D330" s="4" t="str">
        <f t="shared" si="21"/>
        <v>PE 0781</v>
      </c>
      <c r="E330" s="5">
        <v>0</v>
      </c>
      <c r="F330" s="5">
        <v>380.95</v>
      </c>
      <c r="G330" s="5">
        <v>4893.3900000000003</v>
      </c>
      <c r="H330" s="5">
        <v>0</v>
      </c>
      <c r="I330" s="5">
        <v>0</v>
      </c>
      <c r="J330" s="5">
        <v>0</v>
      </c>
      <c r="K330" s="5">
        <v>5274.34</v>
      </c>
      <c r="L330" s="6">
        <f t="shared" si="22"/>
        <v>395.57549999999998</v>
      </c>
      <c r="M330" s="6">
        <f t="shared" si="23"/>
        <v>5669.9155000000001</v>
      </c>
      <c r="N330" s="7">
        <v>0</v>
      </c>
      <c r="O330" s="7">
        <f t="shared" si="24"/>
        <v>5669.9155000000001</v>
      </c>
      <c r="P330" t="s">
        <v>428</v>
      </c>
    </row>
    <row r="331" spans="1:16" ht="31.5" x14ac:dyDescent="0.25">
      <c r="A331" s="3">
        <v>9154691527</v>
      </c>
      <c r="B331" s="4" t="s">
        <v>61</v>
      </c>
      <c r="C331" s="4">
        <v>782</v>
      </c>
      <c r="D331" s="4" t="str">
        <f t="shared" si="21"/>
        <v>PE 0782</v>
      </c>
      <c r="E331" s="5">
        <v>0</v>
      </c>
      <c r="F331" s="5">
        <v>380.95</v>
      </c>
      <c r="G331" s="5">
        <v>0</v>
      </c>
      <c r="H331" s="5">
        <v>0</v>
      </c>
      <c r="I331" s="5">
        <v>0</v>
      </c>
      <c r="J331" s="5">
        <v>0</v>
      </c>
      <c r="K331" s="5">
        <v>380.95</v>
      </c>
      <c r="L331" s="6">
        <f t="shared" si="22"/>
        <v>28.571249999999999</v>
      </c>
      <c r="M331" s="6">
        <f t="shared" si="23"/>
        <v>409.52125000000001</v>
      </c>
      <c r="N331" s="7">
        <v>0</v>
      </c>
      <c r="O331" s="7">
        <f t="shared" si="24"/>
        <v>409.52125000000001</v>
      </c>
      <c r="P331" t="s">
        <v>428</v>
      </c>
    </row>
    <row r="332" spans="1:16" ht="15.75" x14ac:dyDescent="0.25">
      <c r="A332" s="3">
        <v>9152593122</v>
      </c>
      <c r="B332" s="4" t="s">
        <v>74</v>
      </c>
      <c r="C332" s="4">
        <v>782</v>
      </c>
      <c r="D332" s="4" t="str">
        <f t="shared" si="21"/>
        <v>PE 0782</v>
      </c>
      <c r="E332" s="5">
        <v>0</v>
      </c>
      <c r="F332" s="5">
        <v>380.95</v>
      </c>
      <c r="G332" s="5">
        <v>120.72</v>
      </c>
      <c r="H332" s="5">
        <v>0</v>
      </c>
      <c r="I332" s="5">
        <v>0</v>
      </c>
      <c r="J332" s="5">
        <v>0</v>
      </c>
      <c r="K332" s="5">
        <v>501.67</v>
      </c>
      <c r="L332" s="6">
        <f t="shared" si="22"/>
        <v>37.625250000000001</v>
      </c>
      <c r="M332" s="6">
        <f t="shared" si="23"/>
        <v>539.29525000000001</v>
      </c>
      <c r="N332" s="7">
        <v>0</v>
      </c>
      <c r="O332" s="7">
        <f t="shared" si="24"/>
        <v>539.29525000000001</v>
      </c>
      <c r="P332" t="s">
        <v>428</v>
      </c>
    </row>
    <row r="333" spans="1:16" ht="15.75" x14ac:dyDescent="0.25">
      <c r="A333" s="3">
        <v>9152593081</v>
      </c>
      <c r="B333" s="4" t="s">
        <v>102</v>
      </c>
      <c r="C333" s="4">
        <v>783</v>
      </c>
      <c r="D333" s="4" t="str">
        <f t="shared" si="21"/>
        <v>PE 0783</v>
      </c>
      <c r="E333" s="5">
        <v>0</v>
      </c>
      <c r="F333" s="5">
        <v>380.95</v>
      </c>
      <c r="G333" s="5">
        <v>6997.24</v>
      </c>
      <c r="H333" s="5">
        <v>0</v>
      </c>
      <c r="I333" s="5">
        <v>0</v>
      </c>
      <c r="J333" s="5">
        <v>0</v>
      </c>
      <c r="K333" s="5">
        <v>7378.19</v>
      </c>
      <c r="L333" s="6">
        <f t="shared" si="22"/>
        <v>553.36424999999997</v>
      </c>
      <c r="M333" s="6">
        <f t="shared" si="23"/>
        <v>7931.5542499999992</v>
      </c>
      <c r="N333" s="7">
        <v>2000</v>
      </c>
      <c r="O333" s="7">
        <f t="shared" si="24"/>
        <v>5931.5542499999992</v>
      </c>
      <c r="P333" t="s">
        <v>428</v>
      </c>
    </row>
    <row r="334" spans="1:16" ht="15.75" x14ac:dyDescent="0.25">
      <c r="A334" s="3">
        <v>9152593082</v>
      </c>
      <c r="B334" s="4" t="s">
        <v>101</v>
      </c>
      <c r="C334" s="4">
        <v>784</v>
      </c>
      <c r="D334" s="4" t="str">
        <f t="shared" si="21"/>
        <v>PE 0784</v>
      </c>
      <c r="E334" s="5">
        <v>0</v>
      </c>
      <c r="F334" s="5">
        <v>380.95</v>
      </c>
      <c r="G334" s="5">
        <v>206.44</v>
      </c>
      <c r="H334" s="5">
        <v>0</v>
      </c>
      <c r="I334" s="5">
        <v>0</v>
      </c>
      <c r="J334" s="5">
        <v>0</v>
      </c>
      <c r="K334" s="5">
        <v>587.39</v>
      </c>
      <c r="L334" s="6">
        <f t="shared" si="22"/>
        <v>44.054249999999996</v>
      </c>
      <c r="M334" s="6">
        <f t="shared" si="23"/>
        <v>631.44425000000001</v>
      </c>
      <c r="N334" s="7">
        <v>0</v>
      </c>
      <c r="O334" s="7">
        <f t="shared" si="24"/>
        <v>631.44425000000001</v>
      </c>
      <c r="P334" t="s">
        <v>428</v>
      </c>
    </row>
    <row r="335" spans="1:16" ht="15.75" x14ac:dyDescent="0.25">
      <c r="A335" s="3">
        <v>9152593083</v>
      </c>
      <c r="B335" s="4" t="s">
        <v>100</v>
      </c>
      <c r="C335" s="4">
        <v>785</v>
      </c>
      <c r="D335" s="4" t="str">
        <f t="shared" si="21"/>
        <v>PE 0785</v>
      </c>
      <c r="E335" s="5">
        <v>0</v>
      </c>
      <c r="F335" s="5">
        <v>380.95</v>
      </c>
      <c r="G335" s="5">
        <v>2047.29</v>
      </c>
      <c r="H335" s="5">
        <v>0</v>
      </c>
      <c r="I335" s="5">
        <v>0</v>
      </c>
      <c r="J335" s="5">
        <v>0</v>
      </c>
      <c r="K335" s="5">
        <v>2428.2399999999998</v>
      </c>
      <c r="L335" s="6">
        <f t="shared" si="22"/>
        <v>182.11799999999997</v>
      </c>
      <c r="M335" s="6">
        <f t="shared" si="23"/>
        <v>2610.3579999999997</v>
      </c>
      <c r="N335" s="7">
        <v>1500</v>
      </c>
      <c r="O335" s="7">
        <f t="shared" si="24"/>
        <v>1110.3579999999997</v>
      </c>
      <c r="P335" t="s">
        <v>428</v>
      </c>
    </row>
    <row r="336" spans="1:16" ht="15.75" x14ac:dyDescent="0.25">
      <c r="A336" s="3">
        <v>9152593084</v>
      </c>
      <c r="B336" s="4" t="s">
        <v>99</v>
      </c>
      <c r="C336" s="4">
        <v>786</v>
      </c>
      <c r="D336" s="4" t="str">
        <f t="shared" si="21"/>
        <v>PE 0786</v>
      </c>
      <c r="E336" s="5">
        <v>0</v>
      </c>
      <c r="F336" s="5">
        <v>380.95</v>
      </c>
      <c r="G336" s="5">
        <v>6496.5</v>
      </c>
      <c r="H336" s="5">
        <v>0</v>
      </c>
      <c r="I336" s="5">
        <v>0</v>
      </c>
      <c r="J336" s="5">
        <v>0</v>
      </c>
      <c r="K336" s="5">
        <v>6877.45</v>
      </c>
      <c r="L336" s="6">
        <f t="shared" si="22"/>
        <v>515.80874999999992</v>
      </c>
      <c r="M336" s="6">
        <f t="shared" si="23"/>
        <v>7393.25875</v>
      </c>
      <c r="N336" s="7">
        <v>1500</v>
      </c>
      <c r="O336" s="7">
        <f t="shared" si="24"/>
        <v>5893.25875</v>
      </c>
      <c r="P336" t="s">
        <v>428</v>
      </c>
    </row>
    <row r="337" spans="1:16" ht="15.75" x14ac:dyDescent="0.25">
      <c r="A337" s="3">
        <v>9152593085</v>
      </c>
      <c r="B337" s="4" t="s">
        <v>98</v>
      </c>
      <c r="C337" s="4">
        <v>787</v>
      </c>
      <c r="D337" s="4" t="str">
        <f t="shared" si="21"/>
        <v>PE 0787</v>
      </c>
      <c r="E337" s="5">
        <v>0</v>
      </c>
      <c r="F337" s="5">
        <v>380.95</v>
      </c>
      <c r="G337" s="5">
        <v>941.65</v>
      </c>
      <c r="H337" s="5">
        <v>0</v>
      </c>
      <c r="I337" s="5">
        <v>0</v>
      </c>
      <c r="J337" s="5">
        <v>0</v>
      </c>
      <c r="K337" s="5">
        <v>1322.6</v>
      </c>
      <c r="L337" s="6">
        <f t="shared" si="22"/>
        <v>99.194999999999993</v>
      </c>
      <c r="M337" s="6">
        <f t="shared" si="23"/>
        <v>1421.7949999999998</v>
      </c>
      <c r="N337" s="7">
        <v>0</v>
      </c>
      <c r="O337" s="7">
        <f t="shared" si="24"/>
        <v>1421.7949999999998</v>
      </c>
      <c r="P337" t="s">
        <v>428</v>
      </c>
    </row>
    <row r="338" spans="1:16" ht="15.75" x14ac:dyDescent="0.25">
      <c r="A338" s="3">
        <v>9152593086</v>
      </c>
      <c r="B338" s="4" t="s">
        <v>97</v>
      </c>
      <c r="C338" s="4">
        <v>788</v>
      </c>
      <c r="D338" s="4" t="str">
        <f t="shared" si="21"/>
        <v>PE 0788</v>
      </c>
      <c r="E338" s="5">
        <v>0</v>
      </c>
      <c r="F338" s="5">
        <v>380.95</v>
      </c>
      <c r="G338" s="5">
        <v>7999.22</v>
      </c>
      <c r="H338" s="5">
        <v>0</v>
      </c>
      <c r="I338" s="5">
        <v>0</v>
      </c>
      <c r="J338" s="5">
        <v>0</v>
      </c>
      <c r="K338" s="5">
        <v>8380.17</v>
      </c>
      <c r="L338" s="6">
        <f t="shared" si="22"/>
        <v>628.51274999999998</v>
      </c>
      <c r="M338" s="6">
        <f t="shared" si="23"/>
        <v>9008.6827499999999</v>
      </c>
      <c r="N338" s="7">
        <v>3000</v>
      </c>
      <c r="O338" s="7">
        <f t="shared" si="24"/>
        <v>6008.6827499999999</v>
      </c>
      <c r="P338" t="s">
        <v>428</v>
      </c>
    </row>
    <row r="339" spans="1:16" ht="15.75" x14ac:dyDescent="0.25">
      <c r="A339" s="3">
        <v>9152593087</v>
      </c>
      <c r="B339" s="4" t="s">
        <v>96</v>
      </c>
      <c r="C339" s="4">
        <v>789</v>
      </c>
      <c r="D339" s="4" t="str">
        <f t="shared" si="21"/>
        <v>PE 0789</v>
      </c>
      <c r="E339" s="5">
        <v>0</v>
      </c>
      <c r="F339" s="5">
        <v>380.95</v>
      </c>
      <c r="G339" s="5">
        <v>3867.67</v>
      </c>
      <c r="H339" s="5">
        <v>0</v>
      </c>
      <c r="I339" s="5">
        <v>0</v>
      </c>
      <c r="J339" s="5">
        <v>0</v>
      </c>
      <c r="K339" s="5">
        <v>4248.62</v>
      </c>
      <c r="L339" s="6">
        <f t="shared" si="22"/>
        <v>318.6465</v>
      </c>
      <c r="M339" s="6">
        <f t="shared" si="23"/>
        <v>4567.2664999999997</v>
      </c>
      <c r="N339" s="7">
        <v>0</v>
      </c>
      <c r="O339" s="7">
        <f t="shared" si="24"/>
        <v>4567.2664999999997</v>
      </c>
      <c r="P339" t="s">
        <v>428</v>
      </c>
    </row>
    <row r="340" spans="1:16" ht="15.75" x14ac:dyDescent="0.25">
      <c r="A340" s="3">
        <v>9152593088</v>
      </c>
      <c r="B340" s="4" t="s">
        <v>95</v>
      </c>
      <c r="C340" s="4">
        <v>790</v>
      </c>
      <c r="D340" s="4" t="str">
        <f t="shared" si="21"/>
        <v>PE 0790</v>
      </c>
      <c r="E340" s="5">
        <v>0</v>
      </c>
      <c r="F340" s="5">
        <v>380.95</v>
      </c>
      <c r="G340" s="5">
        <v>5200</v>
      </c>
      <c r="H340" s="5">
        <v>0</v>
      </c>
      <c r="I340" s="5">
        <v>0</v>
      </c>
      <c r="J340" s="5">
        <v>0</v>
      </c>
      <c r="K340" s="5">
        <v>5580.95</v>
      </c>
      <c r="L340" s="6">
        <f t="shared" si="22"/>
        <v>418.57124999999996</v>
      </c>
      <c r="M340" s="6">
        <f t="shared" si="23"/>
        <v>5999.5212499999998</v>
      </c>
      <c r="N340" s="7">
        <v>200</v>
      </c>
      <c r="O340" s="7">
        <f t="shared" si="24"/>
        <v>5799.5212499999998</v>
      </c>
      <c r="P340" t="s">
        <v>428</v>
      </c>
    </row>
    <row r="341" spans="1:16" ht="15.75" x14ac:dyDescent="0.25">
      <c r="A341" s="3">
        <v>9152593089</v>
      </c>
      <c r="B341" s="4" t="s">
        <v>94</v>
      </c>
      <c r="C341" s="4">
        <v>791</v>
      </c>
      <c r="D341" s="4" t="str">
        <f t="shared" si="21"/>
        <v>PE 0791</v>
      </c>
      <c r="E341" s="5">
        <v>0</v>
      </c>
      <c r="F341" s="5">
        <v>380.95</v>
      </c>
      <c r="G341" s="5">
        <v>4341.6899999999996</v>
      </c>
      <c r="H341" s="5">
        <v>0</v>
      </c>
      <c r="I341" s="5">
        <v>0</v>
      </c>
      <c r="J341" s="5">
        <v>0</v>
      </c>
      <c r="K341" s="5">
        <v>4722.6400000000003</v>
      </c>
      <c r="L341" s="6">
        <f t="shared" si="22"/>
        <v>354.19800000000004</v>
      </c>
      <c r="M341" s="6">
        <f t="shared" si="23"/>
        <v>5076.8380000000006</v>
      </c>
      <c r="N341" s="7">
        <v>0</v>
      </c>
      <c r="O341" s="7">
        <f t="shared" si="24"/>
        <v>5076.8380000000006</v>
      </c>
      <c r="P341" t="s">
        <v>428</v>
      </c>
    </row>
    <row r="342" spans="1:16" ht="15.75" x14ac:dyDescent="0.25">
      <c r="A342" s="3">
        <v>9152593078</v>
      </c>
      <c r="B342" s="4" t="s">
        <v>103</v>
      </c>
      <c r="C342" s="4">
        <v>793</v>
      </c>
      <c r="D342" s="4" t="str">
        <f t="shared" si="21"/>
        <v>PE 0793</v>
      </c>
      <c r="E342" s="5">
        <v>0</v>
      </c>
      <c r="F342" s="5">
        <v>380.95</v>
      </c>
      <c r="G342" s="5">
        <v>7871.72</v>
      </c>
      <c r="H342" s="5">
        <v>0</v>
      </c>
      <c r="I342" s="5">
        <v>0</v>
      </c>
      <c r="J342" s="5">
        <v>0</v>
      </c>
      <c r="K342" s="5">
        <v>8252.67</v>
      </c>
      <c r="L342" s="6">
        <f t="shared" si="22"/>
        <v>618.95024999999998</v>
      </c>
      <c r="M342" s="6">
        <f t="shared" si="23"/>
        <v>8871.6202499999999</v>
      </c>
      <c r="N342" s="7">
        <v>0</v>
      </c>
      <c r="O342" s="7">
        <f t="shared" si="24"/>
        <v>8871.6202499999999</v>
      </c>
      <c r="P342" t="s">
        <v>428</v>
      </c>
    </row>
    <row r="343" spans="1:16" ht="15.75" x14ac:dyDescent="0.25">
      <c r="A343" s="3">
        <v>9152593092</v>
      </c>
      <c r="B343" s="4" t="s">
        <v>93</v>
      </c>
      <c r="C343" s="4">
        <v>795</v>
      </c>
      <c r="D343" s="4" t="str">
        <f t="shared" si="21"/>
        <v>PE 0795</v>
      </c>
      <c r="E343" s="5">
        <v>0</v>
      </c>
      <c r="F343" s="5">
        <v>380.95</v>
      </c>
      <c r="G343" s="5">
        <v>3363.86</v>
      </c>
      <c r="H343" s="5">
        <v>0</v>
      </c>
      <c r="I343" s="5">
        <v>0</v>
      </c>
      <c r="J343" s="5">
        <v>0</v>
      </c>
      <c r="K343" s="5">
        <v>3744.81</v>
      </c>
      <c r="L343" s="6">
        <f t="shared" si="22"/>
        <v>280.86075</v>
      </c>
      <c r="M343" s="6">
        <f t="shared" si="23"/>
        <v>4025.6707499999998</v>
      </c>
      <c r="N343" s="7">
        <v>0</v>
      </c>
      <c r="O343" s="7">
        <f t="shared" si="24"/>
        <v>4025.6707499999998</v>
      </c>
      <c r="P343" t="s">
        <v>428</v>
      </c>
    </row>
    <row r="344" spans="1:16" ht="15.75" x14ac:dyDescent="0.25">
      <c r="A344" s="3">
        <v>9152593093</v>
      </c>
      <c r="B344" s="4" t="s">
        <v>92</v>
      </c>
      <c r="C344" s="4">
        <v>796</v>
      </c>
      <c r="D344" s="4" t="str">
        <f t="shared" si="21"/>
        <v>PE 0796</v>
      </c>
      <c r="E344" s="5">
        <v>0</v>
      </c>
      <c r="F344" s="5">
        <v>380.95</v>
      </c>
      <c r="G344" s="5">
        <v>5855.37</v>
      </c>
      <c r="H344" s="5">
        <v>0</v>
      </c>
      <c r="I344" s="5">
        <v>0</v>
      </c>
      <c r="J344" s="5">
        <v>0</v>
      </c>
      <c r="K344" s="5">
        <v>6236.32</v>
      </c>
      <c r="L344" s="6">
        <f t="shared" si="22"/>
        <v>467.72399999999993</v>
      </c>
      <c r="M344" s="6">
        <f t="shared" si="23"/>
        <v>6704.0439999999999</v>
      </c>
      <c r="N344" s="7">
        <v>1000</v>
      </c>
      <c r="O344" s="7">
        <f t="shared" si="24"/>
        <v>5704.0439999999999</v>
      </c>
      <c r="P344" t="s">
        <v>428</v>
      </c>
    </row>
    <row r="345" spans="1:16" ht="15.75" x14ac:dyDescent="0.25">
      <c r="A345" s="3">
        <v>9152593095</v>
      </c>
      <c r="B345" s="4" t="s">
        <v>91</v>
      </c>
      <c r="C345" s="4">
        <v>798</v>
      </c>
      <c r="D345" s="4" t="str">
        <f t="shared" si="21"/>
        <v>PE 0798</v>
      </c>
      <c r="E345" s="5">
        <v>0</v>
      </c>
      <c r="F345" s="5">
        <v>380.95</v>
      </c>
      <c r="G345" s="5">
        <v>1139.75</v>
      </c>
      <c r="H345" s="5">
        <v>0</v>
      </c>
      <c r="I345" s="5">
        <v>0</v>
      </c>
      <c r="J345" s="5">
        <v>0</v>
      </c>
      <c r="K345" s="5">
        <v>1520.7</v>
      </c>
      <c r="L345" s="6">
        <f t="shared" si="22"/>
        <v>114.05249999999999</v>
      </c>
      <c r="M345" s="6">
        <f t="shared" si="23"/>
        <v>1634.7525000000001</v>
      </c>
      <c r="N345" s="7">
        <v>0</v>
      </c>
      <c r="O345" s="7">
        <f t="shared" si="24"/>
        <v>1634.7525000000001</v>
      </c>
      <c r="P345" t="s">
        <v>428</v>
      </c>
    </row>
    <row r="346" spans="1:16" ht="15.75" x14ac:dyDescent="0.25">
      <c r="A346" s="3">
        <v>9152593096</v>
      </c>
      <c r="B346" s="4" t="s">
        <v>90</v>
      </c>
      <c r="C346" s="4">
        <v>800</v>
      </c>
      <c r="D346" s="4" t="str">
        <f t="shared" si="21"/>
        <v>PE 0800</v>
      </c>
      <c r="E346" s="5">
        <v>0</v>
      </c>
      <c r="F346" s="5">
        <v>380.95</v>
      </c>
      <c r="G346" s="5">
        <v>4966.5200000000004</v>
      </c>
      <c r="H346" s="5">
        <v>0</v>
      </c>
      <c r="I346" s="5">
        <v>0</v>
      </c>
      <c r="J346" s="5">
        <v>0</v>
      </c>
      <c r="K346" s="5">
        <v>5347.47</v>
      </c>
      <c r="L346" s="6">
        <f t="shared" si="22"/>
        <v>401.06025</v>
      </c>
      <c r="M346" s="6">
        <f t="shared" si="23"/>
        <v>5748.5302499999998</v>
      </c>
      <c r="N346" s="7">
        <v>0</v>
      </c>
      <c r="O346" s="7">
        <f t="shared" si="24"/>
        <v>5748.5302499999998</v>
      </c>
      <c r="P346" t="s">
        <v>428</v>
      </c>
    </row>
    <row r="347" spans="1:16" ht="15.75" x14ac:dyDescent="0.25">
      <c r="A347" s="3">
        <v>9152593098</v>
      </c>
      <c r="B347" s="4" t="s">
        <v>89</v>
      </c>
      <c r="C347" s="4">
        <v>813</v>
      </c>
      <c r="D347" s="4" t="str">
        <f t="shared" si="21"/>
        <v>PE 0813</v>
      </c>
      <c r="E347" s="5">
        <v>0</v>
      </c>
      <c r="F347" s="5">
        <v>380.95</v>
      </c>
      <c r="G347" s="5">
        <v>1470.92</v>
      </c>
      <c r="H347" s="5">
        <v>0</v>
      </c>
      <c r="I347" s="5">
        <v>0</v>
      </c>
      <c r="J347" s="5">
        <v>0</v>
      </c>
      <c r="K347" s="5">
        <v>1851.87</v>
      </c>
      <c r="L347" s="6">
        <f t="shared" si="22"/>
        <v>138.89024999999998</v>
      </c>
      <c r="M347" s="6">
        <f t="shared" si="23"/>
        <v>1990.7602499999998</v>
      </c>
      <c r="N347" s="7">
        <v>0</v>
      </c>
      <c r="O347" s="7">
        <f t="shared" si="24"/>
        <v>1990.7602499999998</v>
      </c>
      <c r="P347" t="s">
        <v>428</v>
      </c>
    </row>
    <row r="348" spans="1:16" ht="15.75" x14ac:dyDescent="0.25">
      <c r="A348" s="3">
        <v>9152593099</v>
      </c>
      <c r="B348" s="4" t="s">
        <v>88</v>
      </c>
      <c r="C348" s="4">
        <v>815</v>
      </c>
      <c r="D348" s="4" t="str">
        <f t="shared" si="21"/>
        <v>PE 0815</v>
      </c>
      <c r="E348" s="5">
        <v>0</v>
      </c>
      <c r="F348" s="5">
        <v>380.95</v>
      </c>
      <c r="G348" s="5">
        <v>4691.87</v>
      </c>
      <c r="H348" s="5">
        <v>0</v>
      </c>
      <c r="I348" s="5">
        <v>0</v>
      </c>
      <c r="J348" s="5">
        <v>0</v>
      </c>
      <c r="K348" s="5">
        <v>5072.82</v>
      </c>
      <c r="L348" s="6">
        <f t="shared" si="22"/>
        <v>380.46149999999994</v>
      </c>
      <c r="M348" s="6">
        <f t="shared" si="23"/>
        <v>5453.2815000000001</v>
      </c>
      <c r="N348" s="7">
        <v>0</v>
      </c>
      <c r="O348" s="7">
        <f t="shared" si="24"/>
        <v>5453.2815000000001</v>
      </c>
      <c r="P348" t="s">
        <v>428</v>
      </c>
    </row>
    <row r="349" spans="1:16" ht="15.75" x14ac:dyDescent="0.25">
      <c r="A349" s="3">
        <v>9152593100</v>
      </c>
      <c r="B349" s="4" t="s">
        <v>87</v>
      </c>
      <c r="C349" s="4">
        <v>823</v>
      </c>
      <c r="D349" s="4" t="str">
        <f t="shared" ref="D349:D352" si="25">"PE 0"&amp;C349</f>
        <v>PE 0823</v>
      </c>
      <c r="E349" s="5">
        <v>0</v>
      </c>
      <c r="F349" s="5">
        <v>380.95</v>
      </c>
      <c r="G349" s="5">
        <v>9997.25</v>
      </c>
      <c r="H349" s="5">
        <v>0</v>
      </c>
      <c r="I349" s="5">
        <v>0</v>
      </c>
      <c r="J349" s="5">
        <v>0</v>
      </c>
      <c r="K349" s="5">
        <v>10378.200000000001</v>
      </c>
      <c r="L349" s="6">
        <f t="shared" si="22"/>
        <v>778.36500000000001</v>
      </c>
      <c r="M349" s="6">
        <f t="shared" si="23"/>
        <v>11156.565000000001</v>
      </c>
      <c r="N349" s="7">
        <v>5000</v>
      </c>
      <c r="O349" s="7">
        <f t="shared" si="24"/>
        <v>6156.5650000000005</v>
      </c>
      <c r="P349" t="s">
        <v>428</v>
      </c>
    </row>
    <row r="350" spans="1:16" ht="15.75" x14ac:dyDescent="0.25">
      <c r="A350" s="3">
        <v>9152593101</v>
      </c>
      <c r="B350" s="4" t="s">
        <v>86</v>
      </c>
      <c r="C350" s="4">
        <v>828</v>
      </c>
      <c r="D350" s="4" t="str">
        <f t="shared" si="25"/>
        <v>PE 0828</v>
      </c>
      <c r="E350" s="5">
        <v>0</v>
      </c>
      <c r="F350" s="5">
        <v>380.95</v>
      </c>
      <c r="G350" s="5">
        <v>5996.14</v>
      </c>
      <c r="H350" s="5">
        <v>0</v>
      </c>
      <c r="I350" s="5">
        <v>0</v>
      </c>
      <c r="J350" s="5">
        <v>0</v>
      </c>
      <c r="K350" s="5">
        <v>6377.09</v>
      </c>
      <c r="L350" s="6">
        <f t="shared" si="22"/>
        <v>478.28174999999999</v>
      </c>
      <c r="M350" s="6">
        <f t="shared" si="23"/>
        <v>6855.3717500000002</v>
      </c>
      <c r="N350" s="7">
        <v>1000</v>
      </c>
      <c r="O350" s="7">
        <f t="shared" si="24"/>
        <v>5855.3717500000002</v>
      </c>
      <c r="P350" t="s">
        <v>428</v>
      </c>
    </row>
    <row r="351" spans="1:16" ht="15.75" x14ac:dyDescent="0.25">
      <c r="A351" s="3">
        <v>9152593102</v>
      </c>
      <c r="B351" s="4" t="s">
        <v>85</v>
      </c>
      <c r="C351" s="4">
        <v>833</v>
      </c>
      <c r="D351" s="4" t="str">
        <f t="shared" si="25"/>
        <v>PE 0833</v>
      </c>
      <c r="E351" s="5">
        <v>0</v>
      </c>
      <c r="F351" s="5">
        <v>380.95</v>
      </c>
      <c r="G351" s="5">
        <v>9513.83</v>
      </c>
      <c r="H351" s="5">
        <v>0</v>
      </c>
      <c r="I351" s="5">
        <v>0</v>
      </c>
      <c r="J351" s="5">
        <v>0</v>
      </c>
      <c r="K351" s="5">
        <v>9894.7800000000007</v>
      </c>
      <c r="L351" s="6">
        <f t="shared" si="22"/>
        <v>742.10850000000005</v>
      </c>
      <c r="M351" s="6">
        <f t="shared" si="23"/>
        <v>10636.888500000001</v>
      </c>
      <c r="N351" s="7">
        <v>5000</v>
      </c>
      <c r="O351" s="7">
        <f t="shared" si="24"/>
        <v>5636.8885000000009</v>
      </c>
      <c r="P351" t="s">
        <v>428</v>
      </c>
    </row>
    <row r="352" spans="1:16" ht="15.75" x14ac:dyDescent="0.25">
      <c r="A352" s="3">
        <v>9152593059</v>
      </c>
      <c r="B352" s="4" t="s">
        <v>103</v>
      </c>
      <c r="C352" s="4">
        <v>839</v>
      </c>
      <c r="D352" s="4" t="str">
        <f t="shared" si="25"/>
        <v>PE 0839</v>
      </c>
      <c r="E352" s="5">
        <v>0</v>
      </c>
      <c r="F352" s="5">
        <v>380.95</v>
      </c>
      <c r="G352" s="5">
        <v>2936.97</v>
      </c>
      <c r="H352" s="5">
        <v>0</v>
      </c>
      <c r="I352" s="5">
        <v>0</v>
      </c>
      <c r="J352" s="5">
        <v>0</v>
      </c>
      <c r="K352" s="5">
        <v>3317.92</v>
      </c>
      <c r="L352" s="6">
        <f t="shared" si="22"/>
        <v>248.84399999999999</v>
      </c>
      <c r="M352" s="6">
        <f t="shared" si="23"/>
        <v>3566.7640000000001</v>
      </c>
      <c r="N352" s="7">
        <v>0</v>
      </c>
      <c r="O352" s="7">
        <f t="shared" si="24"/>
        <v>3566.7640000000001</v>
      </c>
      <c r="P352" t="s">
        <v>428</v>
      </c>
    </row>
    <row r="353" spans="1:16" ht="15.75" x14ac:dyDescent="0.25">
      <c r="A353" s="3">
        <v>9152593058</v>
      </c>
      <c r="B353" s="4" t="s">
        <v>103</v>
      </c>
      <c r="C353" s="4">
        <v>1201</v>
      </c>
      <c r="D353" s="4" t="str">
        <f>"PE "&amp;C353</f>
        <v>PE 1201</v>
      </c>
      <c r="E353" s="5">
        <v>0</v>
      </c>
      <c r="F353" s="5">
        <v>380.95</v>
      </c>
      <c r="G353" s="5">
        <v>10714.64</v>
      </c>
      <c r="H353" s="5">
        <v>0</v>
      </c>
      <c r="I353" s="5">
        <v>0</v>
      </c>
      <c r="J353" s="5">
        <v>0</v>
      </c>
      <c r="K353" s="5">
        <v>11095.59</v>
      </c>
      <c r="L353" s="6">
        <f t="shared" si="22"/>
        <v>832.16925000000003</v>
      </c>
      <c r="M353" s="6">
        <f t="shared" si="23"/>
        <v>11927.759250000001</v>
      </c>
      <c r="N353" s="7">
        <v>5000</v>
      </c>
      <c r="O353" s="7">
        <f t="shared" si="24"/>
        <v>6927.759250000001</v>
      </c>
      <c r="P353" t="s">
        <v>428</v>
      </c>
    </row>
    <row r="354" spans="1:16" ht="31.5" x14ac:dyDescent="0.25">
      <c r="A354" s="3">
        <v>9152593064</v>
      </c>
      <c r="B354" s="4" t="s">
        <v>15</v>
      </c>
      <c r="C354" s="4">
        <v>1202</v>
      </c>
      <c r="D354" s="4" t="str">
        <f t="shared" ref="D354:D417" si="26">"PE "&amp;C354</f>
        <v>PE 1202</v>
      </c>
      <c r="E354" s="5">
        <v>0</v>
      </c>
      <c r="F354" s="5">
        <v>380.95</v>
      </c>
      <c r="G354" s="5">
        <v>4184.34</v>
      </c>
      <c r="H354" s="5">
        <v>0</v>
      </c>
      <c r="I354" s="5">
        <v>0</v>
      </c>
      <c r="J354" s="5">
        <v>0</v>
      </c>
      <c r="K354" s="5">
        <v>4565.29</v>
      </c>
      <c r="L354" s="6">
        <f t="shared" si="22"/>
        <v>342.39675</v>
      </c>
      <c r="M354" s="6">
        <f t="shared" si="23"/>
        <v>4907.6867499999998</v>
      </c>
      <c r="N354" s="7">
        <v>0</v>
      </c>
      <c r="O354" s="7">
        <f t="shared" si="24"/>
        <v>4907.6867499999998</v>
      </c>
      <c r="P354" t="s">
        <v>428</v>
      </c>
    </row>
    <row r="355" spans="1:16" ht="15.75" x14ac:dyDescent="0.25">
      <c r="A355" s="3">
        <v>9152593103</v>
      </c>
      <c r="B355" s="4" t="s">
        <v>84</v>
      </c>
      <c r="C355" s="4">
        <v>1203</v>
      </c>
      <c r="D355" s="4" t="str">
        <f t="shared" si="26"/>
        <v>PE 1203</v>
      </c>
      <c r="E355" s="5">
        <v>0</v>
      </c>
      <c r="F355" s="5">
        <v>380.95</v>
      </c>
      <c r="G355" s="5">
        <v>4402.6000000000004</v>
      </c>
      <c r="H355" s="5">
        <v>0</v>
      </c>
      <c r="I355" s="5">
        <v>0</v>
      </c>
      <c r="J355" s="5">
        <v>0</v>
      </c>
      <c r="K355" s="5">
        <v>4783.55</v>
      </c>
      <c r="L355" s="6">
        <f t="shared" si="22"/>
        <v>358.76625000000001</v>
      </c>
      <c r="M355" s="6">
        <f t="shared" si="23"/>
        <v>5142.3162499999999</v>
      </c>
      <c r="N355" s="7">
        <v>0</v>
      </c>
      <c r="O355" s="7">
        <f t="shared" si="24"/>
        <v>5142.3162499999999</v>
      </c>
      <c r="P355" t="s">
        <v>428</v>
      </c>
    </row>
    <row r="356" spans="1:16" ht="15.75" x14ac:dyDescent="0.25">
      <c r="A356" s="3">
        <v>9152593104</v>
      </c>
      <c r="B356" s="4" t="s">
        <v>83</v>
      </c>
      <c r="C356" s="4">
        <v>1204</v>
      </c>
      <c r="D356" s="4" t="str">
        <f t="shared" si="26"/>
        <v>PE 1204</v>
      </c>
      <c r="E356" s="5">
        <v>0</v>
      </c>
      <c r="F356" s="5">
        <v>380.95</v>
      </c>
      <c r="G356" s="5">
        <v>4657.51</v>
      </c>
      <c r="H356" s="5">
        <v>0</v>
      </c>
      <c r="I356" s="5">
        <v>0</v>
      </c>
      <c r="J356" s="5">
        <v>0</v>
      </c>
      <c r="K356" s="5">
        <v>5038.46</v>
      </c>
      <c r="L356" s="6">
        <f t="shared" si="22"/>
        <v>377.8845</v>
      </c>
      <c r="M356" s="6">
        <f t="shared" si="23"/>
        <v>5416.3445000000002</v>
      </c>
      <c r="N356" s="7">
        <v>0</v>
      </c>
      <c r="O356" s="7">
        <f t="shared" si="24"/>
        <v>5416.3445000000002</v>
      </c>
      <c r="P356" t="s">
        <v>428</v>
      </c>
    </row>
    <row r="357" spans="1:16" ht="15.75" x14ac:dyDescent="0.25">
      <c r="A357" s="3">
        <v>9152593105</v>
      </c>
      <c r="B357" s="4" t="s">
        <v>82</v>
      </c>
      <c r="C357" s="4">
        <v>1205</v>
      </c>
      <c r="D357" s="4" t="str">
        <f t="shared" si="26"/>
        <v>PE 1205</v>
      </c>
      <c r="E357" s="5">
        <v>0</v>
      </c>
      <c r="F357" s="5">
        <v>380.95</v>
      </c>
      <c r="G357" s="5">
        <v>4198.54</v>
      </c>
      <c r="H357" s="5">
        <v>0</v>
      </c>
      <c r="I357" s="5">
        <v>0</v>
      </c>
      <c r="J357" s="5">
        <v>0</v>
      </c>
      <c r="K357" s="5">
        <v>4579.49</v>
      </c>
      <c r="L357" s="6">
        <f t="shared" si="22"/>
        <v>343.46174999999999</v>
      </c>
      <c r="M357" s="6">
        <f t="shared" si="23"/>
        <v>4922.9517500000002</v>
      </c>
      <c r="N357" s="7">
        <v>0</v>
      </c>
      <c r="O357" s="7">
        <f t="shared" si="24"/>
        <v>4922.9517500000002</v>
      </c>
      <c r="P357" t="s">
        <v>428</v>
      </c>
    </row>
    <row r="358" spans="1:16" ht="15.75" x14ac:dyDescent="0.25">
      <c r="A358" s="3">
        <v>9152593106</v>
      </c>
      <c r="B358" s="4" t="s">
        <v>81</v>
      </c>
      <c r="C358" s="4">
        <v>1206</v>
      </c>
      <c r="D358" s="4" t="str">
        <f t="shared" si="26"/>
        <v>PE 1206</v>
      </c>
      <c r="E358" s="5">
        <v>0</v>
      </c>
      <c r="F358" s="5">
        <v>380.95</v>
      </c>
      <c r="G358" s="5">
        <v>525.71</v>
      </c>
      <c r="H358" s="5">
        <v>0</v>
      </c>
      <c r="I358" s="5">
        <v>0</v>
      </c>
      <c r="J358" s="5">
        <v>0</v>
      </c>
      <c r="K358" s="5">
        <v>906.66</v>
      </c>
      <c r="L358" s="6">
        <f t="shared" si="22"/>
        <v>67.999499999999998</v>
      </c>
      <c r="M358" s="6">
        <f t="shared" si="23"/>
        <v>974.65949999999998</v>
      </c>
      <c r="N358" s="7">
        <v>0</v>
      </c>
      <c r="O358" s="7">
        <f t="shared" si="24"/>
        <v>974.65949999999998</v>
      </c>
      <c r="P358" t="s">
        <v>428</v>
      </c>
    </row>
    <row r="359" spans="1:16" ht="15.75" x14ac:dyDescent="0.25">
      <c r="A359" s="3">
        <v>9152593062</v>
      </c>
      <c r="B359" s="4" t="s">
        <v>103</v>
      </c>
      <c r="C359" s="4">
        <v>1207</v>
      </c>
      <c r="D359" s="4" t="str">
        <f t="shared" si="26"/>
        <v>PE 1207</v>
      </c>
      <c r="E359" s="5">
        <v>0</v>
      </c>
      <c r="F359" s="5">
        <v>380.95</v>
      </c>
      <c r="G359" s="5">
        <v>5491.19</v>
      </c>
      <c r="H359" s="5">
        <v>0</v>
      </c>
      <c r="I359" s="5">
        <v>0</v>
      </c>
      <c r="J359" s="5">
        <v>0</v>
      </c>
      <c r="K359" s="5">
        <v>5872.14</v>
      </c>
      <c r="L359" s="6">
        <f t="shared" si="22"/>
        <v>440.41050000000001</v>
      </c>
      <c r="M359" s="6">
        <f t="shared" si="23"/>
        <v>6312.5505000000003</v>
      </c>
      <c r="N359" s="7">
        <v>0</v>
      </c>
      <c r="O359" s="7">
        <f t="shared" si="24"/>
        <v>6312.5505000000003</v>
      </c>
      <c r="P359" t="s">
        <v>428</v>
      </c>
    </row>
    <row r="360" spans="1:16" ht="15.75" x14ac:dyDescent="0.25">
      <c r="A360" s="3">
        <v>9152593054</v>
      </c>
      <c r="B360" s="4" t="s">
        <v>103</v>
      </c>
      <c r="C360" s="4">
        <v>1208</v>
      </c>
      <c r="D360" s="4" t="str">
        <f t="shared" si="26"/>
        <v>PE 1208</v>
      </c>
      <c r="E360" s="5">
        <v>0</v>
      </c>
      <c r="F360" s="5">
        <v>380.95</v>
      </c>
      <c r="G360" s="5">
        <v>14356.74</v>
      </c>
      <c r="H360" s="5">
        <v>0</v>
      </c>
      <c r="I360" s="5">
        <v>0</v>
      </c>
      <c r="J360" s="5">
        <v>0</v>
      </c>
      <c r="K360" s="5">
        <v>14737.69</v>
      </c>
      <c r="L360" s="6">
        <f t="shared" si="22"/>
        <v>1105.3267499999999</v>
      </c>
      <c r="M360" s="6">
        <f t="shared" si="23"/>
        <v>15843.016750000001</v>
      </c>
      <c r="N360" s="7">
        <v>10000</v>
      </c>
      <c r="O360" s="7">
        <f t="shared" si="24"/>
        <v>5843.0167500000007</v>
      </c>
      <c r="P360" t="s">
        <v>428</v>
      </c>
    </row>
    <row r="361" spans="1:16" ht="15.75" x14ac:dyDescent="0.25">
      <c r="A361" s="3">
        <v>9152593061</v>
      </c>
      <c r="B361" s="4" t="s">
        <v>103</v>
      </c>
      <c r="C361" s="4">
        <v>1209</v>
      </c>
      <c r="D361" s="4" t="str">
        <f t="shared" si="26"/>
        <v>PE 1209</v>
      </c>
      <c r="E361" s="5">
        <v>0</v>
      </c>
      <c r="F361" s="5">
        <v>380.95</v>
      </c>
      <c r="G361" s="5">
        <v>5089.1099999999997</v>
      </c>
      <c r="H361" s="5">
        <v>0</v>
      </c>
      <c r="I361" s="5">
        <v>0</v>
      </c>
      <c r="J361" s="5">
        <v>0</v>
      </c>
      <c r="K361" s="5">
        <v>5470.06</v>
      </c>
      <c r="L361" s="6">
        <f t="shared" si="22"/>
        <v>410.25450000000001</v>
      </c>
      <c r="M361" s="6">
        <f t="shared" si="23"/>
        <v>5880.3145000000004</v>
      </c>
      <c r="N361" s="7">
        <v>0</v>
      </c>
      <c r="O361" s="7">
        <f t="shared" si="24"/>
        <v>5880.3145000000004</v>
      </c>
      <c r="P361" t="s">
        <v>428</v>
      </c>
    </row>
    <row r="362" spans="1:16" ht="15.75" x14ac:dyDescent="0.25">
      <c r="A362" s="3">
        <v>9152593079</v>
      </c>
      <c r="B362" s="4" t="s">
        <v>103</v>
      </c>
      <c r="C362" s="4">
        <v>1210</v>
      </c>
      <c r="D362" s="4" t="str">
        <f t="shared" si="26"/>
        <v>PE 1210</v>
      </c>
      <c r="E362" s="5">
        <v>0</v>
      </c>
      <c r="F362" s="5">
        <v>380.95</v>
      </c>
      <c r="G362" s="5">
        <v>4706.71</v>
      </c>
      <c r="H362" s="5">
        <v>0</v>
      </c>
      <c r="I362" s="5">
        <v>0</v>
      </c>
      <c r="J362" s="5">
        <v>0</v>
      </c>
      <c r="K362" s="5">
        <v>5087.66</v>
      </c>
      <c r="L362" s="6">
        <f t="shared" si="22"/>
        <v>381.5745</v>
      </c>
      <c r="M362" s="6">
        <f t="shared" si="23"/>
        <v>5469.2344999999996</v>
      </c>
      <c r="N362" s="7">
        <v>0</v>
      </c>
      <c r="O362" s="7">
        <f t="shared" si="24"/>
        <v>5469.2344999999996</v>
      </c>
      <c r="P362" t="s">
        <v>428</v>
      </c>
    </row>
    <row r="363" spans="1:16" ht="15.75" x14ac:dyDescent="0.25">
      <c r="A363" s="3">
        <v>9152593132</v>
      </c>
      <c r="B363" s="4" t="s">
        <v>68</v>
      </c>
      <c r="C363" s="4">
        <v>1211</v>
      </c>
      <c r="D363" s="4" t="str">
        <f t="shared" si="26"/>
        <v>PE 1211</v>
      </c>
      <c r="E363" s="5">
        <v>0</v>
      </c>
      <c r="F363" s="5">
        <v>380.95</v>
      </c>
      <c r="G363" s="5">
        <v>3716.63</v>
      </c>
      <c r="H363" s="5">
        <v>0</v>
      </c>
      <c r="I363" s="5">
        <v>0</v>
      </c>
      <c r="J363" s="5">
        <v>0</v>
      </c>
      <c r="K363" s="5">
        <v>4097.58</v>
      </c>
      <c r="L363" s="6">
        <f t="shared" si="22"/>
        <v>307.31849999999997</v>
      </c>
      <c r="M363" s="6">
        <f t="shared" si="23"/>
        <v>4404.8985000000002</v>
      </c>
      <c r="N363" s="7">
        <v>0</v>
      </c>
      <c r="O363" s="7">
        <f t="shared" si="24"/>
        <v>4404.8985000000002</v>
      </c>
      <c r="P363" t="s">
        <v>428</v>
      </c>
    </row>
    <row r="364" spans="1:16" ht="15.75" x14ac:dyDescent="0.25">
      <c r="A364" s="3">
        <v>9152593060</v>
      </c>
      <c r="B364" s="4" t="s">
        <v>103</v>
      </c>
      <c r="C364" s="4">
        <v>1213</v>
      </c>
      <c r="D364" s="4" t="str">
        <f t="shared" si="26"/>
        <v>PE 1213</v>
      </c>
      <c r="E364" s="5">
        <v>0</v>
      </c>
      <c r="F364" s="5">
        <v>380.95</v>
      </c>
      <c r="G364" s="5">
        <v>355.35</v>
      </c>
      <c r="H364" s="5">
        <v>0</v>
      </c>
      <c r="I364" s="5">
        <v>0</v>
      </c>
      <c r="J364" s="5">
        <v>0</v>
      </c>
      <c r="K364" s="5">
        <v>736.3</v>
      </c>
      <c r="L364" s="6">
        <f t="shared" si="22"/>
        <v>55.222499999999997</v>
      </c>
      <c r="M364" s="6">
        <f t="shared" si="23"/>
        <v>791.52249999999992</v>
      </c>
      <c r="N364" s="7">
        <v>0</v>
      </c>
      <c r="O364" s="7">
        <f t="shared" si="24"/>
        <v>791.52249999999992</v>
      </c>
      <c r="P364" t="s">
        <v>428</v>
      </c>
    </row>
    <row r="365" spans="1:16" ht="15.75" x14ac:dyDescent="0.25">
      <c r="A365" s="3">
        <v>9152593107</v>
      </c>
      <c r="B365" s="4" t="s">
        <v>80</v>
      </c>
      <c r="C365" s="4">
        <v>1215</v>
      </c>
      <c r="D365" s="4" t="str">
        <f t="shared" si="26"/>
        <v>PE 1215</v>
      </c>
      <c r="E365" s="5">
        <v>0</v>
      </c>
      <c r="F365" s="5">
        <v>380.95</v>
      </c>
      <c r="G365" s="5">
        <v>4226.88</v>
      </c>
      <c r="H365" s="5">
        <v>0</v>
      </c>
      <c r="I365" s="5">
        <v>0</v>
      </c>
      <c r="J365" s="5">
        <v>0</v>
      </c>
      <c r="K365" s="5">
        <v>4607.83</v>
      </c>
      <c r="L365" s="6">
        <f t="shared" si="22"/>
        <v>345.58724999999998</v>
      </c>
      <c r="M365" s="6">
        <f t="shared" si="23"/>
        <v>4953.4172499999995</v>
      </c>
      <c r="N365" s="7">
        <v>0</v>
      </c>
      <c r="O365" s="7">
        <f t="shared" si="24"/>
        <v>4953.4172499999995</v>
      </c>
      <c r="P365" t="s">
        <v>428</v>
      </c>
    </row>
    <row r="366" spans="1:16" ht="15.75" x14ac:dyDescent="0.25">
      <c r="A366" s="3">
        <v>9152593259</v>
      </c>
      <c r="B366" s="4" t="s">
        <v>65</v>
      </c>
      <c r="C366" s="4">
        <v>1216</v>
      </c>
      <c r="D366" s="4" t="str">
        <f t="shared" si="26"/>
        <v>PE 1216</v>
      </c>
      <c r="E366" s="5">
        <v>0</v>
      </c>
      <c r="F366" s="5">
        <v>380.95</v>
      </c>
      <c r="G366" s="5">
        <v>4338.7700000000004</v>
      </c>
      <c r="H366" s="5">
        <v>0</v>
      </c>
      <c r="I366" s="5">
        <v>0</v>
      </c>
      <c r="J366" s="5">
        <v>0</v>
      </c>
      <c r="K366" s="5">
        <v>4719.72</v>
      </c>
      <c r="L366" s="6">
        <f t="shared" si="22"/>
        <v>353.97899999999998</v>
      </c>
      <c r="M366" s="6">
        <f t="shared" si="23"/>
        <v>5073.6990000000005</v>
      </c>
      <c r="N366" s="7">
        <v>0</v>
      </c>
      <c r="O366" s="7">
        <f t="shared" si="24"/>
        <v>5073.6990000000005</v>
      </c>
      <c r="P366" t="s">
        <v>428</v>
      </c>
    </row>
    <row r="367" spans="1:16" ht="15.75" x14ac:dyDescent="0.25">
      <c r="A367" s="3">
        <v>9152593108</v>
      </c>
      <c r="B367" s="4" t="s">
        <v>79</v>
      </c>
      <c r="C367" s="4">
        <v>1217</v>
      </c>
      <c r="D367" s="4" t="str">
        <f t="shared" si="26"/>
        <v>PE 1217</v>
      </c>
      <c r="E367" s="5">
        <v>0</v>
      </c>
      <c r="F367" s="5">
        <v>380.95</v>
      </c>
      <c r="G367" s="5">
        <v>5999.74</v>
      </c>
      <c r="H367" s="5">
        <v>0</v>
      </c>
      <c r="I367" s="5">
        <v>0</v>
      </c>
      <c r="J367" s="5">
        <v>0</v>
      </c>
      <c r="K367" s="5">
        <v>6380.69</v>
      </c>
      <c r="L367" s="6">
        <f t="shared" si="22"/>
        <v>478.55174999999997</v>
      </c>
      <c r="M367" s="6">
        <f t="shared" si="23"/>
        <v>6859.2417499999992</v>
      </c>
      <c r="N367" s="7">
        <v>1000</v>
      </c>
      <c r="O367" s="7">
        <f t="shared" si="24"/>
        <v>5859.2417499999992</v>
      </c>
      <c r="P367" t="s">
        <v>428</v>
      </c>
    </row>
    <row r="368" spans="1:16" ht="15.75" x14ac:dyDescent="0.25">
      <c r="A368" s="3">
        <v>9152593109</v>
      </c>
      <c r="B368" s="4" t="s">
        <v>78</v>
      </c>
      <c r="C368" s="4">
        <v>1218</v>
      </c>
      <c r="D368" s="4" t="str">
        <f t="shared" si="26"/>
        <v>PE 1218</v>
      </c>
      <c r="E368" s="5">
        <v>0</v>
      </c>
      <c r="F368" s="5">
        <v>380.95</v>
      </c>
      <c r="G368" s="5">
        <v>3379.77</v>
      </c>
      <c r="H368" s="5">
        <v>0</v>
      </c>
      <c r="I368" s="5">
        <v>0</v>
      </c>
      <c r="J368" s="5">
        <v>0</v>
      </c>
      <c r="K368" s="5">
        <v>3760.72</v>
      </c>
      <c r="L368" s="6">
        <f t="shared" si="22"/>
        <v>282.05399999999997</v>
      </c>
      <c r="M368" s="6">
        <f t="shared" si="23"/>
        <v>4042.7739999999999</v>
      </c>
      <c r="N368" s="7">
        <v>0</v>
      </c>
      <c r="O368" s="7">
        <f t="shared" si="24"/>
        <v>4042.7739999999999</v>
      </c>
      <c r="P368" t="s">
        <v>428</v>
      </c>
    </row>
    <row r="369" spans="1:16" ht="15.75" x14ac:dyDescent="0.25">
      <c r="A369" s="3">
        <v>9152593110</v>
      </c>
      <c r="B369" s="4" t="s">
        <v>77</v>
      </c>
      <c r="C369" s="4">
        <v>1219</v>
      </c>
      <c r="D369" s="4" t="str">
        <f t="shared" si="26"/>
        <v>PE 1219</v>
      </c>
      <c r="E369" s="5">
        <v>0</v>
      </c>
      <c r="F369" s="5">
        <v>126.98</v>
      </c>
      <c r="G369" s="5">
        <v>0</v>
      </c>
      <c r="H369" s="5">
        <v>0</v>
      </c>
      <c r="I369" s="5">
        <v>0</v>
      </c>
      <c r="J369" s="5">
        <v>0</v>
      </c>
      <c r="K369" s="5">
        <v>126.98</v>
      </c>
      <c r="L369" s="6">
        <f t="shared" si="22"/>
        <v>9.5235000000000003</v>
      </c>
      <c r="M369" s="6">
        <f t="shared" si="23"/>
        <v>136.5035</v>
      </c>
      <c r="N369" s="7">
        <v>0</v>
      </c>
      <c r="O369" s="7">
        <f t="shared" si="24"/>
        <v>136.5035</v>
      </c>
      <c r="P369" t="s">
        <v>428</v>
      </c>
    </row>
    <row r="370" spans="1:16" ht="15.75" x14ac:dyDescent="0.25">
      <c r="A370" s="3">
        <v>9152593113</v>
      </c>
      <c r="B370" s="4" t="s">
        <v>76</v>
      </c>
      <c r="C370" s="4">
        <v>1222</v>
      </c>
      <c r="D370" s="4" t="str">
        <f t="shared" si="26"/>
        <v>PE 1222</v>
      </c>
      <c r="E370" s="5">
        <v>0</v>
      </c>
      <c r="F370" s="5">
        <v>380.95</v>
      </c>
      <c r="G370" s="5">
        <v>1111.3599999999999</v>
      </c>
      <c r="H370" s="5">
        <v>0</v>
      </c>
      <c r="I370" s="5">
        <v>0</v>
      </c>
      <c r="J370" s="5">
        <v>0</v>
      </c>
      <c r="K370" s="5">
        <v>1492.31</v>
      </c>
      <c r="L370" s="6">
        <f t="shared" si="22"/>
        <v>111.92325</v>
      </c>
      <c r="M370" s="6">
        <f t="shared" si="23"/>
        <v>1604.23325</v>
      </c>
      <c r="N370" s="7">
        <v>0</v>
      </c>
      <c r="O370" s="7">
        <f t="shared" si="24"/>
        <v>1604.23325</v>
      </c>
      <c r="P370" t="s">
        <v>428</v>
      </c>
    </row>
    <row r="371" spans="1:16" ht="15.75" x14ac:dyDescent="0.25">
      <c r="A371" s="3">
        <v>9152593114</v>
      </c>
      <c r="B371" s="4" t="s">
        <v>75</v>
      </c>
      <c r="C371" s="4">
        <v>1223</v>
      </c>
      <c r="D371" s="4" t="str">
        <f t="shared" si="26"/>
        <v>PE 1223</v>
      </c>
      <c r="E371" s="5">
        <v>0</v>
      </c>
      <c r="F371" s="5">
        <v>380.95</v>
      </c>
      <c r="G371" s="5">
        <v>3157.96</v>
      </c>
      <c r="H371" s="5">
        <v>0</v>
      </c>
      <c r="I371" s="5">
        <v>0</v>
      </c>
      <c r="J371" s="5">
        <v>0</v>
      </c>
      <c r="K371" s="5">
        <v>3538.91</v>
      </c>
      <c r="L371" s="6">
        <f t="shared" si="22"/>
        <v>265.41825</v>
      </c>
      <c r="M371" s="6">
        <f t="shared" si="23"/>
        <v>3804.32825</v>
      </c>
      <c r="N371" s="7">
        <v>0</v>
      </c>
      <c r="O371" s="7">
        <f t="shared" si="24"/>
        <v>3804.32825</v>
      </c>
      <c r="P371" t="s">
        <v>428</v>
      </c>
    </row>
    <row r="372" spans="1:16" ht="31.5" x14ac:dyDescent="0.25">
      <c r="A372" s="3">
        <v>7057790651</v>
      </c>
      <c r="B372" s="4" t="s">
        <v>419</v>
      </c>
      <c r="C372" s="4">
        <v>1226</v>
      </c>
      <c r="D372" s="4" t="str">
        <f t="shared" si="26"/>
        <v>PE 1226</v>
      </c>
      <c r="E372" s="5">
        <v>0</v>
      </c>
      <c r="F372" s="5">
        <v>761.9</v>
      </c>
      <c r="G372" s="5">
        <v>2700.15</v>
      </c>
      <c r="H372" s="5">
        <v>0</v>
      </c>
      <c r="I372" s="5">
        <v>0</v>
      </c>
      <c r="J372" s="5">
        <v>0</v>
      </c>
      <c r="K372" s="5">
        <v>3462.05</v>
      </c>
      <c r="L372" s="6">
        <f t="shared" si="22"/>
        <v>259.65375</v>
      </c>
      <c r="M372" s="6">
        <f t="shared" si="23"/>
        <v>3721.7037500000001</v>
      </c>
      <c r="N372" s="7">
        <v>0</v>
      </c>
      <c r="O372" s="7">
        <f t="shared" si="24"/>
        <v>3721.7037500000001</v>
      </c>
      <c r="P372" t="s">
        <v>428</v>
      </c>
    </row>
    <row r="373" spans="1:16" ht="15.75" x14ac:dyDescent="0.25">
      <c r="A373" s="3">
        <v>9152593055</v>
      </c>
      <c r="B373" s="4" t="s">
        <v>103</v>
      </c>
      <c r="C373" s="4">
        <v>1227</v>
      </c>
      <c r="D373" s="4" t="str">
        <f t="shared" si="26"/>
        <v>PE 1227</v>
      </c>
      <c r="E373" s="5">
        <v>0</v>
      </c>
      <c r="F373" s="5">
        <v>380.95</v>
      </c>
      <c r="G373" s="5">
        <v>3129.21</v>
      </c>
      <c r="H373" s="5">
        <v>0</v>
      </c>
      <c r="I373" s="5">
        <v>0</v>
      </c>
      <c r="J373" s="5">
        <v>0</v>
      </c>
      <c r="K373" s="5">
        <v>3510.16</v>
      </c>
      <c r="L373" s="6">
        <f t="shared" si="22"/>
        <v>263.262</v>
      </c>
      <c r="M373" s="6">
        <f t="shared" si="23"/>
        <v>3773.422</v>
      </c>
      <c r="N373" s="7">
        <v>0</v>
      </c>
      <c r="O373" s="7">
        <f t="shared" si="24"/>
        <v>3773.422</v>
      </c>
      <c r="P373" t="s">
        <v>428</v>
      </c>
    </row>
    <row r="374" spans="1:16" ht="15.75" x14ac:dyDescent="0.25">
      <c r="A374" s="3">
        <v>9152593068</v>
      </c>
      <c r="B374" s="4" t="s">
        <v>103</v>
      </c>
      <c r="C374" s="4">
        <v>1228</v>
      </c>
      <c r="D374" s="4" t="str">
        <f t="shared" si="26"/>
        <v>PE 1228</v>
      </c>
      <c r="E374" s="5">
        <v>0</v>
      </c>
      <c r="F374" s="5">
        <v>380.95</v>
      </c>
      <c r="G374" s="5">
        <v>15855.78</v>
      </c>
      <c r="H374" s="5">
        <v>0</v>
      </c>
      <c r="I374" s="5">
        <v>0</v>
      </c>
      <c r="J374" s="5">
        <v>0</v>
      </c>
      <c r="K374" s="5">
        <v>16236.73</v>
      </c>
      <c r="L374" s="6">
        <f t="shared" si="22"/>
        <v>1217.7547499999998</v>
      </c>
      <c r="M374" s="6">
        <f t="shared" si="23"/>
        <v>17454.48475</v>
      </c>
      <c r="N374" s="7">
        <v>6500</v>
      </c>
      <c r="O374" s="7">
        <f t="shared" si="24"/>
        <v>10954.48475</v>
      </c>
      <c r="P374" t="s">
        <v>428</v>
      </c>
    </row>
    <row r="375" spans="1:16" ht="15.75" x14ac:dyDescent="0.25">
      <c r="A375" s="3">
        <v>9152593052</v>
      </c>
      <c r="B375" s="4" t="s">
        <v>414</v>
      </c>
      <c r="C375" s="4">
        <v>1229</v>
      </c>
      <c r="D375" s="4" t="str">
        <f t="shared" si="26"/>
        <v>PE 1229</v>
      </c>
      <c r="E375" s="5">
        <v>0</v>
      </c>
      <c r="F375" s="5">
        <v>533.33000000000004</v>
      </c>
      <c r="G375" s="5">
        <v>4882.3</v>
      </c>
      <c r="H375" s="5">
        <v>0</v>
      </c>
      <c r="I375" s="5">
        <v>0</v>
      </c>
      <c r="J375" s="5">
        <v>0</v>
      </c>
      <c r="K375" s="5">
        <v>5415.63</v>
      </c>
      <c r="L375" s="6">
        <f t="shared" si="22"/>
        <v>406.17225000000002</v>
      </c>
      <c r="M375" s="6">
        <f t="shared" si="23"/>
        <v>5821.8022499999997</v>
      </c>
      <c r="N375" s="7">
        <v>0</v>
      </c>
      <c r="O375" s="7">
        <f t="shared" si="24"/>
        <v>5821.8022499999997</v>
      </c>
      <c r="P375" t="s">
        <v>428</v>
      </c>
    </row>
    <row r="376" spans="1:16" ht="15.75" x14ac:dyDescent="0.25">
      <c r="A376" s="3">
        <v>9152593052</v>
      </c>
      <c r="B376" s="4" t="s">
        <v>103</v>
      </c>
      <c r="C376" s="4">
        <v>1229</v>
      </c>
      <c r="D376" s="4" t="str">
        <f t="shared" si="26"/>
        <v>PE 1229</v>
      </c>
      <c r="E376" s="5">
        <v>0</v>
      </c>
      <c r="F376" s="5">
        <v>-304.76</v>
      </c>
      <c r="G376" s="5">
        <v>0</v>
      </c>
      <c r="H376" s="5">
        <v>0</v>
      </c>
      <c r="I376" s="5">
        <v>0</v>
      </c>
      <c r="J376" s="5">
        <v>0</v>
      </c>
      <c r="K376" s="5">
        <v>-304.76</v>
      </c>
      <c r="L376" s="6">
        <f t="shared" si="22"/>
        <v>-22.856999999999999</v>
      </c>
      <c r="M376" s="6">
        <f t="shared" si="23"/>
        <v>-327.61699999999996</v>
      </c>
      <c r="N376" s="7">
        <v>0</v>
      </c>
      <c r="O376" s="7">
        <v>0</v>
      </c>
      <c r="P376" t="s">
        <v>428</v>
      </c>
    </row>
    <row r="377" spans="1:16" ht="15.75" x14ac:dyDescent="0.25">
      <c r="A377" s="3">
        <v>9152593065</v>
      </c>
      <c r="B377" s="4" t="s">
        <v>103</v>
      </c>
      <c r="C377" s="4">
        <v>1230</v>
      </c>
      <c r="D377" s="4" t="str">
        <f t="shared" si="26"/>
        <v>PE 1230</v>
      </c>
      <c r="E377" s="5">
        <v>0</v>
      </c>
      <c r="F377" s="5">
        <v>380.95</v>
      </c>
      <c r="G377" s="5">
        <v>7898.99</v>
      </c>
      <c r="H377" s="5">
        <v>0</v>
      </c>
      <c r="I377" s="5">
        <v>0</v>
      </c>
      <c r="J377" s="5">
        <v>0</v>
      </c>
      <c r="K377" s="5">
        <v>8279.94</v>
      </c>
      <c r="L377" s="6">
        <f t="shared" si="22"/>
        <v>620.99549999999999</v>
      </c>
      <c r="M377" s="6">
        <f t="shared" si="23"/>
        <v>8900.9354999999996</v>
      </c>
      <c r="N377" s="7">
        <v>0</v>
      </c>
      <c r="O377" s="7">
        <f t="shared" ref="O377:O408" si="27">M377-N377</f>
        <v>8900.9354999999996</v>
      </c>
      <c r="P377" t="s">
        <v>428</v>
      </c>
    </row>
    <row r="378" spans="1:16" ht="15.75" x14ac:dyDescent="0.25">
      <c r="A378" s="3">
        <v>9152593067</v>
      </c>
      <c r="B378" s="4" t="s">
        <v>103</v>
      </c>
      <c r="C378" s="4">
        <v>1231</v>
      </c>
      <c r="D378" s="4" t="str">
        <f t="shared" si="26"/>
        <v>PE 1231</v>
      </c>
      <c r="E378" s="5">
        <v>0</v>
      </c>
      <c r="F378" s="5">
        <v>380.95</v>
      </c>
      <c r="G378" s="5">
        <v>7692.46</v>
      </c>
      <c r="H378" s="5">
        <v>0</v>
      </c>
      <c r="I378" s="5">
        <v>0</v>
      </c>
      <c r="J378" s="5">
        <v>0</v>
      </c>
      <c r="K378" s="5">
        <v>8073.41</v>
      </c>
      <c r="L378" s="6">
        <f t="shared" si="22"/>
        <v>605.50574999999992</v>
      </c>
      <c r="M378" s="6">
        <f t="shared" si="23"/>
        <v>8678.9157500000001</v>
      </c>
      <c r="N378" s="7">
        <v>0</v>
      </c>
      <c r="O378" s="7">
        <f t="shared" si="27"/>
        <v>8678.9157500000001</v>
      </c>
      <c r="P378" t="s">
        <v>428</v>
      </c>
    </row>
    <row r="379" spans="1:16" ht="15.75" x14ac:dyDescent="0.25">
      <c r="A379" s="3">
        <v>9152593069</v>
      </c>
      <c r="B379" s="4" t="s">
        <v>103</v>
      </c>
      <c r="C379" s="4">
        <v>1232</v>
      </c>
      <c r="D379" s="4" t="str">
        <f t="shared" si="26"/>
        <v>PE 1232</v>
      </c>
      <c r="E379" s="5">
        <v>0</v>
      </c>
      <c r="F379" s="5">
        <v>380.95</v>
      </c>
      <c r="G379" s="5">
        <v>7768.05</v>
      </c>
      <c r="H379" s="5">
        <v>0</v>
      </c>
      <c r="I379" s="5">
        <v>0</v>
      </c>
      <c r="J379" s="5">
        <v>0</v>
      </c>
      <c r="K379" s="5">
        <v>8149</v>
      </c>
      <c r="L379" s="6">
        <f t="shared" si="22"/>
        <v>611.17499999999995</v>
      </c>
      <c r="M379" s="6">
        <f t="shared" si="23"/>
        <v>8760.1749999999993</v>
      </c>
      <c r="N379" s="7">
        <v>0</v>
      </c>
      <c r="O379" s="7">
        <f t="shared" si="27"/>
        <v>8760.1749999999993</v>
      </c>
      <c r="P379" t="s">
        <v>428</v>
      </c>
    </row>
    <row r="380" spans="1:16" ht="15.75" x14ac:dyDescent="0.25">
      <c r="A380" s="3">
        <v>9152593051</v>
      </c>
      <c r="B380" s="4" t="s">
        <v>103</v>
      </c>
      <c r="C380" s="4">
        <v>1233</v>
      </c>
      <c r="D380" s="4" t="str">
        <f t="shared" si="26"/>
        <v>PE 1233</v>
      </c>
      <c r="E380" s="5">
        <v>0</v>
      </c>
      <c r="F380" s="5">
        <v>380.95</v>
      </c>
      <c r="G380" s="5">
        <v>4704.7299999999996</v>
      </c>
      <c r="H380" s="5">
        <v>0</v>
      </c>
      <c r="I380" s="5">
        <v>0</v>
      </c>
      <c r="J380" s="5">
        <v>0</v>
      </c>
      <c r="K380" s="5">
        <v>5085.68</v>
      </c>
      <c r="L380" s="6">
        <f t="shared" si="22"/>
        <v>381.42599999999999</v>
      </c>
      <c r="M380" s="6">
        <f t="shared" si="23"/>
        <v>5467.1060000000007</v>
      </c>
      <c r="N380" s="7">
        <v>0</v>
      </c>
      <c r="O380" s="7">
        <f t="shared" si="27"/>
        <v>5467.1060000000007</v>
      </c>
      <c r="P380" t="s">
        <v>428</v>
      </c>
    </row>
    <row r="381" spans="1:16" ht="15.75" x14ac:dyDescent="0.25">
      <c r="A381" s="3">
        <v>9152593053</v>
      </c>
      <c r="B381" s="4" t="s">
        <v>103</v>
      </c>
      <c r="C381" s="4">
        <v>1235</v>
      </c>
      <c r="D381" s="4" t="str">
        <f t="shared" si="26"/>
        <v>PE 1235</v>
      </c>
      <c r="E381" s="5">
        <v>0</v>
      </c>
      <c r="F381" s="5">
        <v>380.95</v>
      </c>
      <c r="G381" s="5">
        <v>3292.4</v>
      </c>
      <c r="H381" s="5">
        <v>0</v>
      </c>
      <c r="I381" s="5">
        <v>0</v>
      </c>
      <c r="J381" s="5">
        <v>0</v>
      </c>
      <c r="K381" s="5">
        <v>3673.35</v>
      </c>
      <c r="L381" s="6">
        <f t="shared" si="22"/>
        <v>275.50124999999997</v>
      </c>
      <c r="M381" s="6">
        <f t="shared" si="23"/>
        <v>3948.8512499999997</v>
      </c>
      <c r="N381" s="7">
        <v>0</v>
      </c>
      <c r="O381" s="7">
        <f t="shared" si="27"/>
        <v>3948.8512499999997</v>
      </c>
      <c r="P381" t="s">
        <v>428</v>
      </c>
    </row>
    <row r="382" spans="1:16" ht="15.75" x14ac:dyDescent="0.25">
      <c r="A382" s="3">
        <v>9152593129</v>
      </c>
      <c r="B382" s="4" t="s">
        <v>69</v>
      </c>
      <c r="C382" s="4">
        <v>1239</v>
      </c>
      <c r="D382" s="4" t="str">
        <f t="shared" si="26"/>
        <v>PE 1239</v>
      </c>
      <c r="E382" s="5">
        <v>0</v>
      </c>
      <c r="F382" s="5">
        <v>380.95</v>
      </c>
      <c r="G382" s="5">
        <v>3381.11</v>
      </c>
      <c r="H382" s="5">
        <v>0</v>
      </c>
      <c r="I382" s="5">
        <v>0</v>
      </c>
      <c r="J382" s="5">
        <v>0</v>
      </c>
      <c r="K382" s="5">
        <v>3762.06</v>
      </c>
      <c r="L382" s="6">
        <f t="shared" si="22"/>
        <v>282.15449999999998</v>
      </c>
      <c r="M382" s="6">
        <f t="shared" si="23"/>
        <v>4044.2145</v>
      </c>
      <c r="N382" s="7">
        <v>0</v>
      </c>
      <c r="O382" s="7">
        <f t="shared" si="27"/>
        <v>4044.2145</v>
      </c>
      <c r="P382" t="s">
        <v>428</v>
      </c>
    </row>
    <row r="383" spans="1:16" ht="15.75" x14ac:dyDescent="0.25">
      <c r="A383" s="3">
        <v>9152593127</v>
      </c>
      <c r="B383" s="4" t="s">
        <v>70</v>
      </c>
      <c r="C383" s="4">
        <v>1240</v>
      </c>
      <c r="D383" s="4" t="str">
        <f t="shared" si="26"/>
        <v>PE 1240</v>
      </c>
      <c r="E383" s="5">
        <v>0</v>
      </c>
      <c r="F383" s="5">
        <v>380.95</v>
      </c>
      <c r="G383" s="5">
        <v>7909.77</v>
      </c>
      <c r="H383" s="5">
        <v>0</v>
      </c>
      <c r="I383" s="5">
        <v>0</v>
      </c>
      <c r="J383" s="5">
        <v>0</v>
      </c>
      <c r="K383" s="5">
        <v>8290.7199999999993</v>
      </c>
      <c r="L383" s="6">
        <f t="shared" si="22"/>
        <v>621.80399999999997</v>
      </c>
      <c r="M383" s="6">
        <f t="shared" si="23"/>
        <v>8912.5239999999994</v>
      </c>
      <c r="N383" s="7">
        <v>0</v>
      </c>
      <c r="O383" s="7">
        <f t="shared" si="27"/>
        <v>8912.5239999999994</v>
      </c>
      <c r="P383" t="s">
        <v>428</v>
      </c>
    </row>
    <row r="384" spans="1:16" ht="15.75" x14ac:dyDescent="0.25">
      <c r="A384" s="3">
        <v>9152593126</v>
      </c>
      <c r="B384" s="4" t="s">
        <v>71</v>
      </c>
      <c r="C384" s="4">
        <v>1241</v>
      </c>
      <c r="D384" s="4" t="str">
        <f t="shared" si="26"/>
        <v>PE 1241</v>
      </c>
      <c r="E384" s="5">
        <v>0</v>
      </c>
      <c r="F384" s="5">
        <v>380.95</v>
      </c>
      <c r="G384" s="5">
        <v>3929.25</v>
      </c>
      <c r="H384" s="5">
        <v>0</v>
      </c>
      <c r="I384" s="5">
        <v>0</v>
      </c>
      <c r="J384" s="5">
        <v>0</v>
      </c>
      <c r="K384" s="5">
        <v>4310.2</v>
      </c>
      <c r="L384" s="6">
        <f t="shared" si="22"/>
        <v>323.26499999999999</v>
      </c>
      <c r="M384" s="6">
        <f t="shared" si="23"/>
        <v>4633.4650000000001</v>
      </c>
      <c r="N384" s="7">
        <v>0</v>
      </c>
      <c r="O384" s="7">
        <f t="shared" si="27"/>
        <v>4633.4650000000001</v>
      </c>
      <c r="P384" t="s">
        <v>428</v>
      </c>
    </row>
    <row r="385" spans="1:16" ht="15.75" x14ac:dyDescent="0.25">
      <c r="A385" s="3">
        <v>9152593261</v>
      </c>
      <c r="B385" s="4" t="s">
        <v>64</v>
      </c>
      <c r="C385" s="4">
        <v>1243</v>
      </c>
      <c r="D385" s="4" t="str">
        <f t="shared" si="26"/>
        <v>PE 1243</v>
      </c>
      <c r="E385" s="5">
        <v>0</v>
      </c>
      <c r="F385" s="5">
        <v>380.95</v>
      </c>
      <c r="G385" s="5">
        <v>5433.41</v>
      </c>
      <c r="H385" s="5">
        <v>0</v>
      </c>
      <c r="I385" s="5">
        <v>0</v>
      </c>
      <c r="J385" s="5">
        <v>0</v>
      </c>
      <c r="K385" s="5">
        <v>5814.36</v>
      </c>
      <c r="L385" s="6">
        <f t="shared" si="22"/>
        <v>436.07699999999994</v>
      </c>
      <c r="M385" s="6">
        <f t="shared" si="23"/>
        <v>6250.4369999999999</v>
      </c>
      <c r="N385" s="7">
        <v>500</v>
      </c>
      <c r="O385" s="7">
        <f t="shared" si="27"/>
        <v>5750.4369999999999</v>
      </c>
      <c r="P385" t="s">
        <v>428</v>
      </c>
    </row>
    <row r="386" spans="1:16" ht="15.75" x14ac:dyDescent="0.25">
      <c r="A386" s="3">
        <v>9152593124</v>
      </c>
      <c r="B386" s="4" t="s">
        <v>73</v>
      </c>
      <c r="C386" s="4">
        <v>1244</v>
      </c>
      <c r="D386" s="4" t="str">
        <f t="shared" si="26"/>
        <v>PE 1244</v>
      </c>
      <c r="E386" s="5">
        <v>0</v>
      </c>
      <c r="F386" s="5">
        <v>380.95</v>
      </c>
      <c r="G386" s="5">
        <v>0</v>
      </c>
      <c r="H386" s="5">
        <v>0</v>
      </c>
      <c r="I386" s="5">
        <v>0</v>
      </c>
      <c r="J386" s="5">
        <v>0</v>
      </c>
      <c r="K386" s="5">
        <v>380.95</v>
      </c>
      <c r="L386" s="6">
        <f t="shared" ref="L386:L436" si="28">K386*0.075</f>
        <v>28.571249999999999</v>
      </c>
      <c r="M386" s="6">
        <f t="shared" ref="M386:M436" si="29">K386+L386</f>
        <v>409.52125000000001</v>
      </c>
      <c r="N386" s="7">
        <v>0</v>
      </c>
      <c r="O386" s="7">
        <f t="shared" si="27"/>
        <v>409.52125000000001</v>
      </c>
      <c r="P386" t="s">
        <v>428</v>
      </c>
    </row>
    <row r="387" spans="1:16" ht="15.75" x14ac:dyDescent="0.25">
      <c r="A387" s="3">
        <v>9152593125</v>
      </c>
      <c r="B387" s="4" t="s">
        <v>72</v>
      </c>
      <c r="C387" s="4">
        <v>1245</v>
      </c>
      <c r="D387" s="4" t="str">
        <f t="shared" si="26"/>
        <v>PE 1245</v>
      </c>
      <c r="E387" s="5">
        <v>0</v>
      </c>
      <c r="F387" s="5">
        <v>380.95</v>
      </c>
      <c r="G387" s="5">
        <v>7371.27</v>
      </c>
      <c r="H387" s="5">
        <v>0</v>
      </c>
      <c r="I387" s="5">
        <v>0</v>
      </c>
      <c r="J387" s="5">
        <v>0</v>
      </c>
      <c r="K387" s="5">
        <v>7752.22</v>
      </c>
      <c r="L387" s="6">
        <f t="shared" si="28"/>
        <v>581.41650000000004</v>
      </c>
      <c r="M387" s="6">
        <f t="shared" si="29"/>
        <v>8333.6365000000005</v>
      </c>
      <c r="N387" s="7">
        <v>0</v>
      </c>
      <c r="O387" s="7">
        <f t="shared" si="27"/>
        <v>8333.6365000000005</v>
      </c>
      <c r="P387" t="s">
        <v>428</v>
      </c>
    </row>
    <row r="388" spans="1:16" ht="31.5" x14ac:dyDescent="0.25">
      <c r="A388" s="3">
        <v>9152593257</v>
      </c>
      <c r="B388" s="4" t="s">
        <v>67</v>
      </c>
      <c r="C388" s="4">
        <v>1246</v>
      </c>
      <c r="D388" s="4" t="str">
        <f t="shared" si="26"/>
        <v>PE 1246</v>
      </c>
      <c r="E388" s="5">
        <v>0</v>
      </c>
      <c r="F388" s="5">
        <v>380.95</v>
      </c>
      <c r="G388" s="5">
        <v>10000</v>
      </c>
      <c r="H388" s="5">
        <v>0</v>
      </c>
      <c r="I388" s="5">
        <v>0</v>
      </c>
      <c r="J388" s="5">
        <v>0</v>
      </c>
      <c r="K388" s="5">
        <v>10380.950000000001</v>
      </c>
      <c r="L388" s="6">
        <f t="shared" si="28"/>
        <v>778.57125000000008</v>
      </c>
      <c r="M388" s="6">
        <f t="shared" si="29"/>
        <v>11159.521250000002</v>
      </c>
      <c r="N388" s="7">
        <v>0</v>
      </c>
      <c r="O388" s="7">
        <f t="shared" si="27"/>
        <v>11159.521250000002</v>
      </c>
      <c r="P388" t="s">
        <v>428</v>
      </c>
    </row>
    <row r="389" spans="1:16" ht="15.75" x14ac:dyDescent="0.25">
      <c r="A389" s="3">
        <v>9153592516</v>
      </c>
      <c r="B389" s="4" t="s">
        <v>63</v>
      </c>
      <c r="C389" s="4">
        <v>1248</v>
      </c>
      <c r="D389" s="4" t="str">
        <f t="shared" si="26"/>
        <v>PE 1248</v>
      </c>
      <c r="E389" s="5">
        <v>0</v>
      </c>
      <c r="F389" s="5">
        <v>380.95</v>
      </c>
      <c r="G389" s="5">
        <v>8496.5300000000007</v>
      </c>
      <c r="H389" s="5">
        <v>0</v>
      </c>
      <c r="I389" s="5">
        <v>0</v>
      </c>
      <c r="J389" s="5">
        <v>0</v>
      </c>
      <c r="K389" s="5">
        <v>8877.48</v>
      </c>
      <c r="L389" s="6">
        <f t="shared" si="28"/>
        <v>665.81099999999992</v>
      </c>
      <c r="M389" s="6">
        <f t="shared" si="29"/>
        <v>9543.2909999999993</v>
      </c>
      <c r="N389" s="7">
        <v>0</v>
      </c>
      <c r="O389" s="7">
        <f t="shared" si="27"/>
        <v>9543.2909999999993</v>
      </c>
      <c r="P389" t="s">
        <v>428</v>
      </c>
    </row>
    <row r="390" spans="1:16" ht="15.75" x14ac:dyDescent="0.25">
      <c r="A390" s="3">
        <v>9153592517</v>
      </c>
      <c r="B390" s="4" t="s">
        <v>62</v>
      </c>
      <c r="C390" s="4">
        <v>1249</v>
      </c>
      <c r="D390" s="4" t="str">
        <f t="shared" si="26"/>
        <v>PE 1249</v>
      </c>
      <c r="E390" s="5">
        <v>0</v>
      </c>
      <c r="F390" s="5">
        <v>380.95</v>
      </c>
      <c r="G390" s="5">
        <v>7849.4</v>
      </c>
      <c r="H390" s="5">
        <v>0</v>
      </c>
      <c r="I390" s="5">
        <v>0</v>
      </c>
      <c r="J390" s="5">
        <v>0</v>
      </c>
      <c r="K390" s="5">
        <v>8230.35</v>
      </c>
      <c r="L390" s="6">
        <f t="shared" si="28"/>
        <v>617.27625</v>
      </c>
      <c r="M390" s="6">
        <f t="shared" si="29"/>
        <v>8847.6262500000012</v>
      </c>
      <c r="N390" s="7">
        <v>0</v>
      </c>
      <c r="O390" s="7">
        <f t="shared" si="27"/>
        <v>8847.6262500000012</v>
      </c>
      <c r="P390" t="s">
        <v>428</v>
      </c>
    </row>
    <row r="391" spans="1:16" ht="15.75" x14ac:dyDescent="0.25">
      <c r="A391" s="3">
        <v>9154691600</v>
      </c>
      <c r="B391" s="4">
        <v>1251</v>
      </c>
      <c r="C391" s="4">
        <v>1251</v>
      </c>
      <c r="D391" s="4" t="str">
        <f t="shared" si="26"/>
        <v>PE 1251</v>
      </c>
      <c r="E391" s="5">
        <v>0</v>
      </c>
      <c r="F391" s="5">
        <v>380.95</v>
      </c>
      <c r="G391" s="5">
        <v>4669.09</v>
      </c>
      <c r="H391" s="5">
        <v>0</v>
      </c>
      <c r="I391" s="5">
        <v>0</v>
      </c>
      <c r="J391" s="5">
        <v>0</v>
      </c>
      <c r="K391" s="5">
        <v>5050.04</v>
      </c>
      <c r="L391" s="6">
        <f t="shared" si="28"/>
        <v>378.75299999999999</v>
      </c>
      <c r="M391" s="6">
        <f t="shared" si="29"/>
        <v>5428.7929999999997</v>
      </c>
      <c r="N391" s="7">
        <v>0</v>
      </c>
      <c r="O391" s="7">
        <f t="shared" si="27"/>
        <v>5428.7929999999997</v>
      </c>
      <c r="P391" t="s">
        <v>428</v>
      </c>
    </row>
    <row r="392" spans="1:16" ht="31.5" x14ac:dyDescent="0.25">
      <c r="A392" s="3">
        <v>9155490422</v>
      </c>
      <c r="B392" s="4" t="s">
        <v>58</v>
      </c>
      <c r="C392" s="4">
        <v>1252</v>
      </c>
      <c r="D392" s="4" t="str">
        <f t="shared" si="26"/>
        <v>PE 1252</v>
      </c>
      <c r="E392" s="5">
        <v>0</v>
      </c>
      <c r="F392" s="5">
        <v>380.95</v>
      </c>
      <c r="G392" s="5">
        <v>10338.299999999999</v>
      </c>
      <c r="H392" s="5">
        <v>0</v>
      </c>
      <c r="I392" s="5">
        <v>0</v>
      </c>
      <c r="J392" s="5">
        <v>0</v>
      </c>
      <c r="K392" s="5">
        <v>10719.25</v>
      </c>
      <c r="L392" s="6">
        <f t="shared" si="28"/>
        <v>803.94375000000002</v>
      </c>
      <c r="M392" s="6">
        <f t="shared" si="29"/>
        <v>11523.19375</v>
      </c>
      <c r="N392" s="7">
        <v>4000</v>
      </c>
      <c r="O392" s="7">
        <f t="shared" si="27"/>
        <v>7523.1937500000004</v>
      </c>
      <c r="P392" t="s">
        <v>428</v>
      </c>
    </row>
    <row r="393" spans="1:16" ht="31.5" x14ac:dyDescent="0.25">
      <c r="A393" s="3">
        <v>9155490420</v>
      </c>
      <c r="B393" s="4" t="s">
        <v>60</v>
      </c>
      <c r="C393" s="4">
        <v>1254</v>
      </c>
      <c r="D393" s="4" t="str">
        <f t="shared" si="26"/>
        <v>PE 1254</v>
      </c>
      <c r="E393" s="5">
        <v>0</v>
      </c>
      <c r="F393" s="5">
        <v>380.95</v>
      </c>
      <c r="G393" s="5">
        <v>5753.09</v>
      </c>
      <c r="H393" s="5">
        <v>0</v>
      </c>
      <c r="I393" s="5">
        <v>0</v>
      </c>
      <c r="J393" s="5">
        <v>0</v>
      </c>
      <c r="K393" s="5">
        <v>6134.04</v>
      </c>
      <c r="L393" s="6">
        <f t="shared" si="28"/>
        <v>460.053</v>
      </c>
      <c r="M393" s="6">
        <f t="shared" si="29"/>
        <v>6594.0929999999998</v>
      </c>
      <c r="N393" s="7">
        <v>0</v>
      </c>
      <c r="O393" s="7">
        <f t="shared" si="27"/>
        <v>6594.0929999999998</v>
      </c>
      <c r="P393" t="s">
        <v>428</v>
      </c>
    </row>
    <row r="394" spans="1:16" ht="15.75" x14ac:dyDescent="0.25">
      <c r="A394" s="3">
        <v>9155490421</v>
      </c>
      <c r="B394" s="4" t="s">
        <v>59</v>
      </c>
      <c r="C394" s="4">
        <v>1255</v>
      </c>
      <c r="D394" s="4" t="str">
        <f t="shared" si="26"/>
        <v>PE 1255</v>
      </c>
      <c r="E394" s="5">
        <v>0</v>
      </c>
      <c r="F394" s="5">
        <v>380.95</v>
      </c>
      <c r="G394" s="5">
        <v>3847.94</v>
      </c>
      <c r="H394" s="5">
        <v>0</v>
      </c>
      <c r="I394" s="5">
        <v>0</v>
      </c>
      <c r="J394" s="5">
        <v>0</v>
      </c>
      <c r="K394" s="5">
        <v>4228.8900000000003</v>
      </c>
      <c r="L394" s="6">
        <f t="shared" si="28"/>
        <v>317.16675000000004</v>
      </c>
      <c r="M394" s="6">
        <f t="shared" si="29"/>
        <v>4546.0567500000006</v>
      </c>
      <c r="N394" s="7">
        <v>0</v>
      </c>
      <c r="O394" s="7">
        <f t="shared" si="27"/>
        <v>4546.0567500000006</v>
      </c>
      <c r="P394" t="s">
        <v>428</v>
      </c>
    </row>
    <row r="395" spans="1:16" ht="31.5" x14ac:dyDescent="0.25">
      <c r="A395" s="3">
        <v>9157794037</v>
      </c>
      <c r="B395" s="4" t="s">
        <v>40</v>
      </c>
      <c r="C395" s="4">
        <v>1256</v>
      </c>
      <c r="D395" s="4" t="str">
        <f t="shared" si="26"/>
        <v>PE 1256</v>
      </c>
      <c r="E395" s="5">
        <v>0</v>
      </c>
      <c r="F395" s="5">
        <v>380.95</v>
      </c>
      <c r="G395" s="5">
        <v>2788.96</v>
      </c>
      <c r="H395" s="5">
        <v>0</v>
      </c>
      <c r="I395" s="5">
        <v>0</v>
      </c>
      <c r="J395" s="5">
        <v>0</v>
      </c>
      <c r="K395" s="5">
        <v>3169.91</v>
      </c>
      <c r="L395" s="6">
        <f t="shared" si="28"/>
        <v>237.74324999999999</v>
      </c>
      <c r="M395" s="6">
        <f t="shared" si="29"/>
        <v>3407.6532499999998</v>
      </c>
      <c r="N395" s="7">
        <v>0</v>
      </c>
      <c r="O395" s="7">
        <f t="shared" si="27"/>
        <v>3407.6532499999998</v>
      </c>
      <c r="P395" t="s">
        <v>428</v>
      </c>
    </row>
    <row r="396" spans="1:16" ht="15.75" x14ac:dyDescent="0.25">
      <c r="A396" s="3">
        <v>9157794074</v>
      </c>
      <c r="B396" s="4" t="s">
        <v>30</v>
      </c>
      <c r="C396" s="4">
        <v>1258</v>
      </c>
      <c r="D396" s="4" t="str">
        <f t="shared" si="26"/>
        <v>PE 1258</v>
      </c>
      <c r="E396" s="5">
        <v>0</v>
      </c>
      <c r="F396" s="5">
        <v>380.95</v>
      </c>
      <c r="G396" s="5">
        <v>0</v>
      </c>
      <c r="H396" s="5">
        <v>0</v>
      </c>
      <c r="I396" s="5">
        <v>0</v>
      </c>
      <c r="J396" s="5">
        <v>0</v>
      </c>
      <c r="K396" s="5">
        <v>380.95</v>
      </c>
      <c r="L396" s="6">
        <f t="shared" si="28"/>
        <v>28.571249999999999</v>
      </c>
      <c r="M396" s="6">
        <f t="shared" si="29"/>
        <v>409.52125000000001</v>
      </c>
      <c r="N396" s="7">
        <v>0</v>
      </c>
      <c r="O396" s="7">
        <f t="shared" si="27"/>
        <v>409.52125000000001</v>
      </c>
      <c r="P396" t="s">
        <v>428</v>
      </c>
    </row>
    <row r="397" spans="1:16" ht="31.5" x14ac:dyDescent="0.25">
      <c r="A397" s="3">
        <v>9157794054</v>
      </c>
      <c r="B397" s="4" t="s">
        <v>17</v>
      </c>
      <c r="C397" s="4">
        <v>1258</v>
      </c>
      <c r="D397" s="4" t="str">
        <f t="shared" si="26"/>
        <v>PE 1258</v>
      </c>
      <c r="E397" s="5">
        <v>0</v>
      </c>
      <c r="F397" s="5">
        <v>380.95</v>
      </c>
      <c r="G397" s="5">
        <v>7163.74</v>
      </c>
      <c r="H397" s="5">
        <v>0</v>
      </c>
      <c r="I397" s="5">
        <v>0</v>
      </c>
      <c r="J397" s="5">
        <v>0</v>
      </c>
      <c r="K397" s="5">
        <v>7544.69</v>
      </c>
      <c r="L397" s="6">
        <f t="shared" si="28"/>
        <v>565.85174999999992</v>
      </c>
      <c r="M397" s="6">
        <f t="shared" si="29"/>
        <v>8110.5417499999994</v>
      </c>
      <c r="N397" s="7">
        <v>0</v>
      </c>
      <c r="O397" s="7">
        <f t="shared" si="27"/>
        <v>8110.5417499999994</v>
      </c>
      <c r="P397" t="s">
        <v>428</v>
      </c>
    </row>
    <row r="398" spans="1:16" ht="15.75" x14ac:dyDescent="0.25">
      <c r="A398" s="3">
        <v>9155490525</v>
      </c>
      <c r="B398" s="4" t="s">
        <v>55</v>
      </c>
      <c r="C398" s="4">
        <v>1259</v>
      </c>
      <c r="D398" s="4" t="str">
        <f t="shared" si="26"/>
        <v>PE 1259</v>
      </c>
      <c r="E398" s="5">
        <v>0</v>
      </c>
      <c r="F398" s="5">
        <v>380.95</v>
      </c>
      <c r="G398" s="5">
        <v>9283.8700000000008</v>
      </c>
      <c r="H398" s="5">
        <v>0</v>
      </c>
      <c r="I398" s="5">
        <v>0</v>
      </c>
      <c r="J398" s="5">
        <v>0</v>
      </c>
      <c r="K398" s="5">
        <v>9664.82</v>
      </c>
      <c r="L398" s="6">
        <f t="shared" si="28"/>
        <v>724.86149999999998</v>
      </c>
      <c r="M398" s="6">
        <f t="shared" si="29"/>
        <v>10389.681499999999</v>
      </c>
      <c r="N398" s="7">
        <v>0</v>
      </c>
      <c r="O398" s="7">
        <f t="shared" si="27"/>
        <v>10389.681499999999</v>
      </c>
      <c r="P398" t="s">
        <v>428</v>
      </c>
    </row>
    <row r="399" spans="1:16" ht="15.75" x14ac:dyDescent="0.25">
      <c r="A399" s="3">
        <v>9157093932</v>
      </c>
      <c r="B399" s="4" t="s">
        <v>54</v>
      </c>
      <c r="C399" s="4">
        <v>1261</v>
      </c>
      <c r="D399" s="4" t="str">
        <f t="shared" si="26"/>
        <v>PE 1261</v>
      </c>
      <c r="E399" s="5">
        <v>0</v>
      </c>
      <c r="F399" s="5">
        <v>380.95</v>
      </c>
      <c r="G399" s="5">
        <v>9299.17</v>
      </c>
      <c r="H399" s="5">
        <v>0</v>
      </c>
      <c r="I399" s="5">
        <v>0</v>
      </c>
      <c r="J399" s="5">
        <v>0</v>
      </c>
      <c r="K399" s="5">
        <v>9680.1200000000008</v>
      </c>
      <c r="L399" s="6">
        <f t="shared" si="28"/>
        <v>726.00900000000001</v>
      </c>
      <c r="M399" s="6">
        <f t="shared" si="29"/>
        <v>10406.129000000001</v>
      </c>
      <c r="N399" s="7">
        <v>0</v>
      </c>
      <c r="O399" s="7">
        <f t="shared" si="27"/>
        <v>10406.129000000001</v>
      </c>
      <c r="P399" t="s">
        <v>428</v>
      </c>
    </row>
    <row r="400" spans="1:16" ht="31.5" x14ac:dyDescent="0.25">
      <c r="A400" s="3">
        <v>9157093949</v>
      </c>
      <c r="B400" s="4" t="s">
        <v>48</v>
      </c>
      <c r="C400" s="4">
        <v>1262</v>
      </c>
      <c r="D400" s="4" t="str">
        <f t="shared" si="26"/>
        <v>PE 1262</v>
      </c>
      <c r="E400" s="5">
        <v>0</v>
      </c>
      <c r="F400" s="5">
        <v>380.95</v>
      </c>
      <c r="G400" s="5">
        <v>4702.99</v>
      </c>
      <c r="H400" s="5">
        <v>0</v>
      </c>
      <c r="I400" s="5">
        <v>0</v>
      </c>
      <c r="J400" s="5">
        <v>0</v>
      </c>
      <c r="K400" s="5">
        <v>5083.9399999999996</v>
      </c>
      <c r="L400" s="6">
        <f t="shared" si="28"/>
        <v>381.29549999999995</v>
      </c>
      <c r="M400" s="6">
        <f t="shared" si="29"/>
        <v>5465.2354999999998</v>
      </c>
      <c r="N400" s="7">
        <v>0</v>
      </c>
      <c r="O400" s="7">
        <f t="shared" si="27"/>
        <v>5465.2354999999998</v>
      </c>
      <c r="P400" t="s">
        <v>428</v>
      </c>
    </row>
    <row r="401" spans="1:16" ht="31.5" x14ac:dyDescent="0.25">
      <c r="A401" s="3">
        <v>9157093950</v>
      </c>
      <c r="B401" s="4" t="s">
        <v>47</v>
      </c>
      <c r="C401" s="4">
        <v>1263</v>
      </c>
      <c r="D401" s="4" t="str">
        <f t="shared" si="26"/>
        <v>PE 1263</v>
      </c>
      <c r="E401" s="5">
        <v>0</v>
      </c>
      <c r="F401" s="5">
        <v>380.95</v>
      </c>
      <c r="G401" s="5">
        <v>7658.46</v>
      </c>
      <c r="H401" s="5">
        <v>0</v>
      </c>
      <c r="I401" s="5">
        <v>0</v>
      </c>
      <c r="J401" s="5">
        <v>0</v>
      </c>
      <c r="K401" s="5">
        <v>8039.41</v>
      </c>
      <c r="L401" s="6">
        <f t="shared" si="28"/>
        <v>602.95574999999997</v>
      </c>
      <c r="M401" s="6">
        <f t="shared" si="29"/>
        <v>8642.365749999999</v>
      </c>
      <c r="N401" s="7">
        <v>0</v>
      </c>
      <c r="O401" s="7">
        <f t="shared" si="27"/>
        <v>8642.365749999999</v>
      </c>
      <c r="P401" t="s">
        <v>428</v>
      </c>
    </row>
    <row r="402" spans="1:16" ht="15.75" x14ac:dyDescent="0.25">
      <c r="A402" s="3">
        <v>9157794070</v>
      </c>
      <c r="B402" s="4" t="s">
        <v>34</v>
      </c>
      <c r="C402" s="4">
        <v>1265</v>
      </c>
      <c r="D402" s="4" t="str">
        <f t="shared" si="26"/>
        <v>PE 1265</v>
      </c>
      <c r="E402" s="5">
        <v>0</v>
      </c>
      <c r="F402" s="5">
        <v>380.95</v>
      </c>
      <c r="G402" s="5">
        <v>7720.15</v>
      </c>
      <c r="H402" s="5">
        <v>0</v>
      </c>
      <c r="I402" s="5">
        <v>0</v>
      </c>
      <c r="J402" s="5">
        <v>0</v>
      </c>
      <c r="K402" s="5">
        <v>8101.1</v>
      </c>
      <c r="L402" s="6">
        <f t="shared" si="28"/>
        <v>607.58249999999998</v>
      </c>
      <c r="M402" s="6">
        <f t="shared" si="29"/>
        <v>8708.6825000000008</v>
      </c>
      <c r="N402" s="7">
        <v>0</v>
      </c>
      <c r="O402" s="7">
        <f t="shared" si="27"/>
        <v>8708.6825000000008</v>
      </c>
      <c r="P402" t="s">
        <v>428</v>
      </c>
    </row>
    <row r="403" spans="1:16" ht="31.5" x14ac:dyDescent="0.25">
      <c r="A403" s="8">
        <v>9158593780</v>
      </c>
      <c r="B403" s="4" t="s">
        <v>23</v>
      </c>
      <c r="C403" s="4">
        <v>1270</v>
      </c>
      <c r="D403" s="4" t="str">
        <f t="shared" si="26"/>
        <v>PE 1270</v>
      </c>
      <c r="E403" s="5">
        <v>0</v>
      </c>
      <c r="F403" s="5">
        <v>380.95</v>
      </c>
      <c r="G403" s="5">
        <v>1229.03</v>
      </c>
      <c r="H403" s="5">
        <v>0</v>
      </c>
      <c r="I403" s="5">
        <v>0</v>
      </c>
      <c r="J403" s="5">
        <v>0</v>
      </c>
      <c r="K403" s="5">
        <v>1609.98</v>
      </c>
      <c r="L403" s="6">
        <f t="shared" si="28"/>
        <v>120.74849999999999</v>
      </c>
      <c r="M403" s="6">
        <f t="shared" si="29"/>
        <v>1730.7284999999999</v>
      </c>
      <c r="N403" s="7">
        <v>0</v>
      </c>
      <c r="O403" s="7">
        <f t="shared" si="27"/>
        <v>1730.7284999999999</v>
      </c>
      <c r="P403" t="s">
        <v>428</v>
      </c>
    </row>
    <row r="404" spans="1:16" ht="31.5" x14ac:dyDescent="0.25">
      <c r="A404" s="3">
        <v>9157093937</v>
      </c>
      <c r="B404" s="4" t="s">
        <v>51</v>
      </c>
      <c r="C404" s="4">
        <v>1271</v>
      </c>
      <c r="D404" s="4" t="str">
        <f t="shared" si="26"/>
        <v>PE 1271</v>
      </c>
      <c r="E404" s="5">
        <v>0</v>
      </c>
      <c r="F404" s="5">
        <v>380.95</v>
      </c>
      <c r="G404" s="5">
        <v>0</v>
      </c>
      <c r="H404" s="5">
        <v>0</v>
      </c>
      <c r="I404" s="5">
        <v>0</v>
      </c>
      <c r="J404" s="5">
        <v>0</v>
      </c>
      <c r="K404" s="5">
        <v>380.95</v>
      </c>
      <c r="L404" s="6">
        <f t="shared" si="28"/>
        <v>28.571249999999999</v>
      </c>
      <c r="M404" s="6">
        <f t="shared" si="29"/>
        <v>409.52125000000001</v>
      </c>
      <c r="N404" s="7">
        <v>0</v>
      </c>
      <c r="O404" s="7">
        <f t="shared" si="27"/>
        <v>409.52125000000001</v>
      </c>
      <c r="P404" t="s">
        <v>428</v>
      </c>
    </row>
    <row r="405" spans="1:16" ht="31.5" x14ac:dyDescent="0.25">
      <c r="A405" s="3">
        <v>9157093947</v>
      </c>
      <c r="B405" s="4" t="s">
        <v>50</v>
      </c>
      <c r="C405" s="4">
        <v>1272</v>
      </c>
      <c r="D405" s="4" t="str">
        <f t="shared" si="26"/>
        <v>PE 1272</v>
      </c>
      <c r="E405" s="5">
        <v>0</v>
      </c>
      <c r="F405" s="5">
        <v>380.95</v>
      </c>
      <c r="G405" s="5">
        <v>5146.54</v>
      </c>
      <c r="H405" s="5">
        <v>0</v>
      </c>
      <c r="I405" s="5">
        <v>0</v>
      </c>
      <c r="J405" s="5">
        <v>0</v>
      </c>
      <c r="K405" s="5">
        <v>5527.49</v>
      </c>
      <c r="L405" s="6">
        <f t="shared" si="28"/>
        <v>414.56174999999996</v>
      </c>
      <c r="M405" s="6">
        <f t="shared" si="29"/>
        <v>5942.0517499999996</v>
      </c>
      <c r="N405" s="7">
        <v>0</v>
      </c>
      <c r="O405" s="7">
        <f t="shared" si="27"/>
        <v>5942.0517499999996</v>
      </c>
      <c r="P405" t="s">
        <v>428</v>
      </c>
    </row>
    <row r="406" spans="1:16" ht="15.75" x14ac:dyDescent="0.25">
      <c r="A406" s="3">
        <v>9157094047</v>
      </c>
      <c r="B406" s="4" t="s">
        <v>44</v>
      </c>
      <c r="C406" s="4">
        <v>1273</v>
      </c>
      <c r="D406" s="4" t="str">
        <f t="shared" si="26"/>
        <v>PE 1273</v>
      </c>
      <c r="E406" s="5">
        <v>0</v>
      </c>
      <c r="F406" s="5">
        <v>380.95</v>
      </c>
      <c r="G406" s="5">
        <v>4868.53</v>
      </c>
      <c r="H406" s="5">
        <v>0</v>
      </c>
      <c r="I406" s="5">
        <v>0</v>
      </c>
      <c r="J406" s="5">
        <v>0</v>
      </c>
      <c r="K406" s="5">
        <v>5249.48</v>
      </c>
      <c r="L406" s="6">
        <f t="shared" si="28"/>
        <v>393.71099999999996</v>
      </c>
      <c r="M406" s="6">
        <f t="shared" si="29"/>
        <v>5643.1909999999998</v>
      </c>
      <c r="N406" s="7">
        <v>0</v>
      </c>
      <c r="O406" s="7">
        <f t="shared" si="27"/>
        <v>5643.1909999999998</v>
      </c>
      <c r="P406" t="s">
        <v>428</v>
      </c>
    </row>
    <row r="407" spans="1:16" ht="15.75" x14ac:dyDescent="0.25">
      <c r="A407" s="3">
        <v>9155490524</v>
      </c>
      <c r="B407" s="4" t="s">
        <v>56</v>
      </c>
      <c r="C407" s="4">
        <v>1274</v>
      </c>
      <c r="D407" s="4" t="str">
        <f t="shared" si="26"/>
        <v>PE 1274</v>
      </c>
      <c r="E407" s="5">
        <v>0</v>
      </c>
      <c r="F407" s="5">
        <v>380.95</v>
      </c>
      <c r="G407" s="5">
        <v>0</v>
      </c>
      <c r="H407" s="5">
        <v>0</v>
      </c>
      <c r="I407" s="5">
        <v>0</v>
      </c>
      <c r="J407" s="5">
        <v>0</v>
      </c>
      <c r="K407" s="5">
        <v>380.95</v>
      </c>
      <c r="L407" s="6">
        <f t="shared" si="28"/>
        <v>28.571249999999999</v>
      </c>
      <c r="M407" s="6">
        <f t="shared" si="29"/>
        <v>409.52125000000001</v>
      </c>
      <c r="N407" s="7">
        <v>0</v>
      </c>
      <c r="O407" s="7">
        <f t="shared" si="27"/>
        <v>409.52125000000001</v>
      </c>
      <c r="P407" t="s">
        <v>428</v>
      </c>
    </row>
    <row r="408" spans="1:16" ht="15.75" x14ac:dyDescent="0.25">
      <c r="A408" s="3">
        <v>9157093933</v>
      </c>
      <c r="B408" s="4" t="s">
        <v>53</v>
      </c>
      <c r="C408" s="4">
        <v>1277</v>
      </c>
      <c r="D408" s="4" t="str">
        <f t="shared" si="26"/>
        <v>PE 1277</v>
      </c>
      <c r="E408" s="5">
        <v>0</v>
      </c>
      <c r="F408" s="5">
        <v>380.95</v>
      </c>
      <c r="G408" s="5">
        <v>833.56</v>
      </c>
      <c r="H408" s="5">
        <v>0</v>
      </c>
      <c r="I408" s="5">
        <v>0</v>
      </c>
      <c r="J408" s="5">
        <v>0</v>
      </c>
      <c r="K408" s="5">
        <v>1214.51</v>
      </c>
      <c r="L408" s="6">
        <f t="shared" si="28"/>
        <v>91.088250000000002</v>
      </c>
      <c r="M408" s="6">
        <f t="shared" si="29"/>
        <v>1305.59825</v>
      </c>
      <c r="N408" s="7">
        <v>0</v>
      </c>
      <c r="O408" s="7">
        <f t="shared" si="27"/>
        <v>1305.59825</v>
      </c>
      <c r="P408" t="s">
        <v>428</v>
      </c>
    </row>
    <row r="409" spans="1:16" ht="31.5" x14ac:dyDescent="0.25">
      <c r="A409" s="3">
        <v>9157093936</v>
      </c>
      <c r="B409" s="4" t="s">
        <v>52</v>
      </c>
      <c r="C409" s="4">
        <v>1278</v>
      </c>
      <c r="D409" s="4" t="str">
        <f t="shared" si="26"/>
        <v>PE 1278</v>
      </c>
      <c r="E409" s="5">
        <v>0</v>
      </c>
      <c r="F409" s="5">
        <v>380.95</v>
      </c>
      <c r="G409" s="5">
        <v>2362.4499999999998</v>
      </c>
      <c r="H409" s="5">
        <v>0</v>
      </c>
      <c r="I409" s="5">
        <v>0</v>
      </c>
      <c r="J409" s="5">
        <v>0</v>
      </c>
      <c r="K409" s="5">
        <v>2743.4</v>
      </c>
      <c r="L409" s="6">
        <f t="shared" si="28"/>
        <v>205.755</v>
      </c>
      <c r="M409" s="6">
        <f t="shared" si="29"/>
        <v>2949.1550000000002</v>
      </c>
      <c r="N409" s="7">
        <v>0</v>
      </c>
      <c r="O409" s="7">
        <f t="shared" ref="O409:O436" si="30">M409-N409</f>
        <v>2949.1550000000002</v>
      </c>
      <c r="P409" t="s">
        <v>428</v>
      </c>
    </row>
    <row r="410" spans="1:16" ht="31.5" x14ac:dyDescent="0.25">
      <c r="A410" s="3">
        <v>9157094045</v>
      </c>
      <c r="B410" s="4" t="s">
        <v>45</v>
      </c>
      <c r="C410" s="4">
        <v>1280</v>
      </c>
      <c r="D410" s="4" t="str">
        <f t="shared" si="26"/>
        <v>PE 1280</v>
      </c>
      <c r="E410" s="5">
        <v>0</v>
      </c>
      <c r="F410" s="5">
        <v>380.95</v>
      </c>
      <c r="G410" s="5">
        <v>1573.79</v>
      </c>
      <c r="H410" s="5">
        <v>0</v>
      </c>
      <c r="I410" s="5">
        <v>0</v>
      </c>
      <c r="J410" s="5">
        <v>0</v>
      </c>
      <c r="K410" s="5">
        <v>1954.74</v>
      </c>
      <c r="L410" s="6">
        <f t="shared" si="28"/>
        <v>146.60550000000001</v>
      </c>
      <c r="M410" s="6">
        <f t="shared" si="29"/>
        <v>2101.3454999999999</v>
      </c>
      <c r="N410" s="7">
        <v>0</v>
      </c>
      <c r="O410" s="7">
        <f t="shared" si="30"/>
        <v>2101.3454999999999</v>
      </c>
      <c r="P410" t="s">
        <v>428</v>
      </c>
    </row>
    <row r="411" spans="1:16" ht="31.5" x14ac:dyDescent="0.25">
      <c r="A411" s="8">
        <v>9158593759</v>
      </c>
      <c r="B411" s="4" t="s">
        <v>24</v>
      </c>
      <c r="C411" s="4">
        <v>1281</v>
      </c>
      <c r="D411" s="4" t="str">
        <f t="shared" si="26"/>
        <v>PE 1281</v>
      </c>
      <c r="E411" s="5">
        <v>0</v>
      </c>
      <c r="F411" s="5">
        <v>380.95</v>
      </c>
      <c r="G411" s="5">
        <v>4768.03</v>
      </c>
      <c r="H411" s="5">
        <v>0</v>
      </c>
      <c r="I411" s="5">
        <v>0</v>
      </c>
      <c r="J411" s="5">
        <v>0</v>
      </c>
      <c r="K411" s="5">
        <v>5148.9799999999996</v>
      </c>
      <c r="L411" s="6">
        <f t="shared" si="28"/>
        <v>386.17349999999993</v>
      </c>
      <c r="M411" s="6">
        <f t="shared" si="29"/>
        <v>5535.1534999999994</v>
      </c>
      <c r="N411" s="7">
        <v>0</v>
      </c>
      <c r="O411" s="7">
        <f t="shared" si="30"/>
        <v>5535.1534999999994</v>
      </c>
      <c r="P411" t="s">
        <v>428</v>
      </c>
    </row>
    <row r="412" spans="1:16" ht="15.75" x14ac:dyDescent="0.25">
      <c r="A412" s="8">
        <v>9158593744</v>
      </c>
      <c r="B412" s="4" t="s">
        <v>27</v>
      </c>
      <c r="C412" s="4">
        <v>1282</v>
      </c>
      <c r="D412" s="4" t="str">
        <f t="shared" si="26"/>
        <v>PE 1282</v>
      </c>
      <c r="E412" s="5">
        <v>0</v>
      </c>
      <c r="F412" s="5">
        <v>380.95</v>
      </c>
      <c r="G412" s="5">
        <v>4741.32</v>
      </c>
      <c r="H412" s="5">
        <v>0</v>
      </c>
      <c r="I412" s="5">
        <v>0</v>
      </c>
      <c r="J412" s="5">
        <v>0</v>
      </c>
      <c r="K412" s="5">
        <v>5122.2700000000004</v>
      </c>
      <c r="L412" s="6">
        <f t="shared" si="28"/>
        <v>384.17025000000001</v>
      </c>
      <c r="M412" s="6">
        <f t="shared" si="29"/>
        <v>5506.4402500000006</v>
      </c>
      <c r="N412" s="7">
        <v>0</v>
      </c>
      <c r="O412" s="7">
        <f t="shared" si="30"/>
        <v>5506.4402500000006</v>
      </c>
      <c r="P412" t="s">
        <v>428</v>
      </c>
    </row>
    <row r="413" spans="1:16" ht="15.75" x14ac:dyDescent="0.25">
      <c r="A413" s="8">
        <v>9158593745</v>
      </c>
      <c r="B413" s="4" t="s">
        <v>26</v>
      </c>
      <c r="C413" s="4">
        <v>1283</v>
      </c>
      <c r="D413" s="4" t="str">
        <f t="shared" si="26"/>
        <v>PE 1283</v>
      </c>
      <c r="E413" s="5">
        <v>0</v>
      </c>
      <c r="F413" s="5">
        <v>380.95</v>
      </c>
      <c r="G413" s="5">
        <v>4744.8100000000004</v>
      </c>
      <c r="H413" s="5">
        <v>0</v>
      </c>
      <c r="I413" s="5">
        <v>0</v>
      </c>
      <c r="J413" s="5">
        <v>0</v>
      </c>
      <c r="K413" s="5">
        <v>5125.76</v>
      </c>
      <c r="L413" s="6">
        <f t="shared" si="28"/>
        <v>384.43200000000002</v>
      </c>
      <c r="M413" s="6">
        <f t="shared" si="29"/>
        <v>5510.192</v>
      </c>
      <c r="N413" s="7">
        <v>0</v>
      </c>
      <c r="O413" s="7">
        <f t="shared" si="30"/>
        <v>5510.192</v>
      </c>
      <c r="P413" t="s">
        <v>428</v>
      </c>
    </row>
    <row r="414" spans="1:16" ht="15.75" x14ac:dyDescent="0.25">
      <c r="A414" s="3">
        <v>9157093948</v>
      </c>
      <c r="B414" s="4" t="s">
        <v>49</v>
      </c>
      <c r="C414" s="4">
        <v>1285</v>
      </c>
      <c r="D414" s="4" t="str">
        <f t="shared" si="26"/>
        <v>PE 1285</v>
      </c>
      <c r="E414" s="5">
        <v>0</v>
      </c>
      <c r="F414" s="5">
        <v>380.95</v>
      </c>
      <c r="G414" s="5">
        <v>4687.6000000000004</v>
      </c>
      <c r="H414" s="5">
        <v>0</v>
      </c>
      <c r="I414" s="5">
        <v>0</v>
      </c>
      <c r="J414" s="5">
        <v>0</v>
      </c>
      <c r="K414" s="5">
        <v>5068.55</v>
      </c>
      <c r="L414" s="6">
        <f t="shared" si="28"/>
        <v>380.14125000000001</v>
      </c>
      <c r="M414" s="6">
        <f t="shared" si="29"/>
        <v>5448.6912499999999</v>
      </c>
      <c r="N414" s="7">
        <v>0</v>
      </c>
      <c r="O414" s="7">
        <f t="shared" si="30"/>
        <v>5448.6912499999999</v>
      </c>
      <c r="P414" t="s">
        <v>428</v>
      </c>
    </row>
    <row r="415" spans="1:16" ht="31.5" x14ac:dyDescent="0.25">
      <c r="A415" s="3">
        <v>9157094044</v>
      </c>
      <c r="B415" s="4" t="s">
        <v>46</v>
      </c>
      <c r="C415" s="4">
        <v>1286</v>
      </c>
      <c r="D415" s="4" t="str">
        <f t="shared" si="26"/>
        <v>PE 1286</v>
      </c>
      <c r="E415" s="5">
        <v>0</v>
      </c>
      <c r="F415" s="5">
        <v>380.95</v>
      </c>
      <c r="G415" s="5">
        <v>4400.08</v>
      </c>
      <c r="H415" s="5">
        <v>0</v>
      </c>
      <c r="I415" s="5">
        <v>0</v>
      </c>
      <c r="J415" s="5">
        <v>0</v>
      </c>
      <c r="K415" s="5">
        <v>4781.03</v>
      </c>
      <c r="L415" s="6">
        <f t="shared" si="28"/>
        <v>358.57724999999999</v>
      </c>
      <c r="M415" s="6">
        <f t="shared" si="29"/>
        <v>5139.60725</v>
      </c>
      <c r="N415" s="7">
        <v>0</v>
      </c>
      <c r="O415" s="7">
        <f t="shared" si="30"/>
        <v>5139.60725</v>
      </c>
      <c r="P415" t="s">
        <v>428</v>
      </c>
    </row>
    <row r="416" spans="1:16" ht="31.5" x14ac:dyDescent="0.25">
      <c r="A416" s="8">
        <v>9158593758</v>
      </c>
      <c r="B416" s="4" t="s">
        <v>25</v>
      </c>
      <c r="C416" s="4">
        <v>1287</v>
      </c>
      <c r="D416" s="4" t="str">
        <f t="shared" si="26"/>
        <v>PE 1287</v>
      </c>
      <c r="E416" s="5">
        <v>0</v>
      </c>
      <c r="F416" s="5">
        <v>380.95</v>
      </c>
      <c r="G416" s="5">
        <v>5325.61</v>
      </c>
      <c r="H416" s="5">
        <v>0</v>
      </c>
      <c r="I416" s="5">
        <v>0</v>
      </c>
      <c r="J416" s="5">
        <v>0</v>
      </c>
      <c r="K416" s="5">
        <v>5706.56</v>
      </c>
      <c r="L416" s="6">
        <f t="shared" si="28"/>
        <v>427.99200000000002</v>
      </c>
      <c r="M416" s="6">
        <f t="shared" si="29"/>
        <v>6134.5520000000006</v>
      </c>
      <c r="N416" s="7">
        <v>0</v>
      </c>
      <c r="O416" s="7">
        <f t="shared" si="30"/>
        <v>6134.5520000000006</v>
      </c>
      <c r="P416" t="s">
        <v>428</v>
      </c>
    </row>
    <row r="417" spans="1:16" ht="31.5" x14ac:dyDescent="0.25">
      <c r="A417" s="3">
        <v>9158290795</v>
      </c>
      <c r="B417" s="4" t="s">
        <v>28</v>
      </c>
      <c r="C417" s="4">
        <v>1288</v>
      </c>
      <c r="D417" s="4" t="str">
        <f t="shared" si="26"/>
        <v>PE 1288</v>
      </c>
      <c r="E417" s="5">
        <v>0</v>
      </c>
      <c r="F417" s="5">
        <v>126.98</v>
      </c>
      <c r="G417" s="5">
        <v>0</v>
      </c>
      <c r="H417" s="5">
        <v>0</v>
      </c>
      <c r="I417" s="5">
        <v>0</v>
      </c>
      <c r="J417" s="5">
        <v>0</v>
      </c>
      <c r="K417" s="5">
        <v>126.98</v>
      </c>
      <c r="L417" s="6">
        <f t="shared" si="28"/>
        <v>9.5235000000000003</v>
      </c>
      <c r="M417" s="6">
        <f t="shared" si="29"/>
        <v>136.5035</v>
      </c>
      <c r="N417" s="7">
        <v>0</v>
      </c>
      <c r="O417" s="7">
        <f t="shared" si="30"/>
        <v>136.5035</v>
      </c>
      <c r="P417" t="s">
        <v>428</v>
      </c>
    </row>
    <row r="418" spans="1:16" ht="31.5" x14ac:dyDescent="0.25">
      <c r="A418" s="3">
        <v>9053707967</v>
      </c>
      <c r="B418" s="4" t="s">
        <v>400</v>
      </c>
      <c r="C418" s="4">
        <v>1289</v>
      </c>
      <c r="D418" s="4" t="str">
        <f t="shared" ref="D418:D479" si="31">"PE "&amp;C418</f>
        <v>PE 1289</v>
      </c>
      <c r="E418" s="5">
        <v>0</v>
      </c>
      <c r="F418" s="5">
        <v>0</v>
      </c>
      <c r="G418" s="5">
        <v>9654.48</v>
      </c>
      <c r="H418" s="5">
        <v>0</v>
      </c>
      <c r="I418" s="5">
        <v>0</v>
      </c>
      <c r="J418" s="5">
        <v>0</v>
      </c>
      <c r="K418" s="5">
        <v>9654.48</v>
      </c>
      <c r="L418" s="6">
        <f t="shared" si="28"/>
        <v>724.0859999999999</v>
      </c>
      <c r="M418" s="6">
        <f t="shared" si="29"/>
        <v>10378.565999999999</v>
      </c>
      <c r="N418" s="7">
        <v>0</v>
      </c>
      <c r="O418" s="7">
        <f t="shared" si="30"/>
        <v>10378.565999999999</v>
      </c>
      <c r="P418" t="s">
        <v>428</v>
      </c>
    </row>
    <row r="419" spans="1:16" ht="15.75" x14ac:dyDescent="0.25">
      <c r="A419" s="3">
        <v>9053707959</v>
      </c>
      <c r="B419" s="4" t="s">
        <v>401</v>
      </c>
      <c r="C419" s="4">
        <v>1289</v>
      </c>
      <c r="D419" s="4" t="str">
        <f t="shared" si="31"/>
        <v>PE 1289</v>
      </c>
      <c r="E419" s="5">
        <v>0</v>
      </c>
      <c r="F419" s="5">
        <v>380.95</v>
      </c>
      <c r="G419" s="5">
        <v>5650.02</v>
      </c>
      <c r="H419" s="5">
        <v>0</v>
      </c>
      <c r="I419" s="5">
        <v>0</v>
      </c>
      <c r="J419" s="5">
        <v>0</v>
      </c>
      <c r="K419" s="5">
        <v>6030.97</v>
      </c>
      <c r="L419" s="6">
        <f t="shared" si="28"/>
        <v>452.32274999999998</v>
      </c>
      <c r="M419" s="6">
        <f t="shared" si="29"/>
        <v>6483.2927500000005</v>
      </c>
      <c r="N419" s="7">
        <v>0</v>
      </c>
      <c r="O419" s="7">
        <f t="shared" si="30"/>
        <v>6483.2927500000005</v>
      </c>
      <c r="P419" t="s">
        <v>428</v>
      </c>
    </row>
    <row r="420" spans="1:16" ht="31.5" x14ac:dyDescent="0.25">
      <c r="A420" s="8">
        <v>9158593882</v>
      </c>
      <c r="B420" s="4" t="s">
        <v>20</v>
      </c>
      <c r="C420" s="4">
        <v>1292</v>
      </c>
      <c r="D420" s="4" t="str">
        <f t="shared" si="31"/>
        <v>PE 1292</v>
      </c>
      <c r="E420" s="5" t="s">
        <v>16</v>
      </c>
      <c r="F420" s="5">
        <v>380.95</v>
      </c>
      <c r="G420" s="5">
        <v>5126.9399999999996</v>
      </c>
      <c r="H420" s="5">
        <v>0</v>
      </c>
      <c r="I420" s="5">
        <v>0</v>
      </c>
      <c r="J420" s="5">
        <v>0</v>
      </c>
      <c r="K420" s="5">
        <v>5507.89</v>
      </c>
      <c r="L420" s="6">
        <f t="shared" si="28"/>
        <v>413.09174999999999</v>
      </c>
      <c r="M420" s="6">
        <f t="shared" si="29"/>
        <v>5920.9817499999999</v>
      </c>
      <c r="N420" s="7">
        <v>0</v>
      </c>
      <c r="O420" s="7">
        <f t="shared" si="30"/>
        <v>5920.9817499999999</v>
      </c>
      <c r="P420" t="s">
        <v>428</v>
      </c>
    </row>
    <row r="421" spans="1:16" ht="31.5" x14ac:dyDescent="0.25">
      <c r="A421" s="3">
        <v>9158593881</v>
      </c>
      <c r="B421" s="4" t="s">
        <v>21</v>
      </c>
      <c r="C421" s="4">
        <v>1293</v>
      </c>
      <c r="D421" s="4" t="str">
        <f t="shared" si="31"/>
        <v>PE 1293</v>
      </c>
      <c r="E421" s="5">
        <v>0</v>
      </c>
      <c r="F421" s="5">
        <v>380.95</v>
      </c>
      <c r="G421" s="5">
        <v>6035.85</v>
      </c>
      <c r="H421" s="5">
        <v>0</v>
      </c>
      <c r="I421" s="5">
        <v>0</v>
      </c>
      <c r="J421" s="5">
        <v>0</v>
      </c>
      <c r="K421" s="5">
        <v>6416.8</v>
      </c>
      <c r="L421" s="6">
        <f t="shared" si="28"/>
        <v>481.26</v>
      </c>
      <c r="M421" s="6">
        <f t="shared" si="29"/>
        <v>6898.06</v>
      </c>
      <c r="N421" s="7">
        <v>0</v>
      </c>
      <c r="O421" s="7">
        <f t="shared" si="30"/>
        <v>6898.06</v>
      </c>
      <c r="P421" t="s">
        <v>428</v>
      </c>
    </row>
    <row r="422" spans="1:16" ht="31.5" x14ac:dyDescent="0.25">
      <c r="A422" s="3">
        <v>9158593883</v>
      </c>
      <c r="B422" s="4" t="s">
        <v>19</v>
      </c>
      <c r="C422" s="4">
        <v>1294</v>
      </c>
      <c r="D422" s="4" t="str">
        <f t="shared" si="31"/>
        <v>PE 1294</v>
      </c>
      <c r="E422" s="5">
        <v>0</v>
      </c>
      <c r="F422" s="5">
        <v>380.95</v>
      </c>
      <c r="G422" s="5">
        <v>4889.18</v>
      </c>
      <c r="H422" s="5">
        <v>0</v>
      </c>
      <c r="I422" s="5">
        <v>0</v>
      </c>
      <c r="J422" s="5">
        <v>0</v>
      </c>
      <c r="K422" s="5">
        <v>5270.13</v>
      </c>
      <c r="L422" s="6">
        <f t="shared" si="28"/>
        <v>395.25975</v>
      </c>
      <c r="M422" s="6">
        <f t="shared" si="29"/>
        <v>5665.3897500000003</v>
      </c>
      <c r="N422" s="7">
        <v>0</v>
      </c>
      <c r="O422" s="7">
        <f t="shared" si="30"/>
        <v>5665.3897500000003</v>
      </c>
      <c r="P422" t="s">
        <v>428</v>
      </c>
    </row>
    <row r="423" spans="1:16" ht="15.75" x14ac:dyDescent="0.25">
      <c r="A423" s="3">
        <v>9158593890</v>
      </c>
      <c r="B423" s="4" t="s">
        <v>18</v>
      </c>
      <c r="C423" s="4">
        <v>1295</v>
      </c>
      <c r="D423" s="4" t="str">
        <f t="shared" si="31"/>
        <v>PE 1295</v>
      </c>
      <c r="E423" s="5">
        <v>0</v>
      </c>
      <c r="F423" s="5">
        <v>380.95</v>
      </c>
      <c r="G423" s="5">
        <v>6376.17</v>
      </c>
      <c r="H423" s="5">
        <v>0</v>
      </c>
      <c r="I423" s="5">
        <v>0</v>
      </c>
      <c r="J423" s="5">
        <v>0</v>
      </c>
      <c r="K423" s="5">
        <v>6757.12</v>
      </c>
      <c r="L423" s="6">
        <f t="shared" si="28"/>
        <v>506.78399999999999</v>
      </c>
      <c r="M423" s="6">
        <f t="shared" si="29"/>
        <v>7263.9039999999995</v>
      </c>
      <c r="N423" s="7">
        <v>0</v>
      </c>
      <c r="O423" s="7">
        <f t="shared" si="30"/>
        <v>7263.9039999999995</v>
      </c>
      <c r="P423" t="s">
        <v>428</v>
      </c>
    </row>
    <row r="424" spans="1:16" ht="15.75" x14ac:dyDescent="0.25">
      <c r="A424" s="3">
        <v>9157794071</v>
      </c>
      <c r="B424" s="4" t="s">
        <v>33</v>
      </c>
      <c r="C424" s="4">
        <v>1297</v>
      </c>
      <c r="D424" s="4" t="str">
        <f t="shared" si="31"/>
        <v>PE 1297</v>
      </c>
      <c r="E424" s="5">
        <v>0</v>
      </c>
      <c r="F424" s="5">
        <v>380.95</v>
      </c>
      <c r="G424" s="5">
        <v>6090</v>
      </c>
      <c r="H424" s="5">
        <v>0</v>
      </c>
      <c r="I424" s="5">
        <v>0</v>
      </c>
      <c r="J424" s="5">
        <v>0</v>
      </c>
      <c r="K424" s="5">
        <v>6470.95</v>
      </c>
      <c r="L424" s="6">
        <f t="shared" si="28"/>
        <v>485.32124999999996</v>
      </c>
      <c r="M424" s="6">
        <f t="shared" si="29"/>
        <v>6956.2712499999998</v>
      </c>
      <c r="N424" s="7">
        <v>0</v>
      </c>
      <c r="O424" s="7">
        <f t="shared" si="30"/>
        <v>6956.2712499999998</v>
      </c>
      <c r="P424" t="s">
        <v>428</v>
      </c>
    </row>
    <row r="425" spans="1:16" ht="31.5" x14ac:dyDescent="0.25">
      <c r="A425" s="3">
        <v>9157794036</v>
      </c>
      <c r="B425" s="4" t="s">
        <v>41</v>
      </c>
      <c r="C425" s="4">
        <v>1299</v>
      </c>
      <c r="D425" s="4" t="str">
        <f t="shared" si="31"/>
        <v>PE 1299</v>
      </c>
      <c r="E425" s="5">
        <v>0</v>
      </c>
      <c r="F425" s="5">
        <v>380.95</v>
      </c>
      <c r="G425" s="5">
        <v>4954.1000000000004</v>
      </c>
      <c r="H425" s="5">
        <v>0</v>
      </c>
      <c r="I425" s="5">
        <v>0</v>
      </c>
      <c r="J425" s="5">
        <v>0</v>
      </c>
      <c r="K425" s="5">
        <v>5335.05</v>
      </c>
      <c r="L425" s="6">
        <f t="shared" si="28"/>
        <v>400.12875000000003</v>
      </c>
      <c r="M425" s="6">
        <f t="shared" si="29"/>
        <v>5735.17875</v>
      </c>
      <c r="N425" s="7">
        <v>0</v>
      </c>
      <c r="O425" s="7">
        <f t="shared" si="30"/>
        <v>5735.17875</v>
      </c>
      <c r="P425" t="s">
        <v>428</v>
      </c>
    </row>
    <row r="426" spans="1:16" ht="31.5" x14ac:dyDescent="0.25">
      <c r="A426" s="3">
        <v>9157794040</v>
      </c>
      <c r="B426" s="4" t="s">
        <v>39</v>
      </c>
      <c r="C426" s="4">
        <v>1300</v>
      </c>
      <c r="D426" s="4" t="str">
        <f t="shared" si="31"/>
        <v>PE 1300</v>
      </c>
      <c r="E426" s="5">
        <v>0</v>
      </c>
      <c r="F426" s="5">
        <v>380.95</v>
      </c>
      <c r="G426" s="5">
        <v>5990.06</v>
      </c>
      <c r="H426" s="5">
        <v>0</v>
      </c>
      <c r="I426" s="5">
        <v>0</v>
      </c>
      <c r="J426" s="5">
        <v>0</v>
      </c>
      <c r="K426" s="5">
        <v>6371.01</v>
      </c>
      <c r="L426" s="6">
        <f t="shared" si="28"/>
        <v>477.82574999999997</v>
      </c>
      <c r="M426" s="6">
        <f t="shared" si="29"/>
        <v>6848.8357500000002</v>
      </c>
      <c r="N426" s="7">
        <v>0</v>
      </c>
      <c r="O426" s="7">
        <f t="shared" si="30"/>
        <v>6848.8357500000002</v>
      </c>
      <c r="P426" t="s">
        <v>428</v>
      </c>
    </row>
    <row r="427" spans="1:16" ht="31.5" x14ac:dyDescent="0.25">
      <c r="A427" s="3">
        <v>9157793997</v>
      </c>
      <c r="B427" s="4" t="s">
        <v>43</v>
      </c>
      <c r="C427" s="4">
        <v>1306</v>
      </c>
      <c r="D427" s="4" t="str">
        <f t="shared" si="31"/>
        <v>PE 1306</v>
      </c>
      <c r="E427" s="5">
        <v>0</v>
      </c>
      <c r="F427" s="5">
        <v>380.95</v>
      </c>
      <c r="G427" s="5">
        <v>2354.98</v>
      </c>
      <c r="H427" s="5">
        <v>0</v>
      </c>
      <c r="I427" s="5">
        <v>0</v>
      </c>
      <c r="J427" s="5">
        <v>0</v>
      </c>
      <c r="K427" s="5">
        <v>2735.93</v>
      </c>
      <c r="L427" s="6">
        <f t="shared" si="28"/>
        <v>205.19474999999997</v>
      </c>
      <c r="M427" s="6">
        <f t="shared" si="29"/>
        <v>2941.1247499999999</v>
      </c>
      <c r="N427" s="7">
        <v>0</v>
      </c>
      <c r="O427" s="7">
        <f t="shared" si="30"/>
        <v>2941.1247499999999</v>
      </c>
      <c r="P427" t="s">
        <v>428</v>
      </c>
    </row>
    <row r="428" spans="1:16" ht="31.5" x14ac:dyDescent="0.25">
      <c r="A428" s="3">
        <v>9157793987</v>
      </c>
      <c r="B428" s="4" t="s">
        <v>42</v>
      </c>
      <c r="C428" s="4">
        <v>1308</v>
      </c>
      <c r="D428" s="4" t="str">
        <f t="shared" si="31"/>
        <v>PE 1308</v>
      </c>
      <c r="E428" s="5">
        <v>0</v>
      </c>
      <c r="F428" s="5">
        <v>380.95</v>
      </c>
      <c r="G428" s="5">
        <v>7003.23</v>
      </c>
      <c r="H428" s="5">
        <v>0</v>
      </c>
      <c r="I428" s="5">
        <v>0</v>
      </c>
      <c r="J428" s="5">
        <v>0</v>
      </c>
      <c r="K428" s="5">
        <v>7384.18</v>
      </c>
      <c r="L428" s="6">
        <f t="shared" si="28"/>
        <v>553.81349999999998</v>
      </c>
      <c r="M428" s="6">
        <f t="shared" si="29"/>
        <v>7937.9935000000005</v>
      </c>
      <c r="N428" s="7">
        <v>0</v>
      </c>
      <c r="O428" s="7">
        <f t="shared" si="30"/>
        <v>7937.9935000000005</v>
      </c>
      <c r="P428" t="s">
        <v>428</v>
      </c>
    </row>
    <row r="429" spans="1:16" ht="31.5" x14ac:dyDescent="0.25">
      <c r="A429" s="3">
        <v>9157794041</v>
      </c>
      <c r="B429" s="4" t="s">
        <v>38</v>
      </c>
      <c r="C429" s="4">
        <v>1309</v>
      </c>
      <c r="D429" s="4" t="str">
        <f t="shared" si="31"/>
        <v>PE 1309</v>
      </c>
      <c r="E429" s="5">
        <v>0</v>
      </c>
      <c r="F429" s="5">
        <v>380.95</v>
      </c>
      <c r="G429" s="5">
        <v>4958.3599999999997</v>
      </c>
      <c r="H429" s="5">
        <v>0</v>
      </c>
      <c r="I429" s="5">
        <v>0</v>
      </c>
      <c r="J429" s="5">
        <v>0</v>
      </c>
      <c r="K429" s="5">
        <v>5339.31</v>
      </c>
      <c r="L429" s="6">
        <f t="shared" si="28"/>
        <v>400.44825000000003</v>
      </c>
      <c r="M429" s="6">
        <f t="shared" si="29"/>
        <v>5739.7582500000008</v>
      </c>
      <c r="N429" s="7">
        <v>0</v>
      </c>
      <c r="O429" s="7">
        <f t="shared" si="30"/>
        <v>5739.7582500000008</v>
      </c>
      <c r="P429" t="s">
        <v>428</v>
      </c>
    </row>
    <row r="430" spans="1:16" ht="31.5" x14ac:dyDescent="0.25">
      <c r="A430" s="3">
        <v>9157794042</v>
      </c>
      <c r="B430" s="4" t="s">
        <v>37</v>
      </c>
      <c r="C430" s="4">
        <v>1310</v>
      </c>
      <c r="D430" s="4" t="str">
        <f t="shared" si="31"/>
        <v>PE 1310</v>
      </c>
      <c r="E430" s="5">
        <v>0</v>
      </c>
      <c r="F430" s="5">
        <v>380.95</v>
      </c>
      <c r="G430" s="5">
        <v>5222.72</v>
      </c>
      <c r="H430" s="5">
        <v>0</v>
      </c>
      <c r="I430" s="5">
        <v>0</v>
      </c>
      <c r="J430" s="5">
        <v>0</v>
      </c>
      <c r="K430" s="5">
        <v>5603.67</v>
      </c>
      <c r="L430" s="6">
        <f t="shared" si="28"/>
        <v>420.27524999999997</v>
      </c>
      <c r="M430" s="6">
        <f t="shared" si="29"/>
        <v>6023.9452499999998</v>
      </c>
      <c r="N430" s="7">
        <v>0</v>
      </c>
      <c r="O430" s="7">
        <f t="shared" si="30"/>
        <v>6023.9452499999998</v>
      </c>
      <c r="P430" t="s">
        <v>428</v>
      </c>
    </row>
    <row r="431" spans="1:16" ht="15.75" x14ac:dyDescent="0.25">
      <c r="A431" s="3">
        <v>9157794067</v>
      </c>
      <c r="B431" s="4" t="s">
        <v>35</v>
      </c>
      <c r="C431" s="4">
        <v>1311</v>
      </c>
      <c r="D431" s="4" t="str">
        <f t="shared" si="31"/>
        <v>PE 1311</v>
      </c>
      <c r="E431" s="5">
        <v>0</v>
      </c>
      <c r="F431" s="5">
        <v>380.95</v>
      </c>
      <c r="G431" s="5">
        <v>24564.38</v>
      </c>
      <c r="H431" s="5">
        <v>0</v>
      </c>
      <c r="I431" s="5">
        <v>0</v>
      </c>
      <c r="J431" s="5">
        <v>0</v>
      </c>
      <c r="K431" s="5">
        <v>24945.33</v>
      </c>
      <c r="L431" s="6">
        <f t="shared" si="28"/>
        <v>1870.89975</v>
      </c>
      <c r="M431" s="6">
        <f t="shared" si="29"/>
        <v>26816.229750000002</v>
      </c>
      <c r="N431" s="7">
        <v>10000</v>
      </c>
      <c r="O431" s="7">
        <f t="shared" si="30"/>
        <v>16816.229750000002</v>
      </c>
      <c r="P431" t="s">
        <v>428</v>
      </c>
    </row>
    <row r="432" spans="1:16" ht="15.75" x14ac:dyDescent="0.25">
      <c r="A432" s="3">
        <v>9157794072</v>
      </c>
      <c r="B432" s="4" t="s">
        <v>32</v>
      </c>
      <c r="C432" s="4">
        <v>1312</v>
      </c>
      <c r="D432" s="4" t="str">
        <f t="shared" si="31"/>
        <v>PE 1312</v>
      </c>
      <c r="E432" s="5">
        <v>0</v>
      </c>
      <c r="F432" s="5">
        <v>380.95</v>
      </c>
      <c r="G432" s="5">
        <v>8718.0499999999993</v>
      </c>
      <c r="H432" s="5">
        <v>0</v>
      </c>
      <c r="I432" s="5">
        <v>0</v>
      </c>
      <c r="J432" s="5">
        <v>0</v>
      </c>
      <c r="K432" s="5">
        <v>9099</v>
      </c>
      <c r="L432" s="6">
        <f t="shared" si="28"/>
        <v>682.42499999999995</v>
      </c>
      <c r="M432" s="6">
        <f t="shared" si="29"/>
        <v>9781.4249999999993</v>
      </c>
      <c r="N432" s="7">
        <v>0</v>
      </c>
      <c r="O432" s="7">
        <f t="shared" si="30"/>
        <v>9781.4249999999993</v>
      </c>
      <c r="P432" t="s">
        <v>428</v>
      </c>
    </row>
    <row r="433" spans="1:16" ht="15.75" x14ac:dyDescent="0.25">
      <c r="A433" s="3">
        <v>9157794075</v>
      </c>
      <c r="B433" s="4" t="s">
        <v>29</v>
      </c>
      <c r="C433" s="4">
        <v>1313</v>
      </c>
      <c r="D433" s="4" t="str">
        <f t="shared" si="31"/>
        <v>PE 1313</v>
      </c>
      <c r="E433" s="5">
        <v>0</v>
      </c>
      <c r="F433" s="5">
        <v>380.95</v>
      </c>
      <c r="G433" s="5">
        <v>7546.38</v>
      </c>
      <c r="H433" s="5">
        <v>0</v>
      </c>
      <c r="I433" s="5">
        <v>0</v>
      </c>
      <c r="J433" s="5">
        <v>0</v>
      </c>
      <c r="K433" s="5">
        <v>7927.33</v>
      </c>
      <c r="L433" s="6">
        <f t="shared" si="28"/>
        <v>594.54975000000002</v>
      </c>
      <c r="M433" s="6">
        <f t="shared" si="29"/>
        <v>8521.8797500000001</v>
      </c>
      <c r="N433" s="7">
        <v>0</v>
      </c>
      <c r="O433" s="7">
        <f t="shared" si="30"/>
        <v>8521.8797500000001</v>
      </c>
      <c r="P433" t="s">
        <v>428</v>
      </c>
    </row>
    <row r="434" spans="1:16" ht="15.75" x14ac:dyDescent="0.25">
      <c r="A434" s="3">
        <v>9157794066</v>
      </c>
      <c r="B434" s="4" t="s">
        <v>36</v>
      </c>
      <c r="C434" s="4">
        <v>1314</v>
      </c>
      <c r="D434" s="4" t="str">
        <f t="shared" si="31"/>
        <v>PE 1314</v>
      </c>
      <c r="E434" s="5">
        <v>0</v>
      </c>
      <c r="F434" s="5">
        <v>380.95</v>
      </c>
      <c r="G434" s="5">
        <v>0</v>
      </c>
      <c r="H434" s="5">
        <v>0</v>
      </c>
      <c r="I434" s="5">
        <v>0</v>
      </c>
      <c r="J434" s="5">
        <v>0</v>
      </c>
      <c r="K434" s="5">
        <v>380.95</v>
      </c>
      <c r="L434" s="6">
        <f t="shared" si="28"/>
        <v>28.571249999999999</v>
      </c>
      <c r="M434" s="6">
        <f t="shared" si="29"/>
        <v>409.52125000000001</v>
      </c>
      <c r="N434" s="7">
        <v>0</v>
      </c>
      <c r="O434" s="7">
        <f t="shared" si="30"/>
        <v>409.52125000000001</v>
      </c>
      <c r="P434" t="s">
        <v>428</v>
      </c>
    </row>
    <row r="435" spans="1:16" ht="31.5" x14ac:dyDescent="0.25">
      <c r="A435" s="3">
        <v>9053707963</v>
      </c>
      <c r="B435" s="4" t="s">
        <v>400</v>
      </c>
      <c r="C435" s="4">
        <v>1315</v>
      </c>
      <c r="D435" s="4" t="str">
        <f t="shared" si="31"/>
        <v>PE 1315</v>
      </c>
      <c r="E435" s="5">
        <v>0</v>
      </c>
      <c r="F435" s="5">
        <v>380.95</v>
      </c>
      <c r="G435" s="5">
        <v>592.92999999999995</v>
      </c>
      <c r="H435" s="5">
        <v>0</v>
      </c>
      <c r="I435" s="5">
        <v>0</v>
      </c>
      <c r="J435" s="5">
        <v>0</v>
      </c>
      <c r="K435" s="5">
        <v>973.88</v>
      </c>
      <c r="L435" s="6">
        <f t="shared" si="28"/>
        <v>73.040999999999997</v>
      </c>
      <c r="M435" s="6">
        <f t="shared" si="29"/>
        <v>1046.921</v>
      </c>
      <c r="N435" s="7">
        <v>0</v>
      </c>
      <c r="O435" s="7">
        <f t="shared" si="30"/>
        <v>1046.921</v>
      </c>
      <c r="P435" t="s">
        <v>428</v>
      </c>
    </row>
    <row r="436" spans="1:16" ht="31.5" x14ac:dyDescent="0.25">
      <c r="A436" s="3">
        <v>8078791978</v>
      </c>
      <c r="B436" s="4" t="s">
        <v>412</v>
      </c>
      <c r="C436" s="4">
        <v>1316</v>
      </c>
      <c r="D436" s="4" t="str">
        <f t="shared" si="31"/>
        <v>PE 1316</v>
      </c>
      <c r="E436" s="5">
        <v>0</v>
      </c>
      <c r="F436" s="5">
        <v>380.95</v>
      </c>
      <c r="G436" s="5">
        <v>4878.78</v>
      </c>
      <c r="H436" s="5">
        <v>0</v>
      </c>
      <c r="I436" s="5">
        <v>0</v>
      </c>
      <c r="J436" s="5">
        <v>0</v>
      </c>
      <c r="K436" s="5">
        <v>5259.73</v>
      </c>
      <c r="L436" s="6">
        <f t="shared" si="28"/>
        <v>394.47974999999997</v>
      </c>
      <c r="M436" s="6">
        <f t="shared" si="29"/>
        <v>5654.20975</v>
      </c>
      <c r="N436" s="7">
        <v>0</v>
      </c>
      <c r="O436" s="7">
        <f t="shared" si="30"/>
        <v>5654.20975</v>
      </c>
      <c r="P436" t="s">
        <v>428</v>
      </c>
    </row>
    <row r="437" spans="1:16" ht="15.75" x14ac:dyDescent="0.25">
      <c r="A437" s="3">
        <v>8078570986</v>
      </c>
      <c r="B437" s="3">
        <v>1317</v>
      </c>
      <c r="C437" s="19">
        <v>1317</v>
      </c>
      <c r="D437" s="4" t="str">
        <f t="shared" si="31"/>
        <v>PE 1317</v>
      </c>
      <c r="E437" s="5">
        <v>0</v>
      </c>
      <c r="F437" s="5">
        <v>1384.12</v>
      </c>
      <c r="G437" s="5">
        <v>21121.86</v>
      </c>
      <c r="H437" s="5">
        <v>0</v>
      </c>
      <c r="I437" s="5">
        <v>0</v>
      </c>
      <c r="J437" s="5">
        <v>0</v>
      </c>
      <c r="K437" s="5">
        <v>22505.98</v>
      </c>
      <c r="L437" s="6">
        <v>1687.9485</v>
      </c>
      <c r="M437" s="6">
        <v>24193.928500000002</v>
      </c>
      <c r="N437" s="7">
        <v>0</v>
      </c>
      <c r="O437" s="7">
        <v>24193.928500000002</v>
      </c>
      <c r="P437" t="s">
        <v>429</v>
      </c>
    </row>
    <row r="438" spans="1:16" ht="15.75" x14ac:dyDescent="0.25">
      <c r="A438" s="8">
        <v>8078580213</v>
      </c>
      <c r="B438" s="8" t="s">
        <v>425</v>
      </c>
      <c r="C438" s="18">
        <v>1317</v>
      </c>
      <c r="D438" s="4" t="str">
        <f t="shared" si="31"/>
        <v>PE 1317</v>
      </c>
      <c r="E438" s="5">
        <v>0</v>
      </c>
      <c r="F438" s="5">
        <v>1358.72</v>
      </c>
      <c r="G438" s="5">
        <v>0</v>
      </c>
      <c r="H438" s="5">
        <v>0</v>
      </c>
      <c r="I438" s="5">
        <v>0</v>
      </c>
      <c r="J438" s="5">
        <v>0</v>
      </c>
      <c r="K438" s="5">
        <v>1358.72</v>
      </c>
      <c r="L438" s="6">
        <v>101.904</v>
      </c>
      <c r="M438" s="6">
        <v>1460.624</v>
      </c>
      <c r="N438" s="7">
        <v>0</v>
      </c>
      <c r="O438" s="7">
        <v>1460.624</v>
      </c>
      <c r="P438" t="s">
        <v>429</v>
      </c>
    </row>
    <row r="439" spans="1:16" ht="15.75" x14ac:dyDescent="0.25">
      <c r="A439" s="3">
        <v>8078571937</v>
      </c>
      <c r="B439" s="3">
        <v>1319</v>
      </c>
      <c r="C439" s="19">
        <v>1319</v>
      </c>
      <c r="D439" s="4" t="str">
        <f t="shared" si="31"/>
        <v>PE 1319</v>
      </c>
      <c r="E439" s="5">
        <v>0</v>
      </c>
      <c r="F439" s="5">
        <v>1371.42</v>
      </c>
      <c r="G439" s="5">
        <v>14427.920000000002</v>
      </c>
      <c r="H439" s="5">
        <v>0</v>
      </c>
      <c r="I439" s="5">
        <v>0</v>
      </c>
      <c r="J439" s="5">
        <v>0</v>
      </c>
      <c r="K439" s="5">
        <v>15799.34</v>
      </c>
      <c r="L439" s="6">
        <v>1184.9504999999999</v>
      </c>
      <c r="M439" s="6">
        <v>16984.290499999999</v>
      </c>
      <c r="N439" s="7">
        <v>0</v>
      </c>
      <c r="O439" s="7">
        <v>16984.290499999999</v>
      </c>
      <c r="P439" t="s">
        <v>429</v>
      </c>
    </row>
    <row r="440" spans="1:16" ht="15.75" x14ac:dyDescent="0.25">
      <c r="A440" s="8">
        <v>8078572971</v>
      </c>
      <c r="B440" s="8">
        <v>1320</v>
      </c>
      <c r="C440" s="18">
        <v>1320</v>
      </c>
      <c r="D440" s="4" t="str">
        <f t="shared" si="31"/>
        <v>PE 1320</v>
      </c>
      <c r="E440" s="5">
        <v>0</v>
      </c>
      <c r="F440" s="5">
        <v>1371.42</v>
      </c>
      <c r="G440" s="5">
        <v>16291.59</v>
      </c>
      <c r="H440" s="5">
        <v>0</v>
      </c>
      <c r="I440" s="5">
        <v>0</v>
      </c>
      <c r="J440" s="5">
        <v>0</v>
      </c>
      <c r="K440" s="5">
        <v>17663.009999999998</v>
      </c>
      <c r="L440" s="6">
        <v>1324.7257499999998</v>
      </c>
      <c r="M440" s="6">
        <v>18987.73575</v>
      </c>
      <c r="N440" s="7">
        <v>0</v>
      </c>
      <c r="O440" s="7">
        <v>18987.73575</v>
      </c>
      <c r="P440" t="s">
        <v>429</v>
      </c>
    </row>
    <row r="441" spans="1:16" ht="15.75" x14ac:dyDescent="0.25">
      <c r="A441" s="3">
        <v>8078571940</v>
      </c>
      <c r="B441" s="3">
        <v>1321</v>
      </c>
      <c r="C441" s="19">
        <v>1321</v>
      </c>
      <c r="D441" s="4" t="str">
        <f t="shared" si="31"/>
        <v>PE 1321</v>
      </c>
      <c r="E441" s="5">
        <v>0</v>
      </c>
      <c r="F441" s="5">
        <v>1371.42</v>
      </c>
      <c r="G441" s="5">
        <v>14506.92</v>
      </c>
      <c r="H441" s="5">
        <v>0</v>
      </c>
      <c r="I441" s="5">
        <v>0</v>
      </c>
      <c r="J441" s="5">
        <v>0</v>
      </c>
      <c r="K441" s="5">
        <v>15878.34</v>
      </c>
      <c r="L441" s="6">
        <v>1190.8754999999999</v>
      </c>
      <c r="M441" s="6">
        <v>17069.215500000002</v>
      </c>
      <c r="N441" s="7">
        <v>0</v>
      </c>
      <c r="O441" s="7">
        <v>17069.215500000002</v>
      </c>
      <c r="P441" t="s">
        <v>429</v>
      </c>
    </row>
    <row r="442" spans="1:16" ht="15.75" x14ac:dyDescent="0.25">
      <c r="A442" s="3">
        <v>8078572702</v>
      </c>
      <c r="B442" s="3">
        <v>1322</v>
      </c>
      <c r="C442" s="19">
        <v>1322</v>
      </c>
      <c r="D442" s="4" t="str">
        <f t="shared" si="31"/>
        <v>PE 1322</v>
      </c>
      <c r="E442" s="5">
        <v>0</v>
      </c>
      <c r="F442" s="5">
        <v>1371.42</v>
      </c>
      <c r="G442" s="5">
        <v>10339.630000000001</v>
      </c>
      <c r="H442" s="5">
        <v>0</v>
      </c>
      <c r="I442" s="5">
        <v>0</v>
      </c>
      <c r="J442" s="5">
        <v>0</v>
      </c>
      <c r="K442" s="5">
        <v>11711.050000000001</v>
      </c>
      <c r="L442" s="6">
        <v>878.32875000000001</v>
      </c>
      <c r="M442" s="6">
        <v>12589.37875</v>
      </c>
      <c r="N442" s="7">
        <v>0</v>
      </c>
      <c r="O442" s="7">
        <v>12589.37875</v>
      </c>
      <c r="P442" t="s">
        <v>429</v>
      </c>
    </row>
    <row r="443" spans="1:16" ht="15.75" x14ac:dyDescent="0.25">
      <c r="A443" s="3">
        <v>8078572258</v>
      </c>
      <c r="B443" s="3">
        <v>1323</v>
      </c>
      <c r="C443" s="19">
        <v>1323</v>
      </c>
      <c r="D443" s="4" t="str">
        <f t="shared" si="31"/>
        <v>PE 1323</v>
      </c>
      <c r="E443" s="5">
        <v>0</v>
      </c>
      <c r="F443" s="5">
        <v>1371.42</v>
      </c>
      <c r="G443" s="5">
        <v>19991.830000000002</v>
      </c>
      <c r="H443" s="5">
        <v>0</v>
      </c>
      <c r="I443" s="5">
        <v>0</v>
      </c>
      <c r="J443" s="5">
        <v>0</v>
      </c>
      <c r="K443" s="5">
        <v>21363.25</v>
      </c>
      <c r="L443" s="6">
        <v>1602.2437499999999</v>
      </c>
      <c r="M443" s="6">
        <v>22965.493749999998</v>
      </c>
      <c r="N443" s="7">
        <v>0</v>
      </c>
      <c r="O443" s="7">
        <v>22965.493749999998</v>
      </c>
      <c r="P443" t="s">
        <v>429</v>
      </c>
    </row>
    <row r="444" spans="1:16" ht="15.75" x14ac:dyDescent="0.25">
      <c r="A444" s="3">
        <v>8078571972</v>
      </c>
      <c r="B444" s="3">
        <v>1324</v>
      </c>
      <c r="C444" s="19">
        <v>1324</v>
      </c>
      <c r="D444" s="4" t="str">
        <f t="shared" si="31"/>
        <v>PE 1324</v>
      </c>
      <c r="E444" s="5">
        <v>0</v>
      </c>
      <c r="F444" s="5">
        <v>1371.42</v>
      </c>
      <c r="G444" s="5">
        <v>15012.09</v>
      </c>
      <c r="H444" s="5">
        <v>0</v>
      </c>
      <c r="I444" s="5">
        <v>0</v>
      </c>
      <c r="J444" s="5">
        <v>0</v>
      </c>
      <c r="K444" s="5">
        <v>16383.51</v>
      </c>
      <c r="L444" s="6">
        <v>1228.76325</v>
      </c>
      <c r="M444" s="6">
        <v>17612.273249999998</v>
      </c>
      <c r="N444" s="7">
        <v>0</v>
      </c>
      <c r="O444" s="7">
        <v>17612.273249999998</v>
      </c>
      <c r="P444" t="s">
        <v>429</v>
      </c>
    </row>
    <row r="445" spans="1:16" ht="15.75" x14ac:dyDescent="0.25">
      <c r="A445" s="11">
        <v>8078570983</v>
      </c>
      <c r="B445" s="11">
        <v>1325</v>
      </c>
      <c r="C445" s="20">
        <v>1325</v>
      </c>
      <c r="D445" s="4" t="str">
        <f t="shared" si="31"/>
        <v>PE 1325</v>
      </c>
      <c r="E445" s="12">
        <v>0</v>
      </c>
      <c r="F445" s="12">
        <v>1384.12</v>
      </c>
      <c r="G445" s="12">
        <v>26159.03</v>
      </c>
      <c r="H445" s="12">
        <v>0</v>
      </c>
      <c r="I445" s="12">
        <v>0</v>
      </c>
      <c r="J445" s="12">
        <v>0</v>
      </c>
      <c r="K445" s="12">
        <v>27543.15</v>
      </c>
      <c r="L445" s="13">
        <v>2065.7362499999999</v>
      </c>
      <c r="M445" s="13">
        <v>29608.886250000003</v>
      </c>
      <c r="N445" s="14">
        <v>0</v>
      </c>
      <c r="O445" s="14">
        <v>29608.886250000003</v>
      </c>
      <c r="P445" t="s">
        <v>429</v>
      </c>
    </row>
    <row r="446" spans="1:16" ht="15.75" x14ac:dyDescent="0.25">
      <c r="A446" s="3">
        <v>8078570981</v>
      </c>
      <c r="B446" s="3">
        <v>1326</v>
      </c>
      <c r="C446" s="19">
        <v>1326</v>
      </c>
      <c r="D446" s="4" t="str">
        <f t="shared" si="31"/>
        <v>PE 1326</v>
      </c>
      <c r="E446" s="5">
        <v>0</v>
      </c>
      <c r="F446" s="5">
        <v>1384.12</v>
      </c>
      <c r="G446" s="5">
        <v>18408.46</v>
      </c>
      <c r="H446" s="5">
        <v>0</v>
      </c>
      <c r="I446" s="5">
        <v>0</v>
      </c>
      <c r="J446" s="5">
        <v>0</v>
      </c>
      <c r="K446" s="5">
        <v>19792.580000000002</v>
      </c>
      <c r="L446" s="6">
        <v>1484.4434999999999</v>
      </c>
      <c r="M446" s="6">
        <v>21277.023500000003</v>
      </c>
      <c r="N446" s="7">
        <v>0</v>
      </c>
      <c r="O446" s="7">
        <v>21277.023500000003</v>
      </c>
      <c r="P446" t="s">
        <v>429</v>
      </c>
    </row>
    <row r="447" spans="1:16" ht="15.75" x14ac:dyDescent="0.25">
      <c r="A447" s="3">
        <v>8078571917</v>
      </c>
      <c r="B447" s="3">
        <v>1327</v>
      </c>
      <c r="C447" s="19">
        <v>1327</v>
      </c>
      <c r="D447" s="4" t="str">
        <f t="shared" si="31"/>
        <v>PE 1327</v>
      </c>
      <c r="E447" s="5">
        <v>0</v>
      </c>
      <c r="F447" s="5">
        <v>1384.12</v>
      </c>
      <c r="G447" s="5">
        <v>15782.849999999999</v>
      </c>
      <c r="H447" s="5">
        <v>0</v>
      </c>
      <c r="I447" s="5">
        <v>0</v>
      </c>
      <c r="J447" s="5">
        <v>0</v>
      </c>
      <c r="K447" s="5">
        <v>17166.97</v>
      </c>
      <c r="L447" s="6">
        <v>1287.5227500000001</v>
      </c>
      <c r="M447" s="6">
        <v>18454.492750000001</v>
      </c>
      <c r="N447" s="7">
        <v>0</v>
      </c>
      <c r="O447" s="7">
        <v>18454.492750000001</v>
      </c>
      <c r="P447" t="s">
        <v>429</v>
      </c>
    </row>
    <row r="448" spans="1:16" ht="15.75" x14ac:dyDescent="0.25">
      <c r="A448" s="3">
        <v>8078571936</v>
      </c>
      <c r="B448" s="3">
        <v>1328</v>
      </c>
      <c r="C448" s="19">
        <v>1328</v>
      </c>
      <c r="D448" s="4" t="str">
        <f t="shared" si="31"/>
        <v>PE 1328</v>
      </c>
      <c r="E448" s="5">
        <v>0</v>
      </c>
      <c r="F448" s="5">
        <v>1371.42</v>
      </c>
      <c r="G448" s="5">
        <v>18168.37</v>
      </c>
      <c r="H448" s="5">
        <v>0</v>
      </c>
      <c r="I448" s="5">
        <v>0</v>
      </c>
      <c r="J448" s="5">
        <v>0</v>
      </c>
      <c r="K448" s="5">
        <v>19539.79</v>
      </c>
      <c r="L448" s="6">
        <v>1465.48425</v>
      </c>
      <c r="M448" s="6">
        <v>21005.274250000002</v>
      </c>
      <c r="N448" s="7">
        <v>0</v>
      </c>
      <c r="O448" s="7">
        <v>21005.274250000002</v>
      </c>
      <c r="P448" t="s">
        <v>429</v>
      </c>
    </row>
    <row r="449" spans="1:16" ht="15.75" x14ac:dyDescent="0.25">
      <c r="A449" s="3">
        <v>8078571925</v>
      </c>
      <c r="B449" s="3">
        <v>1329</v>
      </c>
      <c r="C449" s="19">
        <v>1329</v>
      </c>
      <c r="D449" s="4" t="str">
        <f t="shared" si="31"/>
        <v>PE 1329</v>
      </c>
      <c r="E449" s="5">
        <v>0</v>
      </c>
      <c r="F449" s="5">
        <v>1384.12</v>
      </c>
      <c r="G449" s="5">
        <v>11632.189999999999</v>
      </c>
      <c r="H449" s="5">
        <v>0</v>
      </c>
      <c r="I449" s="5">
        <v>0</v>
      </c>
      <c r="J449" s="5">
        <v>0</v>
      </c>
      <c r="K449" s="5">
        <v>13016.310000000001</v>
      </c>
      <c r="L449" s="6">
        <v>976.22325000000001</v>
      </c>
      <c r="M449" s="6">
        <v>13992.53325</v>
      </c>
      <c r="N449" s="7">
        <v>0</v>
      </c>
      <c r="O449" s="7">
        <v>13992.53325</v>
      </c>
      <c r="P449" t="s">
        <v>429</v>
      </c>
    </row>
    <row r="450" spans="1:16" ht="15.75" x14ac:dyDescent="0.25">
      <c r="A450" s="3">
        <v>8078570984</v>
      </c>
      <c r="B450" s="3">
        <v>1330</v>
      </c>
      <c r="C450" s="19">
        <v>1330</v>
      </c>
      <c r="D450" s="4" t="str">
        <f t="shared" si="31"/>
        <v>PE 1330</v>
      </c>
      <c r="E450" s="5">
        <v>0</v>
      </c>
      <c r="F450" s="5">
        <v>1384.12</v>
      </c>
      <c r="G450" s="5">
        <v>15328.59</v>
      </c>
      <c r="H450" s="5">
        <v>0</v>
      </c>
      <c r="I450" s="5">
        <v>0</v>
      </c>
      <c r="J450" s="5">
        <v>0</v>
      </c>
      <c r="K450" s="5">
        <v>16712.71</v>
      </c>
      <c r="L450" s="6">
        <v>1253.45325</v>
      </c>
      <c r="M450" s="6">
        <v>17966.163249999998</v>
      </c>
      <c r="N450" s="7">
        <v>0</v>
      </c>
      <c r="O450" s="7">
        <v>17966.163249999998</v>
      </c>
      <c r="P450" t="s">
        <v>429</v>
      </c>
    </row>
    <row r="451" spans="1:16" ht="15.75" x14ac:dyDescent="0.25">
      <c r="A451" s="3">
        <v>8078571935</v>
      </c>
      <c r="B451" s="3">
        <v>1331</v>
      </c>
      <c r="C451" s="19">
        <v>1331</v>
      </c>
      <c r="D451" s="4" t="str">
        <f t="shared" si="31"/>
        <v>PE 1331</v>
      </c>
      <c r="E451" s="5">
        <v>0</v>
      </c>
      <c r="F451" s="5">
        <v>1371.42</v>
      </c>
      <c r="G451" s="5">
        <v>18457.93</v>
      </c>
      <c r="H451" s="5">
        <v>0</v>
      </c>
      <c r="I451" s="5">
        <v>0</v>
      </c>
      <c r="J451" s="5">
        <v>0</v>
      </c>
      <c r="K451" s="5">
        <v>19829.349999999999</v>
      </c>
      <c r="L451" s="6">
        <v>1487.2012499999998</v>
      </c>
      <c r="M451" s="6">
        <v>21316.55125</v>
      </c>
      <c r="N451" s="7">
        <v>0</v>
      </c>
      <c r="O451" s="7">
        <v>21316.55125</v>
      </c>
      <c r="P451" t="s">
        <v>429</v>
      </c>
    </row>
    <row r="452" spans="1:16" ht="15.75" x14ac:dyDescent="0.25">
      <c r="A452" s="8">
        <v>8078573219</v>
      </c>
      <c r="B452" s="8" t="s">
        <v>421</v>
      </c>
      <c r="C452" s="18">
        <v>1332</v>
      </c>
      <c r="D452" s="4" t="str">
        <f t="shared" si="31"/>
        <v>PE 1332</v>
      </c>
      <c r="E452" s="5">
        <v>0</v>
      </c>
      <c r="F452" s="5">
        <v>1371.42</v>
      </c>
      <c r="G452" s="5">
        <v>10666.26</v>
      </c>
      <c r="H452" s="5">
        <v>0</v>
      </c>
      <c r="I452" s="5">
        <v>0</v>
      </c>
      <c r="J452" s="5">
        <v>0</v>
      </c>
      <c r="K452" s="5">
        <v>12037.68</v>
      </c>
      <c r="L452" s="6">
        <v>902.82600000000002</v>
      </c>
      <c r="M452" s="6">
        <v>12940.505999999999</v>
      </c>
      <c r="N452" s="7">
        <v>0</v>
      </c>
      <c r="O452" s="7">
        <v>12940.505999999999</v>
      </c>
      <c r="P452" t="s">
        <v>429</v>
      </c>
    </row>
    <row r="453" spans="1:16" ht="15.75" x14ac:dyDescent="0.25">
      <c r="A453" s="8">
        <v>8078574439</v>
      </c>
      <c r="B453" s="8" t="s">
        <v>422</v>
      </c>
      <c r="C453" s="18">
        <v>1333</v>
      </c>
      <c r="D453" s="4" t="str">
        <f t="shared" si="31"/>
        <v>PE 1333</v>
      </c>
      <c r="E453" s="5">
        <v>0</v>
      </c>
      <c r="F453" s="5">
        <v>1371.42</v>
      </c>
      <c r="G453" s="5">
        <v>17241.18</v>
      </c>
      <c r="H453" s="5">
        <v>0</v>
      </c>
      <c r="I453" s="5">
        <v>0</v>
      </c>
      <c r="J453" s="5">
        <v>0</v>
      </c>
      <c r="K453" s="5">
        <v>18612.599999999999</v>
      </c>
      <c r="L453" s="6">
        <v>1395.9449999999999</v>
      </c>
      <c r="M453" s="6">
        <v>20008.545000000002</v>
      </c>
      <c r="N453" s="7">
        <v>0</v>
      </c>
      <c r="O453" s="7">
        <v>20008.545000000002</v>
      </c>
      <c r="P453" t="s">
        <v>429</v>
      </c>
    </row>
    <row r="454" spans="1:16" ht="15.75" x14ac:dyDescent="0.25">
      <c r="A454" s="8">
        <v>8078574452</v>
      </c>
      <c r="B454" s="8" t="s">
        <v>423</v>
      </c>
      <c r="C454" s="18">
        <v>1334</v>
      </c>
      <c r="D454" s="4" t="str">
        <f t="shared" si="31"/>
        <v>PE 1334</v>
      </c>
      <c r="E454" s="5">
        <v>0</v>
      </c>
      <c r="F454" s="5">
        <v>1371.42</v>
      </c>
      <c r="G454" s="5">
        <v>19535.04</v>
      </c>
      <c r="H454" s="5">
        <v>0</v>
      </c>
      <c r="I454" s="5">
        <v>0</v>
      </c>
      <c r="J454" s="5">
        <v>0</v>
      </c>
      <c r="K454" s="5">
        <v>20906.46</v>
      </c>
      <c r="L454" s="6">
        <v>1567.9844999999998</v>
      </c>
      <c r="M454" s="6">
        <v>22474.444499999998</v>
      </c>
      <c r="N454" s="7">
        <v>0</v>
      </c>
      <c r="O454" s="7">
        <v>22474.444499999998</v>
      </c>
      <c r="P454" t="s">
        <v>429</v>
      </c>
    </row>
    <row r="455" spans="1:16" ht="15.75" x14ac:dyDescent="0.25">
      <c r="A455" s="8">
        <v>8078576016</v>
      </c>
      <c r="B455" s="8" t="s">
        <v>424</v>
      </c>
      <c r="C455" s="18">
        <v>1335</v>
      </c>
      <c r="D455" s="4" t="str">
        <f t="shared" si="31"/>
        <v>PE 1335</v>
      </c>
      <c r="E455" s="5">
        <v>0</v>
      </c>
      <c r="F455" s="5">
        <v>1358.72</v>
      </c>
      <c r="G455" s="5">
        <v>19452.55</v>
      </c>
      <c r="H455" s="5">
        <v>0</v>
      </c>
      <c r="I455" s="5">
        <v>0</v>
      </c>
      <c r="J455" s="5">
        <v>0</v>
      </c>
      <c r="K455" s="5">
        <v>20811.27</v>
      </c>
      <c r="L455" s="6">
        <v>1560.8452499999999</v>
      </c>
      <c r="M455" s="6">
        <v>22372.115249999999</v>
      </c>
      <c r="N455" s="7">
        <v>2000</v>
      </c>
      <c r="O455" s="7">
        <v>20372.115249999999</v>
      </c>
      <c r="P455" t="s">
        <v>429</v>
      </c>
    </row>
    <row r="456" spans="1:16" ht="15.75" x14ac:dyDescent="0.25">
      <c r="A456" s="8">
        <v>8078580266</v>
      </c>
      <c r="B456" s="8">
        <v>1339</v>
      </c>
      <c r="C456" s="18">
        <v>1339</v>
      </c>
      <c r="D456" s="4" t="str">
        <f t="shared" si="31"/>
        <v>PE 1339</v>
      </c>
      <c r="E456" s="5">
        <v>0</v>
      </c>
      <c r="F456" s="5">
        <v>1358.72</v>
      </c>
      <c r="G456" s="5">
        <v>14929.06</v>
      </c>
      <c r="H456" s="5">
        <v>0</v>
      </c>
      <c r="I456" s="5">
        <v>0</v>
      </c>
      <c r="J456" s="5">
        <v>0</v>
      </c>
      <c r="K456" s="5">
        <v>16287.780000000002</v>
      </c>
      <c r="L456" s="6">
        <v>1221.5835</v>
      </c>
      <c r="M456" s="6">
        <v>17509.363499999999</v>
      </c>
      <c r="N456" s="7">
        <v>0</v>
      </c>
      <c r="O456" s="7">
        <v>17509.363499999999</v>
      </c>
      <c r="P456" t="s">
        <v>429</v>
      </c>
    </row>
    <row r="457" spans="1:16" ht="31.5" x14ac:dyDescent="0.25">
      <c r="A457" s="3">
        <v>8078792967</v>
      </c>
      <c r="B457" s="4" t="s">
        <v>405</v>
      </c>
      <c r="C457" s="4">
        <v>1340</v>
      </c>
      <c r="D457" s="4" t="str">
        <f t="shared" si="31"/>
        <v>PE 1340</v>
      </c>
      <c r="E457" s="5">
        <v>0</v>
      </c>
      <c r="F457" s="5">
        <v>380.95</v>
      </c>
      <c r="G457" s="5">
        <v>4098.97</v>
      </c>
      <c r="H457" s="5">
        <v>0</v>
      </c>
      <c r="I457" s="5">
        <v>0</v>
      </c>
      <c r="J457" s="5">
        <v>0</v>
      </c>
      <c r="K457" s="5">
        <v>4479.92</v>
      </c>
      <c r="L457" s="6">
        <f t="shared" ref="L457:L502" si="32">K457*0.075</f>
        <v>335.99399999999997</v>
      </c>
      <c r="M457" s="6">
        <f t="shared" ref="M457:M502" si="33">K457+L457</f>
        <v>4815.9139999999998</v>
      </c>
      <c r="N457" s="7">
        <v>0</v>
      </c>
      <c r="O457" s="7">
        <f t="shared" ref="O457:O502" si="34">M457-N457</f>
        <v>4815.9139999999998</v>
      </c>
      <c r="P457" t="s">
        <v>428</v>
      </c>
    </row>
    <row r="458" spans="1:16" ht="31.5" x14ac:dyDescent="0.25">
      <c r="A458" s="3">
        <v>8078792036</v>
      </c>
      <c r="B458" s="4" t="s">
        <v>411</v>
      </c>
      <c r="C458" s="4">
        <v>1341</v>
      </c>
      <c r="D458" s="4" t="str">
        <f t="shared" si="31"/>
        <v>PE 1341</v>
      </c>
      <c r="E458" s="5">
        <v>0</v>
      </c>
      <c r="F458" s="5">
        <v>380.95</v>
      </c>
      <c r="G458" s="5">
        <v>6232.15</v>
      </c>
      <c r="H458" s="5">
        <v>0</v>
      </c>
      <c r="I458" s="5">
        <v>0</v>
      </c>
      <c r="J458" s="5">
        <v>0</v>
      </c>
      <c r="K458" s="5">
        <v>6613.1</v>
      </c>
      <c r="L458" s="6">
        <f t="shared" si="32"/>
        <v>495.98250000000002</v>
      </c>
      <c r="M458" s="6">
        <f t="shared" si="33"/>
        <v>7109.0825000000004</v>
      </c>
      <c r="N458" s="7">
        <v>0</v>
      </c>
      <c r="O458" s="7">
        <f t="shared" si="34"/>
        <v>7109.0825000000004</v>
      </c>
      <c r="P458" t="s">
        <v>428</v>
      </c>
    </row>
    <row r="459" spans="1:16" ht="31.5" x14ac:dyDescent="0.25">
      <c r="A459" s="3">
        <v>8078791984</v>
      </c>
      <c r="B459" s="4" t="s">
        <v>411</v>
      </c>
      <c r="C459" s="4">
        <v>1341</v>
      </c>
      <c r="D459" s="4" t="str">
        <f t="shared" si="31"/>
        <v>PE 1341</v>
      </c>
      <c r="E459" s="5">
        <v>0</v>
      </c>
      <c r="F459" s="5">
        <v>380.95</v>
      </c>
      <c r="G459" s="5">
        <v>5621.6</v>
      </c>
      <c r="H459" s="5">
        <v>0</v>
      </c>
      <c r="I459" s="5">
        <v>0</v>
      </c>
      <c r="J459" s="5">
        <v>0</v>
      </c>
      <c r="K459" s="5">
        <v>6002.55</v>
      </c>
      <c r="L459" s="6">
        <f t="shared" si="32"/>
        <v>450.19125000000003</v>
      </c>
      <c r="M459" s="6">
        <f t="shared" si="33"/>
        <v>6452.74125</v>
      </c>
      <c r="N459" s="7">
        <v>0</v>
      </c>
      <c r="O459" s="7">
        <f t="shared" si="34"/>
        <v>6452.74125</v>
      </c>
      <c r="P459" t="s">
        <v>428</v>
      </c>
    </row>
    <row r="460" spans="1:16" ht="31.5" x14ac:dyDescent="0.25">
      <c r="A460" s="3">
        <v>8078792277</v>
      </c>
      <c r="B460" s="4" t="s">
        <v>410</v>
      </c>
      <c r="C460" s="4">
        <v>1342</v>
      </c>
      <c r="D460" s="4" t="str">
        <f t="shared" si="31"/>
        <v>PE 1342</v>
      </c>
      <c r="E460" s="5">
        <v>0</v>
      </c>
      <c r="F460" s="5">
        <v>380.95</v>
      </c>
      <c r="G460" s="5">
        <v>5700.23</v>
      </c>
      <c r="H460" s="5">
        <v>0</v>
      </c>
      <c r="I460" s="5">
        <v>0</v>
      </c>
      <c r="J460" s="5">
        <v>0</v>
      </c>
      <c r="K460" s="5">
        <v>6081.18</v>
      </c>
      <c r="L460" s="6">
        <f t="shared" si="32"/>
        <v>456.08850000000001</v>
      </c>
      <c r="M460" s="6">
        <f t="shared" si="33"/>
        <v>6537.2685000000001</v>
      </c>
      <c r="N460" s="7">
        <v>0</v>
      </c>
      <c r="O460" s="7">
        <f t="shared" si="34"/>
        <v>6537.2685000000001</v>
      </c>
      <c r="P460" t="s">
        <v>428</v>
      </c>
    </row>
    <row r="461" spans="1:16" ht="31.5" x14ac:dyDescent="0.25">
      <c r="A461" s="3">
        <v>8078792898</v>
      </c>
      <c r="B461" s="4" t="s">
        <v>408</v>
      </c>
      <c r="C461" s="4">
        <v>1343</v>
      </c>
      <c r="D461" s="4" t="str">
        <f t="shared" si="31"/>
        <v>PE 1343</v>
      </c>
      <c r="E461" s="5">
        <v>0</v>
      </c>
      <c r="F461" s="5">
        <v>380.95</v>
      </c>
      <c r="G461" s="5">
        <v>2943.12</v>
      </c>
      <c r="H461" s="5">
        <v>0</v>
      </c>
      <c r="I461" s="5">
        <v>0</v>
      </c>
      <c r="J461" s="5">
        <v>0</v>
      </c>
      <c r="K461" s="5">
        <v>3324.07</v>
      </c>
      <c r="L461" s="6">
        <f t="shared" si="32"/>
        <v>249.30525</v>
      </c>
      <c r="M461" s="6">
        <f t="shared" si="33"/>
        <v>3573.3752500000001</v>
      </c>
      <c r="N461" s="7">
        <v>0</v>
      </c>
      <c r="O461" s="7">
        <f t="shared" si="34"/>
        <v>3573.3752500000001</v>
      </c>
      <c r="P461" t="s">
        <v>428</v>
      </c>
    </row>
    <row r="462" spans="1:16" ht="31.5" x14ac:dyDescent="0.25">
      <c r="A462" s="3">
        <v>8078792911</v>
      </c>
      <c r="B462" s="4" t="s">
        <v>407</v>
      </c>
      <c r="C462" s="4">
        <v>1344</v>
      </c>
      <c r="D462" s="4" t="str">
        <f t="shared" si="31"/>
        <v>PE 1344</v>
      </c>
      <c r="E462" s="5">
        <v>0</v>
      </c>
      <c r="F462" s="5">
        <v>380.95</v>
      </c>
      <c r="G462" s="5">
        <v>9235.9699999999993</v>
      </c>
      <c r="H462" s="5">
        <v>0</v>
      </c>
      <c r="I462" s="5">
        <v>0</v>
      </c>
      <c r="J462" s="5">
        <v>0</v>
      </c>
      <c r="K462" s="5">
        <v>9616.92</v>
      </c>
      <c r="L462" s="6">
        <f t="shared" si="32"/>
        <v>721.26900000000001</v>
      </c>
      <c r="M462" s="6">
        <f t="shared" si="33"/>
        <v>10338.189</v>
      </c>
      <c r="N462" s="7">
        <v>0</v>
      </c>
      <c r="O462" s="7">
        <f t="shared" si="34"/>
        <v>10338.189</v>
      </c>
      <c r="P462" t="s">
        <v>428</v>
      </c>
    </row>
    <row r="463" spans="1:16" ht="31.5" x14ac:dyDescent="0.25">
      <c r="A463" s="3">
        <v>8078792945</v>
      </c>
      <c r="B463" s="4" t="s">
        <v>406</v>
      </c>
      <c r="C463" s="4">
        <v>1345</v>
      </c>
      <c r="D463" s="4" t="str">
        <f t="shared" si="31"/>
        <v>PE 1345</v>
      </c>
      <c r="E463" s="5">
        <v>0</v>
      </c>
      <c r="F463" s="5">
        <v>380.95</v>
      </c>
      <c r="G463" s="5">
        <v>2789.79</v>
      </c>
      <c r="H463" s="5">
        <v>0</v>
      </c>
      <c r="I463" s="5">
        <v>0</v>
      </c>
      <c r="J463" s="5">
        <v>0</v>
      </c>
      <c r="K463" s="5">
        <v>3170.74</v>
      </c>
      <c r="L463" s="6">
        <f t="shared" si="32"/>
        <v>237.80549999999997</v>
      </c>
      <c r="M463" s="6">
        <f t="shared" si="33"/>
        <v>3408.5454999999997</v>
      </c>
      <c r="N463" s="7">
        <v>0</v>
      </c>
      <c r="O463" s="7">
        <f t="shared" si="34"/>
        <v>3408.5454999999997</v>
      </c>
      <c r="P463" t="s">
        <v>428</v>
      </c>
    </row>
    <row r="464" spans="1:16" ht="15.75" x14ac:dyDescent="0.25">
      <c r="A464" s="3">
        <v>9053707953</v>
      </c>
      <c r="B464" s="4" t="s">
        <v>401</v>
      </c>
      <c r="C464" s="4">
        <v>1346</v>
      </c>
      <c r="D464" s="4" t="str">
        <f t="shared" si="31"/>
        <v>PE 1346</v>
      </c>
      <c r="E464" s="5">
        <v>0</v>
      </c>
      <c r="F464" s="5">
        <v>380.95</v>
      </c>
      <c r="G464" s="5">
        <v>5098.0200000000004</v>
      </c>
      <c r="H464" s="5">
        <v>0</v>
      </c>
      <c r="I464" s="5">
        <v>0</v>
      </c>
      <c r="J464" s="5">
        <v>0</v>
      </c>
      <c r="K464" s="5">
        <v>5478.97</v>
      </c>
      <c r="L464" s="6">
        <f t="shared" si="32"/>
        <v>410.92275000000001</v>
      </c>
      <c r="M464" s="6">
        <f t="shared" si="33"/>
        <v>5889.89275</v>
      </c>
      <c r="N464" s="7">
        <v>0</v>
      </c>
      <c r="O464" s="7">
        <f t="shared" si="34"/>
        <v>5889.89275</v>
      </c>
      <c r="P464" t="s">
        <v>428</v>
      </c>
    </row>
    <row r="465" spans="1:16" ht="31.5" x14ac:dyDescent="0.25">
      <c r="A465" s="3">
        <v>8078792982</v>
      </c>
      <c r="B465" s="4" t="s">
        <v>404</v>
      </c>
      <c r="C465" s="4">
        <v>1346</v>
      </c>
      <c r="D465" s="4" t="str">
        <f t="shared" si="31"/>
        <v>PE 1346</v>
      </c>
      <c r="E465" s="5">
        <v>0</v>
      </c>
      <c r="F465" s="5">
        <v>380.95</v>
      </c>
      <c r="G465" s="5">
        <v>2871.28</v>
      </c>
      <c r="H465" s="5">
        <v>0</v>
      </c>
      <c r="I465" s="5">
        <v>0</v>
      </c>
      <c r="J465" s="5">
        <v>0</v>
      </c>
      <c r="K465" s="5">
        <v>3252.23</v>
      </c>
      <c r="L465" s="6">
        <f t="shared" si="32"/>
        <v>243.91725</v>
      </c>
      <c r="M465" s="6">
        <f t="shared" si="33"/>
        <v>3496.14725</v>
      </c>
      <c r="N465" s="7">
        <v>0</v>
      </c>
      <c r="O465" s="7">
        <f t="shared" si="34"/>
        <v>3496.14725</v>
      </c>
      <c r="P465" t="s">
        <v>428</v>
      </c>
    </row>
    <row r="466" spans="1:16" ht="15.75" x14ac:dyDescent="0.25">
      <c r="A466" s="3">
        <v>9053707956</v>
      </c>
      <c r="B466" s="4" t="s">
        <v>401</v>
      </c>
      <c r="C466" s="4">
        <v>1347</v>
      </c>
      <c r="D466" s="4" t="str">
        <f t="shared" si="31"/>
        <v>PE 1347</v>
      </c>
      <c r="E466" s="5">
        <v>0</v>
      </c>
      <c r="F466" s="5">
        <v>380.95</v>
      </c>
      <c r="G466" s="5">
        <v>4214</v>
      </c>
      <c r="H466" s="5">
        <v>0</v>
      </c>
      <c r="I466" s="5">
        <v>0</v>
      </c>
      <c r="J466" s="5">
        <v>0</v>
      </c>
      <c r="K466" s="5">
        <v>4594.95</v>
      </c>
      <c r="L466" s="6">
        <f t="shared" si="32"/>
        <v>344.62124999999997</v>
      </c>
      <c r="M466" s="6">
        <f t="shared" si="33"/>
        <v>4939.57125</v>
      </c>
      <c r="N466" s="7">
        <v>0</v>
      </c>
      <c r="O466" s="7">
        <f t="shared" si="34"/>
        <v>4939.57125</v>
      </c>
      <c r="P466" t="s">
        <v>428</v>
      </c>
    </row>
    <row r="467" spans="1:16" ht="31.5" x14ac:dyDescent="0.25">
      <c r="A467" s="3">
        <v>8078793006</v>
      </c>
      <c r="B467" s="4" t="s">
        <v>403</v>
      </c>
      <c r="C467" s="4">
        <v>1347</v>
      </c>
      <c r="D467" s="4" t="str">
        <f t="shared" si="31"/>
        <v>PE 1347</v>
      </c>
      <c r="E467" s="5">
        <v>0</v>
      </c>
      <c r="F467" s="5">
        <v>380.95</v>
      </c>
      <c r="G467" s="5">
        <v>4990.49</v>
      </c>
      <c r="H467" s="5">
        <v>0</v>
      </c>
      <c r="I467" s="5">
        <v>0</v>
      </c>
      <c r="J467" s="5">
        <v>0</v>
      </c>
      <c r="K467" s="5">
        <v>5371.44</v>
      </c>
      <c r="L467" s="6">
        <f t="shared" si="32"/>
        <v>402.85799999999995</v>
      </c>
      <c r="M467" s="6">
        <f t="shared" si="33"/>
        <v>5774.2979999999998</v>
      </c>
      <c r="N467" s="7">
        <v>0</v>
      </c>
      <c r="O467" s="7">
        <f t="shared" si="34"/>
        <v>5774.2979999999998</v>
      </c>
      <c r="P467" t="s">
        <v>428</v>
      </c>
    </row>
    <row r="468" spans="1:16" ht="15.75" x14ac:dyDescent="0.25">
      <c r="A468" s="3">
        <v>9053707957</v>
      </c>
      <c r="B468" s="4" t="s">
        <v>401</v>
      </c>
      <c r="C468" s="4">
        <v>1348</v>
      </c>
      <c r="D468" s="4" t="str">
        <f t="shared" si="31"/>
        <v>PE 1348</v>
      </c>
      <c r="E468" s="5">
        <v>0</v>
      </c>
      <c r="F468" s="5">
        <v>380.95</v>
      </c>
      <c r="G468" s="5">
        <v>4770.67</v>
      </c>
      <c r="H468" s="5">
        <v>0</v>
      </c>
      <c r="I468" s="5">
        <v>0</v>
      </c>
      <c r="J468" s="5">
        <v>0</v>
      </c>
      <c r="K468" s="5">
        <v>5151.62</v>
      </c>
      <c r="L468" s="6">
        <f t="shared" si="32"/>
        <v>386.37149999999997</v>
      </c>
      <c r="M468" s="6">
        <f t="shared" si="33"/>
        <v>5537.9915000000001</v>
      </c>
      <c r="N468" s="7">
        <v>0</v>
      </c>
      <c r="O468" s="7">
        <f t="shared" si="34"/>
        <v>5537.9915000000001</v>
      </c>
      <c r="P468" t="s">
        <v>428</v>
      </c>
    </row>
    <row r="469" spans="1:16" ht="31.5" x14ac:dyDescent="0.25">
      <c r="A469" s="3">
        <v>8078793143</v>
      </c>
      <c r="B469" s="4" t="s">
        <v>402</v>
      </c>
      <c r="C469" s="4">
        <v>1348</v>
      </c>
      <c r="D469" s="4" t="str">
        <f t="shared" si="31"/>
        <v>PE 1348</v>
      </c>
      <c r="E469" s="5">
        <v>0</v>
      </c>
      <c r="F469" s="5">
        <v>380.95</v>
      </c>
      <c r="G469" s="5">
        <v>3573.68</v>
      </c>
      <c r="H469" s="5">
        <v>0</v>
      </c>
      <c r="I469" s="5">
        <v>0</v>
      </c>
      <c r="J469" s="5">
        <v>0</v>
      </c>
      <c r="K469" s="5">
        <v>3954.63</v>
      </c>
      <c r="L469" s="6">
        <f t="shared" si="32"/>
        <v>296.59724999999997</v>
      </c>
      <c r="M469" s="6">
        <f t="shared" si="33"/>
        <v>4251.2272499999999</v>
      </c>
      <c r="N469" s="7">
        <v>0</v>
      </c>
      <c r="O469" s="7">
        <f t="shared" si="34"/>
        <v>4251.2272499999999</v>
      </c>
      <c r="P469" t="s">
        <v>428</v>
      </c>
    </row>
    <row r="470" spans="1:16" ht="31.5" x14ac:dyDescent="0.25">
      <c r="A470" s="3">
        <v>9053707976</v>
      </c>
      <c r="B470" s="4" t="s">
        <v>398</v>
      </c>
      <c r="C470" s="4">
        <v>1349</v>
      </c>
      <c r="D470" s="4" t="str">
        <f t="shared" si="31"/>
        <v>PE 1349</v>
      </c>
      <c r="E470" s="5">
        <v>0</v>
      </c>
      <c r="F470" s="5">
        <v>380.95</v>
      </c>
      <c r="G470" s="5">
        <v>999.04</v>
      </c>
      <c r="H470" s="5">
        <v>0</v>
      </c>
      <c r="I470" s="5">
        <v>0</v>
      </c>
      <c r="J470" s="5">
        <v>0</v>
      </c>
      <c r="K470" s="5">
        <v>1379.99</v>
      </c>
      <c r="L470" s="6">
        <f t="shared" si="32"/>
        <v>103.49925</v>
      </c>
      <c r="M470" s="6">
        <f t="shared" si="33"/>
        <v>1483.4892500000001</v>
      </c>
      <c r="N470" s="7">
        <v>1000</v>
      </c>
      <c r="O470" s="7">
        <f t="shared" si="34"/>
        <v>483.48925000000008</v>
      </c>
      <c r="P470" t="s">
        <v>428</v>
      </c>
    </row>
    <row r="471" spans="1:16" ht="31.5" x14ac:dyDescent="0.25">
      <c r="A471" s="3">
        <v>9053707969</v>
      </c>
      <c r="B471" s="4" t="s">
        <v>400</v>
      </c>
      <c r="C471" s="4">
        <v>1350</v>
      </c>
      <c r="D471" s="4" t="str">
        <f t="shared" si="31"/>
        <v>PE 1350</v>
      </c>
      <c r="E471" s="5">
        <v>0</v>
      </c>
      <c r="F471" s="5">
        <v>380.95</v>
      </c>
      <c r="G471" s="5">
        <v>4967.41</v>
      </c>
      <c r="H471" s="5">
        <v>0</v>
      </c>
      <c r="I471" s="5">
        <v>0</v>
      </c>
      <c r="J471" s="5">
        <v>0</v>
      </c>
      <c r="K471" s="5">
        <v>5348.36</v>
      </c>
      <c r="L471" s="6">
        <f t="shared" si="32"/>
        <v>401.12699999999995</v>
      </c>
      <c r="M471" s="6">
        <f t="shared" si="33"/>
        <v>5749.4869999999992</v>
      </c>
      <c r="N471" s="7">
        <v>0</v>
      </c>
      <c r="O471" s="7">
        <f t="shared" si="34"/>
        <v>5749.4869999999992</v>
      </c>
      <c r="P471" t="s">
        <v>428</v>
      </c>
    </row>
    <row r="472" spans="1:16" ht="31.5" x14ac:dyDescent="0.25">
      <c r="A472" s="3">
        <v>9053707975</v>
      </c>
      <c r="B472" s="4" t="s">
        <v>399</v>
      </c>
      <c r="C472" s="4">
        <v>1351</v>
      </c>
      <c r="D472" s="4" t="str">
        <f t="shared" si="31"/>
        <v>PE 1351</v>
      </c>
      <c r="E472" s="5">
        <v>0</v>
      </c>
      <c r="F472" s="5">
        <v>380.95</v>
      </c>
      <c r="G472" s="5">
        <v>8976.31</v>
      </c>
      <c r="H472" s="5">
        <v>0</v>
      </c>
      <c r="I472" s="5">
        <v>0</v>
      </c>
      <c r="J472" s="5">
        <v>0</v>
      </c>
      <c r="K472" s="5">
        <v>9357.26</v>
      </c>
      <c r="L472" s="6">
        <f t="shared" si="32"/>
        <v>701.79449999999997</v>
      </c>
      <c r="M472" s="6">
        <f t="shared" si="33"/>
        <v>10059.0545</v>
      </c>
      <c r="N472" s="7">
        <v>0</v>
      </c>
      <c r="O472" s="7">
        <f t="shared" si="34"/>
        <v>10059.0545</v>
      </c>
      <c r="P472" t="s">
        <v>428</v>
      </c>
    </row>
    <row r="473" spans="1:16" ht="31.5" x14ac:dyDescent="0.25">
      <c r="A473" s="3">
        <v>9053707974</v>
      </c>
      <c r="B473" s="4" t="s">
        <v>399</v>
      </c>
      <c r="C473" s="4">
        <v>1352</v>
      </c>
      <c r="D473" s="4" t="str">
        <f t="shared" si="31"/>
        <v>PE 1352</v>
      </c>
      <c r="E473" s="5">
        <v>0</v>
      </c>
      <c r="F473" s="5">
        <v>380.95</v>
      </c>
      <c r="G473" s="5">
        <v>9814.44</v>
      </c>
      <c r="H473" s="5">
        <v>0</v>
      </c>
      <c r="I473" s="5">
        <v>0</v>
      </c>
      <c r="J473" s="5">
        <v>0</v>
      </c>
      <c r="K473" s="5">
        <v>10195.39</v>
      </c>
      <c r="L473" s="6">
        <f t="shared" si="32"/>
        <v>764.65424999999993</v>
      </c>
      <c r="M473" s="6">
        <f t="shared" si="33"/>
        <v>10960.044249999999</v>
      </c>
      <c r="N473" s="7">
        <v>0</v>
      </c>
      <c r="O473" s="7">
        <f t="shared" si="34"/>
        <v>10960.044249999999</v>
      </c>
      <c r="P473" t="s">
        <v>428</v>
      </c>
    </row>
    <row r="474" spans="1:16" ht="31.5" x14ac:dyDescent="0.25">
      <c r="A474" s="3">
        <v>9053707978</v>
      </c>
      <c r="B474" s="4" t="s">
        <v>398</v>
      </c>
      <c r="C474" s="4">
        <v>1353</v>
      </c>
      <c r="D474" s="4" t="str">
        <f t="shared" si="31"/>
        <v>PE 1353</v>
      </c>
      <c r="E474" s="5">
        <v>0</v>
      </c>
      <c r="F474" s="5">
        <v>380.95</v>
      </c>
      <c r="G474" s="5">
        <v>5836.88</v>
      </c>
      <c r="H474" s="5">
        <v>0</v>
      </c>
      <c r="I474" s="5">
        <v>0</v>
      </c>
      <c r="J474" s="5">
        <v>0</v>
      </c>
      <c r="K474" s="5">
        <v>6217.83</v>
      </c>
      <c r="L474" s="6">
        <f t="shared" si="32"/>
        <v>466.33724999999998</v>
      </c>
      <c r="M474" s="6">
        <f t="shared" si="33"/>
        <v>6684.1672499999995</v>
      </c>
      <c r="N474" s="7">
        <v>0</v>
      </c>
      <c r="O474" s="7">
        <f t="shared" si="34"/>
        <v>6684.1672499999995</v>
      </c>
      <c r="P474" t="s">
        <v>428</v>
      </c>
    </row>
    <row r="475" spans="1:16" ht="31.5" x14ac:dyDescent="0.25">
      <c r="A475" s="3">
        <v>9053707983</v>
      </c>
      <c r="B475" s="4" t="s">
        <v>397</v>
      </c>
      <c r="C475" s="4">
        <v>1355</v>
      </c>
      <c r="D475" s="4" t="str">
        <f t="shared" si="31"/>
        <v>PE 1355</v>
      </c>
      <c r="E475" s="5">
        <v>0</v>
      </c>
      <c r="F475" s="5">
        <v>380.95</v>
      </c>
      <c r="G475" s="5">
        <v>4735.21</v>
      </c>
      <c r="H475" s="5">
        <v>0</v>
      </c>
      <c r="I475" s="5">
        <v>0</v>
      </c>
      <c r="J475" s="5">
        <v>0</v>
      </c>
      <c r="K475" s="5">
        <v>5116.16</v>
      </c>
      <c r="L475" s="6">
        <f t="shared" si="32"/>
        <v>383.71199999999999</v>
      </c>
      <c r="M475" s="6">
        <f t="shared" si="33"/>
        <v>5499.8719999999994</v>
      </c>
      <c r="N475" s="7">
        <v>0</v>
      </c>
      <c r="O475" s="7">
        <f t="shared" si="34"/>
        <v>5499.8719999999994</v>
      </c>
      <c r="P475" t="s">
        <v>428</v>
      </c>
    </row>
    <row r="476" spans="1:16" ht="31.5" x14ac:dyDescent="0.25">
      <c r="A476" s="3">
        <v>9053707987</v>
      </c>
      <c r="B476" s="4" t="s">
        <v>397</v>
      </c>
      <c r="C476" s="4">
        <v>1356</v>
      </c>
      <c r="D476" s="4" t="str">
        <f t="shared" si="31"/>
        <v>PE 1356</v>
      </c>
      <c r="E476" s="5">
        <v>0</v>
      </c>
      <c r="F476" s="5">
        <v>380.95</v>
      </c>
      <c r="G476" s="5">
        <v>5318.09</v>
      </c>
      <c r="H476" s="5">
        <v>0</v>
      </c>
      <c r="I476" s="5">
        <v>0</v>
      </c>
      <c r="J476" s="5">
        <v>0</v>
      </c>
      <c r="K476" s="5">
        <v>5699.04</v>
      </c>
      <c r="L476" s="6">
        <f t="shared" si="32"/>
        <v>427.428</v>
      </c>
      <c r="M476" s="6">
        <f t="shared" si="33"/>
        <v>6126.4679999999998</v>
      </c>
      <c r="N476" s="7">
        <v>0</v>
      </c>
      <c r="O476" s="7">
        <f t="shared" si="34"/>
        <v>6126.4679999999998</v>
      </c>
      <c r="P476" t="s">
        <v>428</v>
      </c>
    </row>
    <row r="477" spans="1:16" ht="31.5" x14ac:dyDescent="0.25">
      <c r="A477" s="3">
        <v>9053708006</v>
      </c>
      <c r="B477" s="4" t="s">
        <v>397</v>
      </c>
      <c r="C477" s="4">
        <v>1357</v>
      </c>
      <c r="D477" s="4" t="str">
        <f t="shared" si="31"/>
        <v>PE 1357</v>
      </c>
      <c r="E477" s="5">
        <v>0</v>
      </c>
      <c r="F477" s="5">
        <v>380.95</v>
      </c>
      <c r="G477" s="5">
        <v>4081.45</v>
      </c>
      <c r="H477" s="5">
        <v>0</v>
      </c>
      <c r="I477" s="5">
        <v>0</v>
      </c>
      <c r="J477" s="5">
        <v>0</v>
      </c>
      <c r="K477" s="5">
        <v>4462.3999999999996</v>
      </c>
      <c r="L477" s="6">
        <f t="shared" si="32"/>
        <v>334.67999999999995</v>
      </c>
      <c r="M477" s="6">
        <f t="shared" si="33"/>
        <v>4797.08</v>
      </c>
      <c r="N477" s="7">
        <v>0</v>
      </c>
      <c r="O477" s="7">
        <f t="shared" si="34"/>
        <v>4797.08</v>
      </c>
      <c r="P477" t="s">
        <v>428</v>
      </c>
    </row>
    <row r="478" spans="1:16" ht="31.5" x14ac:dyDescent="0.25">
      <c r="A478" s="3">
        <v>9053707989</v>
      </c>
      <c r="B478" s="4" t="s">
        <v>397</v>
      </c>
      <c r="C478" s="4">
        <v>1357</v>
      </c>
      <c r="D478" s="4" t="str">
        <f t="shared" si="31"/>
        <v>PE 1357</v>
      </c>
      <c r="E478" s="5">
        <v>0</v>
      </c>
      <c r="F478" s="5">
        <v>380.95</v>
      </c>
      <c r="G478" s="5">
        <v>3272.22</v>
      </c>
      <c r="H478" s="5">
        <v>0</v>
      </c>
      <c r="I478" s="5">
        <v>0</v>
      </c>
      <c r="J478" s="5">
        <v>0</v>
      </c>
      <c r="K478" s="5">
        <v>3653.17</v>
      </c>
      <c r="L478" s="6">
        <f t="shared" si="32"/>
        <v>273.98775000000001</v>
      </c>
      <c r="M478" s="6">
        <f t="shared" si="33"/>
        <v>3927.1577500000003</v>
      </c>
      <c r="N478" s="7">
        <v>0</v>
      </c>
      <c r="O478" s="7">
        <f t="shared" si="34"/>
        <v>3927.1577500000003</v>
      </c>
      <c r="P478" t="s">
        <v>428</v>
      </c>
    </row>
    <row r="479" spans="1:16" ht="15.75" x14ac:dyDescent="0.25">
      <c r="A479" s="3">
        <v>8076093202</v>
      </c>
      <c r="B479" s="4" t="s">
        <v>418</v>
      </c>
      <c r="C479" s="4">
        <v>1358</v>
      </c>
      <c r="D479" s="4" t="str">
        <f t="shared" si="31"/>
        <v>PE 1358</v>
      </c>
      <c r="E479" s="5">
        <v>0</v>
      </c>
      <c r="F479" s="5">
        <v>571.42999999999995</v>
      </c>
      <c r="G479" s="5">
        <v>5479.54</v>
      </c>
      <c r="H479" s="5">
        <v>0</v>
      </c>
      <c r="I479" s="5">
        <v>0</v>
      </c>
      <c r="J479" s="5">
        <v>0</v>
      </c>
      <c r="K479" s="5">
        <v>6050.97</v>
      </c>
      <c r="L479" s="6">
        <f t="shared" si="32"/>
        <v>453.82274999999998</v>
      </c>
      <c r="M479" s="6">
        <f t="shared" si="33"/>
        <v>6504.7927500000005</v>
      </c>
      <c r="N479" s="7">
        <v>0</v>
      </c>
      <c r="O479" s="7">
        <f t="shared" si="34"/>
        <v>6504.7927500000005</v>
      </c>
      <c r="P479" t="s">
        <v>428</v>
      </c>
    </row>
    <row r="480" spans="1:16" ht="31.5" x14ac:dyDescent="0.25">
      <c r="A480" s="3">
        <v>8077098256</v>
      </c>
      <c r="B480" s="4" t="s">
        <v>417</v>
      </c>
      <c r="C480" s="4">
        <v>1359</v>
      </c>
      <c r="D480" s="4" t="str">
        <f t="shared" ref="D480:D483" si="35">"PE "&amp;C480</f>
        <v>PE 1359</v>
      </c>
      <c r="E480" s="5">
        <v>0</v>
      </c>
      <c r="F480" s="5">
        <v>419.05</v>
      </c>
      <c r="G480" s="5">
        <v>4655.92</v>
      </c>
      <c r="H480" s="5">
        <v>0</v>
      </c>
      <c r="I480" s="5">
        <v>0</v>
      </c>
      <c r="J480" s="5">
        <v>0</v>
      </c>
      <c r="K480" s="5">
        <v>5074.97</v>
      </c>
      <c r="L480" s="6">
        <f t="shared" si="32"/>
        <v>380.62275</v>
      </c>
      <c r="M480" s="6">
        <f t="shared" si="33"/>
        <v>5455.5927499999998</v>
      </c>
      <c r="N480" s="7">
        <v>0</v>
      </c>
      <c r="O480" s="7">
        <f t="shared" si="34"/>
        <v>5455.5927499999998</v>
      </c>
      <c r="P480" t="s">
        <v>428</v>
      </c>
    </row>
    <row r="481" spans="1:16" ht="15.75" x14ac:dyDescent="0.25">
      <c r="A481" s="3">
        <v>8077098257</v>
      </c>
      <c r="B481" s="4" t="s">
        <v>416</v>
      </c>
      <c r="C481" s="4">
        <v>1360</v>
      </c>
      <c r="D481" s="4" t="str">
        <f t="shared" si="35"/>
        <v>PE 1360</v>
      </c>
      <c r="E481" s="5">
        <v>0</v>
      </c>
      <c r="F481" s="5">
        <v>419.05</v>
      </c>
      <c r="G481" s="5">
        <v>266.64</v>
      </c>
      <c r="H481" s="5">
        <v>0</v>
      </c>
      <c r="I481" s="5">
        <v>0</v>
      </c>
      <c r="J481" s="5">
        <v>0</v>
      </c>
      <c r="K481" s="5">
        <v>685.69</v>
      </c>
      <c r="L481" s="6">
        <f t="shared" si="32"/>
        <v>51.426750000000006</v>
      </c>
      <c r="M481" s="6">
        <f t="shared" si="33"/>
        <v>737.11675000000002</v>
      </c>
      <c r="N481" s="7">
        <v>0</v>
      </c>
      <c r="O481" s="7">
        <f t="shared" si="34"/>
        <v>737.11675000000002</v>
      </c>
      <c r="P481" t="s">
        <v>428</v>
      </c>
    </row>
    <row r="482" spans="1:16" ht="15.75" x14ac:dyDescent="0.25">
      <c r="A482" s="3">
        <v>8077098259</v>
      </c>
      <c r="B482" s="4" t="s">
        <v>415</v>
      </c>
      <c r="C482" s="4">
        <v>1361</v>
      </c>
      <c r="D482" s="4" t="str">
        <f t="shared" si="35"/>
        <v>PE 1361</v>
      </c>
      <c r="E482" s="5">
        <v>0</v>
      </c>
      <c r="F482" s="5">
        <v>419.05</v>
      </c>
      <c r="G482" s="5">
        <v>4680.92</v>
      </c>
      <c r="H482" s="5">
        <v>0</v>
      </c>
      <c r="I482" s="5">
        <v>0</v>
      </c>
      <c r="J482" s="5">
        <v>0</v>
      </c>
      <c r="K482" s="5">
        <v>5099.97</v>
      </c>
      <c r="L482" s="6">
        <f t="shared" si="32"/>
        <v>382.49775</v>
      </c>
      <c r="M482" s="6">
        <f t="shared" si="33"/>
        <v>5482.4677499999998</v>
      </c>
      <c r="N482" s="7">
        <v>0</v>
      </c>
      <c r="O482" s="7">
        <f t="shared" si="34"/>
        <v>5482.4677499999998</v>
      </c>
      <c r="P482" t="s">
        <v>428</v>
      </c>
    </row>
    <row r="483" spans="1:16" ht="15.75" x14ac:dyDescent="0.25">
      <c r="A483" s="3">
        <v>9155490460</v>
      </c>
      <c r="B483" s="4" t="s">
        <v>57</v>
      </c>
      <c r="C483" s="4">
        <v>3013</v>
      </c>
      <c r="D483" s="4" t="str">
        <f t="shared" si="35"/>
        <v>PE 3013</v>
      </c>
      <c r="E483" s="5">
        <v>0</v>
      </c>
      <c r="F483" s="5">
        <v>380.95</v>
      </c>
      <c r="G483" s="5">
        <v>0</v>
      </c>
      <c r="H483" s="5">
        <v>0</v>
      </c>
      <c r="I483" s="5">
        <v>0</v>
      </c>
      <c r="J483" s="5">
        <v>0</v>
      </c>
      <c r="K483" s="5">
        <v>380.95</v>
      </c>
      <c r="L483" s="6">
        <f t="shared" si="32"/>
        <v>28.571249999999999</v>
      </c>
      <c r="M483" s="6">
        <f t="shared" si="33"/>
        <v>409.52125000000001</v>
      </c>
      <c r="N483" s="7">
        <v>0</v>
      </c>
      <c r="O483" s="7">
        <f t="shared" si="34"/>
        <v>409.52125000000001</v>
      </c>
      <c r="P483" t="s">
        <v>428</v>
      </c>
    </row>
    <row r="484" spans="1:16" ht="15.75" x14ac:dyDescent="0.25">
      <c r="A484" s="3">
        <v>8159393528</v>
      </c>
      <c r="B484" s="4" t="s">
        <v>197</v>
      </c>
      <c r="C484" s="4" t="s">
        <v>441</v>
      </c>
      <c r="D484" s="4" t="s">
        <v>441</v>
      </c>
      <c r="E484" s="5">
        <v>0</v>
      </c>
      <c r="F484" s="5">
        <v>380.95</v>
      </c>
      <c r="G484" s="5">
        <v>7802.43</v>
      </c>
      <c r="H484" s="5">
        <v>0</v>
      </c>
      <c r="I484" s="5">
        <v>0</v>
      </c>
      <c r="J484" s="5">
        <v>0</v>
      </c>
      <c r="K484" s="5">
        <v>8183.38</v>
      </c>
      <c r="L484" s="6">
        <f t="shared" si="32"/>
        <v>613.75350000000003</v>
      </c>
      <c r="M484" s="6">
        <f t="shared" si="33"/>
        <v>8797.1334999999999</v>
      </c>
      <c r="N484" s="7">
        <v>0</v>
      </c>
      <c r="O484" s="7">
        <f t="shared" si="34"/>
        <v>8797.1334999999999</v>
      </c>
      <c r="P484" t="s">
        <v>428</v>
      </c>
    </row>
    <row r="485" spans="1:16" ht="15.75" x14ac:dyDescent="0.25">
      <c r="A485" s="3">
        <v>7054310471</v>
      </c>
      <c r="B485" s="4" t="s">
        <v>393</v>
      </c>
      <c r="C485" s="4" t="s">
        <v>445</v>
      </c>
      <c r="D485" s="4" t="s">
        <v>445</v>
      </c>
      <c r="E485" s="5">
        <v>0</v>
      </c>
      <c r="F485" s="5">
        <v>380.95</v>
      </c>
      <c r="G485" s="5">
        <v>1542.03</v>
      </c>
      <c r="H485" s="5">
        <v>0</v>
      </c>
      <c r="I485" s="5">
        <v>0</v>
      </c>
      <c r="J485" s="5">
        <v>0</v>
      </c>
      <c r="K485" s="5">
        <v>1922.98</v>
      </c>
      <c r="L485" s="6">
        <f t="shared" si="32"/>
        <v>144.2235</v>
      </c>
      <c r="M485" s="6">
        <f t="shared" si="33"/>
        <v>2067.2035000000001</v>
      </c>
      <c r="N485" s="7">
        <v>0</v>
      </c>
      <c r="O485" s="7">
        <f t="shared" si="34"/>
        <v>2067.2035000000001</v>
      </c>
      <c r="P485" t="s">
        <v>428</v>
      </c>
    </row>
    <row r="486" spans="1:16" ht="15.75" x14ac:dyDescent="0.25">
      <c r="A486" s="3">
        <v>9059990643</v>
      </c>
      <c r="B486" s="4" t="s">
        <v>126</v>
      </c>
      <c r="C486" s="4" t="s">
        <v>439</v>
      </c>
      <c r="D486" s="4" t="s">
        <v>439</v>
      </c>
      <c r="E486" s="5">
        <v>0</v>
      </c>
      <c r="F486" s="5">
        <v>380.95</v>
      </c>
      <c r="G486" s="5">
        <v>6634.7</v>
      </c>
      <c r="H486" s="5">
        <v>0</v>
      </c>
      <c r="I486" s="5">
        <v>0</v>
      </c>
      <c r="J486" s="5">
        <v>0</v>
      </c>
      <c r="K486" s="5">
        <v>7015.65</v>
      </c>
      <c r="L486" s="6">
        <f t="shared" si="32"/>
        <v>526.17374999999993</v>
      </c>
      <c r="M486" s="6">
        <f t="shared" si="33"/>
        <v>7541.8237499999996</v>
      </c>
      <c r="N486" s="7">
        <v>0</v>
      </c>
      <c r="O486" s="7">
        <f t="shared" si="34"/>
        <v>7541.8237499999996</v>
      </c>
      <c r="P486" t="s">
        <v>428</v>
      </c>
    </row>
    <row r="487" spans="1:16" ht="15.75" x14ac:dyDescent="0.25">
      <c r="A487" s="3">
        <v>8116092347</v>
      </c>
      <c r="B487" s="4" t="s">
        <v>274</v>
      </c>
      <c r="C487" s="4" t="s">
        <v>442</v>
      </c>
      <c r="D487" s="4" t="s">
        <v>442</v>
      </c>
      <c r="E487" s="5">
        <v>0</v>
      </c>
      <c r="F487" s="5">
        <v>380.95</v>
      </c>
      <c r="G487" s="5">
        <v>4978.8599999999997</v>
      </c>
      <c r="H487" s="5">
        <v>0</v>
      </c>
      <c r="I487" s="5">
        <v>0</v>
      </c>
      <c r="J487" s="5">
        <v>0</v>
      </c>
      <c r="K487" s="5">
        <v>5359.81</v>
      </c>
      <c r="L487" s="6">
        <f t="shared" si="32"/>
        <v>401.98575</v>
      </c>
      <c r="M487" s="6">
        <f t="shared" si="33"/>
        <v>5761.7957500000002</v>
      </c>
      <c r="N487" s="7">
        <v>0</v>
      </c>
      <c r="O487" s="7">
        <f t="shared" si="34"/>
        <v>5761.7957500000002</v>
      </c>
      <c r="P487" t="s">
        <v>428</v>
      </c>
    </row>
    <row r="488" spans="1:16" ht="15.75" x14ac:dyDescent="0.25">
      <c r="A488" s="3">
        <v>8115092699</v>
      </c>
      <c r="B488" s="4" t="s">
        <v>282</v>
      </c>
      <c r="C488" s="4" t="s">
        <v>443</v>
      </c>
      <c r="D488" s="4" t="s">
        <v>443</v>
      </c>
      <c r="E488" s="5">
        <v>0</v>
      </c>
      <c r="F488" s="5">
        <v>380.95</v>
      </c>
      <c r="G488" s="5">
        <v>1158.03</v>
      </c>
      <c r="H488" s="5">
        <v>0</v>
      </c>
      <c r="I488" s="5">
        <v>0</v>
      </c>
      <c r="J488" s="5">
        <v>0</v>
      </c>
      <c r="K488" s="5">
        <v>1538.98</v>
      </c>
      <c r="L488" s="6">
        <f t="shared" si="32"/>
        <v>115.42349999999999</v>
      </c>
      <c r="M488" s="6">
        <f t="shared" si="33"/>
        <v>1654.4034999999999</v>
      </c>
      <c r="N488" s="7">
        <v>0</v>
      </c>
      <c r="O488" s="7">
        <f t="shared" si="34"/>
        <v>1654.4034999999999</v>
      </c>
      <c r="P488" t="s">
        <v>428</v>
      </c>
    </row>
    <row r="489" spans="1:16" ht="15.75" x14ac:dyDescent="0.25">
      <c r="A489" s="3">
        <v>9053751849</v>
      </c>
      <c r="B489" s="4" t="s">
        <v>192</v>
      </c>
      <c r="C489" s="4" t="s">
        <v>440</v>
      </c>
      <c r="D489" s="4" t="s">
        <v>440</v>
      </c>
      <c r="E489" s="5">
        <v>0</v>
      </c>
      <c r="F489" s="5">
        <v>380.95</v>
      </c>
      <c r="G489" s="5">
        <v>1458.1</v>
      </c>
      <c r="H489" s="5">
        <v>0</v>
      </c>
      <c r="I489" s="5">
        <v>0</v>
      </c>
      <c r="J489" s="5">
        <v>0</v>
      </c>
      <c r="K489" s="5">
        <v>1839.05</v>
      </c>
      <c r="L489" s="6">
        <f t="shared" si="32"/>
        <v>137.92874999999998</v>
      </c>
      <c r="M489" s="6">
        <f t="shared" si="33"/>
        <v>1976.97875</v>
      </c>
      <c r="N489" s="7">
        <v>1350</v>
      </c>
      <c r="O489" s="7">
        <f t="shared" si="34"/>
        <v>626.97874999999999</v>
      </c>
      <c r="P489" t="s">
        <v>428</v>
      </c>
    </row>
    <row r="490" spans="1:16" ht="15.75" x14ac:dyDescent="0.25">
      <c r="A490" s="3">
        <v>8113694835</v>
      </c>
      <c r="B490" s="4" t="s">
        <v>293</v>
      </c>
      <c r="C490" s="4" t="s">
        <v>444</v>
      </c>
      <c r="D490" s="4" t="s">
        <v>444</v>
      </c>
      <c r="E490" s="5">
        <v>0</v>
      </c>
      <c r="F490" s="5">
        <v>0</v>
      </c>
      <c r="G490" s="5">
        <v>9302.33</v>
      </c>
      <c r="H490" s="5">
        <v>0</v>
      </c>
      <c r="I490" s="5">
        <v>0</v>
      </c>
      <c r="J490" s="5">
        <v>0</v>
      </c>
      <c r="K490" s="5">
        <v>9302.33</v>
      </c>
      <c r="L490" s="6">
        <f t="shared" si="32"/>
        <v>697.67475000000002</v>
      </c>
      <c r="M490" s="6">
        <f t="shared" si="33"/>
        <v>10000.00475</v>
      </c>
      <c r="N490" s="7">
        <v>0</v>
      </c>
      <c r="O490" s="7">
        <f t="shared" si="34"/>
        <v>10000.00475</v>
      </c>
      <c r="P490" t="s">
        <v>428</v>
      </c>
    </row>
    <row r="491" spans="1:16" ht="15.75" x14ac:dyDescent="0.25">
      <c r="A491" s="3">
        <v>8158692318</v>
      </c>
      <c r="B491" s="4" t="s">
        <v>200</v>
      </c>
      <c r="C491" s="4" t="s">
        <v>431</v>
      </c>
      <c r="D491" s="4" t="s">
        <v>431</v>
      </c>
      <c r="E491" s="5">
        <v>0</v>
      </c>
      <c r="F491" s="5">
        <v>380.95</v>
      </c>
      <c r="G491" s="5">
        <v>3717.58</v>
      </c>
      <c r="H491" s="5">
        <v>0</v>
      </c>
      <c r="I491" s="5">
        <v>0</v>
      </c>
      <c r="J491" s="5">
        <v>0</v>
      </c>
      <c r="K491" s="5">
        <v>4098.53</v>
      </c>
      <c r="L491" s="6">
        <f t="shared" si="32"/>
        <v>307.38974999999999</v>
      </c>
      <c r="M491" s="6">
        <f t="shared" si="33"/>
        <v>4405.91975</v>
      </c>
      <c r="N491" s="7">
        <v>0</v>
      </c>
      <c r="O491" s="7">
        <f t="shared" si="34"/>
        <v>4405.91975</v>
      </c>
      <c r="P491" t="s">
        <v>428</v>
      </c>
    </row>
    <row r="492" spans="1:16" ht="31.5" x14ac:dyDescent="0.25">
      <c r="A492" s="3">
        <v>8158692330</v>
      </c>
      <c r="B492" s="4" t="s">
        <v>199</v>
      </c>
      <c r="C492" s="4" t="s">
        <v>430</v>
      </c>
      <c r="D492" s="4" t="s">
        <v>430</v>
      </c>
      <c r="E492" s="5">
        <v>0</v>
      </c>
      <c r="F492" s="5">
        <v>380.95</v>
      </c>
      <c r="G492" s="5">
        <v>8130.43</v>
      </c>
      <c r="H492" s="5">
        <v>0</v>
      </c>
      <c r="I492" s="5">
        <v>0</v>
      </c>
      <c r="J492" s="5">
        <v>0</v>
      </c>
      <c r="K492" s="5">
        <v>8511.3799999999992</v>
      </c>
      <c r="L492" s="6">
        <f t="shared" si="32"/>
        <v>638.35349999999994</v>
      </c>
      <c r="M492" s="6">
        <f t="shared" si="33"/>
        <v>9149.7334999999985</v>
      </c>
      <c r="N492" s="7">
        <v>0</v>
      </c>
      <c r="O492" s="7">
        <f t="shared" si="34"/>
        <v>9149.7334999999985</v>
      </c>
      <c r="P492" t="s">
        <v>428</v>
      </c>
    </row>
    <row r="493" spans="1:16" ht="15.75" x14ac:dyDescent="0.25">
      <c r="A493" s="3">
        <v>8115452222</v>
      </c>
      <c r="B493" s="4" t="s">
        <v>426</v>
      </c>
      <c r="C493" s="4" t="s">
        <v>426</v>
      </c>
      <c r="D493" s="4" t="s">
        <v>426</v>
      </c>
      <c r="E493" s="5">
        <v>0</v>
      </c>
      <c r="F493" s="5">
        <v>380.95</v>
      </c>
      <c r="G493" s="5">
        <v>7075.22</v>
      </c>
      <c r="H493" s="5">
        <v>0</v>
      </c>
      <c r="I493" s="5">
        <v>0</v>
      </c>
      <c r="J493" s="5">
        <v>0</v>
      </c>
      <c r="K493" s="5">
        <v>7456.17</v>
      </c>
      <c r="L493" s="6">
        <f t="shared" si="32"/>
        <v>559.21275000000003</v>
      </c>
      <c r="M493" s="6">
        <f t="shared" si="33"/>
        <v>8015.3827499999998</v>
      </c>
      <c r="N493" s="7">
        <v>0</v>
      </c>
      <c r="O493" s="7">
        <f t="shared" si="34"/>
        <v>8015.3827499999998</v>
      </c>
      <c r="P493" t="s">
        <v>428</v>
      </c>
    </row>
    <row r="494" spans="1:16" ht="15.75" x14ac:dyDescent="0.25">
      <c r="A494" s="3">
        <v>8115352222</v>
      </c>
      <c r="B494" s="4" t="s">
        <v>426</v>
      </c>
      <c r="C494" s="4" t="s">
        <v>426</v>
      </c>
      <c r="D494" s="4" t="s">
        <v>426</v>
      </c>
      <c r="E494" s="5">
        <v>0</v>
      </c>
      <c r="F494" s="5">
        <v>380.95</v>
      </c>
      <c r="G494" s="5">
        <v>3399.45</v>
      </c>
      <c r="H494" s="5">
        <v>0</v>
      </c>
      <c r="I494" s="5">
        <v>0</v>
      </c>
      <c r="J494" s="5">
        <v>0</v>
      </c>
      <c r="K494" s="5">
        <v>3780.4</v>
      </c>
      <c r="L494" s="6">
        <f t="shared" si="32"/>
        <v>283.52999999999997</v>
      </c>
      <c r="M494" s="6">
        <f t="shared" si="33"/>
        <v>4063.9300000000003</v>
      </c>
      <c r="N494" s="7">
        <v>0</v>
      </c>
      <c r="O494" s="7">
        <f t="shared" si="34"/>
        <v>4063.9300000000003</v>
      </c>
      <c r="P494" t="s">
        <v>428</v>
      </c>
    </row>
    <row r="495" spans="1:16" ht="31.5" x14ac:dyDescent="0.25">
      <c r="A495" s="3">
        <v>9053707971</v>
      </c>
      <c r="B495" s="4" t="s">
        <v>399</v>
      </c>
      <c r="C495" s="4" t="s">
        <v>433</v>
      </c>
      <c r="D495" s="4" t="s">
        <v>433</v>
      </c>
      <c r="E495" s="5">
        <v>0</v>
      </c>
      <c r="F495" s="5">
        <v>380.95</v>
      </c>
      <c r="G495" s="5">
        <v>2481.02</v>
      </c>
      <c r="H495" s="5">
        <v>0</v>
      </c>
      <c r="I495" s="5">
        <v>0</v>
      </c>
      <c r="J495" s="5">
        <v>0</v>
      </c>
      <c r="K495" s="5">
        <v>2861.97</v>
      </c>
      <c r="L495" s="6">
        <f t="shared" si="32"/>
        <v>214.64774999999997</v>
      </c>
      <c r="M495" s="6">
        <f t="shared" si="33"/>
        <v>3076.6177499999999</v>
      </c>
      <c r="N495" s="7">
        <v>2700</v>
      </c>
      <c r="O495" s="7">
        <f t="shared" si="34"/>
        <v>376.61774999999989</v>
      </c>
      <c r="P495" t="s">
        <v>428</v>
      </c>
    </row>
    <row r="496" spans="1:16" ht="15.75" x14ac:dyDescent="0.25">
      <c r="A496" s="3">
        <v>9157794073</v>
      </c>
      <c r="B496" s="4" t="s">
        <v>31</v>
      </c>
      <c r="C496" s="4" t="s">
        <v>438</v>
      </c>
      <c r="D496" s="4" t="s">
        <v>438</v>
      </c>
      <c r="E496" s="5">
        <v>0</v>
      </c>
      <c r="F496" s="5">
        <v>380.95</v>
      </c>
      <c r="G496" s="5">
        <v>0</v>
      </c>
      <c r="H496" s="5">
        <v>0</v>
      </c>
      <c r="I496" s="5">
        <v>0</v>
      </c>
      <c r="J496" s="5">
        <v>0</v>
      </c>
      <c r="K496" s="5">
        <v>380.95</v>
      </c>
      <c r="L496" s="6">
        <f t="shared" si="32"/>
        <v>28.571249999999999</v>
      </c>
      <c r="M496" s="6">
        <f t="shared" si="33"/>
        <v>409.52125000000001</v>
      </c>
      <c r="N496" s="7">
        <v>0</v>
      </c>
      <c r="O496" s="7">
        <f t="shared" si="34"/>
        <v>409.52125000000001</v>
      </c>
      <c r="P496" t="s">
        <v>428</v>
      </c>
    </row>
    <row r="497" spans="1:16" ht="31.5" x14ac:dyDescent="0.25">
      <c r="A497" s="3">
        <v>9158593891</v>
      </c>
      <c r="B497" s="4" t="s">
        <v>17</v>
      </c>
      <c r="C497" s="4" t="s">
        <v>432</v>
      </c>
      <c r="D497" s="4" t="s">
        <v>432</v>
      </c>
      <c r="E497" s="5">
        <v>0</v>
      </c>
      <c r="F497" s="5">
        <v>380.95</v>
      </c>
      <c r="G497" s="5">
        <v>4651.16</v>
      </c>
      <c r="H497" s="5">
        <v>0</v>
      </c>
      <c r="I497" s="5">
        <v>0</v>
      </c>
      <c r="J497" s="5">
        <v>0</v>
      </c>
      <c r="K497" s="5">
        <v>5032.1099999999997</v>
      </c>
      <c r="L497" s="6">
        <f t="shared" si="32"/>
        <v>377.40824999999995</v>
      </c>
      <c r="M497" s="6">
        <f t="shared" si="33"/>
        <v>5409.5182499999992</v>
      </c>
      <c r="N497" s="7">
        <v>0</v>
      </c>
      <c r="O497" s="7">
        <f t="shared" si="34"/>
        <v>5409.5182499999992</v>
      </c>
      <c r="P497" t="s">
        <v>428</v>
      </c>
    </row>
    <row r="498" spans="1:16" ht="31.5" x14ac:dyDescent="0.25">
      <c r="A498" s="3">
        <v>9053707982</v>
      </c>
      <c r="B498" s="4" t="s">
        <v>397</v>
      </c>
      <c r="C498" s="4" t="s">
        <v>434</v>
      </c>
      <c r="D498" s="4" t="s">
        <v>434</v>
      </c>
      <c r="E498" s="5">
        <v>0</v>
      </c>
      <c r="F498" s="5">
        <v>380.95</v>
      </c>
      <c r="G498" s="5">
        <v>9599.1200000000008</v>
      </c>
      <c r="H498" s="5">
        <v>0</v>
      </c>
      <c r="I498" s="5">
        <v>0</v>
      </c>
      <c r="J498" s="5">
        <v>0</v>
      </c>
      <c r="K498" s="5">
        <v>9980.07</v>
      </c>
      <c r="L498" s="6">
        <f t="shared" si="32"/>
        <v>748.50524999999993</v>
      </c>
      <c r="M498" s="6">
        <f t="shared" si="33"/>
        <v>10728.57525</v>
      </c>
      <c r="N498" s="7">
        <v>0</v>
      </c>
      <c r="O498" s="7">
        <f t="shared" si="34"/>
        <v>10728.57525</v>
      </c>
      <c r="P498" t="s">
        <v>428</v>
      </c>
    </row>
    <row r="499" spans="1:16" ht="31.5" x14ac:dyDescent="0.25">
      <c r="A499" s="3">
        <v>9053707980</v>
      </c>
      <c r="B499" s="4" t="s">
        <v>398</v>
      </c>
      <c r="C499" s="4" t="s">
        <v>434</v>
      </c>
      <c r="D499" s="4" t="s">
        <v>434</v>
      </c>
      <c r="E499" s="5">
        <v>0</v>
      </c>
      <c r="F499" s="5">
        <v>380.95</v>
      </c>
      <c r="G499" s="5">
        <v>4669.0200000000004</v>
      </c>
      <c r="H499" s="5">
        <v>0</v>
      </c>
      <c r="I499" s="5">
        <v>0</v>
      </c>
      <c r="J499" s="5">
        <v>0</v>
      </c>
      <c r="K499" s="5">
        <v>5049.97</v>
      </c>
      <c r="L499" s="6">
        <f t="shared" si="32"/>
        <v>378.74775</v>
      </c>
      <c r="M499" s="6">
        <f t="shared" si="33"/>
        <v>5428.7177499999998</v>
      </c>
      <c r="N499" s="7">
        <v>0</v>
      </c>
      <c r="O499" s="7">
        <f t="shared" si="34"/>
        <v>5428.7177499999998</v>
      </c>
      <c r="P499" t="s">
        <v>428</v>
      </c>
    </row>
    <row r="500" spans="1:16" ht="31.5" x14ac:dyDescent="0.25">
      <c r="A500" s="3">
        <v>9053707972</v>
      </c>
      <c r="B500" s="4" t="s">
        <v>399</v>
      </c>
      <c r="C500" s="4" t="s">
        <v>434</v>
      </c>
      <c r="D500" s="4" t="s">
        <v>434</v>
      </c>
      <c r="E500" s="5">
        <v>0</v>
      </c>
      <c r="F500" s="5">
        <v>380.95</v>
      </c>
      <c r="G500" s="5">
        <v>9565.74</v>
      </c>
      <c r="H500" s="5">
        <v>0</v>
      </c>
      <c r="I500" s="5">
        <v>0</v>
      </c>
      <c r="J500" s="5">
        <v>0</v>
      </c>
      <c r="K500" s="5">
        <v>9946.69</v>
      </c>
      <c r="L500" s="6">
        <f t="shared" si="32"/>
        <v>746.00175000000002</v>
      </c>
      <c r="M500" s="6">
        <f t="shared" si="33"/>
        <v>10692.69175</v>
      </c>
      <c r="N500" s="7">
        <v>0</v>
      </c>
      <c r="O500" s="7">
        <f t="shared" si="34"/>
        <v>10692.69175</v>
      </c>
      <c r="P500" t="s">
        <v>428</v>
      </c>
    </row>
    <row r="501" spans="1:16" ht="31.5" x14ac:dyDescent="0.25">
      <c r="A501" s="3">
        <v>9053707962</v>
      </c>
      <c r="B501" s="4" t="s">
        <v>400</v>
      </c>
      <c r="C501" s="4" t="s">
        <v>434</v>
      </c>
      <c r="D501" s="4" t="s">
        <v>434</v>
      </c>
      <c r="E501" s="5">
        <v>0</v>
      </c>
      <c r="F501" s="5">
        <v>380.95</v>
      </c>
      <c r="G501" s="5">
        <v>42975.41</v>
      </c>
      <c r="H501" s="5">
        <v>0</v>
      </c>
      <c r="I501" s="5">
        <v>0</v>
      </c>
      <c r="J501" s="5">
        <v>0</v>
      </c>
      <c r="K501" s="5">
        <v>43356.36</v>
      </c>
      <c r="L501" s="6">
        <f t="shared" si="32"/>
        <v>3251.7269999999999</v>
      </c>
      <c r="M501" s="6">
        <f t="shared" si="33"/>
        <v>46608.087</v>
      </c>
      <c r="N501" s="7">
        <v>40000</v>
      </c>
      <c r="O501" s="7">
        <f t="shared" si="34"/>
        <v>6608.0869999999995</v>
      </c>
      <c r="P501" t="s">
        <v>428</v>
      </c>
    </row>
    <row r="502" spans="1:16" ht="15.75" x14ac:dyDescent="0.25">
      <c r="A502" s="3">
        <v>8078792386</v>
      </c>
      <c r="B502" s="4" t="s">
        <v>409</v>
      </c>
      <c r="C502" s="4" t="s">
        <v>434</v>
      </c>
      <c r="D502" s="4" t="s">
        <v>434</v>
      </c>
      <c r="E502" s="5">
        <v>0</v>
      </c>
      <c r="F502" s="5">
        <v>380.95</v>
      </c>
      <c r="G502" s="5">
        <v>0</v>
      </c>
      <c r="H502" s="5">
        <v>0</v>
      </c>
      <c r="I502" s="5">
        <v>0</v>
      </c>
      <c r="J502" s="5">
        <v>0</v>
      </c>
      <c r="K502" s="5">
        <v>380.95</v>
      </c>
      <c r="L502" s="6">
        <f t="shared" si="32"/>
        <v>28.571249999999999</v>
      </c>
      <c r="M502" s="6">
        <f t="shared" si="33"/>
        <v>409.52125000000001</v>
      </c>
      <c r="N502" s="7">
        <v>0</v>
      </c>
      <c r="O502" s="7">
        <f t="shared" si="34"/>
        <v>409.52125000000001</v>
      </c>
      <c r="P502" t="s">
        <v>428</v>
      </c>
    </row>
    <row r="503" spans="1:16" x14ac:dyDescent="0.25">
      <c r="E503" s="15">
        <f t="shared" ref="E503:O503" si="36">SUM(E2:E502)</f>
        <v>0</v>
      </c>
      <c r="F503" s="15">
        <f t="shared" si="36"/>
        <v>200366.98000000053</v>
      </c>
      <c r="G503" s="15">
        <f t="shared" si="36"/>
        <v>2829816.1000000006</v>
      </c>
      <c r="H503" s="15">
        <f t="shared" si="36"/>
        <v>0</v>
      </c>
      <c r="I503" s="15">
        <f t="shared" si="36"/>
        <v>0</v>
      </c>
      <c r="J503" s="15">
        <f t="shared" si="36"/>
        <v>0</v>
      </c>
      <c r="K503" s="15">
        <f t="shared" si="36"/>
        <v>3030183.0799999996</v>
      </c>
      <c r="L503" s="15">
        <f t="shared" si="36"/>
        <v>227263.73100000017</v>
      </c>
      <c r="M503" s="15">
        <f t="shared" si="36"/>
        <v>3257446.8109999998</v>
      </c>
      <c r="N503" s="15">
        <f t="shared" si="36"/>
        <v>290350</v>
      </c>
      <c r="O503" s="15">
        <f t="shared" si="36"/>
        <v>2968051.2819999992</v>
      </c>
    </row>
    <row r="506" spans="1:16" x14ac:dyDescent="0.25">
      <c r="O506" s="15"/>
    </row>
  </sheetData>
  <autoFilter ref="A1:R503">
    <sortState ref="A2:Q505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showGridLines="0" tabSelected="1" view="pageBreakPreview" topLeftCell="E193" zoomScale="60" zoomScaleNormal="100" workbookViewId="0">
      <selection activeCell="K508" sqref="K508"/>
    </sheetView>
  </sheetViews>
  <sheetFormatPr defaultRowHeight="15" x14ac:dyDescent="0.25"/>
  <cols>
    <col min="1" max="1" width="12.42578125" bestFit="1" customWidth="1"/>
    <col min="2" max="2" width="29.7109375" hidden="1" customWidth="1"/>
    <col min="3" max="3" width="29.7109375" customWidth="1"/>
    <col min="4" max="4" width="19" bestFit="1" customWidth="1"/>
    <col min="5" max="5" width="29" bestFit="1" customWidth="1"/>
    <col min="6" max="6" width="14.140625" bestFit="1" customWidth="1"/>
    <col min="7" max="7" width="13.85546875" bestFit="1" customWidth="1"/>
    <col min="8" max="8" width="9.28515625" customWidth="1"/>
    <col min="9" max="9" width="8.7109375" bestFit="1" customWidth="1"/>
    <col min="10" max="10" width="14.28515625" bestFit="1" customWidth="1"/>
    <col min="11" max="11" width="11.5703125" bestFit="1" customWidth="1"/>
    <col min="12" max="13" width="13.28515625" bestFit="1" customWidth="1"/>
    <col min="14" max="14" width="18.140625" bestFit="1" customWidth="1"/>
    <col min="15" max="15" width="18.85546875" customWidth="1"/>
    <col min="17" max="17" width="10.140625" bestFit="1" customWidth="1"/>
  </cols>
  <sheetData>
    <row r="1" spans="1:17" ht="24.75" customHeight="1" x14ac:dyDescent="0.25">
      <c r="A1" s="1" t="s">
        <v>0</v>
      </c>
      <c r="B1" s="1" t="s">
        <v>1</v>
      </c>
      <c r="C1" s="1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 t="s">
        <v>11</v>
      </c>
      <c r="N1" s="9" t="s">
        <v>12</v>
      </c>
      <c r="O1" s="16"/>
    </row>
    <row r="2" spans="1:17" ht="31.5" x14ac:dyDescent="0.25">
      <c r="A2" s="3">
        <v>9158593891</v>
      </c>
      <c r="B2" s="4" t="s">
        <v>17</v>
      </c>
      <c r="C2" s="4" t="s">
        <v>432</v>
      </c>
      <c r="D2" s="5">
        <v>0</v>
      </c>
      <c r="E2" s="5">
        <v>380.95</v>
      </c>
      <c r="F2" s="5">
        <v>4651.16</v>
      </c>
      <c r="G2" s="5">
        <v>0</v>
      </c>
      <c r="H2" s="5">
        <v>0</v>
      </c>
      <c r="I2" s="5">
        <v>0</v>
      </c>
      <c r="J2" s="5">
        <v>5032.1099999999997</v>
      </c>
      <c r="K2" s="6">
        <f>J2*0.075</f>
        <v>377.40824999999995</v>
      </c>
      <c r="L2" s="6">
        <f>J2+K2</f>
        <v>5409.5182499999992</v>
      </c>
      <c r="M2" s="7">
        <v>0</v>
      </c>
      <c r="N2" s="7">
        <f>L2-M2</f>
        <v>5409.5182499999992</v>
      </c>
    </row>
    <row r="3" spans="1:17" ht="15.75" x14ac:dyDescent="0.25">
      <c r="A3" s="3">
        <v>9158593890</v>
      </c>
      <c r="B3" s="4" t="s">
        <v>18</v>
      </c>
      <c r="C3" s="4">
        <v>1295</v>
      </c>
      <c r="D3" s="5">
        <v>0</v>
      </c>
      <c r="E3" s="5">
        <v>380.95</v>
      </c>
      <c r="F3" s="5">
        <v>6376.17</v>
      </c>
      <c r="G3" s="5">
        <v>0</v>
      </c>
      <c r="H3" s="5">
        <v>0</v>
      </c>
      <c r="I3" s="5">
        <v>0</v>
      </c>
      <c r="J3" s="5">
        <v>6757.12</v>
      </c>
      <c r="K3" s="6">
        <f t="shared" ref="K3:K57" si="0">J3*0.075</f>
        <v>506.78399999999999</v>
      </c>
      <c r="L3" s="6">
        <f t="shared" ref="L3:L57" si="1">J3+K3</f>
        <v>7263.9039999999995</v>
      </c>
      <c r="M3" s="7">
        <v>0</v>
      </c>
      <c r="N3" s="7">
        <f t="shared" ref="N3:N57" si="2">L3-M3</f>
        <v>7263.9039999999995</v>
      </c>
    </row>
    <row r="4" spans="1:17" ht="31.5" x14ac:dyDescent="0.25">
      <c r="A4" s="3">
        <v>9158593883</v>
      </c>
      <c r="B4" s="4" t="s">
        <v>19</v>
      </c>
      <c r="C4" s="4">
        <v>1294</v>
      </c>
      <c r="D4" s="5">
        <v>0</v>
      </c>
      <c r="E4" s="5">
        <v>380.95</v>
      </c>
      <c r="F4" s="5">
        <v>4889.18</v>
      </c>
      <c r="G4" s="5">
        <v>0</v>
      </c>
      <c r="H4" s="5">
        <v>0</v>
      </c>
      <c r="I4" s="5">
        <v>0</v>
      </c>
      <c r="J4" s="5">
        <v>5270.13</v>
      </c>
      <c r="K4" s="6">
        <f t="shared" si="0"/>
        <v>395.25975</v>
      </c>
      <c r="L4" s="6">
        <f t="shared" si="1"/>
        <v>5665.3897500000003</v>
      </c>
      <c r="M4" s="7">
        <v>0</v>
      </c>
      <c r="N4" s="7">
        <f t="shared" si="2"/>
        <v>5665.3897500000003</v>
      </c>
    </row>
    <row r="5" spans="1:17" ht="31.5" x14ac:dyDescent="0.25">
      <c r="A5" s="8">
        <v>9158593882</v>
      </c>
      <c r="B5" s="4" t="s">
        <v>20</v>
      </c>
      <c r="C5" s="4">
        <v>1292</v>
      </c>
      <c r="D5" s="5" t="s">
        <v>16</v>
      </c>
      <c r="E5" s="5">
        <v>380.95</v>
      </c>
      <c r="F5" s="5">
        <v>5126.9399999999996</v>
      </c>
      <c r="G5" s="5">
        <v>0</v>
      </c>
      <c r="H5" s="5">
        <v>0</v>
      </c>
      <c r="I5" s="5">
        <v>0</v>
      </c>
      <c r="J5" s="5">
        <v>5507.89</v>
      </c>
      <c r="K5" s="6">
        <f t="shared" si="0"/>
        <v>413.09174999999999</v>
      </c>
      <c r="L5" s="6">
        <f t="shared" si="1"/>
        <v>5920.9817499999999</v>
      </c>
      <c r="M5" s="7">
        <v>0</v>
      </c>
      <c r="N5" s="7">
        <f t="shared" si="2"/>
        <v>5920.9817499999999</v>
      </c>
    </row>
    <row r="6" spans="1:17" ht="31.5" x14ac:dyDescent="0.25">
      <c r="A6" s="3">
        <v>9158593881</v>
      </c>
      <c r="B6" s="4" t="s">
        <v>21</v>
      </c>
      <c r="C6" s="4">
        <v>1293</v>
      </c>
      <c r="D6" s="5">
        <v>0</v>
      </c>
      <c r="E6" s="5">
        <v>380.95</v>
      </c>
      <c r="F6" s="5">
        <v>6035.85</v>
      </c>
      <c r="G6" s="5">
        <v>0</v>
      </c>
      <c r="H6" s="5">
        <v>0</v>
      </c>
      <c r="I6" s="5">
        <v>0</v>
      </c>
      <c r="J6" s="5">
        <v>6416.8</v>
      </c>
      <c r="K6" s="6">
        <f t="shared" si="0"/>
        <v>481.26</v>
      </c>
      <c r="L6" s="6">
        <f t="shared" si="1"/>
        <v>6898.06</v>
      </c>
      <c r="M6" s="7">
        <v>0</v>
      </c>
      <c r="N6" s="7">
        <f t="shared" si="2"/>
        <v>6898.06</v>
      </c>
    </row>
    <row r="7" spans="1:17" ht="15.75" x14ac:dyDescent="0.25">
      <c r="A7" s="3">
        <v>9158593812</v>
      </c>
      <c r="B7" s="4" t="s">
        <v>22</v>
      </c>
      <c r="C7" s="4" t="s">
        <v>22</v>
      </c>
      <c r="D7" s="5">
        <v>0</v>
      </c>
      <c r="E7" s="5">
        <v>380.95</v>
      </c>
      <c r="F7" s="5">
        <v>9302.32</v>
      </c>
      <c r="G7" s="5">
        <v>0</v>
      </c>
      <c r="H7" s="5">
        <v>0</v>
      </c>
      <c r="I7" s="5">
        <v>0</v>
      </c>
      <c r="J7" s="5">
        <v>9683.27</v>
      </c>
      <c r="K7" s="6">
        <f t="shared" si="0"/>
        <v>726.24525000000006</v>
      </c>
      <c r="L7" s="6">
        <f t="shared" si="1"/>
        <v>10409.51525</v>
      </c>
      <c r="M7" s="7">
        <v>0</v>
      </c>
      <c r="N7" s="7">
        <f t="shared" si="2"/>
        <v>10409.51525</v>
      </c>
      <c r="Q7" s="10"/>
    </row>
    <row r="8" spans="1:17" ht="15.75" x14ac:dyDescent="0.25">
      <c r="A8" s="3">
        <v>9158593811</v>
      </c>
      <c r="B8" s="4" t="s">
        <v>22</v>
      </c>
      <c r="C8" s="4" t="s">
        <v>22</v>
      </c>
      <c r="D8" s="5">
        <v>0</v>
      </c>
      <c r="E8" s="5">
        <v>380.95</v>
      </c>
      <c r="F8" s="5">
        <v>9242.02</v>
      </c>
      <c r="G8" s="5">
        <v>0</v>
      </c>
      <c r="H8" s="5">
        <v>0</v>
      </c>
      <c r="I8" s="5">
        <v>0</v>
      </c>
      <c r="J8" s="5">
        <v>9622.9699999999993</v>
      </c>
      <c r="K8" s="6">
        <f t="shared" si="0"/>
        <v>721.72274999999991</v>
      </c>
      <c r="L8" s="6">
        <f t="shared" si="1"/>
        <v>10344.692749999998</v>
      </c>
      <c r="M8" s="7">
        <v>0</v>
      </c>
      <c r="N8" s="7">
        <f t="shared" si="2"/>
        <v>10344.692749999998</v>
      </c>
      <c r="Q8" s="10"/>
    </row>
    <row r="9" spans="1:17" ht="15.75" x14ac:dyDescent="0.25">
      <c r="A9" s="3">
        <v>9158593810</v>
      </c>
      <c r="B9" s="4" t="s">
        <v>22</v>
      </c>
      <c r="C9" s="4" t="s">
        <v>22</v>
      </c>
      <c r="D9" s="5">
        <v>0</v>
      </c>
      <c r="E9" s="5">
        <v>380.95</v>
      </c>
      <c r="F9" s="5">
        <v>2863.09</v>
      </c>
      <c r="G9" s="5">
        <v>0</v>
      </c>
      <c r="H9" s="5">
        <v>0</v>
      </c>
      <c r="I9" s="5">
        <v>0</v>
      </c>
      <c r="J9" s="5">
        <v>3244.04</v>
      </c>
      <c r="K9" s="6">
        <f t="shared" si="0"/>
        <v>243.303</v>
      </c>
      <c r="L9" s="6">
        <f t="shared" si="1"/>
        <v>3487.3429999999998</v>
      </c>
      <c r="M9" s="7">
        <v>0</v>
      </c>
      <c r="N9" s="7">
        <f t="shared" si="2"/>
        <v>3487.3429999999998</v>
      </c>
      <c r="Q9" s="10"/>
    </row>
    <row r="10" spans="1:17" ht="15.75" x14ac:dyDescent="0.25">
      <c r="A10" s="3">
        <v>9158593809</v>
      </c>
      <c r="B10" s="4" t="s">
        <v>22</v>
      </c>
      <c r="C10" s="4" t="s">
        <v>22</v>
      </c>
      <c r="D10" s="5">
        <v>0</v>
      </c>
      <c r="E10" s="5">
        <v>380.95</v>
      </c>
      <c r="F10" s="5">
        <v>3226.33</v>
      </c>
      <c r="G10" s="5">
        <v>0</v>
      </c>
      <c r="H10" s="5">
        <v>0</v>
      </c>
      <c r="I10" s="5">
        <v>0</v>
      </c>
      <c r="J10" s="5">
        <v>3607.28</v>
      </c>
      <c r="K10" s="6">
        <f t="shared" si="0"/>
        <v>270.54599999999999</v>
      </c>
      <c r="L10" s="6">
        <f t="shared" si="1"/>
        <v>3877.826</v>
      </c>
      <c r="M10" s="7">
        <v>0</v>
      </c>
      <c r="N10" s="7">
        <f t="shared" si="2"/>
        <v>3877.826</v>
      </c>
    </row>
    <row r="11" spans="1:17" ht="31.5" x14ac:dyDescent="0.25">
      <c r="A11" s="8">
        <v>9158593780</v>
      </c>
      <c r="B11" s="4" t="s">
        <v>23</v>
      </c>
      <c r="C11" s="4">
        <v>1270</v>
      </c>
      <c r="D11" s="5">
        <v>0</v>
      </c>
      <c r="E11" s="5">
        <v>380.95</v>
      </c>
      <c r="F11" s="5">
        <v>1229.03</v>
      </c>
      <c r="G11" s="5">
        <v>0</v>
      </c>
      <c r="H11" s="5">
        <v>0</v>
      </c>
      <c r="I11" s="5">
        <v>0</v>
      </c>
      <c r="J11" s="5">
        <v>1609.98</v>
      </c>
      <c r="K11" s="6">
        <f t="shared" si="0"/>
        <v>120.74849999999999</v>
      </c>
      <c r="L11" s="6">
        <f t="shared" si="1"/>
        <v>1730.7284999999999</v>
      </c>
      <c r="M11" s="7">
        <v>0</v>
      </c>
      <c r="N11" s="7">
        <f t="shared" si="2"/>
        <v>1730.7284999999999</v>
      </c>
    </row>
    <row r="12" spans="1:17" ht="31.5" x14ac:dyDescent="0.25">
      <c r="A12" s="8">
        <v>9158593759</v>
      </c>
      <c r="B12" s="4" t="s">
        <v>24</v>
      </c>
      <c r="C12" s="4">
        <v>1281</v>
      </c>
      <c r="D12" s="5">
        <v>0</v>
      </c>
      <c r="E12" s="5">
        <v>380.95</v>
      </c>
      <c r="F12" s="5">
        <v>4768.03</v>
      </c>
      <c r="G12" s="5">
        <v>0</v>
      </c>
      <c r="H12" s="5">
        <v>0</v>
      </c>
      <c r="I12" s="5">
        <v>0</v>
      </c>
      <c r="J12" s="5">
        <v>5148.9799999999996</v>
      </c>
      <c r="K12" s="6">
        <f t="shared" si="0"/>
        <v>386.17349999999993</v>
      </c>
      <c r="L12" s="6">
        <f t="shared" si="1"/>
        <v>5535.1534999999994</v>
      </c>
      <c r="M12" s="7">
        <v>0</v>
      </c>
      <c r="N12" s="7">
        <f t="shared" si="2"/>
        <v>5535.1534999999994</v>
      </c>
    </row>
    <row r="13" spans="1:17" ht="31.5" x14ac:dyDescent="0.25">
      <c r="A13" s="8">
        <v>9158593758</v>
      </c>
      <c r="B13" s="4" t="s">
        <v>25</v>
      </c>
      <c r="C13" s="4">
        <v>1287</v>
      </c>
      <c r="D13" s="5">
        <v>0</v>
      </c>
      <c r="E13" s="5">
        <v>380.95</v>
      </c>
      <c r="F13" s="5">
        <v>5325.61</v>
      </c>
      <c r="G13" s="5">
        <v>0</v>
      </c>
      <c r="H13" s="5">
        <v>0</v>
      </c>
      <c r="I13" s="5">
        <v>0</v>
      </c>
      <c r="J13" s="5">
        <v>5706.56</v>
      </c>
      <c r="K13" s="6">
        <f t="shared" si="0"/>
        <v>427.99200000000002</v>
      </c>
      <c r="L13" s="6">
        <f t="shared" si="1"/>
        <v>6134.5520000000006</v>
      </c>
      <c r="M13" s="7">
        <v>0</v>
      </c>
      <c r="N13" s="7">
        <f t="shared" si="2"/>
        <v>6134.5520000000006</v>
      </c>
    </row>
    <row r="14" spans="1:17" ht="15.75" x14ac:dyDescent="0.25">
      <c r="A14" s="8">
        <v>9158593745</v>
      </c>
      <c r="B14" s="4" t="s">
        <v>26</v>
      </c>
      <c r="C14" s="4">
        <v>1283</v>
      </c>
      <c r="D14" s="5">
        <v>0</v>
      </c>
      <c r="E14" s="5">
        <v>380.95</v>
      </c>
      <c r="F14" s="5">
        <v>4744.8100000000004</v>
      </c>
      <c r="G14" s="5">
        <v>0</v>
      </c>
      <c r="H14" s="5">
        <v>0</v>
      </c>
      <c r="I14" s="5">
        <v>0</v>
      </c>
      <c r="J14" s="5">
        <v>5125.76</v>
      </c>
      <c r="K14" s="6">
        <f t="shared" si="0"/>
        <v>384.43200000000002</v>
      </c>
      <c r="L14" s="6">
        <f t="shared" si="1"/>
        <v>5510.192</v>
      </c>
      <c r="M14" s="7">
        <v>0</v>
      </c>
      <c r="N14" s="7">
        <f t="shared" si="2"/>
        <v>5510.192</v>
      </c>
    </row>
    <row r="15" spans="1:17" ht="15.75" x14ac:dyDescent="0.25">
      <c r="A15" s="8">
        <v>9158593744</v>
      </c>
      <c r="B15" s="4" t="s">
        <v>27</v>
      </c>
      <c r="C15" s="4">
        <v>1282</v>
      </c>
      <c r="D15" s="5">
        <v>0</v>
      </c>
      <c r="E15" s="5">
        <v>380.95</v>
      </c>
      <c r="F15" s="5">
        <v>4741.32</v>
      </c>
      <c r="G15" s="5">
        <v>0</v>
      </c>
      <c r="H15" s="5">
        <v>0</v>
      </c>
      <c r="I15" s="5">
        <v>0</v>
      </c>
      <c r="J15" s="5">
        <v>5122.2700000000004</v>
      </c>
      <c r="K15" s="6">
        <f t="shared" si="0"/>
        <v>384.17025000000001</v>
      </c>
      <c r="L15" s="6">
        <f t="shared" si="1"/>
        <v>5506.4402500000006</v>
      </c>
      <c r="M15" s="7">
        <v>0</v>
      </c>
      <c r="N15" s="7">
        <f t="shared" si="2"/>
        <v>5506.4402500000006</v>
      </c>
    </row>
    <row r="16" spans="1:17" ht="31.5" x14ac:dyDescent="0.25">
      <c r="A16" s="3">
        <v>9158290795</v>
      </c>
      <c r="B16" s="4" t="s">
        <v>28</v>
      </c>
      <c r="C16" s="4">
        <v>1288</v>
      </c>
      <c r="D16" s="5">
        <v>0</v>
      </c>
      <c r="E16" s="5">
        <v>126.98</v>
      </c>
      <c r="F16" s="5">
        <v>0</v>
      </c>
      <c r="G16" s="5">
        <v>0</v>
      </c>
      <c r="H16" s="5">
        <v>0</v>
      </c>
      <c r="I16" s="5">
        <v>0</v>
      </c>
      <c r="J16" s="5">
        <v>126.98</v>
      </c>
      <c r="K16" s="6">
        <f t="shared" si="0"/>
        <v>9.5235000000000003</v>
      </c>
      <c r="L16" s="6">
        <f t="shared" si="1"/>
        <v>136.5035</v>
      </c>
      <c r="M16" s="7">
        <v>0</v>
      </c>
      <c r="N16" s="7">
        <f t="shared" si="2"/>
        <v>136.5035</v>
      </c>
    </row>
    <row r="17" spans="1:14" ht="15.75" x14ac:dyDescent="0.25">
      <c r="A17" s="3">
        <v>9157794075</v>
      </c>
      <c r="B17" s="4" t="s">
        <v>29</v>
      </c>
      <c r="C17" s="4" t="s">
        <v>29</v>
      </c>
      <c r="D17" s="5">
        <v>0</v>
      </c>
      <c r="E17" s="5">
        <v>380.95</v>
      </c>
      <c r="F17" s="5">
        <v>7546.38</v>
      </c>
      <c r="G17" s="5">
        <v>0</v>
      </c>
      <c r="H17" s="5">
        <v>0</v>
      </c>
      <c r="I17" s="5">
        <v>0</v>
      </c>
      <c r="J17" s="5">
        <v>7927.33</v>
      </c>
      <c r="K17" s="6">
        <f t="shared" si="0"/>
        <v>594.54975000000002</v>
      </c>
      <c r="L17" s="6">
        <f t="shared" si="1"/>
        <v>8521.8797500000001</v>
      </c>
      <c r="M17" s="7">
        <v>0</v>
      </c>
      <c r="N17" s="7">
        <f t="shared" si="2"/>
        <v>8521.8797500000001</v>
      </c>
    </row>
    <row r="18" spans="1:14" ht="15.75" x14ac:dyDescent="0.25">
      <c r="A18" s="3">
        <v>9157794074</v>
      </c>
      <c r="B18" s="4" t="s">
        <v>30</v>
      </c>
      <c r="C18" s="4" t="s">
        <v>30</v>
      </c>
      <c r="D18" s="5">
        <v>0</v>
      </c>
      <c r="E18" s="5">
        <v>380.95</v>
      </c>
      <c r="F18" s="5">
        <v>0</v>
      </c>
      <c r="G18" s="5">
        <v>0</v>
      </c>
      <c r="H18" s="5">
        <v>0</v>
      </c>
      <c r="I18" s="5">
        <v>0</v>
      </c>
      <c r="J18" s="5">
        <v>380.95</v>
      </c>
      <c r="K18" s="6">
        <f t="shared" si="0"/>
        <v>28.571249999999999</v>
      </c>
      <c r="L18" s="6">
        <f t="shared" si="1"/>
        <v>409.52125000000001</v>
      </c>
      <c r="M18" s="7">
        <v>0</v>
      </c>
      <c r="N18" s="7">
        <f t="shared" si="2"/>
        <v>409.52125000000001</v>
      </c>
    </row>
    <row r="19" spans="1:14" ht="15.75" x14ac:dyDescent="0.25">
      <c r="A19" s="3">
        <v>9157794073</v>
      </c>
      <c r="B19" s="4" t="s">
        <v>31</v>
      </c>
      <c r="C19" s="4" t="s">
        <v>31</v>
      </c>
      <c r="D19" s="5">
        <v>0</v>
      </c>
      <c r="E19" s="5">
        <v>380.95</v>
      </c>
      <c r="F19" s="5">
        <v>0</v>
      </c>
      <c r="G19" s="5">
        <v>0</v>
      </c>
      <c r="H19" s="5">
        <v>0</v>
      </c>
      <c r="I19" s="5">
        <v>0</v>
      </c>
      <c r="J19" s="5">
        <v>380.95</v>
      </c>
      <c r="K19" s="6">
        <f t="shared" si="0"/>
        <v>28.571249999999999</v>
      </c>
      <c r="L19" s="6">
        <f t="shared" si="1"/>
        <v>409.52125000000001</v>
      </c>
      <c r="M19" s="7">
        <v>0</v>
      </c>
      <c r="N19" s="7">
        <f t="shared" si="2"/>
        <v>409.52125000000001</v>
      </c>
    </row>
    <row r="20" spans="1:14" ht="15.75" x14ac:dyDescent="0.25">
      <c r="A20" s="3">
        <v>9157794072</v>
      </c>
      <c r="B20" s="4" t="s">
        <v>32</v>
      </c>
      <c r="C20" s="4" t="s">
        <v>32</v>
      </c>
      <c r="D20" s="5">
        <v>0</v>
      </c>
      <c r="E20" s="5">
        <v>380.95</v>
      </c>
      <c r="F20" s="5">
        <v>8718.0499999999993</v>
      </c>
      <c r="G20" s="5">
        <v>0</v>
      </c>
      <c r="H20" s="5">
        <v>0</v>
      </c>
      <c r="I20" s="5">
        <v>0</v>
      </c>
      <c r="J20" s="5">
        <v>9099</v>
      </c>
      <c r="K20" s="6">
        <f t="shared" si="0"/>
        <v>682.42499999999995</v>
      </c>
      <c r="L20" s="6">
        <f t="shared" si="1"/>
        <v>9781.4249999999993</v>
      </c>
      <c r="M20" s="7">
        <v>0</v>
      </c>
      <c r="N20" s="7">
        <f t="shared" si="2"/>
        <v>9781.4249999999993</v>
      </c>
    </row>
    <row r="21" spans="1:14" ht="15.75" x14ac:dyDescent="0.25">
      <c r="A21" s="3">
        <v>9157794071</v>
      </c>
      <c r="B21" s="4" t="s">
        <v>33</v>
      </c>
      <c r="C21" s="4" t="s">
        <v>33</v>
      </c>
      <c r="D21" s="5">
        <v>0</v>
      </c>
      <c r="E21" s="5">
        <v>380.95</v>
      </c>
      <c r="F21" s="5">
        <v>6090</v>
      </c>
      <c r="G21" s="5">
        <v>0</v>
      </c>
      <c r="H21" s="5">
        <v>0</v>
      </c>
      <c r="I21" s="5">
        <v>0</v>
      </c>
      <c r="J21" s="5">
        <v>6470.95</v>
      </c>
      <c r="K21" s="6">
        <f t="shared" si="0"/>
        <v>485.32124999999996</v>
      </c>
      <c r="L21" s="6">
        <f t="shared" si="1"/>
        <v>6956.2712499999998</v>
      </c>
      <c r="M21" s="7">
        <v>0</v>
      </c>
      <c r="N21" s="7">
        <f t="shared" si="2"/>
        <v>6956.2712499999998</v>
      </c>
    </row>
    <row r="22" spans="1:14" ht="15.75" x14ac:dyDescent="0.25">
      <c r="A22" s="3">
        <v>9157794070</v>
      </c>
      <c r="B22" s="4" t="s">
        <v>34</v>
      </c>
      <c r="C22" s="4" t="s">
        <v>34</v>
      </c>
      <c r="D22" s="5">
        <v>0</v>
      </c>
      <c r="E22" s="5">
        <v>380.95</v>
      </c>
      <c r="F22" s="5">
        <v>7720.15</v>
      </c>
      <c r="G22" s="5">
        <v>0</v>
      </c>
      <c r="H22" s="5">
        <v>0</v>
      </c>
      <c r="I22" s="5">
        <v>0</v>
      </c>
      <c r="J22" s="5">
        <v>8101.1</v>
      </c>
      <c r="K22" s="6">
        <f t="shared" si="0"/>
        <v>607.58249999999998</v>
      </c>
      <c r="L22" s="6">
        <f t="shared" si="1"/>
        <v>8708.6825000000008</v>
      </c>
      <c r="M22" s="7">
        <v>0</v>
      </c>
      <c r="N22" s="7">
        <f t="shared" si="2"/>
        <v>8708.6825000000008</v>
      </c>
    </row>
    <row r="23" spans="1:14" ht="15.75" x14ac:dyDescent="0.25">
      <c r="A23" s="3">
        <v>9157794067</v>
      </c>
      <c r="B23" s="4" t="s">
        <v>35</v>
      </c>
      <c r="C23" s="4" t="s">
        <v>35</v>
      </c>
      <c r="D23" s="5">
        <v>0</v>
      </c>
      <c r="E23" s="5">
        <v>380.95</v>
      </c>
      <c r="F23" s="5">
        <v>24564.38</v>
      </c>
      <c r="G23" s="5">
        <v>0</v>
      </c>
      <c r="H23" s="5">
        <v>0</v>
      </c>
      <c r="I23" s="5">
        <v>0</v>
      </c>
      <c r="J23" s="5">
        <v>24945.33</v>
      </c>
      <c r="K23" s="6">
        <f t="shared" si="0"/>
        <v>1870.89975</v>
      </c>
      <c r="L23" s="6">
        <f t="shared" si="1"/>
        <v>26816.229750000002</v>
      </c>
      <c r="M23" s="7">
        <v>10000</v>
      </c>
      <c r="N23" s="7">
        <f t="shared" si="2"/>
        <v>16816.229750000002</v>
      </c>
    </row>
    <row r="24" spans="1:14" ht="15.75" x14ac:dyDescent="0.25">
      <c r="A24" s="3">
        <v>9157794066</v>
      </c>
      <c r="B24" s="4" t="s">
        <v>36</v>
      </c>
      <c r="C24" s="4" t="s">
        <v>36</v>
      </c>
      <c r="D24" s="5">
        <v>0</v>
      </c>
      <c r="E24" s="5">
        <v>380.95</v>
      </c>
      <c r="F24" s="5">
        <v>0</v>
      </c>
      <c r="G24" s="5">
        <v>0</v>
      </c>
      <c r="H24" s="5">
        <v>0</v>
      </c>
      <c r="I24" s="5">
        <v>0</v>
      </c>
      <c r="J24" s="5">
        <v>380.95</v>
      </c>
      <c r="K24" s="6">
        <f t="shared" si="0"/>
        <v>28.571249999999999</v>
      </c>
      <c r="L24" s="6">
        <f t="shared" si="1"/>
        <v>409.52125000000001</v>
      </c>
      <c r="M24" s="7">
        <v>0</v>
      </c>
      <c r="N24" s="7">
        <f t="shared" si="2"/>
        <v>409.52125000000001</v>
      </c>
    </row>
    <row r="25" spans="1:14" ht="31.5" x14ac:dyDescent="0.25">
      <c r="A25" s="3">
        <v>9157794054</v>
      </c>
      <c r="B25" s="4" t="s">
        <v>17</v>
      </c>
      <c r="C25" s="4">
        <v>1258</v>
      </c>
      <c r="D25" s="5">
        <v>0</v>
      </c>
      <c r="E25" s="5">
        <v>380.95</v>
      </c>
      <c r="F25" s="5">
        <v>7163.74</v>
      </c>
      <c r="G25" s="5">
        <v>0</v>
      </c>
      <c r="H25" s="5">
        <v>0</v>
      </c>
      <c r="I25" s="5">
        <v>0</v>
      </c>
      <c r="J25" s="5">
        <v>7544.69</v>
      </c>
      <c r="K25" s="6">
        <f t="shared" si="0"/>
        <v>565.85174999999992</v>
      </c>
      <c r="L25" s="6">
        <f t="shared" si="1"/>
        <v>8110.5417499999994</v>
      </c>
      <c r="M25" s="7">
        <v>0</v>
      </c>
      <c r="N25" s="7">
        <f t="shared" si="2"/>
        <v>8110.5417499999994</v>
      </c>
    </row>
    <row r="26" spans="1:14" ht="31.5" x14ac:dyDescent="0.25">
      <c r="A26" s="3">
        <v>9157794042</v>
      </c>
      <c r="B26" s="4" t="s">
        <v>37</v>
      </c>
      <c r="C26" s="4">
        <v>1310</v>
      </c>
      <c r="D26" s="5">
        <v>0</v>
      </c>
      <c r="E26" s="5">
        <v>380.95</v>
      </c>
      <c r="F26" s="5">
        <v>5222.72</v>
      </c>
      <c r="G26" s="5">
        <v>0</v>
      </c>
      <c r="H26" s="5">
        <v>0</v>
      </c>
      <c r="I26" s="5">
        <v>0</v>
      </c>
      <c r="J26" s="5">
        <v>5603.67</v>
      </c>
      <c r="K26" s="6">
        <f t="shared" si="0"/>
        <v>420.27524999999997</v>
      </c>
      <c r="L26" s="6">
        <f t="shared" si="1"/>
        <v>6023.9452499999998</v>
      </c>
      <c r="M26" s="7">
        <v>0</v>
      </c>
      <c r="N26" s="7">
        <f t="shared" si="2"/>
        <v>6023.9452499999998</v>
      </c>
    </row>
    <row r="27" spans="1:14" ht="31.5" x14ac:dyDescent="0.25">
      <c r="A27" s="3">
        <v>9157794041</v>
      </c>
      <c r="B27" s="4" t="s">
        <v>38</v>
      </c>
      <c r="C27" s="4">
        <v>1309</v>
      </c>
      <c r="D27" s="5">
        <v>0</v>
      </c>
      <c r="E27" s="5">
        <v>380.95</v>
      </c>
      <c r="F27" s="5">
        <v>4958.3599999999997</v>
      </c>
      <c r="G27" s="5">
        <v>0</v>
      </c>
      <c r="H27" s="5">
        <v>0</v>
      </c>
      <c r="I27" s="5">
        <v>0</v>
      </c>
      <c r="J27" s="5">
        <v>5339.31</v>
      </c>
      <c r="K27" s="6">
        <f t="shared" si="0"/>
        <v>400.44825000000003</v>
      </c>
      <c r="L27" s="6">
        <f t="shared" si="1"/>
        <v>5739.7582500000008</v>
      </c>
      <c r="M27" s="7">
        <v>0</v>
      </c>
      <c r="N27" s="7">
        <f t="shared" si="2"/>
        <v>5739.7582500000008</v>
      </c>
    </row>
    <row r="28" spans="1:14" ht="31.5" x14ac:dyDescent="0.25">
      <c r="A28" s="3">
        <v>9157794040</v>
      </c>
      <c r="B28" s="4" t="s">
        <v>39</v>
      </c>
      <c r="C28" s="4">
        <v>1300</v>
      </c>
      <c r="D28" s="5">
        <v>0</v>
      </c>
      <c r="E28" s="5">
        <v>380.95</v>
      </c>
      <c r="F28" s="5">
        <v>5990.06</v>
      </c>
      <c r="G28" s="5">
        <v>0</v>
      </c>
      <c r="H28" s="5">
        <v>0</v>
      </c>
      <c r="I28" s="5">
        <v>0</v>
      </c>
      <c r="J28" s="5">
        <v>6371.01</v>
      </c>
      <c r="K28" s="6">
        <f t="shared" si="0"/>
        <v>477.82574999999997</v>
      </c>
      <c r="L28" s="6">
        <f t="shared" si="1"/>
        <v>6848.8357500000002</v>
      </c>
      <c r="M28" s="7">
        <v>0</v>
      </c>
      <c r="N28" s="7">
        <f t="shared" si="2"/>
        <v>6848.8357500000002</v>
      </c>
    </row>
    <row r="29" spans="1:14" ht="31.5" x14ac:dyDescent="0.25">
      <c r="A29" s="3">
        <v>9157794037</v>
      </c>
      <c r="B29" s="4" t="s">
        <v>40</v>
      </c>
      <c r="C29" s="4">
        <v>1256</v>
      </c>
      <c r="D29" s="5">
        <v>0</v>
      </c>
      <c r="E29" s="5">
        <v>380.95</v>
      </c>
      <c r="F29" s="5">
        <v>2788.96</v>
      </c>
      <c r="G29" s="5">
        <v>0</v>
      </c>
      <c r="H29" s="5">
        <v>0</v>
      </c>
      <c r="I29" s="5">
        <v>0</v>
      </c>
      <c r="J29" s="5">
        <v>3169.91</v>
      </c>
      <c r="K29" s="6">
        <f t="shared" si="0"/>
        <v>237.74324999999999</v>
      </c>
      <c r="L29" s="6">
        <f t="shared" si="1"/>
        <v>3407.6532499999998</v>
      </c>
      <c r="M29" s="7">
        <v>0</v>
      </c>
      <c r="N29" s="7">
        <f t="shared" si="2"/>
        <v>3407.6532499999998</v>
      </c>
    </row>
    <row r="30" spans="1:14" ht="31.5" x14ac:dyDescent="0.25">
      <c r="A30" s="3">
        <v>9157794036</v>
      </c>
      <c r="B30" s="4" t="s">
        <v>41</v>
      </c>
      <c r="C30" s="4">
        <v>1299</v>
      </c>
      <c r="D30" s="5">
        <v>0</v>
      </c>
      <c r="E30" s="5">
        <v>380.95</v>
      </c>
      <c r="F30" s="5">
        <v>4954.1000000000004</v>
      </c>
      <c r="G30" s="5">
        <v>0</v>
      </c>
      <c r="H30" s="5">
        <v>0</v>
      </c>
      <c r="I30" s="5">
        <v>0</v>
      </c>
      <c r="J30" s="5">
        <v>5335.05</v>
      </c>
      <c r="K30" s="6">
        <f t="shared" si="0"/>
        <v>400.12875000000003</v>
      </c>
      <c r="L30" s="6">
        <f t="shared" si="1"/>
        <v>5735.17875</v>
      </c>
      <c r="M30" s="7">
        <v>0</v>
      </c>
      <c r="N30" s="7">
        <f t="shared" si="2"/>
        <v>5735.17875</v>
      </c>
    </row>
    <row r="31" spans="1:14" ht="15.75" x14ac:dyDescent="0.25">
      <c r="A31" s="3">
        <v>9157794011</v>
      </c>
      <c r="B31" s="4" t="s">
        <v>413</v>
      </c>
      <c r="C31" s="4">
        <v>9</v>
      </c>
      <c r="D31" s="5">
        <v>0</v>
      </c>
      <c r="E31" s="5">
        <v>571.42999999999995</v>
      </c>
      <c r="F31" s="5">
        <v>0</v>
      </c>
      <c r="G31" s="5">
        <v>0</v>
      </c>
      <c r="H31" s="5">
        <v>0</v>
      </c>
      <c r="I31" s="5">
        <v>0</v>
      </c>
      <c r="J31" s="5">
        <v>571.42999999999995</v>
      </c>
      <c r="K31" s="6">
        <f t="shared" si="0"/>
        <v>42.857249999999993</v>
      </c>
      <c r="L31" s="6">
        <f t="shared" si="1"/>
        <v>614.28724999999997</v>
      </c>
      <c r="M31" s="7">
        <v>0</v>
      </c>
      <c r="N31" s="7">
        <f t="shared" si="2"/>
        <v>614.28724999999997</v>
      </c>
    </row>
    <row r="32" spans="1:14" ht="31.5" x14ac:dyDescent="0.25">
      <c r="A32" s="3">
        <v>9157793997</v>
      </c>
      <c r="B32" s="4" t="s">
        <v>43</v>
      </c>
      <c r="C32" s="4">
        <v>1306</v>
      </c>
      <c r="D32" s="5">
        <v>0</v>
      </c>
      <c r="E32" s="5">
        <v>380.95</v>
      </c>
      <c r="F32" s="5">
        <v>2354.98</v>
      </c>
      <c r="G32" s="5">
        <v>0</v>
      </c>
      <c r="H32" s="5">
        <v>0</v>
      </c>
      <c r="I32" s="5">
        <v>0</v>
      </c>
      <c r="J32" s="5">
        <v>2735.93</v>
      </c>
      <c r="K32" s="6">
        <f t="shared" si="0"/>
        <v>205.19474999999997</v>
      </c>
      <c r="L32" s="6">
        <f t="shared" si="1"/>
        <v>2941.1247499999999</v>
      </c>
      <c r="M32" s="7">
        <v>0</v>
      </c>
      <c r="N32" s="7">
        <f t="shared" si="2"/>
        <v>2941.1247499999999</v>
      </c>
    </row>
    <row r="33" spans="1:14" ht="31.5" x14ac:dyDescent="0.25">
      <c r="A33" s="3">
        <v>9157793987</v>
      </c>
      <c r="B33" s="4" t="s">
        <v>42</v>
      </c>
      <c r="C33" s="4">
        <v>1308</v>
      </c>
      <c r="D33" s="5">
        <v>0</v>
      </c>
      <c r="E33" s="5">
        <v>380.95</v>
      </c>
      <c r="F33" s="5">
        <v>7003.23</v>
      </c>
      <c r="G33" s="5">
        <v>0</v>
      </c>
      <c r="H33" s="5">
        <v>0</v>
      </c>
      <c r="I33" s="5">
        <v>0</v>
      </c>
      <c r="J33" s="5">
        <v>7384.18</v>
      </c>
      <c r="K33" s="6">
        <f t="shared" si="0"/>
        <v>553.81349999999998</v>
      </c>
      <c r="L33" s="6">
        <f t="shared" si="1"/>
        <v>7937.9935000000005</v>
      </c>
      <c r="M33" s="7">
        <v>0</v>
      </c>
      <c r="N33" s="7">
        <f t="shared" si="2"/>
        <v>7937.9935000000005</v>
      </c>
    </row>
    <row r="34" spans="1:14" ht="15.75" x14ac:dyDescent="0.25">
      <c r="A34" s="3">
        <v>9157094047</v>
      </c>
      <c r="B34" s="4" t="s">
        <v>44</v>
      </c>
      <c r="C34" s="4">
        <v>1273</v>
      </c>
      <c r="D34" s="5">
        <v>0</v>
      </c>
      <c r="E34" s="5">
        <v>380.95</v>
      </c>
      <c r="F34" s="5">
        <v>4868.53</v>
      </c>
      <c r="G34" s="5">
        <v>0</v>
      </c>
      <c r="H34" s="5">
        <v>0</v>
      </c>
      <c r="I34" s="5">
        <v>0</v>
      </c>
      <c r="J34" s="5">
        <v>5249.48</v>
      </c>
      <c r="K34" s="6">
        <f t="shared" si="0"/>
        <v>393.71099999999996</v>
      </c>
      <c r="L34" s="6">
        <f t="shared" si="1"/>
        <v>5643.1909999999998</v>
      </c>
      <c r="M34" s="7">
        <v>0</v>
      </c>
      <c r="N34" s="7">
        <f t="shared" si="2"/>
        <v>5643.1909999999998</v>
      </c>
    </row>
    <row r="35" spans="1:14" ht="31.5" x14ac:dyDescent="0.25">
      <c r="A35" s="3">
        <v>9157094045</v>
      </c>
      <c r="B35" s="4" t="s">
        <v>45</v>
      </c>
      <c r="C35" s="4">
        <v>1280</v>
      </c>
      <c r="D35" s="5">
        <v>0</v>
      </c>
      <c r="E35" s="5">
        <v>380.95</v>
      </c>
      <c r="F35" s="5">
        <v>1573.79</v>
      </c>
      <c r="G35" s="5">
        <v>0</v>
      </c>
      <c r="H35" s="5">
        <v>0</v>
      </c>
      <c r="I35" s="5">
        <v>0</v>
      </c>
      <c r="J35" s="5">
        <v>1954.74</v>
      </c>
      <c r="K35" s="6">
        <f t="shared" si="0"/>
        <v>146.60550000000001</v>
      </c>
      <c r="L35" s="6">
        <f t="shared" si="1"/>
        <v>2101.3454999999999</v>
      </c>
      <c r="M35" s="7">
        <v>0</v>
      </c>
      <c r="N35" s="7">
        <f t="shared" si="2"/>
        <v>2101.3454999999999</v>
      </c>
    </row>
    <row r="36" spans="1:14" ht="31.5" x14ac:dyDescent="0.25">
      <c r="A36" s="3">
        <v>9157094044</v>
      </c>
      <c r="B36" s="4" t="s">
        <v>46</v>
      </c>
      <c r="C36" s="4">
        <v>1286</v>
      </c>
      <c r="D36" s="5">
        <v>0</v>
      </c>
      <c r="E36" s="5">
        <v>380.95</v>
      </c>
      <c r="F36" s="5">
        <v>4400.08</v>
      </c>
      <c r="G36" s="5">
        <v>0</v>
      </c>
      <c r="H36" s="5">
        <v>0</v>
      </c>
      <c r="I36" s="5">
        <v>0</v>
      </c>
      <c r="J36" s="5">
        <v>4781.03</v>
      </c>
      <c r="K36" s="6">
        <f t="shared" si="0"/>
        <v>358.57724999999999</v>
      </c>
      <c r="L36" s="6">
        <f t="shared" si="1"/>
        <v>5139.60725</v>
      </c>
      <c r="M36" s="7">
        <v>0</v>
      </c>
      <c r="N36" s="7">
        <f t="shared" si="2"/>
        <v>5139.60725</v>
      </c>
    </row>
    <row r="37" spans="1:14" ht="31.5" x14ac:dyDescent="0.25">
      <c r="A37" s="3">
        <v>9157093950</v>
      </c>
      <c r="B37" s="4" t="s">
        <v>47</v>
      </c>
      <c r="C37" s="4">
        <v>1263</v>
      </c>
      <c r="D37" s="5">
        <v>0</v>
      </c>
      <c r="E37" s="5">
        <v>380.95</v>
      </c>
      <c r="F37" s="5">
        <v>7658.46</v>
      </c>
      <c r="G37" s="5">
        <v>0</v>
      </c>
      <c r="H37" s="5">
        <v>0</v>
      </c>
      <c r="I37" s="5">
        <v>0</v>
      </c>
      <c r="J37" s="5">
        <v>8039.41</v>
      </c>
      <c r="K37" s="6">
        <f t="shared" si="0"/>
        <v>602.95574999999997</v>
      </c>
      <c r="L37" s="6">
        <f t="shared" si="1"/>
        <v>8642.365749999999</v>
      </c>
      <c r="M37" s="7">
        <v>0</v>
      </c>
      <c r="N37" s="7">
        <f t="shared" si="2"/>
        <v>8642.365749999999</v>
      </c>
    </row>
    <row r="38" spans="1:14" ht="31.5" x14ac:dyDescent="0.25">
      <c r="A38" s="3">
        <v>9157093949</v>
      </c>
      <c r="B38" s="4" t="s">
        <v>48</v>
      </c>
      <c r="C38" s="4">
        <v>1262</v>
      </c>
      <c r="D38" s="5">
        <v>0</v>
      </c>
      <c r="E38" s="5">
        <v>380.95</v>
      </c>
      <c r="F38" s="5">
        <v>4702.99</v>
      </c>
      <c r="G38" s="5">
        <v>0</v>
      </c>
      <c r="H38" s="5">
        <v>0</v>
      </c>
      <c r="I38" s="5">
        <v>0</v>
      </c>
      <c r="J38" s="5">
        <v>5083.9399999999996</v>
      </c>
      <c r="K38" s="6">
        <f t="shared" si="0"/>
        <v>381.29549999999995</v>
      </c>
      <c r="L38" s="6">
        <f t="shared" si="1"/>
        <v>5465.2354999999998</v>
      </c>
      <c r="M38" s="7">
        <v>0</v>
      </c>
      <c r="N38" s="7">
        <f t="shared" si="2"/>
        <v>5465.2354999999998</v>
      </c>
    </row>
    <row r="39" spans="1:14" ht="15.75" x14ac:dyDescent="0.25">
      <c r="A39" s="3">
        <v>9157093948</v>
      </c>
      <c r="B39" s="4" t="s">
        <v>49</v>
      </c>
      <c r="C39" s="4">
        <v>1285</v>
      </c>
      <c r="D39" s="5">
        <v>0</v>
      </c>
      <c r="E39" s="5">
        <v>380.95</v>
      </c>
      <c r="F39" s="5">
        <v>4687.6000000000004</v>
      </c>
      <c r="G39" s="5">
        <v>0</v>
      </c>
      <c r="H39" s="5">
        <v>0</v>
      </c>
      <c r="I39" s="5">
        <v>0</v>
      </c>
      <c r="J39" s="5">
        <v>5068.55</v>
      </c>
      <c r="K39" s="6">
        <f t="shared" si="0"/>
        <v>380.14125000000001</v>
      </c>
      <c r="L39" s="6">
        <f t="shared" si="1"/>
        <v>5448.6912499999999</v>
      </c>
      <c r="M39" s="7">
        <v>0</v>
      </c>
      <c r="N39" s="7">
        <f t="shared" si="2"/>
        <v>5448.6912499999999</v>
      </c>
    </row>
    <row r="40" spans="1:14" ht="31.5" x14ac:dyDescent="0.25">
      <c r="A40" s="3">
        <v>9157093947</v>
      </c>
      <c r="B40" s="4" t="s">
        <v>50</v>
      </c>
      <c r="C40" s="4">
        <v>1272</v>
      </c>
      <c r="D40" s="5">
        <v>0</v>
      </c>
      <c r="E40" s="5">
        <v>380.95</v>
      </c>
      <c r="F40" s="5">
        <v>5146.54</v>
      </c>
      <c r="G40" s="5">
        <v>0</v>
      </c>
      <c r="H40" s="5">
        <v>0</v>
      </c>
      <c r="I40" s="5">
        <v>0</v>
      </c>
      <c r="J40" s="5">
        <v>5527.49</v>
      </c>
      <c r="K40" s="6">
        <f t="shared" si="0"/>
        <v>414.56174999999996</v>
      </c>
      <c r="L40" s="6">
        <f t="shared" si="1"/>
        <v>5942.0517499999996</v>
      </c>
      <c r="M40" s="7">
        <v>0</v>
      </c>
      <c r="N40" s="7">
        <f t="shared" si="2"/>
        <v>5942.0517499999996</v>
      </c>
    </row>
    <row r="41" spans="1:14" ht="31.5" x14ac:dyDescent="0.25">
      <c r="A41" s="3">
        <v>9157093937</v>
      </c>
      <c r="B41" s="4" t="s">
        <v>51</v>
      </c>
      <c r="C41" s="4">
        <v>1271</v>
      </c>
      <c r="D41" s="5">
        <v>0</v>
      </c>
      <c r="E41" s="5">
        <v>380.95</v>
      </c>
      <c r="F41" s="5">
        <v>0</v>
      </c>
      <c r="G41" s="5">
        <v>0</v>
      </c>
      <c r="H41" s="5">
        <v>0</v>
      </c>
      <c r="I41" s="5">
        <v>0</v>
      </c>
      <c r="J41" s="5">
        <v>380.95</v>
      </c>
      <c r="K41" s="6">
        <f t="shared" si="0"/>
        <v>28.571249999999999</v>
      </c>
      <c r="L41" s="6">
        <f t="shared" si="1"/>
        <v>409.52125000000001</v>
      </c>
      <c r="M41" s="7">
        <v>0</v>
      </c>
      <c r="N41" s="7">
        <f t="shared" si="2"/>
        <v>409.52125000000001</v>
      </c>
    </row>
    <row r="42" spans="1:14" ht="31.5" x14ac:dyDescent="0.25">
      <c r="A42" s="3">
        <v>9157093936</v>
      </c>
      <c r="B42" s="4" t="s">
        <v>52</v>
      </c>
      <c r="C42" s="4">
        <v>1278</v>
      </c>
      <c r="D42" s="5">
        <v>0</v>
      </c>
      <c r="E42" s="5">
        <v>380.95</v>
      </c>
      <c r="F42" s="5">
        <v>2362.4499999999998</v>
      </c>
      <c r="G42" s="5">
        <v>0</v>
      </c>
      <c r="H42" s="5">
        <v>0</v>
      </c>
      <c r="I42" s="5">
        <v>0</v>
      </c>
      <c r="J42" s="5">
        <v>2743.4</v>
      </c>
      <c r="K42" s="6">
        <f t="shared" si="0"/>
        <v>205.755</v>
      </c>
      <c r="L42" s="6">
        <f t="shared" si="1"/>
        <v>2949.1550000000002</v>
      </c>
      <c r="M42" s="7">
        <v>0</v>
      </c>
      <c r="N42" s="7">
        <f t="shared" si="2"/>
        <v>2949.1550000000002</v>
      </c>
    </row>
    <row r="43" spans="1:14" ht="15.75" x14ac:dyDescent="0.25">
      <c r="A43" s="3">
        <v>9157093933</v>
      </c>
      <c r="B43" s="4" t="s">
        <v>53</v>
      </c>
      <c r="C43" s="4">
        <v>1277</v>
      </c>
      <c r="D43" s="5">
        <v>0</v>
      </c>
      <c r="E43" s="5">
        <v>380.95</v>
      </c>
      <c r="F43" s="5">
        <v>833.56</v>
      </c>
      <c r="G43" s="5">
        <v>0</v>
      </c>
      <c r="H43" s="5">
        <v>0</v>
      </c>
      <c r="I43" s="5">
        <v>0</v>
      </c>
      <c r="J43" s="5">
        <v>1214.51</v>
      </c>
      <c r="K43" s="6">
        <f t="shared" si="0"/>
        <v>91.088250000000002</v>
      </c>
      <c r="L43" s="6">
        <f t="shared" si="1"/>
        <v>1305.59825</v>
      </c>
      <c r="M43" s="7">
        <v>0</v>
      </c>
      <c r="N43" s="7">
        <f t="shared" si="2"/>
        <v>1305.59825</v>
      </c>
    </row>
    <row r="44" spans="1:14" ht="15.75" x14ac:dyDescent="0.25">
      <c r="A44" s="3">
        <v>9157093932</v>
      </c>
      <c r="B44" s="4" t="s">
        <v>54</v>
      </c>
      <c r="C44" s="4">
        <v>1261</v>
      </c>
      <c r="D44" s="5">
        <v>0</v>
      </c>
      <c r="E44" s="5">
        <v>380.95</v>
      </c>
      <c r="F44" s="5">
        <v>9299.17</v>
      </c>
      <c r="G44" s="5">
        <v>0</v>
      </c>
      <c r="H44" s="5">
        <v>0</v>
      </c>
      <c r="I44" s="5">
        <v>0</v>
      </c>
      <c r="J44" s="5">
        <v>9680.1200000000008</v>
      </c>
      <c r="K44" s="6">
        <f t="shared" si="0"/>
        <v>726.00900000000001</v>
      </c>
      <c r="L44" s="6">
        <f t="shared" si="1"/>
        <v>10406.129000000001</v>
      </c>
      <c r="M44" s="7">
        <v>0</v>
      </c>
      <c r="N44" s="7">
        <f t="shared" si="2"/>
        <v>10406.129000000001</v>
      </c>
    </row>
    <row r="45" spans="1:14" ht="15.75" x14ac:dyDescent="0.25">
      <c r="A45" s="3">
        <v>9155490525</v>
      </c>
      <c r="B45" s="4" t="s">
        <v>55</v>
      </c>
      <c r="C45" s="4">
        <v>1259</v>
      </c>
      <c r="D45" s="5">
        <v>0</v>
      </c>
      <c r="E45" s="5">
        <v>380.95</v>
      </c>
      <c r="F45" s="5">
        <v>9283.8700000000008</v>
      </c>
      <c r="G45" s="5">
        <v>0</v>
      </c>
      <c r="H45" s="5">
        <v>0</v>
      </c>
      <c r="I45" s="5">
        <v>0</v>
      </c>
      <c r="J45" s="5">
        <v>9664.82</v>
      </c>
      <c r="K45" s="6">
        <f t="shared" si="0"/>
        <v>724.86149999999998</v>
      </c>
      <c r="L45" s="6">
        <f t="shared" si="1"/>
        <v>10389.681499999999</v>
      </c>
      <c r="M45" s="7">
        <v>0</v>
      </c>
      <c r="N45" s="7">
        <f t="shared" si="2"/>
        <v>10389.681499999999</v>
      </c>
    </row>
    <row r="46" spans="1:14" ht="15.75" x14ac:dyDescent="0.25">
      <c r="A46" s="3">
        <v>9155490524</v>
      </c>
      <c r="B46" s="4" t="s">
        <v>56</v>
      </c>
      <c r="C46" s="4">
        <v>1274</v>
      </c>
      <c r="D46" s="5">
        <v>0</v>
      </c>
      <c r="E46" s="5">
        <v>380.95</v>
      </c>
      <c r="F46" s="5">
        <v>0</v>
      </c>
      <c r="G46" s="5">
        <v>0</v>
      </c>
      <c r="H46" s="5">
        <v>0</v>
      </c>
      <c r="I46" s="5">
        <v>0</v>
      </c>
      <c r="J46" s="5">
        <v>380.95</v>
      </c>
      <c r="K46" s="6">
        <f t="shared" si="0"/>
        <v>28.571249999999999</v>
      </c>
      <c r="L46" s="6">
        <f t="shared" si="1"/>
        <v>409.52125000000001</v>
      </c>
      <c r="M46" s="7">
        <v>0</v>
      </c>
      <c r="N46" s="7">
        <f t="shared" si="2"/>
        <v>409.52125000000001</v>
      </c>
    </row>
    <row r="47" spans="1:14" ht="15.75" x14ac:dyDescent="0.25">
      <c r="A47" s="3">
        <v>9155490460</v>
      </c>
      <c r="B47" s="4" t="s">
        <v>57</v>
      </c>
      <c r="C47" s="4">
        <v>3013</v>
      </c>
      <c r="D47" s="5">
        <v>0</v>
      </c>
      <c r="E47" s="5">
        <v>380.95</v>
      </c>
      <c r="F47" s="5">
        <v>0</v>
      </c>
      <c r="G47" s="5">
        <v>0</v>
      </c>
      <c r="H47" s="5">
        <v>0</v>
      </c>
      <c r="I47" s="5">
        <v>0</v>
      </c>
      <c r="J47" s="5">
        <v>380.95</v>
      </c>
      <c r="K47" s="6">
        <f t="shared" si="0"/>
        <v>28.571249999999999</v>
      </c>
      <c r="L47" s="6">
        <f t="shared" si="1"/>
        <v>409.52125000000001</v>
      </c>
      <c r="M47" s="7">
        <v>0</v>
      </c>
      <c r="N47" s="7">
        <f t="shared" si="2"/>
        <v>409.52125000000001</v>
      </c>
    </row>
    <row r="48" spans="1:14" ht="31.5" x14ac:dyDescent="0.25">
      <c r="A48" s="3">
        <v>9155490422</v>
      </c>
      <c r="B48" s="4" t="s">
        <v>58</v>
      </c>
      <c r="C48" s="4">
        <v>1252</v>
      </c>
      <c r="D48" s="5">
        <v>0</v>
      </c>
      <c r="E48" s="5">
        <v>380.95</v>
      </c>
      <c r="F48" s="5">
        <v>10338.299999999999</v>
      </c>
      <c r="G48" s="5">
        <v>0</v>
      </c>
      <c r="H48" s="5">
        <v>0</v>
      </c>
      <c r="I48" s="5">
        <v>0</v>
      </c>
      <c r="J48" s="5">
        <v>10719.25</v>
      </c>
      <c r="K48" s="6">
        <f t="shared" si="0"/>
        <v>803.94375000000002</v>
      </c>
      <c r="L48" s="6">
        <f t="shared" si="1"/>
        <v>11523.19375</v>
      </c>
      <c r="M48" s="7">
        <v>4000</v>
      </c>
      <c r="N48" s="7">
        <f t="shared" si="2"/>
        <v>7523.1937500000004</v>
      </c>
    </row>
    <row r="49" spans="1:14" ht="15.75" x14ac:dyDescent="0.25">
      <c r="A49" s="3">
        <v>9155490421</v>
      </c>
      <c r="B49" s="4" t="s">
        <v>59</v>
      </c>
      <c r="C49" s="4">
        <v>1255</v>
      </c>
      <c r="D49" s="5">
        <v>0</v>
      </c>
      <c r="E49" s="5">
        <v>380.95</v>
      </c>
      <c r="F49" s="5">
        <v>3847.94</v>
      </c>
      <c r="G49" s="5">
        <v>0</v>
      </c>
      <c r="H49" s="5">
        <v>0</v>
      </c>
      <c r="I49" s="5">
        <v>0</v>
      </c>
      <c r="J49" s="5">
        <v>4228.8900000000003</v>
      </c>
      <c r="K49" s="6">
        <f t="shared" si="0"/>
        <v>317.16675000000004</v>
      </c>
      <c r="L49" s="6">
        <f t="shared" si="1"/>
        <v>4546.0567500000006</v>
      </c>
      <c r="M49" s="7">
        <v>0</v>
      </c>
      <c r="N49" s="7">
        <f t="shared" si="2"/>
        <v>4546.0567500000006</v>
      </c>
    </row>
    <row r="50" spans="1:14" ht="31.5" x14ac:dyDescent="0.25">
      <c r="A50" s="3">
        <v>9155490420</v>
      </c>
      <c r="B50" s="4" t="s">
        <v>60</v>
      </c>
      <c r="C50" s="4">
        <v>1254</v>
      </c>
      <c r="D50" s="5">
        <v>0</v>
      </c>
      <c r="E50" s="5">
        <v>380.95</v>
      </c>
      <c r="F50" s="5">
        <v>5753.09</v>
      </c>
      <c r="G50" s="5">
        <v>0</v>
      </c>
      <c r="H50" s="5">
        <v>0</v>
      </c>
      <c r="I50" s="5">
        <v>0</v>
      </c>
      <c r="J50" s="5">
        <v>6134.04</v>
      </c>
      <c r="K50" s="6">
        <f t="shared" si="0"/>
        <v>460.053</v>
      </c>
      <c r="L50" s="6">
        <f t="shared" si="1"/>
        <v>6594.0929999999998</v>
      </c>
      <c r="M50" s="7">
        <v>0</v>
      </c>
      <c r="N50" s="7">
        <f t="shared" si="2"/>
        <v>6594.0929999999998</v>
      </c>
    </row>
    <row r="51" spans="1:14" ht="15.75" x14ac:dyDescent="0.25">
      <c r="A51" s="3">
        <v>9154691600</v>
      </c>
      <c r="B51" s="4">
        <v>1251</v>
      </c>
      <c r="C51" s="4">
        <v>1251</v>
      </c>
      <c r="D51" s="5">
        <v>0</v>
      </c>
      <c r="E51" s="5">
        <v>380.95</v>
      </c>
      <c r="F51" s="5">
        <v>4669.09</v>
      </c>
      <c r="G51" s="5">
        <v>0</v>
      </c>
      <c r="H51" s="5">
        <v>0</v>
      </c>
      <c r="I51" s="5">
        <v>0</v>
      </c>
      <c r="J51" s="5">
        <v>5050.04</v>
      </c>
      <c r="K51" s="6">
        <f t="shared" si="0"/>
        <v>378.75299999999999</v>
      </c>
      <c r="L51" s="6">
        <f t="shared" si="1"/>
        <v>5428.7929999999997</v>
      </c>
      <c r="M51" s="7">
        <v>0</v>
      </c>
      <c r="N51" s="7">
        <f t="shared" si="2"/>
        <v>5428.7929999999997</v>
      </c>
    </row>
    <row r="52" spans="1:14" ht="31.5" x14ac:dyDescent="0.25">
      <c r="A52" s="3">
        <v>9154691528</v>
      </c>
      <c r="B52" s="4" t="s">
        <v>13</v>
      </c>
      <c r="C52" s="4">
        <v>766</v>
      </c>
      <c r="D52" s="5">
        <v>0</v>
      </c>
      <c r="E52" s="5">
        <v>380.95</v>
      </c>
      <c r="F52" s="5">
        <v>11325.42</v>
      </c>
      <c r="G52" s="5">
        <v>0</v>
      </c>
      <c r="H52" s="5">
        <v>0</v>
      </c>
      <c r="I52" s="5">
        <v>0</v>
      </c>
      <c r="J52" s="5">
        <v>11706.37</v>
      </c>
      <c r="K52" s="6">
        <f t="shared" si="0"/>
        <v>877.97775000000001</v>
      </c>
      <c r="L52" s="6">
        <f t="shared" si="1"/>
        <v>12584.347750000001</v>
      </c>
      <c r="M52" s="7">
        <v>1500</v>
      </c>
      <c r="N52" s="7">
        <f t="shared" si="2"/>
        <v>11084.347750000001</v>
      </c>
    </row>
    <row r="53" spans="1:14" ht="31.5" x14ac:dyDescent="0.25">
      <c r="A53" s="3">
        <v>9154691527</v>
      </c>
      <c r="B53" s="4" t="s">
        <v>61</v>
      </c>
      <c r="C53" s="4">
        <v>782</v>
      </c>
      <c r="D53" s="5">
        <v>0</v>
      </c>
      <c r="E53" s="5">
        <v>380.95</v>
      </c>
      <c r="F53" s="5">
        <v>0</v>
      </c>
      <c r="G53" s="5">
        <v>0</v>
      </c>
      <c r="H53" s="5">
        <v>0</v>
      </c>
      <c r="I53" s="5">
        <v>0</v>
      </c>
      <c r="J53" s="5">
        <v>380.95</v>
      </c>
      <c r="K53" s="6">
        <f t="shared" si="0"/>
        <v>28.571249999999999</v>
      </c>
      <c r="L53" s="6">
        <f t="shared" si="1"/>
        <v>409.52125000000001</v>
      </c>
      <c r="M53" s="7">
        <v>0</v>
      </c>
      <c r="N53" s="7">
        <f t="shared" si="2"/>
        <v>409.52125000000001</v>
      </c>
    </row>
    <row r="54" spans="1:14" ht="15.75" x14ac:dyDescent="0.25">
      <c r="A54" s="3">
        <v>9153592517</v>
      </c>
      <c r="B54" s="4" t="s">
        <v>62</v>
      </c>
      <c r="C54" s="4" t="s">
        <v>62</v>
      </c>
      <c r="D54" s="5">
        <v>0</v>
      </c>
      <c r="E54" s="5">
        <v>380.95</v>
      </c>
      <c r="F54" s="5">
        <v>7849.4</v>
      </c>
      <c r="G54" s="5">
        <v>0</v>
      </c>
      <c r="H54" s="5">
        <v>0</v>
      </c>
      <c r="I54" s="5">
        <v>0</v>
      </c>
      <c r="J54" s="5">
        <v>8230.35</v>
      </c>
      <c r="K54" s="6">
        <f t="shared" si="0"/>
        <v>617.27625</v>
      </c>
      <c r="L54" s="6">
        <f t="shared" si="1"/>
        <v>8847.6262500000012</v>
      </c>
      <c r="M54" s="7">
        <v>0</v>
      </c>
      <c r="N54" s="7">
        <f t="shared" si="2"/>
        <v>8847.6262500000012</v>
      </c>
    </row>
    <row r="55" spans="1:14" ht="15.75" x14ac:dyDescent="0.25">
      <c r="A55" s="3">
        <v>9153592516</v>
      </c>
      <c r="B55" s="4" t="s">
        <v>63</v>
      </c>
      <c r="C55" s="4" t="s">
        <v>63</v>
      </c>
      <c r="D55" s="5">
        <v>0</v>
      </c>
      <c r="E55" s="5">
        <v>380.95</v>
      </c>
      <c r="F55" s="5">
        <v>8496.5300000000007</v>
      </c>
      <c r="G55" s="5">
        <v>0</v>
      </c>
      <c r="H55" s="5">
        <v>0</v>
      </c>
      <c r="I55" s="5">
        <v>0</v>
      </c>
      <c r="J55" s="5">
        <v>8877.48</v>
      </c>
      <c r="K55" s="6">
        <f t="shared" si="0"/>
        <v>665.81099999999992</v>
      </c>
      <c r="L55" s="6">
        <f t="shared" si="1"/>
        <v>9543.2909999999993</v>
      </c>
      <c r="M55" s="7">
        <v>0</v>
      </c>
      <c r="N55" s="7">
        <f t="shared" si="2"/>
        <v>9543.2909999999993</v>
      </c>
    </row>
    <row r="56" spans="1:14" ht="15.75" x14ac:dyDescent="0.25">
      <c r="A56" s="3">
        <v>9152593261</v>
      </c>
      <c r="B56" s="4" t="s">
        <v>64</v>
      </c>
      <c r="C56" s="4" t="s">
        <v>64</v>
      </c>
      <c r="D56" s="5">
        <v>0</v>
      </c>
      <c r="E56" s="5">
        <v>380.95</v>
      </c>
      <c r="F56" s="5">
        <v>5433.41</v>
      </c>
      <c r="G56" s="5">
        <v>0</v>
      </c>
      <c r="H56" s="5">
        <v>0</v>
      </c>
      <c r="I56" s="5">
        <v>0</v>
      </c>
      <c r="J56" s="5">
        <v>5814.36</v>
      </c>
      <c r="K56" s="6">
        <f t="shared" si="0"/>
        <v>436.07699999999994</v>
      </c>
      <c r="L56" s="6">
        <f t="shared" si="1"/>
        <v>6250.4369999999999</v>
      </c>
      <c r="M56" s="7">
        <v>500</v>
      </c>
      <c r="N56" s="7">
        <f t="shared" si="2"/>
        <v>5750.4369999999999</v>
      </c>
    </row>
    <row r="57" spans="1:14" ht="15.75" x14ac:dyDescent="0.25">
      <c r="A57" s="3">
        <v>9152593259</v>
      </c>
      <c r="B57" s="4" t="s">
        <v>65</v>
      </c>
      <c r="C57" s="4" t="s">
        <v>65</v>
      </c>
      <c r="D57" s="5">
        <v>0</v>
      </c>
      <c r="E57" s="5">
        <v>380.95</v>
      </c>
      <c r="F57" s="5">
        <v>4338.7700000000004</v>
      </c>
      <c r="G57" s="5">
        <v>0</v>
      </c>
      <c r="H57" s="5">
        <v>0</v>
      </c>
      <c r="I57" s="5">
        <v>0</v>
      </c>
      <c r="J57" s="5">
        <v>4719.72</v>
      </c>
      <c r="K57" s="6">
        <f t="shared" si="0"/>
        <v>353.97899999999998</v>
      </c>
      <c r="L57" s="6">
        <f t="shared" si="1"/>
        <v>5073.6990000000005</v>
      </c>
      <c r="M57" s="7">
        <v>0</v>
      </c>
      <c r="N57" s="7">
        <f t="shared" si="2"/>
        <v>5073.6990000000005</v>
      </c>
    </row>
    <row r="58" spans="1:14" ht="15.75" x14ac:dyDescent="0.25">
      <c r="A58" s="3">
        <v>9152593258</v>
      </c>
      <c r="B58" s="4" t="s">
        <v>66</v>
      </c>
      <c r="C58" s="4" t="s">
        <v>66</v>
      </c>
      <c r="D58" s="5">
        <v>0</v>
      </c>
      <c r="E58" s="5">
        <v>380.95</v>
      </c>
      <c r="F58" s="5">
        <v>53.33</v>
      </c>
      <c r="G58" s="5">
        <v>0</v>
      </c>
      <c r="H58" s="5">
        <v>0</v>
      </c>
      <c r="I58" s="5">
        <v>0</v>
      </c>
      <c r="J58" s="5">
        <v>434.28</v>
      </c>
      <c r="K58" s="6">
        <f t="shared" ref="K58:K118" si="3">J58*0.075</f>
        <v>32.570999999999998</v>
      </c>
      <c r="L58" s="6">
        <f t="shared" ref="L58:L118" si="4">J58+K58</f>
        <v>466.851</v>
      </c>
      <c r="M58" s="7">
        <v>0</v>
      </c>
      <c r="N58" s="7">
        <f t="shared" ref="N58:N118" si="5">L58-M58</f>
        <v>466.851</v>
      </c>
    </row>
    <row r="59" spans="1:14" ht="31.5" x14ac:dyDescent="0.25">
      <c r="A59" s="3">
        <v>9152593257</v>
      </c>
      <c r="B59" s="4" t="s">
        <v>67</v>
      </c>
      <c r="C59" s="4">
        <v>1246</v>
      </c>
      <c r="D59" s="5">
        <v>0</v>
      </c>
      <c r="E59" s="5">
        <v>380.95</v>
      </c>
      <c r="F59" s="5">
        <v>10000</v>
      </c>
      <c r="G59" s="5">
        <v>0</v>
      </c>
      <c r="H59" s="5">
        <v>0</v>
      </c>
      <c r="I59" s="5">
        <v>0</v>
      </c>
      <c r="J59" s="5">
        <v>10380.950000000001</v>
      </c>
      <c r="K59" s="6">
        <f t="shared" si="3"/>
        <v>778.57125000000008</v>
      </c>
      <c r="L59" s="6">
        <f t="shared" si="4"/>
        <v>11159.521250000002</v>
      </c>
      <c r="M59" s="7">
        <v>0</v>
      </c>
      <c r="N59" s="7">
        <f t="shared" si="5"/>
        <v>11159.521250000002</v>
      </c>
    </row>
    <row r="60" spans="1:14" ht="15.75" x14ac:dyDescent="0.25">
      <c r="A60" s="3">
        <v>9152593132</v>
      </c>
      <c r="B60" s="4" t="s">
        <v>68</v>
      </c>
      <c r="C60" s="4" t="s">
        <v>68</v>
      </c>
      <c r="D60" s="5">
        <v>0</v>
      </c>
      <c r="E60" s="5">
        <v>380.95</v>
      </c>
      <c r="F60" s="5">
        <v>3716.63</v>
      </c>
      <c r="G60" s="5">
        <v>0</v>
      </c>
      <c r="H60" s="5">
        <v>0</v>
      </c>
      <c r="I60" s="5">
        <v>0</v>
      </c>
      <c r="J60" s="5">
        <v>4097.58</v>
      </c>
      <c r="K60" s="6">
        <f t="shared" si="3"/>
        <v>307.31849999999997</v>
      </c>
      <c r="L60" s="6">
        <f t="shared" si="4"/>
        <v>4404.8985000000002</v>
      </c>
      <c r="M60" s="7">
        <v>0</v>
      </c>
      <c r="N60" s="7">
        <f t="shared" si="5"/>
        <v>4404.8985000000002</v>
      </c>
    </row>
    <row r="61" spans="1:14" ht="15.75" x14ac:dyDescent="0.25">
      <c r="A61" s="3">
        <v>9152593129</v>
      </c>
      <c r="B61" s="4" t="s">
        <v>69</v>
      </c>
      <c r="C61" s="4" t="s">
        <v>69</v>
      </c>
      <c r="D61" s="5">
        <v>0</v>
      </c>
      <c r="E61" s="5">
        <v>380.95</v>
      </c>
      <c r="F61" s="5">
        <v>3381.11</v>
      </c>
      <c r="G61" s="5">
        <v>0</v>
      </c>
      <c r="H61" s="5">
        <v>0</v>
      </c>
      <c r="I61" s="5">
        <v>0</v>
      </c>
      <c r="J61" s="5">
        <v>3762.06</v>
      </c>
      <c r="K61" s="6">
        <f t="shared" si="3"/>
        <v>282.15449999999998</v>
      </c>
      <c r="L61" s="6">
        <f t="shared" si="4"/>
        <v>4044.2145</v>
      </c>
      <c r="M61" s="7">
        <v>0</v>
      </c>
      <c r="N61" s="7">
        <f t="shared" si="5"/>
        <v>4044.2145</v>
      </c>
    </row>
    <row r="62" spans="1:14" ht="15.75" x14ac:dyDescent="0.25">
      <c r="A62" s="3">
        <v>9152593127</v>
      </c>
      <c r="B62" s="4" t="s">
        <v>70</v>
      </c>
      <c r="C62" s="4" t="s">
        <v>70</v>
      </c>
      <c r="D62" s="5">
        <v>0</v>
      </c>
      <c r="E62" s="5">
        <v>380.95</v>
      </c>
      <c r="F62" s="5">
        <v>7909.77</v>
      </c>
      <c r="G62" s="5">
        <v>0</v>
      </c>
      <c r="H62" s="5">
        <v>0</v>
      </c>
      <c r="I62" s="5">
        <v>0</v>
      </c>
      <c r="J62" s="5">
        <v>8290.7199999999993</v>
      </c>
      <c r="K62" s="6">
        <f t="shared" si="3"/>
        <v>621.80399999999997</v>
      </c>
      <c r="L62" s="6">
        <f t="shared" si="4"/>
        <v>8912.5239999999994</v>
      </c>
      <c r="M62" s="7">
        <v>0</v>
      </c>
      <c r="N62" s="7">
        <f t="shared" si="5"/>
        <v>8912.5239999999994</v>
      </c>
    </row>
    <row r="63" spans="1:14" ht="15.75" x14ac:dyDescent="0.25">
      <c r="A63" s="3">
        <v>9152593126</v>
      </c>
      <c r="B63" s="4" t="s">
        <v>71</v>
      </c>
      <c r="C63" s="4" t="s">
        <v>71</v>
      </c>
      <c r="D63" s="5">
        <v>0</v>
      </c>
      <c r="E63" s="5">
        <v>380.95</v>
      </c>
      <c r="F63" s="5">
        <v>3929.25</v>
      </c>
      <c r="G63" s="5">
        <v>0</v>
      </c>
      <c r="H63" s="5">
        <v>0</v>
      </c>
      <c r="I63" s="5">
        <v>0</v>
      </c>
      <c r="J63" s="5">
        <v>4310.2</v>
      </c>
      <c r="K63" s="6">
        <f t="shared" si="3"/>
        <v>323.26499999999999</v>
      </c>
      <c r="L63" s="6">
        <f t="shared" si="4"/>
        <v>4633.4650000000001</v>
      </c>
      <c r="M63" s="7">
        <v>0</v>
      </c>
      <c r="N63" s="7">
        <f t="shared" si="5"/>
        <v>4633.4650000000001</v>
      </c>
    </row>
    <row r="64" spans="1:14" ht="15.75" x14ac:dyDescent="0.25">
      <c r="A64" s="3">
        <v>9152593125</v>
      </c>
      <c r="B64" s="4" t="s">
        <v>72</v>
      </c>
      <c r="C64" s="4" t="s">
        <v>72</v>
      </c>
      <c r="D64" s="5">
        <v>0</v>
      </c>
      <c r="E64" s="5">
        <v>380.95</v>
      </c>
      <c r="F64" s="5">
        <v>7371.27</v>
      </c>
      <c r="G64" s="5">
        <v>0</v>
      </c>
      <c r="H64" s="5">
        <v>0</v>
      </c>
      <c r="I64" s="5">
        <v>0</v>
      </c>
      <c r="J64" s="5">
        <v>7752.22</v>
      </c>
      <c r="K64" s="6">
        <f t="shared" si="3"/>
        <v>581.41650000000004</v>
      </c>
      <c r="L64" s="6">
        <f t="shared" si="4"/>
        <v>8333.6365000000005</v>
      </c>
      <c r="M64" s="7">
        <v>0</v>
      </c>
      <c r="N64" s="7">
        <f t="shared" si="5"/>
        <v>8333.6365000000005</v>
      </c>
    </row>
    <row r="65" spans="1:14" ht="15.75" x14ac:dyDescent="0.25">
      <c r="A65" s="3">
        <v>9152593124</v>
      </c>
      <c r="B65" s="4" t="s">
        <v>73</v>
      </c>
      <c r="C65" s="4" t="s">
        <v>73</v>
      </c>
      <c r="D65" s="5">
        <v>0</v>
      </c>
      <c r="E65" s="5">
        <v>380.95</v>
      </c>
      <c r="F65" s="5">
        <v>0</v>
      </c>
      <c r="G65" s="5">
        <v>0</v>
      </c>
      <c r="H65" s="5">
        <v>0</v>
      </c>
      <c r="I65" s="5">
        <v>0</v>
      </c>
      <c r="J65" s="5">
        <v>380.95</v>
      </c>
      <c r="K65" s="6">
        <f t="shared" si="3"/>
        <v>28.571249999999999</v>
      </c>
      <c r="L65" s="6">
        <f t="shared" si="4"/>
        <v>409.52125000000001</v>
      </c>
      <c r="M65" s="7">
        <v>0</v>
      </c>
      <c r="N65" s="7">
        <f t="shared" si="5"/>
        <v>409.52125000000001</v>
      </c>
    </row>
    <row r="66" spans="1:14" ht="15.75" x14ac:dyDescent="0.25">
      <c r="A66" s="3">
        <v>9152593122</v>
      </c>
      <c r="B66" s="4" t="s">
        <v>74</v>
      </c>
      <c r="C66" s="4" t="s">
        <v>74</v>
      </c>
      <c r="D66" s="5">
        <v>0</v>
      </c>
      <c r="E66" s="5">
        <v>380.95</v>
      </c>
      <c r="F66" s="5">
        <v>120.72</v>
      </c>
      <c r="G66" s="5">
        <v>0</v>
      </c>
      <c r="H66" s="5">
        <v>0</v>
      </c>
      <c r="I66" s="5">
        <v>0</v>
      </c>
      <c r="J66" s="5">
        <v>501.67</v>
      </c>
      <c r="K66" s="6">
        <f t="shared" si="3"/>
        <v>37.625250000000001</v>
      </c>
      <c r="L66" s="6">
        <f t="shared" si="4"/>
        <v>539.29525000000001</v>
      </c>
      <c r="M66" s="7">
        <v>0</v>
      </c>
      <c r="N66" s="7">
        <f t="shared" si="5"/>
        <v>539.29525000000001</v>
      </c>
    </row>
    <row r="67" spans="1:14" ht="15.75" x14ac:dyDescent="0.25">
      <c r="A67" s="3">
        <v>9152593114</v>
      </c>
      <c r="B67" s="4" t="s">
        <v>75</v>
      </c>
      <c r="C67" s="4" t="s">
        <v>75</v>
      </c>
      <c r="D67" s="5">
        <v>0</v>
      </c>
      <c r="E67" s="5">
        <v>380.95</v>
      </c>
      <c r="F67" s="5">
        <v>3157.96</v>
      </c>
      <c r="G67" s="5">
        <v>0</v>
      </c>
      <c r="H67" s="5">
        <v>0</v>
      </c>
      <c r="I67" s="5">
        <v>0</v>
      </c>
      <c r="J67" s="5">
        <v>3538.91</v>
      </c>
      <c r="K67" s="6">
        <f t="shared" si="3"/>
        <v>265.41825</v>
      </c>
      <c r="L67" s="6">
        <f t="shared" si="4"/>
        <v>3804.32825</v>
      </c>
      <c r="M67" s="7">
        <v>0</v>
      </c>
      <c r="N67" s="7">
        <f t="shared" si="5"/>
        <v>3804.32825</v>
      </c>
    </row>
    <row r="68" spans="1:14" ht="15.75" x14ac:dyDescent="0.25">
      <c r="A68" s="3">
        <v>9152593113</v>
      </c>
      <c r="B68" s="4" t="s">
        <v>76</v>
      </c>
      <c r="C68" s="4" t="s">
        <v>76</v>
      </c>
      <c r="D68" s="5">
        <v>0</v>
      </c>
      <c r="E68" s="5">
        <v>380.95</v>
      </c>
      <c r="F68" s="5">
        <v>1111.3599999999999</v>
      </c>
      <c r="G68" s="5">
        <v>0</v>
      </c>
      <c r="H68" s="5">
        <v>0</v>
      </c>
      <c r="I68" s="5">
        <v>0</v>
      </c>
      <c r="J68" s="5">
        <v>1492.31</v>
      </c>
      <c r="K68" s="6">
        <f t="shared" si="3"/>
        <v>111.92325</v>
      </c>
      <c r="L68" s="6">
        <f t="shared" si="4"/>
        <v>1604.23325</v>
      </c>
      <c r="M68" s="7">
        <v>0</v>
      </c>
      <c r="N68" s="7">
        <f t="shared" si="5"/>
        <v>1604.23325</v>
      </c>
    </row>
    <row r="69" spans="1:14" ht="15.75" x14ac:dyDescent="0.25">
      <c r="A69" s="3">
        <v>9152593110</v>
      </c>
      <c r="B69" s="4" t="s">
        <v>77</v>
      </c>
      <c r="C69" s="4" t="s">
        <v>77</v>
      </c>
      <c r="D69" s="5">
        <v>0</v>
      </c>
      <c r="E69" s="5">
        <v>126.98</v>
      </c>
      <c r="F69" s="5">
        <v>0</v>
      </c>
      <c r="G69" s="5">
        <v>0</v>
      </c>
      <c r="H69" s="5">
        <v>0</v>
      </c>
      <c r="I69" s="5">
        <v>0</v>
      </c>
      <c r="J69" s="5">
        <v>126.98</v>
      </c>
      <c r="K69" s="6">
        <f t="shared" si="3"/>
        <v>9.5235000000000003</v>
      </c>
      <c r="L69" s="6">
        <f t="shared" si="4"/>
        <v>136.5035</v>
      </c>
      <c r="M69" s="7">
        <v>0</v>
      </c>
      <c r="N69" s="7">
        <f t="shared" si="5"/>
        <v>136.5035</v>
      </c>
    </row>
    <row r="70" spans="1:14" ht="15.75" x14ac:dyDescent="0.25">
      <c r="A70" s="3">
        <v>9152593109</v>
      </c>
      <c r="B70" s="4" t="s">
        <v>78</v>
      </c>
      <c r="C70" s="4" t="s">
        <v>78</v>
      </c>
      <c r="D70" s="5">
        <v>0</v>
      </c>
      <c r="E70" s="5">
        <v>380.95</v>
      </c>
      <c r="F70" s="5">
        <v>3379.77</v>
      </c>
      <c r="G70" s="5">
        <v>0</v>
      </c>
      <c r="H70" s="5">
        <v>0</v>
      </c>
      <c r="I70" s="5">
        <v>0</v>
      </c>
      <c r="J70" s="5">
        <v>3760.72</v>
      </c>
      <c r="K70" s="6">
        <f t="shared" si="3"/>
        <v>282.05399999999997</v>
      </c>
      <c r="L70" s="6">
        <f t="shared" si="4"/>
        <v>4042.7739999999999</v>
      </c>
      <c r="M70" s="7">
        <v>0</v>
      </c>
      <c r="N70" s="7">
        <f t="shared" si="5"/>
        <v>4042.7739999999999</v>
      </c>
    </row>
    <row r="71" spans="1:14" ht="15.75" x14ac:dyDescent="0.25">
      <c r="A71" s="3">
        <v>9152593108</v>
      </c>
      <c r="B71" s="4" t="s">
        <v>79</v>
      </c>
      <c r="C71" s="4" t="s">
        <v>79</v>
      </c>
      <c r="D71" s="5">
        <v>0</v>
      </c>
      <c r="E71" s="5">
        <v>380.95</v>
      </c>
      <c r="F71" s="5">
        <v>5999.74</v>
      </c>
      <c r="G71" s="5">
        <v>0</v>
      </c>
      <c r="H71" s="5">
        <v>0</v>
      </c>
      <c r="I71" s="5">
        <v>0</v>
      </c>
      <c r="J71" s="5">
        <v>6380.69</v>
      </c>
      <c r="K71" s="6">
        <f t="shared" si="3"/>
        <v>478.55174999999997</v>
      </c>
      <c r="L71" s="6">
        <f t="shared" si="4"/>
        <v>6859.2417499999992</v>
      </c>
      <c r="M71" s="7">
        <v>1000</v>
      </c>
      <c r="N71" s="7">
        <f t="shared" si="5"/>
        <v>5859.2417499999992</v>
      </c>
    </row>
    <row r="72" spans="1:14" ht="15.75" x14ac:dyDescent="0.25">
      <c r="A72" s="3">
        <v>9152593107</v>
      </c>
      <c r="B72" s="4" t="s">
        <v>80</v>
      </c>
      <c r="C72" s="4" t="s">
        <v>80</v>
      </c>
      <c r="D72" s="5">
        <v>0</v>
      </c>
      <c r="E72" s="5">
        <v>380.95</v>
      </c>
      <c r="F72" s="5">
        <v>4226.88</v>
      </c>
      <c r="G72" s="5">
        <v>0</v>
      </c>
      <c r="H72" s="5">
        <v>0</v>
      </c>
      <c r="I72" s="5">
        <v>0</v>
      </c>
      <c r="J72" s="5">
        <v>4607.83</v>
      </c>
      <c r="K72" s="6">
        <f t="shared" si="3"/>
        <v>345.58724999999998</v>
      </c>
      <c r="L72" s="6">
        <f t="shared" si="4"/>
        <v>4953.4172499999995</v>
      </c>
      <c r="M72" s="7">
        <v>0</v>
      </c>
      <c r="N72" s="7">
        <f t="shared" si="5"/>
        <v>4953.4172499999995</v>
      </c>
    </row>
    <row r="73" spans="1:14" ht="15.75" x14ac:dyDescent="0.25">
      <c r="A73" s="3">
        <v>9152593106</v>
      </c>
      <c r="B73" s="4" t="s">
        <v>81</v>
      </c>
      <c r="C73" s="4" t="s">
        <v>81</v>
      </c>
      <c r="D73" s="5">
        <v>0</v>
      </c>
      <c r="E73" s="5">
        <v>380.95</v>
      </c>
      <c r="F73" s="5">
        <v>525.71</v>
      </c>
      <c r="G73" s="5">
        <v>0</v>
      </c>
      <c r="H73" s="5">
        <v>0</v>
      </c>
      <c r="I73" s="5">
        <v>0</v>
      </c>
      <c r="J73" s="5">
        <v>906.66</v>
      </c>
      <c r="K73" s="6">
        <f t="shared" si="3"/>
        <v>67.999499999999998</v>
      </c>
      <c r="L73" s="6">
        <f t="shared" si="4"/>
        <v>974.65949999999998</v>
      </c>
      <c r="M73" s="7">
        <v>0</v>
      </c>
      <c r="N73" s="7">
        <f t="shared" si="5"/>
        <v>974.65949999999998</v>
      </c>
    </row>
    <row r="74" spans="1:14" ht="15.75" x14ac:dyDescent="0.25">
      <c r="A74" s="3">
        <v>9152593105</v>
      </c>
      <c r="B74" s="4" t="s">
        <v>82</v>
      </c>
      <c r="C74" s="4" t="s">
        <v>82</v>
      </c>
      <c r="D74" s="5">
        <v>0</v>
      </c>
      <c r="E74" s="5">
        <v>380.95</v>
      </c>
      <c r="F74" s="5">
        <v>4198.54</v>
      </c>
      <c r="G74" s="5">
        <v>0</v>
      </c>
      <c r="H74" s="5">
        <v>0</v>
      </c>
      <c r="I74" s="5">
        <v>0</v>
      </c>
      <c r="J74" s="5">
        <v>4579.49</v>
      </c>
      <c r="K74" s="6">
        <f t="shared" si="3"/>
        <v>343.46174999999999</v>
      </c>
      <c r="L74" s="6">
        <f t="shared" si="4"/>
        <v>4922.9517500000002</v>
      </c>
      <c r="M74" s="7">
        <v>0</v>
      </c>
      <c r="N74" s="7">
        <f t="shared" si="5"/>
        <v>4922.9517500000002</v>
      </c>
    </row>
    <row r="75" spans="1:14" ht="15.75" x14ac:dyDescent="0.25">
      <c r="A75" s="3">
        <v>9152593104</v>
      </c>
      <c r="B75" s="4" t="s">
        <v>83</v>
      </c>
      <c r="C75" s="4" t="s">
        <v>83</v>
      </c>
      <c r="D75" s="5">
        <v>0</v>
      </c>
      <c r="E75" s="5">
        <v>380.95</v>
      </c>
      <c r="F75" s="5">
        <v>4657.51</v>
      </c>
      <c r="G75" s="5">
        <v>0</v>
      </c>
      <c r="H75" s="5">
        <v>0</v>
      </c>
      <c r="I75" s="5">
        <v>0</v>
      </c>
      <c r="J75" s="5">
        <v>5038.46</v>
      </c>
      <c r="K75" s="6">
        <f t="shared" si="3"/>
        <v>377.8845</v>
      </c>
      <c r="L75" s="6">
        <f t="shared" si="4"/>
        <v>5416.3445000000002</v>
      </c>
      <c r="M75" s="7">
        <v>0</v>
      </c>
      <c r="N75" s="7">
        <f t="shared" si="5"/>
        <v>5416.3445000000002</v>
      </c>
    </row>
    <row r="76" spans="1:14" ht="15.75" x14ac:dyDescent="0.25">
      <c r="A76" s="3">
        <v>9152593103</v>
      </c>
      <c r="B76" s="4" t="s">
        <v>84</v>
      </c>
      <c r="C76" s="4" t="s">
        <v>84</v>
      </c>
      <c r="D76" s="5">
        <v>0</v>
      </c>
      <c r="E76" s="5">
        <v>380.95</v>
      </c>
      <c r="F76" s="5">
        <v>4402.6000000000004</v>
      </c>
      <c r="G76" s="5">
        <v>0</v>
      </c>
      <c r="H76" s="5">
        <v>0</v>
      </c>
      <c r="I76" s="5">
        <v>0</v>
      </c>
      <c r="J76" s="5">
        <v>4783.55</v>
      </c>
      <c r="K76" s="6">
        <f t="shared" si="3"/>
        <v>358.76625000000001</v>
      </c>
      <c r="L76" s="6">
        <f t="shared" si="4"/>
        <v>5142.3162499999999</v>
      </c>
      <c r="M76" s="7">
        <v>0</v>
      </c>
      <c r="N76" s="7">
        <f t="shared" si="5"/>
        <v>5142.3162499999999</v>
      </c>
    </row>
    <row r="77" spans="1:14" ht="15.75" x14ac:dyDescent="0.25">
      <c r="A77" s="3">
        <v>9152593102</v>
      </c>
      <c r="B77" s="4" t="s">
        <v>85</v>
      </c>
      <c r="C77" s="4" t="s">
        <v>85</v>
      </c>
      <c r="D77" s="5">
        <v>0</v>
      </c>
      <c r="E77" s="5">
        <v>380.95</v>
      </c>
      <c r="F77" s="5">
        <v>9513.83</v>
      </c>
      <c r="G77" s="5">
        <v>0</v>
      </c>
      <c r="H77" s="5">
        <v>0</v>
      </c>
      <c r="I77" s="5">
        <v>0</v>
      </c>
      <c r="J77" s="5">
        <v>9894.7800000000007</v>
      </c>
      <c r="K77" s="6">
        <f t="shared" si="3"/>
        <v>742.10850000000005</v>
      </c>
      <c r="L77" s="6">
        <f t="shared" si="4"/>
        <v>10636.888500000001</v>
      </c>
      <c r="M77" s="7">
        <v>5000</v>
      </c>
      <c r="N77" s="7">
        <f t="shared" si="5"/>
        <v>5636.8885000000009</v>
      </c>
    </row>
    <row r="78" spans="1:14" ht="15.75" x14ac:dyDescent="0.25">
      <c r="A78" s="3">
        <v>9152593101</v>
      </c>
      <c r="B78" s="4" t="s">
        <v>86</v>
      </c>
      <c r="C78" s="4" t="s">
        <v>86</v>
      </c>
      <c r="D78" s="5">
        <v>0</v>
      </c>
      <c r="E78" s="5">
        <v>380.95</v>
      </c>
      <c r="F78" s="5">
        <v>5996.14</v>
      </c>
      <c r="G78" s="5">
        <v>0</v>
      </c>
      <c r="H78" s="5">
        <v>0</v>
      </c>
      <c r="I78" s="5">
        <v>0</v>
      </c>
      <c r="J78" s="5">
        <v>6377.09</v>
      </c>
      <c r="K78" s="6">
        <f t="shared" si="3"/>
        <v>478.28174999999999</v>
      </c>
      <c r="L78" s="6">
        <f t="shared" si="4"/>
        <v>6855.3717500000002</v>
      </c>
      <c r="M78" s="7">
        <v>1000</v>
      </c>
      <c r="N78" s="7">
        <f t="shared" si="5"/>
        <v>5855.3717500000002</v>
      </c>
    </row>
    <row r="79" spans="1:14" ht="15.75" x14ac:dyDescent="0.25">
      <c r="A79" s="3">
        <v>9152593100</v>
      </c>
      <c r="B79" s="4" t="s">
        <v>87</v>
      </c>
      <c r="C79" s="4" t="s">
        <v>87</v>
      </c>
      <c r="D79" s="5">
        <v>0</v>
      </c>
      <c r="E79" s="5">
        <v>380.95</v>
      </c>
      <c r="F79" s="5">
        <v>9997.25</v>
      </c>
      <c r="G79" s="5">
        <v>0</v>
      </c>
      <c r="H79" s="5">
        <v>0</v>
      </c>
      <c r="I79" s="5">
        <v>0</v>
      </c>
      <c r="J79" s="5">
        <v>10378.200000000001</v>
      </c>
      <c r="K79" s="6">
        <f t="shared" si="3"/>
        <v>778.36500000000001</v>
      </c>
      <c r="L79" s="6">
        <f t="shared" si="4"/>
        <v>11156.565000000001</v>
      </c>
      <c r="M79" s="7">
        <v>5000</v>
      </c>
      <c r="N79" s="7">
        <f t="shared" si="5"/>
        <v>6156.5650000000005</v>
      </c>
    </row>
    <row r="80" spans="1:14" ht="15.75" x14ac:dyDescent="0.25">
      <c r="A80" s="3">
        <v>9152593099</v>
      </c>
      <c r="B80" s="4" t="s">
        <v>88</v>
      </c>
      <c r="C80" s="4" t="s">
        <v>88</v>
      </c>
      <c r="D80" s="5">
        <v>0</v>
      </c>
      <c r="E80" s="5">
        <v>380.95</v>
      </c>
      <c r="F80" s="5">
        <v>4691.87</v>
      </c>
      <c r="G80" s="5">
        <v>0</v>
      </c>
      <c r="H80" s="5">
        <v>0</v>
      </c>
      <c r="I80" s="5">
        <v>0</v>
      </c>
      <c r="J80" s="5">
        <v>5072.82</v>
      </c>
      <c r="K80" s="6">
        <f t="shared" si="3"/>
        <v>380.46149999999994</v>
      </c>
      <c r="L80" s="6">
        <f t="shared" si="4"/>
        <v>5453.2815000000001</v>
      </c>
      <c r="M80" s="7">
        <v>0</v>
      </c>
      <c r="N80" s="7">
        <f t="shared" si="5"/>
        <v>5453.2815000000001</v>
      </c>
    </row>
    <row r="81" spans="1:14" ht="15.75" x14ac:dyDescent="0.25">
      <c r="A81" s="3">
        <v>9152593098</v>
      </c>
      <c r="B81" s="4" t="s">
        <v>89</v>
      </c>
      <c r="C81" s="4" t="s">
        <v>89</v>
      </c>
      <c r="D81" s="5">
        <v>0</v>
      </c>
      <c r="E81" s="5">
        <v>380.95</v>
      </c>
      <c r="F81" s="5">
        <v>1470.92</v>
      </c>
      <c r="G81" s="5">
        <v>0</v>
      </c>
      <c r="H81" s="5">
        <v>0</v>
      </c>
      <c r="I81" s="5">
        <v>0</v>
      </c>
      <c r="J81" s="5">
        <v>1851.87</v>
      </c>
      <c r="K81" s="6">
        <f t="shared" si="3"/>
        <v>138.89024999999998</v>
      </c>
      <c r="L81" s="6">
        <f t="shared" si="4"/>
        <v>1990.7602499999998</v>
      </c>
      <c r="M81" s="7">
        <v>0</v>
      </c>
      <c r="N81" s="7">
        <f t="shared" si="5"/>
        <v>1990.7602499999998</v>
      </c>
    </row>
    <row r="82" spans="1:14" ht="15.75" x14ac:dyDescent="0.25">
      <c r="A82" s="3">
        <v>9152593096</v>
      </c>
      <c r="B82" s="4" t="s">
        <v>90</v>
      </c>
      <c r="C82" s="4" t="s">
        <v>90</v>
      </c>
      <c r="D82" s="5">
        <v>0</v>
      </c>
      <c r="E82" s="5">
        <v>380.95</v>
      </c>
      <c r="F82" s="5">
        <v>4966.5200000000004</v>
      </c>
      <c r="G82" s="5">
        <v>0</v>
      </c>
      <c r="H82" s="5">
        <v>0</v>
      </c>
      <c r="I82" s="5">
        <v>0</v>
      </c>
      <c r="J82" s="5">
        <v>5347.47</v>
      </c>
      <c r="K82" s="6">
        <f t="shared" si="3"/>
        <v>401.06025</v>
      </c>
      <c r="L82" s="6">
        <f t="shared" si="4"/>
        <v>5748.5302499999998</v>
      </c>
      <c r="M82" s="7">
        <v>0</v>
      </c>
      <c r="N82" s="7">
        <f t="shared" si="5"/>
        <v>5748.5302499999998</v>
      </c>
    </row>
    <row r="83" spans="1:14" ht="15.75" x14ac:dyDescent="0.25">
      <c r="A83" s="3">
        <v>9152593095</v>
      </c>
      <c r="B83" s="4" t="s">
        <v>91</v>
      </c>
      <c r="C83" s="4" t="s">
        <v>91</v>
      </c>
      <c r="D83" s="5">
        <v>0</v>
      </c>
      <c r="E83" s="5">
        <v>380.95</v>
      </c>
      <c r="F83" s="5">
        <v>1139.75</v>
      </c>
      <c r="G83" s="5">
        <v>0</v>
      </c>
      <c r="H83" s="5">
        <v>0</v>
      </c>
      <c r="I83" s="5">
        <v>0</v>
      </c>
      <c r="J83" s="5">
        <v>1520.7</v>
      </c>
      <c r="K83" s="6">
        <f t="shared" si="3"/>
        <v>114.05249999999999</v>
      </c>
      <c r="L83" s="6">
        <f t="shared" si="4"/>
        <v>1634.7525000000001</v>
      </c>
      <c r="M83" s="7">
        <v>0</v>
      </c>
      <c r="N83" s="7">
        <f t="shared" si="5"/>
        <v>1634.7525000000001</v>
      </c>
    </row>
    <row r="84" spans="1:14" ht="15.75" x14ac:dyDescent="0.25">
      <c r="A84" s="3">
        <v>9152593093</v>
      </c>
      <c r="B84" s="4" t="s">
        <v>92</v>
      </c>
      <c r="C84" s="4" t="s">
        <v>92</v>
      </c>
      <c r="D84" s="5">
        <v>0</v>
      </c>
      <c r="E84" s="5">
        <v>380.95</v>
      </c>
      <c r="F84" s="5">
        <v>5855.37</v>
      </c>
      <c r="G84" s="5">
        <v>0</v>
      </c>
      <c r="H84" s="5">
        <v>0</v>
      </c>
      <c r="I84" s="5">
        <v>0</v>
      </c>
      <c r="J84" s="5">
        <v>6236.32</v>
      </c>
      <c r="K84" s="6">
        <f t="shared" si="3"/>
        <v>467.72399999999993</v>
      </c>
      <c r="L84" s="6">
        <f t="shared" si="4"/>
        <v>6704.0439999999999</v>
      </c>
      <c r="M84" s="7">
        <v>1000</v>
      </c>
      <c r="N84" s="7">
        <f t="shared" si="5"/>
        <v>5704.0439999999999</v>
      </c>
    </row>
    <row r="85" spans="1:14" ht="15.75" x14ac:dyDescent="0.25">
      <c r="A85" s="3">
        <v>9152593092</v>
      </c>
      <c r="B85" s="4" t="s">
        <v>93</v>
      </c>
      <c r="C85" s="4" t="s">
        <v>93</v>
      </c>
      <c r="D85" s="5">
        <v>0</v>
      </c>
      <c r="E85" s="5">
        <v>380.95</v>
      </c>
      <c r="F85" s="5">
        <v>3363.86</v>
      </c>
      <c r="G85" s="5">
        <v>0</v>
      </c>
      <c r="H85" s="5">
        <v>0</v>
      </c>
      <c r="I85" s="5">
        <v>0</v>
      </c>
      <c r="J85" s="5">
        <v>3744.81</v>
      </c>
      <c r="K85" s="6">
        <f t="shared" si="3"/>
        <v>280.86075</v>
      </c>
      <c r="L85" s="6">
        <f t="shared" si="4"/>
        <v>4025.6707499999998</v>
      </c>
      <c r="M85" s="7">
        <v>0</v>
      </c>
      <c r="N85" s="7">
        <f t="shared" si="5"/>
        <v>4025.6707499999998</v>
      </c>
    </row>
    <row r="86" spans="1:14" ht="15.75" x14ac:dyDescent="0.25">
      <c r="A86" s="3">
        <v>9152593089</v>
      </c>
      <c r="B86" s="4" t="s">
        <v>94</v>
      </c>
      <c r="C86" s="4" t="s">
        <v>94</v>
      </c>
      <c r="D86" s="5">
        <v>0</v>
      </c>
      <c r="E86" s="5">
        <v>380.95</v>
      </c>
      <c r="F86" s="5">
        <v>4341.6899999999996</v>
      </c>
      <c r="G86" s="5">
        <v>0</v>
      </c>
      <c r="H86" s="5">
        <v>0</v>
      </c>
      <c r="I86" s="5">
        <v>0</v>
      </c>
      <c r="J86" s="5">
        <v>4722.6400000000003</v>
      </c>
      <c r="K86" s="6">
        <f t="shared" si="3"/>
        <v>354.19800000000004</v>
      </c>
      <c r="L86" s="6">
        <f t="shared" si="4"/>
        <v>5076.8380000000006</v>
      </c>
      <c r="M86" s="7">
        <v>0</v>
      </c>
      <c r="N86" s="7">
        <f t="shared" si="5"/>
        <v>5076.8380000000006</v>
      </c>
    </row>
    <row r="87" spans="1:14" ht="15.75" x14ac:dyDescent="0.25">
      <c r="A87" s="3">
        <v>9152593088</v>
      </c>
      <c r="B87" s="4" t="s">
        <v>95</v>
      </c>
      <c r="C87" s="4" t="s">
        <v>95</v>
      </c>
      <c r="D87" s="5">
        <v>0</v>
      </c>
      <c r="E87" s="5">
        <v>380.95</v>
      </c>
      <c r="F87" s="5">
        <v>5200</v>
      </c>
      <c r="G87" s="5">
        <v>0</v>
      </c>
      <c r="H87" s="5">
        <v>0</v>
      </c>
      <c r="I87" s="5">
        <v>0</v>
      </c>
      <c r="J87" s="5">
        <v>5580.95</v>
      </c>
      <c r="K87" s="6">
        <f t="shared" si="3"/>
        <v>418.57124999999996</v>
      </c>
      <c r="L87" s="6">
        <f t="shared" si="4"/>
        <v>5999.5212499999998</v>
      </c>
      <c r="M87" s="7">
        <v>200</v>
      </c>
      <c r="N87" s="7">
        <f t="shared" si="5"/>
        <v>5799.5212499999998</v>
      </c>
    </row>
    <row r="88" spans="1:14" ht="15.75" x14ac:dyDescent="0.25">
      <c r="A88" s="3">
        <v>9152593087</v>
      </c>
      <c r="B88" s="4" t="s">
        <v>96</v>
      </c>
      <c r="C88" s="4" t="s">
        <v>96</v>
      </c>
      <c r="D88" s="5">
        <v>0</v>
      </c>
      <c r="E88" s="5">
        <v>380.95</v>
      </c>
      <c r="F88" s="5">
        <v>3867.67</v>
      </c>
      <c r="G88" s="5">
        <v>0</v>
      </c>
      <c r="H88" s="5">
        <v>0</v>
      </c>
      <c r="I88" s="5">
        <v>0</v>
      </c>
      <c r="J88" s="5">
        <v>4248.62</v>
      </c>
      <c r="K88" s="6">
        <f t="shared" si="3"/>
        <v>318.6465</v>
      </c>
      <c r="L88" s="6">
        <f t="shared" si="4"/>
        <v>4567.2664999999997</v>
      </c>
      <c r="M88" s="7">
        <v>0</v>
      </c>
      <c r="N88" s="7">
        <f t="shared" si="5"/>
        <v>4567.2664999999997</v>
      </c>
    </row>
    <row r="89" spans="1:14" ht="15.75" x14ac:dyDescent="0.25">
      <c r="A89" s="3">
        <v>9152593086</v>
      </c>
      <c r="B89" s="4" t="s">
        <v>97</v>
      </c>
      <c r="C89" s="4" t="s">
        <v>97</v>
      </c>
      <c r="D89" s="5">
        <v>0</v>
      </c>
      <c r="E89" s="5">
        <v>380.95</v>
      </c>
      <c r="F89" s="5">
        <v>7999.22</v>
      </c>
      <c r="G89" s="5">
        <v>0</v>
      </c>
      <c r="H89" s="5">
        <v>0</v>
      </c>
      <c r="I89" s="5">
        <v>0</v>
      </c>
      <c r="J89" s="5">
        <v>8380.17</v>
      </c>
      <c r="K89" s="6">
        <f t="shared" si="3"/>
        <v>628.51274999999998</v>
      </c>
      <c r="L89" s="6">
        <f t="shared" si="4"/>
        <v>9008.6827499999999</v>
      </c>
      <c r="M89" s="7">
        <v>3000</v>
      </c>
      <c r="N89" s="7">
        <f t="shared" si="5"/>
        <v>6008.6827499999999</v>
      </c>
    </row>
    <row r="90" spans="1:14" ht="15.75" x14ac:dyDescent="0.25">
      <c r="A90" s="3">
        <v>9152593085</v>
      </c>
      <c r="B90" s="4" t="s">
        <v>98</v>
      </c>
      <c r="C90" s="4" t="s">
        <v>98</v>
      </c>
      <c r="D90" s="5">
        <v>0</v>
      </c>
      <c r="E90" s="5">
        <v>380.95</v>
      </c>
      <c r="F90" s="5">
        <v>941.65</v>
      </c>
      <c r="G90" s="5">
        <v>0</v>
      </c>
      <c r="H90" s="5">
        <v>0</v>
      </c>
      <c r="I90" s="5">
        <v>0</v>
      </c>
      <c r="J90" s="5">
        <v>1322.6</v>
      </c>
      <c r="K90" s="6">
        <f t="shared" si="3"/>
        <v>99.194999999999993</v>
      </c>
      <c r="L90" s="6">
        <f t="shared" si="4"/>
        <v>1421.7949999999998</v>
      </c>
      <c r="M90" s="7">
        <v>0</v>
      </c>
      <c r="N90" s="7">
        <f t="shared" si="5"/>
        <v>1421.7949999999998</v>
      </c>
    </row>
    <row r="91" spans="1:14" ht="15.75" x14ac:dyDescent="0.25">
      <c r="A91" s="3">
        <v>9152593084</v>
      </c>
      <c r="B91" s="4" t="s">
        <v>99</v>
      </c>
      <c r="C91" s="4" t="s">
        <v>99</v>
      </c>
      <c r="D91" s="5">
        <v>0</v>
      </c>
      <c r="E91" s="5">
        <v>380.95</v>
      </c>
      <c r="F91" s="5">
        <v>6496.5</v>
      </c>
      <c r="G91" s="5">
        <v>0</v>
      </c>
      <c r="H91" s="5">
        <v>0</v>
      </c>
      <c r="I91" s="5">
        <v>0</v>
      </c>
      <c r="J91" s="5">
        <v>6877.45</v>
      </c>
      <c r="K91" s="6">
        <f t="shared" si="3"/>
        <v>515.80874999999992</v>
      </c>
      <c r="L91" s="6">
        <f t="shared" si="4"/>
        <v>7393.25875</v>
      </c>
      <c r="M91" s="7">
        <v>1500</v>
      </c>
      <c r="N91" s="7">
        <f t="shared" si="5"/>
        <v>5893.25875</v>
      </c>
    </row>
    <row r="92" spans="1:14" ht="15.75" x14ac:dyDescent="0.25">
      <c r="A92" s="3">
        <v>9152593083</v>
      </c>
      <c r="B92" s="4" t="s">
        <v>100</v>
      </c>
      <c r="C92" s="4" t="s">
        <v>100</v>
      </c>
      <c r="D92" s="5">
        <v>0</v>
      </c>
      <c r="E92" s="5">
        <v>380.95</v>
      </c>
      <c r="F92" s="5">
        <v>2047.29</v>
      </c>
      <c r="G92" s="5">
        <v>0</v>
      </c>
      <c r="H92" s="5">
        <v>0</v>
      </c>
      <c r="I92" s="5">
        <v>0</v>
      </c>
      <c r="J92" s="5">
        <v>2428.2399999999998</v>
      </c>
      <c r="K92" s="6">
        <f t="shared" si="3"/>
        <v>182.11799999999997</v>
      </c>
      <c r="L92" s="6">
        <f t="shared" si="4"/>
        <v>2610.3579999999997</v>
      </c>
      <c r="M92" s="7">
        <v>1500</v>
      </c>
      <c r="N92" s="7">
        <f t="shared" si="5"/>
        <v>1110.3579999999997</v>
      </c>
    </row>
    <row r="93" spans="1:14" ht="15.75" x14ac:dyDescent="0.25">
      <c r="A93" s="3">
        <v>9152593082</v>
      </c>
      <c r="B93" s="4" t="s">
        <v>101</v>
      </c>
      <c r="C93" s="4" t="s">
        <v>101</v>
      </c>
      <c r="D93" s="5">
        <v>0</v>
      </c>
      <c r="E93" s="5">
        <v>380.95</v>
      </c>
      <c r="F93" s="5">
        <v>206.44</v>
      </c>
      <c r="G93" s="5">
        <v>0</v>
      </c>
      <c r="H93" s="5">
        <v>0</v>
      </c>
      <c r="I93" s="5">
        <v>0</v>
      </c>
      <c r="J93" s="5">
        <v>587.39</v>
      </c>
      <c r="K93" s="6">
        <f t="shared" si="3"/>
        <v>44.054249999999996</v>
      </c>
      <c r="L93" s="6">
        <f t="shared" si="4"/>
        <v>631.44425000000001</v>
      </c>
      <c r="M93" s="7">
        <v>0</v>
      </c>
      <c r="N93" s="7">
        <f t="shared" si="5"/>
        <v>631.44425000000001</v>
      </c>
    </row>
    <row r="94" spans="1:14" ht="15.75" x14ac:dyDescent="0.25">
      <c r="A94" s="3">
        <v>9152593081</v>
      </c>
      <c r="B94" s="4" t="s">
        <v>102</v>
      </c>
      <c r="C94" s="4" t="s">
        <v>102</v>
      </c>
      <c r="D94" s="5">
        <v>0</v>
      </c>
      <c r="E94" s="5">
        <v>380.95</v>
      </c>
      <c r="F94" s="5">
        <v>6997.24</v>
      </c>
      <c r="G94" s="5">
        <v>0</v>
      </c>
      <c r="H94" s="5">
        <v>0</v>
      </c>
      <c r="I94" s="5">
        <v>0</v>
      </c>
      <c r="J94" s="5">
        <v>7378.19</v>
      </c>
      <c r="K94" s="6">
        <f t="shared" si="3"/>
        <v>553.36424999999997</v>
      </c>
      <c r="L94" s="6">
        <f t="shared" si="4"/>
        <v>7931.5542499999992</v>
      </c>
      <c r="M94" s="7">
        <v>2000</v>
      </c>
      <c r="N94" s="7">
        <f t="shared" si="5"/>
        <v>5931.5542499999992</v>
      </c>
    </row>
    <row r="95" spans="1:14" ht="15.75" x14ac:dyDescent="0.25">
      <c r="A95" s="3">
        <v>9152593080</v>
      </c>
      <c r="B95" s="4" t="s">
        <v>103</v>
      </c>
      <c r="C95" s="4" t="s">
        <v>103</v>
      </c>
      <c r="D95" s="5">
        <v>0</v>
      </c>
      <c r="E95" s="5">
        <v>380.95</v>
      </c>
      <c r="F95" s="5">
        <v>5303.84</v>
      </c>
      <c r="G95" s="5">
        <v>0</v>
      </c>
      <c r="H95" s="5">
        <v>0</v>
      </c>
      <c r="I95" s="5">
        <v>0</v>
      </c>
      <c r="J95" s="5">
        <v>5684.79</v>
      </c>
      <c r="K95" s="6">
        <f t="shared" si="3"/>
        <v>426.35924999999997</v>
      </c>
      <c r="L95" s="6">
        <f t="shared" si="4"/>
        <v>6111.1492500000004</v>
      </c>
      <c r="M95" s="7">
        <v>0</v>
      </c>
      <c r="N95" s="7">
        <f t="shared" si="5"/>
        <v>6111.1492500000004</v>
      </c>
    </row>
    <row r="96" spans="1:14" ht="15.75" x14ac:dyDescent="0.25">
      <c r="A96" s="3">
        <v>9152593079</v>
      </c>
      <c r="B96" s="4" t="s">
        <v>103</v>
      </c>
      <c r="C96" s="4" t="s">
        <v>103</v>
      </c>
      <c r="D96" s="5">
        <v>0</v>
      </c>
      <c r="E96" s="5">
        <v>380.95</v>
      </c>
      <c r="F96" s="5">
        <v>4706.71</v>
      </c>
      <c r="G96" s="5">
        <v>0</v>
      </c>
      <c r="H96" s="5">
        <v>0</v>
      </c>
      <c r="I96" s="5">
        <v>0</v>
      </c>
      <c r="J96" s="5">
        <v>5087.66</v>
      </c>
      <c r="K96" s="6">
        <f t="shared" si="3"/>
        <v>381.5745</v>
      </c>
      <c r="L96" s="6">
        <f t="shared" si="4"/>
        <v>5469.2344999999996</v>
      </c>
      <c r="M96" s="7">
        <v>0</v>
      </c>
      <c r="N96" s="7">
        <f t="shared" si="5"/>
        <v>5469.2344999999996</v>
      </c>
    </row>
    <row r="97" spans="1:14" ht="15.75" x14ac:dyDescent="0.25">
      <c r="A97" s="3">
        <v>9152593078</v>
      </c>
      <c r="B97" s="4" t="s">
        <v>103</v>
      </c>
      <c r="C97" s="4" t="s">
        <v>103</v>
      </c>
      <c r="D97" s="5">
        <v>0</v>
      </c>
      <c r="E97" s="5">
        <v>380.95</v>
      </c>
      <c r="F97" s="5">
        <v>7871.72</v>
      </c>
      <c r="G97" s="5">
        <v>0</v>
      </c>
      <c r="H97" s="5">
        <v>0</v>
      </c>
      <c r="I97" s="5">
        <v>0</v>
      </c>
      <c r="J97" s="5">
        <v>8252.67</v>
      </c>
      <c r="K97" s="6">
        <f t="shared" si="3"/>
        <v>618.95024999999998</v>
      </c>
      <c r="L97" s="6">
        <f t="shared" si="4"/>
        <v>8871.6202499999999</v>
      </c>
      <c r="M97" s="7">
        <v>0</v>
      </c>
      <c r="N97" s="7">
        <f t="shared" si="5"/>
        <v>8871.6202499999999</v>
      </c>
    </row>
    <row r="98" spans="1:14" ht="15.75" x14ac:dyDescent="0.25">
      <c r="A98" s="3">
        <v>9152593076</v>
      </c>
      <c r="B98" s="4" t="s">
        <v>103</v>
      </c>
      <c r="C98" s="4" t="s">
        <v>103</v>
      </c>
      <c r="D98" s="5">
        <v>0</v>
      </c>
      <c r="E98" s="5">
        <v>380.95</v>
      </c>
      <c r="F98" s="5">
        <v>4893.3900000000003</v>
      </c>
      <c r="G98" s="5">
        <v>0</v>
      </c>
      <c r="H98" s="5">
        <v>0</v>
      </c>
      <c r="I98" s="5">
        <v>0</v>
      </c>
      <c r="J98" s="5">
        <v>5274.34</v>
      </c>
      <c r="K98" s="6">
        <f t="shared" si="3"/>
        <v>395.57549999999998</v>
      </c>
      <c r="L98" s="6">
        <f t="shared" si="4"/>
        <v>5669.9155000000001</v>
      </c>
      <c r="M98" s="7">
        <v>0</v>
      </c>
      <c r="N98" s="7">
        <f t="shared" si="5"/>
        <v>5669.9155000000001</v>
      </c>
    </row>
    <row r="99" spans="1:14" ht="31.5" x14ac:dyDescent="0.25">
      <c r="A99" s="3">
        <v>9152593075</v>
      </c>
      <c r="B99" s="4" t="s">
        <v>14</v>
      </c>
      <c r="C99" s="4">
        <v>396</v>
      </c>
      <c r="D99" s="5">
        <v>0</v>
      </c>
      <c r="E99" s="5">
        <v>380.95</v>
      </c>
      <c r="F99" s="5">
        <v>5022.8100000000004</v>
      </c>
      <c r="G99" s="5">
        <v>0</v>
      </c>
      <c r="H99" s="5">
        <v>0</v>
      </c>
      <c r="I99" s="5">
        <v>0</v>
      </c>
      <c r="J99" s="5">
        <v>5403.76</v>
      </c>
      <c r="K99" s="6">
        <f t="shared" si="3"/>
        <v>405.28199999999998</v>
      </c>
      <c r="L99" s="6">
        <f t="shared" si="4"/>
        <v>5809.0420000000004</v>
      </c>
      <c r="M99" s="7">
        <v>0</v>
      </c>
      <c r="N99" s="7">
        <f t="shared" si="5"/>
        <v>5809.0420000000004</v>
      </c>
    </row>
    <row r="100" spans="1:14" ht="15.75" x14ac:dyDescent="0.25">
      <c r="A100" s="3">
        <v>9152593074</v>
      </c>
      <c r="B100" s="4" t="s">
        <v>103</v>
      </c>
      <c r="C100" s="4">
        <v>143</v>
      </c>
      <c r="D100" s="5">
        <v>0</v>
      </c>
      <c r="E100" s="5">
        <v>380.95</v>
      </c>
      <c r="F100" s="5">
        <v>5917.47</v>
      </c>
      <c r="G100" s="5">
        <v>0</v>
      </c>
      <c r="H100" s="5">
        <v>0</v>
      </c>
      <c r="I100" s="5">
        <v>0</v>
      </c>
      <c r="J100" s="5">
        <v>6298.42</v>
      </c>
      <c r="K100" s="6">
        <f t="shared" si="3"/>
        <v>472.38149999999996</v>
      </c>
      <c r="L100" s="6">
        <f t="shared" si="4"/>
        <v>6770.8014999999996</v>
      </c>
      <c r="M100" s="7">
        <v>0</v>
      </c>
      <c r="N100" s="7">
        <f t="shared" si="5"/>
        <v>6770.8014999999996</v>
      </c>
    </row>
    <row r="101" spans="1:14" ht="15.75" x14ac:dyDescent="0.25">
      <c r="A101" s="3">
        <v>9152593073</v>
      </c>
      <c r="B101" s="4" t="s">
        <v>103</v>
      </c>
      <c r="C101" s="4">
        <v>374</v>
      </c>
      <c r="D101" s="5">
        <v>0</v>
      </c>
      <c r="E101" s="5">
        <v>380.95</v>
      </c>
      <c r="F101" s="5">
        <v>3292.59</v>
      </c>
      <c r="G101" s="5">
        <v>0</v>
      </c>
      <c r="H101" s="5">
        <v>0</v>
      </c>
      <c r="I101" s="5">
        <v>0</v>
      </c>
      <c r="J101" s="5">
        <v>3673.54</v>
      </c>
      <c r="K101" s="6">
        <f t="shared" si="3"/>
        <v>275.51549999999997</v>
      </c>
      <c r="L101" s="6">
        <f t="shared" si="4"/>
        <v>3949.0554999999999</v>
      </c>
      <c r="M101" s="7">
        <v>0</v>
      </c>
      <c r="N101" s="7">
        <f t="shared" si="5"/>
        <v>3949.0554999999999</v>
      </c>
    </row>
    <row r="102" spans="1:14" ht="15.75" x14ac:dyDescent="0.25">
      <c r="A102" s="3">
        <v>9152593072</v>
      </c>
      <c r="B102" s="4" t="s">
        <v>103</v>
      </c>
      <c r="C102" s="4">
        <v>309</v>
      </c>
      <c r="D102" s="5">
        <v>0</v>
      </c>
      <c r="E102" s="5">
        <v>380.95</v>
      </c>
      <c r="F102" s="5">
        <v>379.48</v>
      </c>
      <c r="G102" s="5">
        <v>0</v>
      </c>
      <c r="H102" s="5">
        <v>0</v>
      </c>
      <c r="I102" s="5">
        <v>0</v>
      </c>
      <c r="J102" s="5">
        <v>760.43</v>
      </c>
      <c r="K102" s="6">
        <f t="shared" si="3"/>
        <v>57.032249999999998</v>
      </c>
      <c r="L102" s="6">
        <f t="shared" si="4"/>
        <v>817.46224999999993</v>
      </c>
      <c r="M102" s="7">
        <v>0</v>
      </c>
      <c r="N102" s="7">
        <f t="shared" si="5"/>
        <v>817.46224999999993</v>
      </c>
    </row>
    <row r="103" spans="1:14" ht="15.75" x14ac:dyDescent="0.25">
      <c r="A103" s="3">
        <v>9152593071</v>
      </c>
      <c r="B103" s="4" t="s">
        <v>103</v>
      </c>
      <c r="C103" s="4">
        <v>450</v>
      </c>
      <c r="D103" s="5">
        <v>0</v>
      </c>
      <c r="E103" s="5">
        <v>380.95</v>
      </c>
      <c r="F103" s="5">
        <v>5782.28</v>
      </c>
      <c r="G103" s="5">
        <v>0</v>
      </c>
      <c r="H103" s="5">
        <v>0</v>
      </c>
      <c r="I103" s="5">
        <v>0</v>
      </c>
      <c r="J103" s="5">
        <v>6163.23</v>
      </c>
      <c r="K103" s="6">
        <f t="shared" si="3"/>
        <v>462.24224999999996</v>
      </c>
      <c r="L103" s="6">
        <f t="shared" si="4"/>
        <v>6625.4722499999998</v>
      </c>
      <c r="M103" s="7">
        <v>0</v>
      </c>
      <c r="N103" s="7">
        <f t="shared" si="5"/>
        <v>6625.4722499999998</v>
      </c>
    </row>
    <row r="104" spans="1:14" ht="15.75" x14ac:dyDescent="0.25">
      <c r="A104" s="3">
        <v>9152593069</v>
      </c>
      <c r="B104" s="4" t="s">
        <v>103</v>
      </c>
      <c r="C104" s="4">
        <v>1232</v>
      </c>
      <c r="D104" s="5">
        <v>0</v>
      </c>
      <c r="E104" s="5">
        <v>380.95</v>
      </c>
      <c r="F104" s="5">
        <v>7768.05</v>
      </c>
      <c r="G104" s="5">
        <v>0</v>
      </c>
      <c r="H104" s="5">
        <v>0</v>
      </c>
      <c r="I104" s="5">
        <v>0</v>
      </c>
      <c r="J104" s="5">
        <v>8149</v>
      </c>
      <c r="K104" s="6">
        <f t="shared" si="3"/>
        <v>611.17499999999995</v>
      </c>
      <c r="L104" s="6">
        <f t="shared" si="4"/>
        <v>8760.1749999999993</v>
      </c>
      <c r="M104" s="7">
        <v>0</v>
      </c>
      <c r="N104" s="7">
        <f t="shared" si="5"/>
        <v>8760.1749999999993</v>
      </c>
    </row>
    <row r="105" spans="1:14" ht="15.75" x14ac:dyDescent="0.25">
      <c r="A105" s="3">
        <v>9152593068</v>
      </c>
      <c r="B105" s="4" t="s">
        <v>103</v>
      </c>
      <c r="C105" s="4">
        <v>1228</v>
      </c>
      <c r="D105" s="5">
        <v>0</v>
      </c>
      <c r="E105" s="5">
        <v>380.95</v>
      </c>
      <c r="F105" s="5">
        <v>15855.78</v>
      </c>
      <c r="G105" s="5">
        <v>0</v>
      </c>
      <c r="H105" s="5">
        <v>0</v>
      </c>
      <c r="I105" s="5">
        <v>0</v>
      </c>
      <c r="J105" s="5">
        <v>16236.73</v>
      </c>
      <c r="K105" s="6">
        <f t="shared" si="3"/>
        <v>1217.7547499999998</v>
      </c>
      <c r="L105" s="6">
        <f t="shared" si="4"/>
        <v>17454.48475</v>
      </c>
      <c r="M105" s="7">
        <v>6500</v>
      </c>
      <c r="N105" s="7">
        <f t="shared" si="5"/>
        <v>10954.48475</v>
      </c>
    </row>
    <row r="106" spans="1:14" ht="15.75" x14ac:dyDescent="0.25">
      <c r="A106" s="3">
        <v>9152593067</v>
      </c>
      <c r="B106" s="4" t="s">
        <v>103</v>
      </c>
      <c r="C106" s="4">
        <v>1231</v>
      </c>
      <c r="D106" s="5">
        <v>0</v>
      </c>
      <c r="E106" s="5">
        <v>380.95</v>
      </c>
      <c r="F106" s="5">
        <v>7692.46</v>
      </c>
      <c r="G106" s="5">
        <v>0</v>
      </c>
      <c r="H106" s="5">
        <v>0</v>
      </c>
      <c r="I106" s="5">
        <v>0</v>
      </c>
      <c r="J106" s="5">
        <v>8073.41</v>
      </c>
      <c r="K106" s="6">
        <f t="shared" si="3"/>
        <v>605.50574999999992</v>
      </c>
      <c r="L106" s="6">
        <f t="shared" si="4"/>
        <v>8678.9157500000001</v>
      </c>
      <c r="M106" s="7">
        <v>0</v>
      </c>
      <c r="N106" s="7">
        <f t="shared" si="5"/>
        <v>8678.9157500000001</v>
      </c>
    </row>
    <row r="107" spans="1:14" ht="15.75" x14ac:dyDescent="0.25">
      <c r="A107" s="3">
        <v>9152593065</v>
      </c>
      <c r="B107" s="4" t="s">
        <v>103</v>
      </c>
      <c r="C107" s="4">
        <v>1230</v>
      </c>
      <c r="D107" s="5">
        <v>0</v>
      </c>
      <c r="E107" s="5">
        <v>380.95</v>
      </c>
      <c r="F107" s="5">
        <v>7898.99</v>
      </c>
      <c r="G107" s="5">
        <v>0</v>
      </c>
      <c r="H107" s="5">
        <v>0</v>
      </c>
      <c r="I107" s="5">
        <v>0</v>
      </c>
      <c r="J107" s="5">
        <v>8279.94</v>
      </c>
      <c r="K107" s="6">
        <f t="shared" si="3"/>
        <v>620.99549999999999</v>
      </c>
      <c r="L107" s="6">
        <f t="shared" si="4"/>
        <v>8900.9354999999996</v>
      </c>
      <c r="M107" s="7">
        <v>0</v>
      </c>
      <c r="N107" s="7">
        <f t="shared" si="5"/>
        <v>8900.9354999999996</v>
      </c>
    </row>
    <row r="108" spans="1:14" ht="31.5" x14ac:dyDescent="0.25">
      <c r="A108" s="3">
        <v>9152593064</v>
      </c>
      <c r="B108" s="4" t="s">
        <v>15</v>
      </c>
      <c r="C108" s="4">
        <v>1202</v>
      </c>
      <c r="D108" s="5">
        <v>0</v>
      </c>
      <c r="E108" s="5">
        <v>380.95</v>
      </c>
      <c r="F108" s="5">
        <v>4184.34</v>
      </c>
      <c r="G108" s="5">
        <v>0</v>
      </c>
      <c r="H108" s="5">
        <v>0</v>
      </c>
      <c r="I108" s="5">
        <v>0</v>
      </c>
      <c r="J108" s="5">
        <v>4565.29</v>
      </c>
      <c r="K108" s="6">
        <f t="shared" si="3"/>
        <v>342.39675</v>
      </c>
      <c r="L108" s="6">
        <f t="shared" si="4"/>
        <v>4907.6867499999998</v>
      </c>
      <c r="M108" s="7">
        <v>0</v>
      </c>
      <c r="N108" s="7">
        <f t="shared" si="5"/>
        <v>4907.6867499999998</v>
      </c>
    </row>
    <row r="109" spans="1:14" ht="15.75" x14ac:dyDescent="0.25">
      <c r="A109" s="3">
        <v>9152593062</v>
      </c>
      <c r="B109" s="4" t="s">
        <v>103</v>
      </c>
      <c r="C109" s="4">
        <v>1207</v>
      </c>
      <c r="D109" s="5">
        <v>0</v>
      </c>
      <c r="E109" s="5">
        <v>380.95</v>
      </c>
      <c r="F109" s="5">
        <v>5491.19</v>
      </c>
      <c r="G109" s="5">
        <v>0</v>
      </c>
      <c r="H109" s="5">
        <v>0</v>
      </c>
      <c r="I109" s="5">
        <v>0</v>
      </c>
      <c r="J109" s="5">
        <v>5872.14</v>
      </c>
      <c r="K109" s="6">
        <f t="shared" si="3"/>
        <v>440.41050000000001</v>
      </c>
      <c r="L109" s="6">
        <f t="shared" si="4"/>
        <v>6312.5505000000003</v>
      </c>
      <c r="M109" s="7">
        <v>0</v>
      </c>
      <c r="N109" s="7">
        <f t="shared" si="5"/>
        <v>6312.5505000000003</v>
      </c>
    </row>
    <row r="110" spans="1:14" ht="15.75" x14ac:dyDescent="0.25">
      <c r="A110" s="3">
        <v>9152593061</v>
      </c>
      <c r="B110" s="4" t="s">
        <v>103</v>
      </c>
      <c r="C110" s="4">
        <v>1209</v>
      </c>
      <c r="D110" s="5">
        <v>0</v>
      </c>
      <c r="E110" s="5">
        <v>380.95</v>
      </c>
      <c r="F110" s="5">
        <v>5089.1099999999997</v>
      </c>
      <c r="G110" s="5">
        <v>0</v>
      </c>
      <c r="H110" s="5">
        <v>0</v>
      </c>
      <c r="I110" s="5">
        <v>0</v>
      </c>
      <c r="J110" s="5">
        <v>5470.06</v>
      </c>
      <c r="K110" s="6">
        <f t="shared" si="3"/>
        <v>410.25450000000001</v>
      </c>
      <c r="L110" s="6">
        <f t="shared" si="4"/>
        <v>5880.3145000000004</v>
      </c>
      <c r="M110" s="7">
        <v>0</v>
      </c>
      <c r="N110" s="7">
        <f t="shared" si="5"/>
        <v>5880.3145000000004</v>
      </c>
    </row>
    <row r="111" spans="1:14" ht="15.75" x14ac:dyDescent="0.25">
      <c r="A111" s="3">
        <v>9152593060</v>
      </c>
      <c r="B111" s="4" t="s">
        <v>103</v>
      </c>
      <c r="C111" s="4">
        <v>1213</v>
      </c>
      <c r="D111" s="5">
        <v>0</v>
      </c>
      <c r="E111" s="5">
        <v>380.95</v>
      </c>
      <c r="F111" s="5">
        <v>355.35</v>
      </c>
      <c r="G111" s="5">
        <v>0</v>
      </c>
      <c r="H111" s="5">
        <v>0</v>
      </c>
      <c r="I111" s="5">
        <v>0</v>
      </c>
      <c r="J111" s="5">
        <v>736.3</v>
      </c>
      <c r="K111" s="6">
        <f t="shared" si="3"/>
        <v>55.222499999999997</v>
      </c>
      <c r="L111" s="6">
        <f t="shared" si="4"/>
        <v>791.52249999999992</v>
      </c>
      <c r="M111" s="7">
        <v>0</v>
      </c>
      <c r="N111" s="7">
        <f t="shared" si="5"/>
        <v>791.52249999999992</v>
      </c>
    </row>
    <row r="112" spans="1:14" ht="15.75" x14ac:dyDescent="0.25">
      <c r="A112" s="3">
        <v>9152593059</v>
      </c>
      <c r="B112" s="4" t="s">
        <v>103</v>
      </c>
      <c r="C112" s="4">
        <v>839</v>
      </c>
      <c r="D112" s="5">
        <v>0</v>
      </c>
      <c r="E112" s="5">
        <v>380.95</v>
      </c>
      <c r="F112" s="5">
        <v>2936.97</v>
      </c>
      <c r="G112" s="5">
        <v>0</v>
      </c>
      <c r="H112" s="5">
        <v>0</v>
      </c>
      <c r="I112" s="5">
        <v>0</v>
      </c>
      <c r="J112" s="5">
        <v>3317.92</v>
      </c>
      <c r="K112" s="6">
        <f t="shared" si="3"/>
        <v>248.84399999999999</v>
      </c>
      <c r="L112" s="6">
        <f t="shared" si="4"/>
        <v>3566.7640000000001</v>
      </c>
      <c r="M112" s="7">
        <v>0</v>
      </c>
      <c r="N112" s="7">
        <f t="shared" si="5"/>
        <v>3566.7640000000001</v>
      </c>
    </row>
    <row r="113" spans="1:14" ht="15.75" x14ac:dyDescent="0.25">
      <c r="A113" s="3">
        <v>9152593058</v>
      </c>
      <c r="B113" s="4" t="s">
        <v>103</v>
      </c>
      <c r="C113" s="4">
        <v>1201</v>
      </c>
      <c r="D113" s="5">
        <v>0</v>
      </c>
      <c r="E113" s="5">
        <v>380.95</v>
      </c>
      <c r="F113" s="5">
        <v>10714.64</v>
      </c>
      <c r="G113" s="5">
        <v>0</v>
      </c>
      <c r="H113" s="5">
        <v>0</v>
      </c>
      <c r="I113" s="5">
        <v>0</v>
      </c>
      <c r="J113" s="5">
        <v>11095.59</v>
      </c>
      <c r="K113" s="6">
        <f t="shared" si="3"/>
        <v>832.16925000000003</v>
      </c>
      <c r="L113" s="6">
        <f t="shared" si="4"/>
        <v>11927.759250000001</v>
      </c>
      <c r="M113" s="7">
        <v>5000</v>
      </c>
      <c r="N113" s="7">
        <f t="shared" si="5"/>
        <v>6927.759250000001</v>
      </c>
    </row>
    <row r="114" spans="1:14" ht="15.75" x14ac:dyDescent="0.25">
      <c r="A114" s="3">
        <v>9152593056</v>
      </c>
      <c r="B114" s="4" t="s">
        <v>103</v>
      </c>
      <c r="C114" s="4">
        <v>775</v>
      </c>
      <c r="D114" s="5">
        <v>0</v>
      </c>
      <c r="E114" s="5">
        <v>380.95</v>
      </c>
      <c r="F114" s="5">
        <v>0</v>
      </c>
      <c r="G114" s="5">
        <v>0</v>
      </c>
      <c r="H114" s="5">
        <v>0</v>
      </c>
      <c r="I114" s="5">
        <v>0</v>
      </c>
      <c r="J114" s="5">
        <v>380.95</v>
      </c>
      <c r="K114" s="6">
        <f t="shared" si="3"/>
        <v>28.571249999999999</v>
      </c>
      <c r="L114" s="6">
        <f t="shared" si="4"/>
        <v>409.52125000000001</v>
      </c>
      <c r="M114" s="7">
        <v>0</v>
      </c>
      <c r="N114" s="7">
        <f t="shared" si="5"/>
        <v>409.52125000000001</v>
      </c>
    </row>
    <row r="115" spans="1:14" ht="15.75" x14ac:dyDescent="0.25">
      <c r="A115" s="3">
        <v>9152593055</v>
      </c>
      <c r="B115" s="4" t="s">
        <v>103</v>
      </c>
      <c r="C115" s="4">
        <v>1227</v>
      </c>
      <c r="D115" s="5">
        <v>0</v>
      </c>
      <c r="E115" s="5">
        <v>380.95</v>
      </c>
      <c r="F115" s="5">
        <v>3129.21</v>
      </c>
      <c r="G115" s="5">
        <v>0</v>
      </c>
      <c r="H115" s="5">
        <v>0</v>
      </c>
      <c r="I115" s="5">
        <v>0</v>
      </c>
      <c r="J115" s="5">
        <v>3510.16</v>
      </c>
      <c r="K115" s="6">
        <f t="shared" si="3"/>
        <v>263.262</v>
      </c>
      <c r="L115" s="6">
        <f t="shared" si="4"/>
        <v>3773.422</v>
      </c>
      <c r="M115" s="7">
        <v>0</v>
      </c>
      <c r="N115" s="7">
        <f t="shared" si="5"/>
        <v>3773.422</v>
      </c>
    </row>
    <row r="116" spans="1:14" ht="15.75" x14ac:dyDescent="0.25">
      <c r="A116" s="3">
        <v>9152593054</v>
      </c>
      <c r="B116" s="4" t="s">
        <v>103</v>
      </c>
      <c r="C116" s="4">
        <v>1208</v>
      </c>
      <c r="D116" s="5">
        <v>0</v>
      </c>
      <c r="E116" s="5">
        <v>380.95</v>
      </c>
      <c r="F116" s="5">
        <v>14356.74</v>
      </c>
      <c r="G116" s="5">
        <v>0</v>
      </c>
      <c r="H116" s="5">
        <v>0</v>
      </c>
      <c r="I116" s="5">
        <v>0</v>
      </c>
      <c r="J116" s="5">
        <v>14737.69</v>
      </c>
      <c r="K116" s="6">
        <f t="shared" si="3"/>
        <v>1105.3267499999999</v>
      </c>
      <c r="L116" s="6">
        <f t="shared" si="4"/>
        <v>15843.016750000001</v>
      </c>
      <c r="M116" s="7">
        <v>10000</v>
      </c>
      <c r="N116" s="7">
        <f t="shared" si="5"/>
        <v>5843.0167500000007</v>
      </c>
    </row>
    <row r="117" spans="1:14" ht="15.75" x14ac:dyDescent="0.25">
      <c r="A117" s="3">
        <v>9152593053</v>
      </c>
      <c r="B117" s="4" t="s">
        <v>103</v>
      </c>
      <c r="C117" s="4">
        <v>1235</v>
      </c>
      <c r="D117" s="5">
        <v>0</v>
      </c>
      <c r="E117" s="5">
        <v>380.95</v>
      </c>
      <c r="F117" s="5">
        <v>3292.4</v>
      </c>
      <c r="G117" s="5">
        <v>0</v>
      </c>
      <c r="H117" s="5">
        <v>0</v>
      </c>
      <c r="I117" s="5">
        <v>0</v>
      </c>
      <c r="J117" s="5">
        <v>3673.35</v>
      </c>
      <c r="K117" s="6">
        <f t="shared" si="3"/>
        <v>275.50124999999997</v>
      </c>
      <c r="L117" s="6">
        <f t="shared" si="4"/>
        <v>3948.8512499999997</v>
      </c>
      <c r="M117" s="7">
        <v>0</v>
      </c>
      <c r="N117" s="7">
        <f t="shared" si="5"/>
        <v>3948.8512499999997</v>
      </c>
    </row>
    <row r="118" spans="1:14" ht="15.75" x14ac:dyDescent="0.25">
      <c r="A118" s="3">
        <v>9152593052</v>
      </c>
      <c r="B118" s="4" t="s">
        <v>414</v>
      </c>
      <c r="C118" s="4">
        <v>1229</v>
      </c>
      <c r="D118" s="5">
        <v>0</v>
      </c>
      <c r="E118" s="5">
        <v>533.33000000000004</v>
      </c>
      <c r="F118" s="5">
        <v>4882.3</v>
      </c>
      <c r="G118" s="5">
        <v>0</v>
      </c>
      <c r="H118" s="5">
        <v>0</v>
      </c>
      <c r="I118" s="5">
        <v>0</v>
      </c>
      <c r="J118" s="5">
        <v>5415.63</v>
      </c>
      <c r="K118" s="6">
        <f t="shared" si="3"/>
        <v>406.17225000000002</v>
      </c>
      <c r="L118" s="6">
        <f t="shared" si="4"/>
        <v>5821.8022499999997</v>
      </c>
      <c r="M118" s="7">
        <v>0</v>
      </c>
      <c r="N118" s="7">
        <f t="shared" si="5"/>
        <v>5821.8022499999997</v>
      </c>
    </row>
    <row r="119" spans="1:14" ht="15.75" x14ac:dyDescent="0.25">
      <c r="A119" s="3">
        <v>9152593051</v>
      </c>
      <c r="B119" s="4" t="s">
        <v>103</v>
      </c>
      <c r="C119" s="4">
        <v>1233</v>
      </c>
      <c r="D119" s="5">
        <v>0</v>
      </c>
      <c r="E119" s="5">
        <v>380.95</v>
      </c>
      <c r="F119" s="5">
        <v>4704.7299999999996</v>
      </c>
      <c r="G119" s="5">
        <v>0</v>
      </c>
      <c r="H119" s="5">
        <v>0</v>
      </c>
      <c r="I119" s="5">
        <v>0</v>
      </c>
      <c r="J119" s="5">
        <v>5085.68</v>
      </c>
      <c r="K119" s="6">
        <f t="shared" ref="K119:K162" si="6">J119*0.075</f>
        <v>381.42599999999999</v>
      </c>
      <c r="L119" s="6">
        <f t="shared" ref="L119:L162" si="7">J119+K119</f>
        <v>5467.1060000000007</v>
      </c>
      <c r="M119" s="7">
        <v>0</v>
      </c>
      <c r="N119" s="7">
        <f t="shared" ref="N119:N162" si="8">L119-M119</f>
        <v>5467.1060000000007</v>
      </c>
    </row>
    <row r="120" spans="1:14" ht="15.75" x14ac:dyDescent="0.25">
      <c r="A120" s="3">
        <v>9059997206</v>
      </c>
      <c r="B120" s="4" t="s">
        <v>104</v>
      </c>
      <c r="C120" s="4">
        <v>566</v>
      </c>
      <c r="D120" s="5">
        <v>0</v>
      </c>
      <c r="E120" s="5">
        <v>380.95</v>
      </c>
      <c r="F120" s="5">
        <v>8884.1</v>
      </c>
      <c r="G120" s="5">
        <v>0</v>
      </c>
      <c r="H120" s="5">
        <v>0</v>
      </c>
      <c r="I120" s="5">
        <v>0</v>
      </c>
      <c r="J120" s="5">
        <v>9265.0499999999993</v>
      </c>
      <c r="K120" s="6">
        <f t="shared" si="6"/>
        <v>694.87874999999997</v>
      </c>
      <c r="L120" s="6">
        <f t="shared" si="7"/>
        <v>9959.9287499999991</v>
      </c>
      <c r="M120" s="7">
        <v>0</v>
      </c>
      <c r="N120" s="7">
        <f t="shared" si="8"/>
        <v>9959.9287499999991</v>
      </c>
    </row>
    <row r="121" spans="1:14" ht="15.75" x14ac:dyDescent="0.25">
      <c r="A121" s="3">
        <v>9059994632</v>
      </c>
      <c r="B121" s="4" t="s">
        <v>105</v>
      </c>
      <c r="C121" s="4" t="s">
        <v>105</v>
      </c>
      <c r="D121" s="5">
        <v>0</v>
      </c>
      <c r="E121" s="5">
        <v>380.95</v>
      </c>
      <c r="F121" s="5">
        <v>9515.08</v>
      </c>
      <c r="G121" s="5">
        <v>0</v>
      </c>
      <c r="H121" s="5">
        <v>0</v>
      </c>
      <c r="I121" s="5">
        <v>0</v>
      </c>
      <c r="J121" s="5">
        <v>9896.0300000000007</v>
      </c>
      <c r="K121" s="6">
        <f t="shared" si="6"/>
        <v>742.20225000000005</v>
      </c>
      <c r="L121" s="6">
        <f t="shared" si="7"/>
        <v>10638.232250000001</v>
      </c>
      <c r="M121" s="7">
        <v>0</v>
      </c>
      <c r="N121" s="7">
        <f t="shared" si="8"/>
        <v>10638.232250000001</v>
      </c>
    </row>
    <row r="122" spans="1:14" ht="15.75" x14ac:dyDescent="0.25">
      <c r="A122" s="3">
        <v>9059994631</v>
      </c>
      <c r="B122" s="4" t="s">
        <v>106</v>
      </c>
      <c r="C122" s="4" t="s">
        <v>106</v>
      </c>
      <c r="D122" s="5">
        <v>0</v>
      </c>
      <c r="E122" s="5">
        <v>380.95</v>
      </c>
      <c r="F122" s="5">
        <v>3802.82</v>
      </c>
      <c r="G122" s="5">
        <v>0</v>
      </c>
      <c r="H122" s="5">
        <v>0</v>
      </c>
      <c r="I122" s="5">
        <v>0</v>
      </c>
      <c r="J122" s="5">
        <v>4183.7700000000004</v>
      </c>
      <c r="K122" s="6">
        <f t="shared" si="6"/>
        <v>313.78275000000002</v>
      </c>
      <c r="L122" s="6">
        <f t="shared" si="7"/>
        <v>4497.5527500000007</v>
      </c>
      <c r="M122" s="7">
        <v>0</v>
      </c>
      <c r="N122" s="7">
        <f t="shared" si="8"/>
        <v>4497.5527500000007</v>
      </c>
    </row>
    <row r="123" spans="1:14" ht="15.75" x14ac:dyDescent="0.25">
      <c r="A123" s="3">
        <v>9059994524</v>
      </c>
      <c r="B123" s="4" t="s">
        <v>107</v>
      </c>
      <c r="C123" s="4" t="s">
        <v>107</v>
      </c>
      <c r="D123" s="5">
        <v>0</v>
      </c>
      <c r="E123" s="5">
        <v>380.95</v>
      </c>
      <c r="F123" s="5">
        <v>3872.34</v>
      </c>
      <c r="G123" s="5">
        <v>0</v>
      </c>
      <c r="H123" s="5">
        <v>0</v>
      </c>
      <c r="I123" s="5">
        <v>0</v>
      </c>
      <c r="J123" s="5">
        <v>4253.29</v>
      </c>
      <c r="K123" s="6">
        <f t="shared" si="6"/>
        <v>318.99674999999996</v>
      </c>
      <c r="L123" s="6">
        <f t="shared" si="7"/>
        <v>4572.2867500000002</v>
      </c>
      <c r="M123" s="7">
        <v>0</v>
      </c>
      <c r="N123" s="7">
        <f t="shared" si="8"/>
        <v>4572.2867500000002</v>
      </c>
    </row>
    <row r="124" spans="1:14" ht="15.75" x14ac:dyDescent="0.25">
      <c r="A124" s="3">
        <v>9059994327</v>
      </c>
      <c r="B124" s="4" t="s">
        <v>108</v>
      </c>
      <c r="C124" s="4" t="s">
        <v>108</v>
      </c>
      <c r="D124" s="5">
        <v>0</v>
      </c>
      <c r="E124" s="5">
        <v>380.95</v>
      </c>
      <c r="F124" s="5">
        <v>2224.9</v>
      </c>
      <c r="G124" s="5">
        <v>0</v>
      </c>
      <c r="H124" s="5">
        <v>0</v>
      </c>
      <c r="I124" s="5">
        <v>0</v>
      </c>
      <c r="J124" s="5">
        <v>2605.85</v>
      </c>
      <c r="K124" s="6">
        <f t="shared" si="6"/>
        <v>195.43875</v>
      </c>
      <c r="L124" s="6">
        <f t="shared" si="7"/>
        <v>2801.2887499999997</v>
      </c>
      <c r="M124" s="7">
        <v>0</v>
      </c>
      <c r="N124" s="7">
        <f t="shared" si="8"/>
        <v>2801.2887499999997</v>
      </c>
    </row>
    <row r="125" spans="1:14" ht="15.75" x14ac:dyDescent="0.25">
      <c r="A125" s="3">
        <v>9059994281</v>
      </c>
      <c r="B125" s="4" t="s">
        <v>109</v>
      </c>
      <c r="C125" s="4" t="s">
        <v>109</v>
      </c>
      <c r="D125" s="5">
        <v>0</v>
      </c>
      <c r="E125" s="5">
        <v>380.95</v>
      </c>
      <c r="F125" s="5">
        <v>6601.01</v>
      </c>
      <c r="G125" s="5">
        <v>0</v>
      </c>
      <c r="H125" s="5">
        <v>0</v>
      </c>
      <c r="I125" s="5">
        <v>0</v>
      </c>
      <c r="J125" s="5">
        <v>6981.96</v>
      </c>
      <c r="K125" s="6">
        <f t="shared" si="6"/>
        <v>523.64699999999993</v>
      </c>
      <c r="L125" s="6">
        <f t="shared" si="7"/>
        <v>7505.607</v>
      </c>
      <c r="M125" s="7">
        <v>6000</v>
      </c>
      <c r="N125" s="7">
        <f t="shared" si="8"/>
        <v>1505.607</v>
      </c>
    </row>
    <row r="126" spans="1:14" ht="15.75" x14ac:dyDescent="0.25">
      <c r="A126" s="3">
        <v>9059994127</v>
      </c>
      <c r="B126" s="4" t="s">
        <v>110</v>
      </c>
      <c r="C126" s="4" t="s">
        <v>110</v>
      </c>
      <c r="D126" s="5">
        <v>0</v>
      </c>
      <c r="E126" s="5">
        <v>380.95</v>
      </c>
      <c r="F126" s="5">
        <v>4958.22</v>
      </c>
      <c r="G126" s="5">
        <v>0</v>
      </c>
      <c r="H126" s="5">
        <v>0</v>
      </c>
      <c r="I126" s="5">
        <v>0</v>
      </c>
      <c r="J126" s="5">
        <v>5339.17</v>
      </c>
      <c r="K126" s="6">
        <f t="shared" si="6"/>
        <v>400.43774999999999</v>
      </c>
      <c r="L126" s="6">
        <f t="shared" si="7"/>
        <v>5739.6077500000001</v>
      </c>
      <c r="M126" s="7">
        <v>0</v>
      </c>
      <c r="N126" s="7">
        <f t="shared" si="8"/>
        <v>5739.6077500000001</v>
      </c>
    </row>
    <row r="127" spans="1:14" ht="15.75" x14ac:dyDescent="0.25">
      <c r="A127" s="3">
        <v>9059994117</v>
      </c>
      <c r="B127" s="4" t="s">
        <v>111</v>
      </c>
      <c r="C127" s="4" t="s">
        <v>111</v>
      </c>
      <c r="D127" s="5">
        <v>0</v>
      </c>
      <c r="E127" s="5">
        <v>380.95</v>
      </c>
      <c r="F127" s="5">
        <v>821.69</v>
      </c>
      <c r="G127" s="5">
        <v>0</v>
      </c>
      <c r="H127" s="5">
        <v>0</v>
      </c>
      <c r="I127" s="5">
        <v>0</v>
      </c>
      <c r="J127" s="5">
        <v>1202.6400000000001</v>
      </c>
      <c r="K127" s="6">
        <f t="shared" si="6"/>
        <v>90.198000000000008</v>
      </c>
      <c r="L127" s="6">
        <f t="shared" si="7"/>
        <v>1292.8380000000002</v>
      </c>
      <c r="M127" s="7">
        <v>0</v>
      </c>
      <c r="N127" s="7">
        <f t="shared" si="8"/>
        <v>1292.8380000000002</v>
      </c>
    </row>
    <row r="128" spans="1:14" ht="15.75" x14ac:dyDescent="0.25">
      <c r="A128" s="3">
        <v>9059992804</v>
      </c>
      <c r="B128" s="4" t="s">
        <v>112</v>
      </c>
      <c r="C128" s="4" t="s">
        <v>112</v>
      </c>
      <c r="D128" s="5">
        <v>0</v>
      </c>
      <c r="E128" s="5">
        <v>380.95</v>
      </c>
      <c r="F128" s="5">
        <v>9915.58</v>
      </c>
      <c r="G128" s="5">
        <v>0</v>
      </c>
      <c r="H128" s="5">
        <v>0</v>
      </c>
      <c r="I128" s="5">
        <v>0</v>
      </c>
      <c r="J128" s="5">
        <v>10296.530000000001</v>
      </c>
      <c r="K128" s="6">
        <f t="shared" si="6"/>
        <v>772.23975000000007</v>
      </c>
      <c r="L128" s="6">
        <f t="shared" si="7"/>
        <v>11068.769750000001</v>
      </c>
      <c r="M128" s="7">
        <v>0</v>
      </c>
      <c r="N128" s="7">
        <f t="shared" si="8"/>
        <v>11068.769750000001</v>
      </c>
    </row>
    <row r="129" spans="1:14" ht="15.75" x14ac:dyDescent="0.25">
      <c r="A129" s="3">
        <v>9059992795</v>
      </c>
      <c r="B129" s="4" t="s">
        <v>113</v>
      </c>
      <c r="C129" s="4" t="s">
        <v>113</v>
      </c>
      <c r="D129" s="5">
        <v>0</v>
      </c>
      <c r="E129" s="5">
        <v>380.95</v>
      </c>
      <c r="F129" s="5">
        <v>13941.62</v>
      </c>
      <c r="G129" s="5">
        <v>0</v>
      </c>
      <c r="H129" s="5">
        <v>0</v>
      </c>
      <c r="I129" s="5">
        <v>0</v>
      </c>
      <c r="J129" s="5">
        <v>14322.57</v>
      </c>
      <c r="K129" s="6">
        <f t="shared" si="6"/>
        <v>1074.1927499999999</v>
      </c>
      <c r="L129" s="6">
        <f t="shared" si="7"/>
        <v>15396.76275</v>
      </c>
      <c r="M129" s="7">
        <v>2000</v>
      </c>
      <c r="N129" s="7">
        <f t="shared" si="8"/>
        <v>13396.76275</v>
      </c>
    </row>
    <row r="130" spans="1:14" ht="15.75" x14ac:dyDescent="0.25">
      <c r="A130" s="3">
        <v>9059992794</v>
      </c>
      <c r="B130" s="4" t="s">
        <v>114</v>
      </c>
      <c r="C130" s="4" t="s">
        <v>114</v>
      </c>
      <c r="D130" s="5">
        <v>0</v>
      </c>
      <c r="E130" s="5">
        <v>380.95</v>
      </c>
      <c r="F130" s="5">
        <v>1511.89</v>
      </c>
      <c r="G130" s="5">
        <v>0</v>
      </c>
      <c r="H130" s="5">
        <v>0</v>
      </c>
      <c r="I130" s="5">
        <v>0</v>
      </c>
      <c r="J130" s="5">
        <v>1892.84</v>
      </c>
      <c r="K130" s="6">
        <f t="shared" si="6"/>
        <v>141.96299999999999</v>
      </c>
      <c r="L130" s="6">
        <f t="shared" si="7"/>
        <v>2034.8029999999999</v>
      </c>
      <c r="M130" s="7">
        <v>0</v>
      </c>
      <c r="N130" s="7">
        <f t="shared" si="8"/>
        <v>2034.8029999999999</v>
      </c>
    </row>
    <row r="131" spans="1:14" ht="15.75" x14ac:dyDescent="0.25">
      <c r="A131" s="3">
        <v>9059991488</v>
      </c>
      <c r="B131" s="4" t="s">
        <v>115</v>
      </c>
      <c r="C131" s="4" t="s">
        <v>115</v>
      </c>
      <c r="D131" s="5">
        <v>0</v>
      </c>
      <c r="E131" s="5">
        <v>380.95</v>
      </c>
      <c r="F131" s="5">
        <v>367.36</v>
      </c>
      <c r="G131" s="5">
        <v>0</v>
      </c>
      <c r="H131" s="5">
        <v>0</v>
      </c>
      <c r="I131" s="5">
        <v>0</v>
      </c>
      <c r="J131" s="5">
        <v>748.31</v>
      </c>
      <c r="K131" s="6">
        <f t="shared" si="6"/>
        <v>56.123249999999992</v>
      </c>
      <c r="L131" s="6">
        <f t="shared" si="7"/>
        <v>804.43324999999993</v>
      </c>
      <c r="M131" s="7">
        <v>0</v>
      </c>
      <c r="N131" s="7">
        <f t="shared" si="8"/>
        <v>804.43324999999993</v>
      </c>
    </row>
    <row r="132" spans="1:14" ht="15.75" x14ac:dyDescent="0.25">
      <c r="A132" s="3">
        <v>9059991480</v>
      </c>
      <c r="B132" s="4" t="s">
        <v>116</v>
      </c>
      <c r="C132" s="4" t="s">
        <v>116</v>
      </c>
      <c r="D132" s="5">
        <v>0</v>
      </c>
      <c r="E132" s="5">
        <v>380.95</v>
      </c>
      <c r="F132" s="5">
        <v>0</v>
      </c>
      <c r="G132" s="5">
        <v>0</v>
      </c>
      <c r="H132" s="5">
        <v>0</v>
      </c>
      <c r="I132" s="5">
        <v>0</v>
      </c>
      <c r="J132" s="5">
        <v>380.95</v>
      </c>
      <c r="K132" s="6">
        <f t="shared" si="6"/>
        <v>28.571249999999999</v>
      </c>
      <c r="L132" s="6">
        <f t="shared" si="7"/>
        <v>409.52125000000001</v>
      </c>
      <c r="M132" s="7">
        <v>0</v>
      </c>
      <c r="N132" s="7">
        <f t="shared" si="8"/>
        <v>409.52125000000001</v>
      </c>
    </row>
    <row r="133" spans="1:14" ht="15.75" x14ac:dyDescent="0.25">
      <c r="A133" s="3">
        <v>9059991472</v>
      </c>
      <c r="B133" s="4" t="s">
        <v>117</v>
      </c>
      <c r="C133" s="4" t="s">
        <v>117</v>
      </c>
      <c r="D133" s="5">
        <v>0</v>
      </c>
      <c r="E133" s="5">
        <v>380.95</v>
      </c>
      <c r="F133" s="5">
        <v>4001.88</v>
      </c>
      <c r="G133" s="5">
        <v>0</v>
      </c>
      <c r="H133" s="5">
        <v>0</v>
      </c>
      <c r="I133" s="5">
        <v>0</v>
      </c>
      <c r="J133" s="5">
        <v>4382.83</v>
      </c>
      <c r="K133" s="6">
        <f t="shared" si="6"/>
        <v>328.71224999999998</v>
      </c>
      <c r="L133" s="6">
        <f t="shared" si="7"/>
        <v>4711.5422499999995</v>
      </c>
      <c r="M133" s="7">
        <v>0</v>
      </c>
      <c r="N133" s="7">
        <f t="shared" si="8"/>
        <v>4711.5422499999995</v>
      </c>
    </row>
    <row r="134" spans="1:14" ht="15.75" x14ac:dyDescent="0.25">
      <c r="A134" s="3">
        <v>9059991269</v>
      </c>
      <c r="B134" s="4" t="s">
        <v>118</v>
      </c>
      <c r="C134" s="4" t="s">
        <v>118</v>
      </c>
      <c r="D134" s="5">
        <v>0</v>
      </c>
      <c r="E134" s="5">
        <v>380.95</v>
      </c>
      <c r="F134" s="5">
        <v>9216.0499999999993</v>
      </c>
      <c r="G134" s="5">
        <v>0</v>
      </c>
      <c r="H134" s="5">
        <v>0</v>
      </c>
      <c r="I134" s="5">
        <v>0</v>
      </c>
      <c r="J134" s="5">
        <v>9597</v>
      </c>
      <c r="K134" s="6">
        <f t="shared" si="6"/>
        <v>719.77499999999998</v>
      </c>
      <c r="L134" s="6">
        <f t="shared" si="7"/>
        <v>10316.775</v>
      </c>
      <c r="M134" s="7">
        <v>0</v>
      </c>
      <c r="N134" s="7">
        <f t="shared" si="8"/>
        <v>10316.775</v>
      </c>
    </row>
    <row r="135" spans="1:14" ht="15.75" x14ac:dyDescent="0.25">
      <c r="A135" s="3">
        <v>9059990969</v>
      </c>
      <c r="B135" s="4" t="s">
        <v>119</v>
      </c>
      <c r="C135" s="4" t="s">
        <v>119</v>
      </c>
      <c r="D135" s="5">
        <v>0</v>
      </c>
      <c r="E135" s="5">
        <v>380.95</v>
      </c>
      <c r="F135" s="5">
        <v>11000</v>
      </c>
      <c r="G135" s="5">
        <v>0</v>
      </c>
      <c r="H135" s="5">
        <v>0</v>
      </c>
      <c r="I135" s="5">
        <v>0</v>
      </c>
      <c r="J135" s="5">
        <v>11380.95</v>
      </c>
      <c r="K135" s="6">
        <f t="shared" si="6"/>
        <v>853.57125000000008</v>
      </c>
      <c r="L135" s="6">
        <f t="shared" si="7"/>
        <v>12234.521250000002</v>
      </c>
      <c r="M135" s="7">
        <v>1000</v>
      </c>
      <c r="N135" s="7">
        <f t="shared" si="8"/>
        <v>11234.521250000002</v>
      </c>
    </row>
    <row r="136" spans="1:14" ht="15.75" x14ac:dyDescent="0.25">
      <c r="A136" s="3">
        <v>9059990959</v>
      </c>
      <c r="B136" s="4" t="s">
        <v>120</v>
      </c>
      <c r="C136" s="4" t="s">
        <v>120</v>
      </c>
      <c r="D136" s="5">
        <v>0</v>
      </c>
      <c r="E136" s="5">
        <v>380.95</v>
      </c>
      <c r="F136" s="5">
        <v>4470.5</v>
      </c>
      <c r="G136" s="5">
        <v>0</v>
      </c>
      <c r="H136" s="5">
        <v>0</v>
      </c>
      <c r="I136" s="5">
        <v>0</v>
      </c>
      <c r="J136" s="5">
        <v>4851.45</v>
      </c>
      <c r="K136" s="6">
        <f t="shared" si="6"/>
        <v>363.85874999999999</v>
      </c>
      <c r="L136" s="6">
        <f t="shared" si="7"/>
        <v>5215.3087500000001</v>
      </c>
      <c r="M136" s="7">
        <v>0</v>
      </c>
      <c r="N136" s="7">
        <f t="shared" si="8"/>
        <v>5215.3087500000001</v>
      </c>
    </row>
    <row r="137" spans="1:14" ht="15.75" x14ac:dyDescent="0.25">
      <c r="A137" s="3">
        <v>9059990958</v>
      </c>
      <c r="B137" s="4" t="s">
        <v>121</v>
      </c>
      <c r="C137" s="4" t="s">
        <v>121</v>
      </c>
      <c r="D137" s="5">
        <v>0</v>
      </c>
      <c r="E137" s="5">
        <v>380.95</v>
      </c>
      <c r="F137" s="5">
        <v>9275.66</v>
      </c>
      <c r="G137" s="5">
        <v>0</v>
      </c>
      <c r="H137" s="5">
        <v>0</v>
      </c>
      <c r="I137" s="5">
        <v>0</v>
      </c>
      <c r="J137" s="5">
        <v>9656.61</v>
      </c>
      <c r="K137" s="6">
        <f t="shared" si="6"/>
        <v>724.24575000000004</v>
      </c>
      <c r="L137" s="6">
        <f t="shared" si="7"/>
        <v>10380.855750000001</v>
      </c>
      <c r="M137" s="7">
        <v>0</v>
      </c>
      <c r="N137" s="7">
        <f t="shared" si="8"/>
        <v>10380.855750000001</v>
      </c>
    </row>
    <row r="138" spans="1:14" ht="15.75" x14ac:dyDescent="0.25">
      <c r="A138" s="3">
        <v>9059990942</v>
      </c>
      <c r="B138" s="4" t="s">
        <v>122</v>
      </c>
      <c r="C138" s="4" t="s">
        <v>122</v>
      </c>
      <c r="D138" s="5">
        <v>0</v>
      </c>
      <c r="E138" s="5">
        <v>380.95</v>
      </c>
      <c r="F138" s="5">
        <v>9452.89</v>
      </c>
      <c r="G138" s="5">
        <v>0</v>
      </c>
      <c r="H138" s="5">
        <v>0</v>
      </c>
      <c r="I138" s="5">
        <v>0</v>
      </c>
      <c r="J138" s="5">
        <v>9833.84</v>
      </c>
      <c r="K138" s="6">
        <f t="shared" si="6"/>
        <v>737.53800000000001</v>
      </c>
      <c r="L138" s="6">
        <f t="shared" si="7"/>
        <v>10571.378000000001</v>
      </c>
      <c r="M138" s="7">
        <v>0</v>
      </c>
      <c r="N138" s="7">
        <f t="shared" si="8"/>
        <v>10571.378000000001</v>
      </c>
    </row>
    <row r="139" spans="1:14" ht="15.75" x14ac:dyDescent="0.25">
      <c r="A139" s="3">
        <v>9059990923</v>
      </c>
      <c r="B139" s="4" t="s">
        <v>123</v>
      </c>
      <c r="C139" s="4" t="s">
        <v>123</v>
      </c>
      <c r="D139" s="5">
        <v>0</v>
      </c>
      <c r="E139" s="5">
        <v>380.95</v>
      </c>
      <c r="F139" s="5">
        <v>9447.92</v>
      </c>
      <c r="G139" s="5">
        <v>0</v>
      </c>
      <c r="H139" s="5">
        <v>0</v>
      </c>
      <c r="I139" s="5">
        <v>0</v>
      </c>
      <c r="J139" s="5">
        <v>9828.8700000000008</v>
      </c>
      <c r="K139" s="6">
        <f t="shared" si="6"/>
        <v>737.16525000000001</v>
      </c>
      <c r="L139" s="6">
        <f t="shared" si="7"/>
        <v>10566.035250000001</v>
      </c>
      <c r="M139" s="7">
        <v>0</v>
      </c>
      <c r="N139" s="7">
        <f t="shared" si="8"/>
        <v>10566.035250000001</v>
      </c>
    </row>
    <row r="140" spans="1:14" ht="15.75" x14ac:dyDescent="0.25">
      <c r="A140" s="3">
        <v>9059990922</v>
      </c>
      <c r="B140" s="4" t="s">
        <v>124</v>
      </c>
      <c r="C140" s="4" t="s">
        <v>124</v>
      </c>
      <c r="D140" s="5">
        <v>0</v>
      </c>
      <c r="E140" s="5">
        <v>380.95</v>
      </c>
      <c r="F140" s="5">
        <v>11908.62</v>
      </c>
      <c r="G140" s="5">
        <v>0</v>
      </c>
      <c r="H140" s="5">
        <v>0</v>
      </c>
      <c r="I140" s="5">
        <v>0</v>
      </c>
      <c r="J140" s="5">
        <v>12289.57</v>
      </c>
      <c r="K140" s="6">
        <f t="shared" si="6"/>
        <v>921.71774999999991</v>
      </c>
      <c r="L140" s="6">
        <f t="shared" si="7"/>
        <v>13211.28775</v>
      </c>
      <c r="M140" s="7">
        <v>2000</v>
      </c>
      <c r="N140" s="7">
        <f t="shared" si="8"/>
        <v>11211.28775</v>
      </c>
    </row>
    <row r="141" spans="1:14" ht="15.75" x14ac:dyDescent="0.25">
      <c r="A141" s="3">
        <v>9059990915</v>
      </c>
      <c r="B141" s="4" t="s">
        <v>125</v>
      </c>
      <c r="C141" s="4" t="s">
        <v>125</v>
      </c>
      <c r="D141" s="5">
        <v>0</v>
      </c>
      <c r="E141" s="5">
        <v>380.95</v>
      </c>
      <c r="F141" s="5">
        <v>11109.53</v>
      </c>
      <c r="G141" s="5">
        <v>0</v>
      </c>
      <c r="H141" s="5">
        <v>0</v>
      </c>
      <c r="I141" s="5">
        <v>0</v>
      </c>
      <c r="J141" s="5">
        <v>11490.48</v>
      </c>
      <c r="K141" s="6">
        <f t="shared" si="6"/>
        <v>861.78599999999994</v>
      </c>
      <c r="L141" s="6">
        <f t="shared" si="7"/>
        <v>12352.266</v>
      </c>
      <c r="M141" s="7">
        <v>1300</v>
      </c>
      <c r="N141" s="7">
        <f t="shared" si="8"/>
        <v>11052.266</v>
      </c>
    </row>
    <row r="142" spans="1:14" ht="15.75" x14ac:dyDescent="0.25">
      <c r="A142" s="3">
        <v>9059990643</v>
      </c>
      <c r="B142" s="4" t="s">
        <v>126</v>
      </c>
      <c r="C142" s="4" t="s">
        <v>126</v>
      </c>
      <c r="D142" s="5">
        <v>0</v>
      </c>
      <c r="E142" s="5">
        <v>380.95</v>
      </c>
      <c r="F142" s="5">
        <v>6634.7</v>
      </c>
      <c r="G142" s="5">
        <v>0</v>
      </c>
      <c r="H142" s="5">
        <v>0</v>
      </c>
      <c r="I142" s="5">
        <v>0</v>
      </c>
      <c r="J142" s="5">
        <v>7015.65</v>
      </c>
      <c r="K142" s="6">
        <f t="shared" si="6"/>
        <v>526.17374999999993</v>
      </c>
      <c r="L142" s="6">
        <f t="shared" si="7"/>
        <v>7541.8237499999996</v>
      </c>
      <c r="M142" s="7">
        <v>0</v>
      </c>
      <c r="N142" s="7">
        <f t="shared" si="8"/>
        <v>7541.8237499999996</v>
      </c>
    </row>
    <row r="143" spans="1:14" ht="15.75" x14ac:dyDescent="0.25">
      <c r="A143" s="3">
        <v>9059990058</v>
      </c>
      <c r="B143" s="4" t="s">
        <v>127</v>
      </c>
      <c r="C143" s="4" t="s">
        <v>127</v>
      </c>
      <c r="D143" s="5">
        <v>0</v>
      </c>
      <c r="E143" s="5">
        <v>380.95</v>
      </c>
      <c r="F143" s="5">
        <v>1637.15</v>
      </c>
      <c r="G143" s="5">
        <v>0</v>
      </c>
      <c r="H143" s="5">
        <v>0</v>
      </c>
      <c r="I143" s="5">
        <v>0</v>
      </c>
      <c r="J143" s="5">
        <v>2018.1</v>
      </c>
      <c r="K143" s="6">
        <f t="shared" si="6"/>
        <v>151.35749999999999</v>
      </c>
      <c r="L143" s="6">
        <f t="shared" si="7"/>
        <v>2169.4575</v>
      </c>
      <c r="M143" s="7">
        <v>0</v>
      </c>
      <c r="N143" s="7">
        <f t="shared" si="8"/>
        <v>2169.4575</v>
      </c>
    </row>
    <row r="144" spans="1:14" ht="15.75" x14ac:dyDescent="0.25">
      <c r="A144" s="3">
        <v>9059990055</v>
      </c>
      <c r="B144" s="4" t="s">
        <v>128</v>
      </c>
      <c r="C144" s="4" t="s">
        <v>128</v>
      </c>
      <c r="D144" s="5">
        <v>0</v>
      </c>
      <c r="E144" s="5">
        <v>380.95</v>
      </c>
      <c r="F144" s="5">
        <v>1314.82</v>
      </c>
      <c r="G144" s="5">
        <v>0</v>
      </c>
      <c r="H144" s="5">
        <v>0</v>
      </c>
      <c r="I144" s="5">
        <v>0</v>
      </c>
      <c r="J144" s="5">
        <v>1695.77</v>
      </c>
      <c r="K144" s="6">
        <f t="shared" si="6"/>
        <v>127.18275</v>
      </c>
      <c r="L144" s="6">
        <f t="shared" si="7"/>
        <v>1822.9527499999999</v>
      </c>
      <c r="M144" s="7">
        <v>0</v>
      </c>
      <c r="N144" s="7">
        <f t="shared" si="8"/>
        <v>1822.9527499999999</v>
      </c>
    </row>
    <row r="145" spans="1:14" ht="15.75" x14ac:dyDescent="0.25">
      <c r="A145" s="3">
        <v>9059987522</v>
      </c>
      <c r="B145" s="4" t="s">
        <v>129</v>
      </c>
      <c r="C145" s="4" t="s">
        <v>129</v>
      </c>
      <c r="D145" s="5">
        <v>0</v>
      </c>
      <c r="E145" s="5">
        <v>380.95</v>
      </c>
      <c r="F145" s="5">
        <v>14203.97</v>
      </c>
      <c r="G145" s="5">
        <v>0</v>
      </c>
      <c r="H145" s="5">
        <v>0</v>
      </c>
      <c r="I145" s="5">
        <v>0</v>
      </c>
      <c r="J145" s="5">
        <v>14584.92</v>
      </c>
      <c r="K145" s="6">
        <f t="shared" si="6"/>
        <v>1093.8689999999999</v>
      </c>
      <c r="L145" s="6">
        <f t="shared" si="7"/>
        <v>15678.789000000001</v>
      </c>
      <c r="M145" s="7">
        <v>7000</v>
      </c>
      <c r="N145" s="7">
        <f t="shared" si="8"/>
        <v>8678.7890000000007</v>
      </c>
    </row>
    <row r="146" spans="1:14" ht="15.75" x14ac:dyDescent="0.25">
      <c r="A146" s="3">
        <v>9059986252</v>
      </c>
      <c r="B146" s="4" t="s">
        <v>130</v>
      </c>
      <c r="C146" s="4" t="s">
        <v>130</v>
      </c>
      <c r="D146" s="5">
        <v>0</v>
      </c>
      <c r="E146" s="5">
        <v>380.95</v>
      </c>
      <c r="F146" s="5">
        <v>695.75</v>
      </c>
      <c r="G146" s="5">
        <v>0</v>
      </c>
      <c r="H146" s="5">
        <v>0</v>
      </c>
      <c r="I146" s="5">
        <v>0</v>
      </c>
      <c r="J146" s="5">
        <v>1076.7</v>
      </c>
      <c r="K146" s="6">
        <f t="shared" si="6"/>
        <v>80.752499999999998</v>
      </c>
      <c r="L146" s="6">
        <f t="shared" si="7"/>
        <v>1157.4525000000001</v>
      </c>
      <c r="M146" s="7">
        <v>0</v>
      </c>
      <c r="N146" s="7">
        <f t="shared" si="8"/>
        <v>1157.4525000000001</v>
      </c>
    </row>
    <row r="147" spans="1:14" ht="15.75" x14ac:dyDescent="0.25">
      <c r="A147" s="3">
        <v>9058690087</v>
      </c>
      <c r="B147" s="4" t="s">
        <v>131</v>
      </c>
      <c r="C147" s="4" t="s">
        <v>131</v>
      </c>
      <c r="D147" s="5">
        <v>0</v>
      </c>
      <c r="E147" s="5">
        <v>380.95</v>
      </c>
      <c r="F147" s="5">
        <v>119.52</v>
      </c>
      <c r="G147" s="5">
        <v>0</v>
      </c>
      <c r="H147" s="5">
        <v>0</v>
      </c>
      <c r="I147" s="5">
        <v>0</v>
      </c>
      <c r="J147" s="5">
        <v>500.47</v>
      </c>
      <c r="K147" s="6">
        <f t="shared" si="6"/>
        <v>37.535249999999998</v>
      </c>
      <c r="L147" s="6">
        <f t="shared" si="7"/>
        <v>538.00525000000005</v>
      </c>
      <c r="M147" s="7">
        <v>0</v>
      </c>
      <c r="N147" s="7">
        <f t="shared" si="8"/>
        <v>538.00525000000005</v>
      </c>
    </row>
    <row r="148" spans="1:14" ht="15.75" x14ac:dyDescent="0.25">
      <c r="A148" s="3">
        <v>9058690051</v>
      </c>
      <c r="B148" s="4" t="s">
        <v>132</v>
      </c>
      <c r="C148" s="4" t="s">
        <v>132</v>
      </c>
      <c r="D148" s="5">
        <v>0</v>
      </c>
      <c r="E148" s="5">
        <v>380.95</v>
      </c>
      <c r="F148" s="5">
        <v>5125.07</v>
      </c>
      <c r="G148" s="5">
        <v>0</v>
      </c>
      <c r="H148" s="5">
        <v>0</v>
      </c>
      <c r="I148" s="5">
        <v>0</v>
      </c>
      <c r="J148" s="5">
        <v>5506.02</v>
      </c>
      <c r="K148" s="6">
        <f t="shared" si="6"/>
        <v>412.95150000000001</v>
      </c>
      <c r="L148" s="6">
        <f t="shared" si="7"/>
        <v>5918.9715000000006</v>
      </c>
      <c r="M148" s="7">
        <v>0</v>
      </c>
      <c r="N148" s="7">
        <f t="shared" si="8"/>
        <v>5918.9715000000006</v>
      </c>
    </row>
    <row r="149" spans="1:14" ht="15.75" x14ac:dyDescent="0.25">
      <c r="A149" s="3">
        <v>9058592969</v>
      </c>
      <c r="B149" s="4" t="s">
        <v>133</v>
      </c>
      <c r="C149" s="4" t="s">
        <v>133</v>
      </c>
      <c r="D149" s="5">
        <v>0</v>
      </c>
      <c r="E149" s="5">
        <v>380.95</v>
      </c>
      <c r="F149" s="5">
        <v>13329.86</v>
      </c>
      <c r="G149" s="5">
        <v>0</v>
      </c>
      <c r="H149" s="5">
        <v>0</v>
      </c>
      <c r="I149" s="5">
        <v>0</v>
      </c>
      <c r="J149" s="5">
        <v>13710.81</v>
      </c>
      <c r="K149" s="6">
        <f t="shared" si="6"/>
        <v>1028.3107499999999</v>
      </c>
      <c r="L149" s="6">
        <f t="shared" si="7"/>
        <v>14739.12075</v>
      </c>
      <c r="M149" s="7">
        <v>3500</v>
      </c>
      <c r="N149" s="7">
        <f t="shared" si="8"/>
        <v>11239.12075</v>
      </c>
    </row>
    <row r="150" spans="1:14" ht="15.75" x14ac:dyDescent="0.25">
      <c r="A150" s="3">
        <v>9057790976</v>
      </c>
      <c r="B150" s="4" t="s">
        <v>134</v>
      </c>
      <c r="C150" s="4" t="s">
        <v>134</v>
      </c>
      <c r="D150" s="5">
        <v>0</v>
      </c>
      <c r="E150" s="5">
        <v>380.95</v>
      </c>
      <c r="F150" s="5">
        <v>359.1</v>
      </c>
      <c r="G150" s="5">
        <v>0</v>
      </c>
      <c r="H150" s="5">
        <v>0</v>
      </c>
      <c r="I150" s="5">
        <v>0</v>
      </c>
      <c r="J150" s="5">
        <v>740.05</v>
      </c>
      <c r="K150" s="6">
        <f t="shared" si="6"/>
        <v>55.503749999999997</v>
      </c>
      <c r="L150" s="6">
        <f t="shared" si="7"/>
        <v>795.55374999999992</v>
      </c>
      <c r="M150" s="7">
        <v>0</v>
      </c>
      <c r="N150" s="7">
        <f t="shared" si="8"/>
        <v>795.55374999999992</v>
      </c>
    </row>
    <row r="151" spans="1:14" ht="15.75" x14ac:dyDescent="0.25">
      <c r="A151" s="3">
        <v>9057790337</v>
      </c>
      <c r="B151" s="4" t="s">
        <v>135</v>
      </c>
      <c r="C151" s="4" t="s">
        <v>135</v>
      </c>
      <c r="D151" s="5">
        <v>0</v>
      </c>
      <c r="E151" s="5">
        <v>380.95</v>
      </c>
      <c r="F151" s="5">
        <v>8018.57</v>
      </c>
      <c r="G151" s="5">
        <v>0</v>
      </c>
      <c r="H151" s="5">
        <v>0</v>
      </c>
      <c r="I151" s="5">
        <v>0</v>
      </c>
      <c r="J151" s="5">
        <v>8399.52</v>
      </c>
      <c r="K151" s="6">
        <f t="shared" si="6"/>
        <v>629.96400000000006</v>
      </c>
      <c r="L151" s="6">
        <f t="shared" si="7"/>
        <v>9029.4840000000004</v>
      </c>
      <c r="M151" s="7">
        <v>0</v>
      </c>
      <c r="N151" s="7">
        <f t="shared" si="8"/>
        <v>9029.4840000000004</v>
      </c>
    </row>
    <row r="152" spans="1:14" ht="15.75" x14ac:dyDescent="0.25">
      <c r="A152" s="3">
        <v>9055997888</v>
      </c>
      <c r="B152" s="4" t="s">
        <v>137</v>
      </c>
      <c r="C152" s="4" t="s">
        <v>137</v>
      </c>
      <c r="D152" s="5">
        <v>0</v>
      </c>
      <c r="E152" s="5">
        <v>380.95</v>
      </c>
      <c r="F152" s="5">
        <v>1426.59</v>
      </c>
      <c r="G152" s="5">
        <v>0</v>
      </c>
      <c r="H152" s="5">
        <v>0</v>
      </c>
      <c r="I152" s="5">
        <v>0</v>
      </c>
      <c r="J152" s="5">
        <v>1807.54</v>
      </c>
      <c r="K152" s="6">
        <f t="shared" si="6"/>
        <v>135.56549999999999</v>
      </c>
      <c r="L152" s="6">
        <f t="shared" si="7"/>
        <v>1943.1054999999999</v>
      </c>
      <c r="M152" s="7">
        <v>0</v>
      </c>
      <c r="N152" s="7">
        <f t="shared" si="8"/>
        <v>1943.1054999999999</v>
      </c>
    </row>
    <row r="153" spans="1:14" ht="15.75" x14ac:dyDescent="0.25">
      <c r="A153" s="3">
        <v>9055997874</v>
      </c>
      <c r="B153" s="4" t="s">
        <v>138</v>
      </c>
      <c r="C153" s="4" t="s">
        <v>138</v>
      </c>
      <c r="D153" s="5">
        <v>0</v>
      </c>
      <c r="E153" s="5">
        <v>380.95</v>
      </c>
      <c r="F153" s="5">
        <v>8566.61</v>
      </c>
      <c r="G153" s="5">
        <v>0</v>
      </c>
      <c r="H153" s="5">
        <v>0</v>
      </c>
      <c r="I153" s="5">
        <v>0</v>
      </c>
      <c r="J153" s="5">
        <v>8947.56</v>
      </c>
      <c r="K153" s="6">
        <f t="shared" si="6"/>
        <v>671.06699999999989</v>
      </c>
      <c r="L153" s="6">
        <f t="shared" si="7"/>
        <v>9618.6269999999986</v>
      </c>
      <c r="M153" s="7">
        <v>0</v>
      </c>
      <c r="N153" s="7">
        <f t="shared" si="8"/>
        <v>9618.6269999999986</v>
      </c>
    </row>
    <row r="154" spans="1:14" ht="15.75" x14ac:dyDescent="0.25">
      <c r="A154" s="3">
        <v>9055992435</v>
      </c>
      <c r="B154" s="4" t="s">
        <v>139</v>
      </c>
      <c r="C154" s="4" t="s">
        <v>139</v>
      </c>
      <c r="D154" s="5">
        <v>0</v>
      </c>
      <c r="E154" s="5">
        <v>380.95</v>
      </c>
      <c r="F154" s="5">
        <v>14907.34</v>
      </c>
      <c r="G154" s="5">
        <v>0</v>
      </c>
      <c r="H154" s="5">
        <v>0</v>
      </c>
      <c r="I154" s="5">
        <v>0</v>
      </c>
      <c r="J154" s="5">
        <v>15288.29</v>
      </c>
      <c r="K154" s="6">
        <f t="shared" si="6"/>
        <v>1146.62175</v>
      </c>
      <c r="L154" s="6">
        <f t="shared" si="7"/>
        <v>16434.911749999999</v>
      </c>
      <c r="M154" s="7">
        <v>0</v>
      </c>
      <c r="N154" s="7">
        <f t="shared" si="8"/>
        <v>16434.911749999999</v>
      </c>
    </row>
    <row r="155" spans="1:14" ht="15.75" x14ac:dyDescent="0.25">
      <c r="A155" s="3">
        <v>9053993969</v>
      </c>
      <c r="B155" s="4" t="s">
        <v>140</v>
      </c>
      <c r="C155" s="4" t="s">
        <v>140</v>
      </c>
      <c r="D155" s="5">
        <v>0</v>
      </c>
      <c r="E155" s="5">
        <v>380.95</v>
      </c>
      <c r="F155" s="5">
        <v>8826.4</v>
      </c>
      <c r="G155" s="5">
        <v>0</v>
      </c>
      <c r="H155" s="5">
        <v>0</v>
      </c>
      <c r="I155" s="5">
        <v>0</v>
      </c>
      <c r="J155" s="5">
        <v>9207.35</v>
      </c>
      <c r="K155" s="6">
        <f t="shared" si="6"/>
        <v>690.55124999999998</v>
      </c>
      <c r="L155" s="6">
        <f t="shared" si="7"/>
        <v>9897.9012500000008</v>
      </c>
      <c r="M155" s="7">
        <v>0</v>
      </c>
      <c r="N155" s="7">
        <f t="shared" si="8"/>
        <v>9897.9012500000008</v>
      </c>
    </row>
    <row r="156" spans="1:14" ht="15.75" x14ac:dyDescent="0.25">
      <c r="A156" s="3">
        <v>9053992688</v>
      </c>
      <c r="B156" s="4" t="s">
        <v>141</v>
      </c>
      <c r="C156" s="4" t="s">
        <v>141</v>
      </c>
      <c r="D156" s="5">
        <v>0</v>
      </c>
      <c r="E156" s="5">
        <v>380.95</v>
      </c>
      <c r="F156" s="5">
        <v>4672.41</v>
      </c>
      <c r="G156" s="5">
        <v>0</v>
      </c>
      <c r="H156" s="5">
        <v>0</v>
      </c>
      <c r="I156" s="5">
        <v>0</v>
      </c>
      <c r="J156" s="5">
        <v>5053.3599999999997</v>
      </c>
      <c r="K156" s="6">
        <f t="shared" si="6"/>
        <v>379.00199999999995</v>
      </c>
      <c r="L156" s="6">
        <f t="shared" si="7"/>
        <v>5432.3619999999992</v>
      </c>
      <c r="M156" s="7">
        <v>0</v>
      </c>
      <c r="N156" s="7">
        <f t="shared" si="8"/>
        <v>5432.3619999999992</v>
      </c>
    </row>
    <row r="157" spans="1:14" ht="15.75" x14ac:dyDescent="0.25">
      <c r="A157" s="3">
        <v>9053992202</v>
      </c>
      <c r="B157" s="4" t="s">
        <v>142</v>
      </c>
      <c r="C157" s="4" t="s">
        <v>142</v>
      </c>
      <c r="D157" s="5">
        <v>0</v>
      </c>
      <c r="E157" s="5">
        <v>380.95</v>
      </c>
      <c r="F157" s="5">
        <v>7552.16</v>
      </c>
      <c r="G157" s="5">
        <v>0</v>
      </c>
      <c r="H157" s="5">
        <v>0</v>
      </c>
      <c r="I157" s="5">
        <v>0</v>
      </c>
      <c r="J157" s="5">
        <v>7933.11</v>
      </c>
      <c r="K157" s="6">
        <f t="shared" si="6"/>
        <v>594.98325</v>
      </c>
      <c r="L157" s="6">
        <f t="shared" si="7"/>
        <v>8528.0932499999999</v>
      </c>
      <c r="M157" s="7">
        <v>0</v>
      </c>
      <c r="N157" s="7">
        <f t="shared" si="8"/>
        <v>8528.0932499999999</v>
      </c>
    </row>
    <row r="158" spans="1:14" ht="15.75" x14ac:dyDescent="0.25">
      <c r="A158" s="3">
        <v>9053984853</v>
      </c>
      <c r="B158" s="4" t="s">
        <v>143</v>
      </c>
      <c r="C158" s="4" t="s">
        <v>143</v>
      </c>
      <c r="D158" s="5">
        <v>0</v>
      </c>
      <c r="E158" s="5">
        <v>380.95</v>
      </c>
      <c r="F158" s="5">
        <v>9390.4500000000007</v>
      </c>
      <c r="G158" s="5">
        <v>0</v>
      </c>
      <c r="H158" s="5">
        <v>0</v>
      </c>
      <c r="I158" s="5">
        <v>0</v>
      </c>
      <c r="J158" s="5">
        <v>9771.4</v>
      </c>
      <c r="K158" s="6">
        <f t="shared" si="6"/>
        <v>732.8549999999999</v>
      </c>
      <c r="L158" s="6">
        <f t="shared" si="7"/>
        <v>10504.254999999999</v>
      </c>
      <c r="M158" s="7">
        <v>0</v>
      </c>
      <c r="N158" s="7">
        <f t="shared" si="8"/>
        <v>10504.254999999999</v>
      </c>
    </row>
    <row r="159" spans="1:14" ht="15.75" x14ac:dyDescent="0.25">
      <c r="A159" s="3">
        <v>9053977114</v>
      </c>
      <c r="B159" s="4" t="s">
        <v>144</v>
      </c>
      <c r="C159" s="4" t="s">
        <v>144</v>
      </c>
      <c r="D159" s="5">
        <v>0</v>
      </c>
      <c r="E159" s="5">
        <v>380.95</v>
      </c>
      <c r="F159" s="5">
        <v>0</v>
      </c>
      <c r="G159" s="5">
        <v>0</v>
      </c>
      <c r="H159" s="5">
        <v>0</v>
      </c>
      <c r="I159" s="5">
        <v>0</v>
      </c>
      <c r="J159" s="5">
        <v>380.95</v>
      </c>
      <c r="K159" s="6">
        <f t="shared" si="6"/>
        <v>28.571249999999999</v>
      </c>
      <c r="L159" s="6">
        <f t="shared" si="7"/>
        <v>409.52125000000001</v>
      </c>
      <c r="M159" s="7">
        <v>0</v>
      </c>
      <c r="N159" s="7">
        <f t="shared" si="8"/>
        <v>409.52125000000001</v>
      </c>
    </row>
    <row r="160" spans="1:14" ht="15.75" x14ac:dyDescent="0.25">
      <c r="A160" s="3">
        <v>9053954948</v>
      </c>
      <c r="B160" s="4" t="s">
        <v>145</v>
      </c>
      <c r="C160" s="4" t="s">
        <v>145</v>
      </c>
      <c r="D160" s="5">
        <v>0</v>
      </c>
      <c r="E160" s="5">
        <v>380.95</v>
      </c>
      <c r="F160" s="5">
        <v>6208.67</v>
      </c>
      <c r="G160" s="5">
        <v>0</v>
      </c>
      <c r="H160" s="5">
        <v>0</v>
      </c>
      <c r="I160" s="5">
        <v>0</v>
      </c>
      <c r="J160" s="5">
        <v>6589.62</v>
      </c>
      <c r="K160" s="6">
        <f t="shared" si="6"/>
        <v>494.22149999999999</v>
      </c>
      <c r="L160" s="6">
        <f t="shared" si="7"/>
        <v>7083.8414999999995</v>
      </c>
      <c r="M160" s="7">
        <v>0</v>
      </c>
      <c r="N160" s="7">
        <f t="shared" si="8"/>
        <v>7083.8414999999995</v>
      </c>
    </row>
    <row r="161" spans="1:14" ht="15.75" x14ac:dyDescent="0.25">
      <c r="A161" s="3">
        <v>9053953221</v>
      </c>
      <c r="B161" s="4" t="s">
        <v>146</v>
      </c>
      <c r="C161" s="4" t="s">
        <v>146</v>
      </c>
      <c r="D161" s="5">
        <v>0</v>
      </c>
      <c r="E161" s="5">
        <v>380.95</v>
      </c>
      <c r="F161" s="5">
        <v>5725.29</v>
      </c>
      <c r="G161" s="5">
        <v>0</v>
      </c>
      <c r="H161" s="5">
        <v>0</v>
      </c>
      <c r="I161" s="5">
        <v>0</v>
      </c>
      <c r="J161" s="5">
        <v>6106.24</v>
      </c>
      <c r="K161" s="6">
        <f t="shared" si="6"/>
        <v>457.96799999999996</v>
      </c>
      <c r="L161" s="6">
        <f t="shared" si="7"/>
        <v>6564.2079999999996</v>
      </c>
      <c r="M161" s="7">
        <v>0</v>
      </c>
      <c r="N161" s="7">
        <f t="shared" si="8"/>
        <v>6564.2079999999996</v>
      </c>
    </row>
    <row r="162" spans="1:14" ht="15.75" x14ac:dyDescent="0.25">
      <c r="A162" s="3">
        <v>9053953220</v>
      </c>
      <c r="B162" s="4" t="s">
        <v>147</v>
      </c>
      <c r="C162" s="4" t="s">
        <v>147</v>
      </c>
      <c r="D162" s="5">
        <v>0</v>
      </c>
      <c r="E162" s="5">
        <v>380.95</v>
      </c>
      <c r="F162" s="5">
        <v>11599.13</v>
      </c>
      <c r="G162" s="5">
        <v>0</v>
      </c>
      <c r="H162" s="5">
        <v>0</v>
      </c>
      <c r="I162" s="5">
        <v>0</v>
      </c>
      <c r="J162" s="5">
        <v>11980.08</v>
      </c>
      <c r="K162" s="6">
        <f t="shared" si="6"/>
        <v>898.50599999999997</v>
      </c>
      <c r="L162" s="6">
        <f t="shared" si="7"/>
        <v>12878.585999999999</v>
      </c>
      <c r="M162" s="7">
        <v>3500</v>
      </c>
      <c r="N162" s="7">
        <f t="shared" si="8"/>
        <v>9378.5859999999993</v>
      </c>
    </row>
    <row r="163" spans="1:14" ht="15.75" x14ac:dyDescent="0.25">
      <c r="A163" s="3">
        <v>9053953213</v>
      </c>
      <c r="B163" s="4" t="s">
        <v>148</v>
      </c>
      <c r="C163" s="4" t="s">
        <v>148</v>
      </c>
      <c r="D163" s="5">
        <v>0</v>
      </c>
      <c r="E163" s="5">
        <v>380.95</v>
      </c>
      <c r="F163" s="5">
        <v>0</v>
      </c>
      <c r="G163" s="5">
        <v>0</v>
      </c>
      <c r="H163" s="5">
        <v>0</v>
      </c>
      <c r="I163" s="5">
        <v>0</v>
      </c>
      <c r="J163" s="5">
        <v>380.95</v>
      </c>
      <c r="K163" s="6">
        <f t="shared" ref="K163:K213" si="9">J163*0.075</f>
        <v>28.571249999999999</v>
      </c>
      <c r="L163" s="6">
        <f t="shared" ref="L163:L213" si="10">J163+K163</f>
        <v>409.52125000000001</v>
      </c>
      <c r="M163" s="7">
        <v>0</v>
      </c>
      <c r="N163" s="7">
        <f t="shared" ref="N163:N213" si="11">L163-M163</f>
        <v>409.52125000000001</v>
      </c>
    </row>
    <row r="164" spans="1:14" ht="15.75" x14ac:dyDescent="0.25">
      <c r="A164" s="3">
        <v>9053943972</v>
      </c>
      <c r="B164" s="4" t="s">
        <v>149</v>
      </c>
      <c r="C164" s="4" t="s">
        <v>149</v>
      </c>
      <c r="D164" s="5">
        <v>0</v>
      </c>
      <c r="E164" s="5">
        <v>380.95</v>
      </c>
      <c r="F164" s="5">
        <v>9393.07</v>
      </c>
      <c r="G164" s="5">
        <v>0</v>
      </c>
      <c r="H164" s="5">
        <v>0</v>
      </c>
      <c r="I164" s="5">
        <v>0</v>
      </c>
      <c r="J164" s="5">
        <v>9774.02</v>
      </c>
      <c r="K164" s="6">
        <f t="shared" si="9"/>
        <v>733.05150000000003</v>
      </c>
      <c r="L164" s="6">
        <f t="shared" si="10"/>
        <v>10507.0715</v>
      </c>
      <c r="M164" s="7">
        <v>5000</v>
      </c>
      <c r="N164" s="7">
        <f t="shared" si="11"/>
        <v>5507.0715</v>
      </c>
    </row>
    <row r="165" spans="1:14" ht="15.75" x14ac:dyDescent="0.25">
      <c r="A165" s="3">
        <v>9053943970</v>
      </c>
      <c r="B165" s="4" t="s">
        <v>150</v>
      </c>
      <c r="C165" s="4" t="s">
        <v>150</v>
      </c>
      <c r="D165" s="5">
        <v>0</v>
      </c>
      <c r="E165" s="5">
        <v>380.95</v>
      </c>
      <c r="F165" s="5">
        <v>66.12</v>
      </c>
      <c r="G165" s="5">
        <v>0</v>
      </c>
      <c r="H165" s="5">
        <v>0</v>
      </c>
      <c r="I165" s="5">
        <v>0</v>
      </c>
      <c r="J165" s="5">
        <v>447.07</v>
      </c>
      <c r="K165" s="6">
        <f t="shared" si="9"/>
        <v>33.530249999999995</v>
      </c>
      <c r="L165" s="6">
        <f t="shared" si="10"/>
        <v>480.60024999999996</v>
      </c>
      <c r="M165" s="7">
        <v>0</v>
      </c>
      <c r="N165" s="7">
        <f t="shared" si="11"/>
        <v>480.60024999999996</v>
      </c>
    </row>
    <row r="166" spans="1:14" ht="15.75" x14ac:dyDescent="0.25">
      <c r="A166" s="3">
        <v>9053943960</v>
      </c>
      <c r="B166" s="4" t="s">
        <v>151</v>
      </c>
      <c r="C166" s="4" t="s">
        <v>151</v>
      </c>
      <c r="D166" s="5">
        <v>0</v>
      </c>
      <c r="E166" s="5">
        <v>380.95</v>
      </c>
      <c r="F166" s="5">
        <v>0</v>
      </c>
      <c r="G166" s="5">
        <v>0</v>
      </c>
      <c r="H166" s="5">
        <v>0</v>
      </c>
      <c r="I166" s="5">
        <v>0</v>
      </c>
      <c r="J166" s="5">
        <v>380.95</v>
      </c>
      <c r="K166" s="6">
        <f t="shared" si="9"/>
        <v>28.571249999999999</v>
      </c>
      <c r="L166" s="6">
        <f t="shared" si="10"/>
        <v>409.52125000000001</v>
      </c>
      <c r="M166" s="7">
        <v>0</v>
      </c>
      <c r="N166" s="7">
        <f t="shared" si="11"/>
        <v>409.52125000000001</v>
      </c>
    </row>
    <row r="167" spans="1:14" ht="15.75" x14ac:dyDescent="0.25">
      <c r="A167" s="3">
        <v>9053943959</v>
      </c>
      <c r="B167" s="4" t="s">
        <v>152</v>
      </c>
      <c r="C167" s="4" t="s">
        <v>152</v>
      </c>
      <c r="D167" s="5">
        <v>0</v>
      </c>
      <c r="E167" s="5">
        <v>380.95</v>
      </c>
      <c r="F167" s="5">
        <v>257.14</v>
      </c>
      <c r="G167" s="5">
        <v>0</v>
      </c>
      <c r="H167" s="5">
        <v>0</v>
      </c>
      <c r="I167" s="5">
        <v>0</v>
      </c>
      <c r="J167" s="5">
        <v>638.09</v>
      </c>
      <c r="K167" s="6">
        <f t="shared" si="9"/>
        <v>47.856749999999998</v>
      </c>
      <c r="L167" s="6">
        <f t="shared" si="10"/>
        <v>685.94675000000007</v>
      </c>
      <c r="M167" s="7">
        <v>0</v>
      </c>
      <c r="N167" s="7">
        <f t="shared" si="11"/>
        <v>685.94675000000007</v>
      </c>
    </row>
    <row r="168" spans="1:14" ht="15.75" x14ac:dyDescent="0.25">
      <c r="A168" s="3">
        <v>9053902770</v>
      </c>
      <c r="B168" s="4" t="s">
        <v>153</v>
      </c>
      <c r="C168" s="4" t="s">
        <v>153</v>
      </c>
      <c r="D168" s="5">
        <v>0</v>
      </c>
      <c r="E168" s="5">
        <v>380.95</v>
      </c>
      <c r="F168" s="5">
        <v>4645.08</v>
      </c>
      <c r="G168" s="5">
        <v>0</v>
      </c>
      <c r="H168" s="5">
        <v>0</v>
      </c>
      <c r="I168" s="5">
        <v>0</v>
      </c>
      <c r="J168" s="5">
        <v>5026.03</v>
      </c>
      <c r="K168" s="6">
        <f t="shared" si="9"/>
        <v>376.95224999999999</v>
      </c>
      <c r="L168" s="6">
        <f t="shared" si="10"/>
        <v>5402.98225</v>
      </c>
      <c r="M168" s="7">
        <v>0</v>
      </c>
      <c r="N168" s="7">
        <f t="shared" si="11"/>
        <v>5402.98225</v>
      </c>
    </row>
    <row r="169" spans="1:14" ht="15.75" x14ac:dyDescent="0.25">
      <c r="A169" s="3">
        <v>9053902268</v>
      </c>
      <c r="B169" s="4" t="s">
        <v>154</v>
      </c>
      <c r="C169" s="4" t="s">
        <v>154</v>
      </c>
      <c r="D169" s="5">
        <v>0</v>
      </c>
      <c r="E169" s="5">
        <v>380.95</v>
      </c>
      <c r="F169" s="5">
        <v>3025.25</v>
      </c>
      <c r="G169" s="5">
        <v>0</v>
      </c>
      <c r="H169" s="5">
        <v>0</v>
      </c>
      <c r="I169" s="5">
        <v>0</v>
      </c>
      <c r="J169" s="5">
        <v>3406.2</v>
      </c>
      <c r="K169" s="6">
        <f t="shared" si="9"/>
        <v>255.46499999999997</v>
      </c>
      <c r="L169" s="6">
        <f t="shared" si="10"/>
        <v>3661.665</v>
      </c>
      <c r="M169" s="7">
        <v>0</v>
      </c>
      <c r="N169" s="7">
        <f t="shared" si="11"/>
        <v>3661.665</v>
      </c>
    </row>
    <row r="170" spans="1:14" ht="15.75" x14ac:dyDescent="0.25">
      <c r="A170" s="3">
        <v>9053902186</v>
      </c>
      <c r="B170" s="4" t="s">
        <v>155</v>
      </c>
      <c r="C170" s="4" t="s">
        <v>155</v>
      </c>
      <c r="D170" s="5">
        <v>0</v>
      </c>
      <c r="E170" s="5">
        <v>380.95</v>
      </c>
      <c r="F170" s="5">
        <v>7098.03</v>
      </c>
      <c r="G170" s="5">
        <v>0</v>
      </c>
      <c r="H170" s="5">
        <v>0</v>
      </c>
      <c r="I170" s="5">
        <v>0</v>
      </c>
      <c r="J170" s="5">
        <v>7478.98</v>
      </c>
      <c r="K170" s="6">
        <f t="shared" si="9"/>
        <v>560.92349999999999</v>
      </c>
      <c r="L170" s="6">
        <f t="shared" si="10"/>
        <v>8039.9034999999994</v>
      </c>
      <c r="M170" s="7">
        <v>0</v>
      </c>
      <c r="N170" s="7">
        <f t="shared" si="11"/>
        <v>8039.9034999999994</v>
      </c>
    </row>
    <row r="171" spans="1:14" ht="15.75" x14ac:dyDescent="0.25">
      <c r="A171" s="3">
        <v>9053902124</v>
      </c>
      <c r="B171" s="4" t="s">
        <v>156</v>
      </c>
      <c r="C171" s="4" t="s">
        <v>156</v>
      </c>
      <c r="D171" s="5">
        <v>0</v>
      </c>
      <c r="E171" s="5">
        <v>380.95</v>
      </c>
      <c r="F171" s="5">
        <v>5421.59</v>
      </c>
      <c r="G171" s="5">
        <v>0</v>
      </c>
      <c r="H171" s="5">
        <v>0</v>
      </c>
      <c r="I171" s="5">
        <v>0</v>
      </c>
      <c r="J171" s="5">
        <v>5802.54</v>
      </c>
      <c r="K171" s="6">
        <f t="shared" si="9"/>
        <v>435.19049999999999</v>
      </c>
      <c r="L171" s="6">
        <f t="shared" si="10"/>
        <v>6237.7304999999997</v>
      </c>
      <c r="M171" s="7">
        <v>0</v>
      </c>
      <c r="N171" s="7">
        <f t="shared" si="11"/>
        <v>6237.7304999999997</v>
      </c>
    </row>
    <row r="172" spans="1:14" ht="15.75" x14ac:dyDescent="0.25">
      <c r="A172" s="3">
        <v>9053902123</v>
      </c>
      <c r="B172" s="4" t="s">
        <v>157</v>
      </c>
      <c r="C172" s="4" t="s">
        <v>157</v>
      </c>
      <c r="D172" s="5">
        <v>0</v>
      </c>
      <c r="E172" s="5">
        <v>380.95</v>
      </c>
      <c r="F172" s="5">
        <v>6580.92</v>
      </c>
      <c r="G172" s="5">
        <v>0</v>
      </c>
      <c r="H172" s="5">
        <v>0</v>
      </c>
      <c r="I172" s="5">
        <v>0</v>
      </c>
      <c r="J172" s="5">
        <v>6961.87</v>
      </c>
      <c r="K172" s="6">
        <f t="shared" si="9"/>
        <v>522.14024999999992</v>
      </c>
      <c r="L172" s="6">
        <f t="shared" si="10"/>
        <v>7484.0102499999994</v>
      </c>
      <c r="M172" s="7">
        <v>0</v>
      </c>
      <c r="N172" s="7">
        <f t="shared" si="11"/>
        <v>7484.0102499999994</v>
      </c>
    </row>
    <row r="173" spans="1:14" ht="15.75" x14ac:dyDescent="0.25">
      <c r="A173" s="3">
        <v>9053902122</v>
      </c>
      <c r="B173" s="4" t="s">
        <v>158</v>
      </c>
      <c r="C173" s="4" t="s">
        <v>158</v>
      </c>
      <c r="D173" s="5">
        <v>0</v>
      </c>
      <c r="E173" s="5">
        <v>380.95</v>
      </c>
      <c r="F173" s="5">
        <v>2203.37</v>
      </c>
      <c r="G173" s="5">
        <v>0</v>
      </c>
      <c r="H173" s="5">
        <v>0</v>
      </c>
      <c r="I173" s="5">
        <v>0</v>
      </c>
      <c r="J173" s="5">
        <v>2584.3200000000002</v>
      </c>
      <c r="K173" s="6">
        <f t="shared" si="9"/>
        <v>193.82400000000001</v>
      </c>
      <c r="L173" s="6">
        <f t="shared" si="10"/>
        <v>2778.1440000000002</v>
      </c>
      <c r="M173" s="7">
        <v>0</v>
      </c>
      <c r="N173" s="7">
        <f t="shared" si="11"/>
        <v>2778.1440000000002</v>
      </c>
    </row>
    <row r="174" spans="1:14" ht="15.75" x14ac:dyDescent="0.25">
      <c r="A174" s="3">
        <v>9053902121</v>
      </c>
      <c r="B174" s="4" t="s">
        <v>159</v>
      </c>
      <c r="C174" s="4" t="s">
        <v>159</v>
      </c>
      <c r="D174" s="5">
        <v>0</v>
      </c>
      <c r="E174" s="5">
        <v>380.95</v>
      </c>
      <c r="F174" s="5">
        <v>6462.27</v>
      </c>
      <c r="G174" s="5">
        <v>0</v>
      </c>
      <c r="H174" s="5">
        <v>0</v>
      </c>
      <c r="I174" s="5">
        <v>0</v>
      </c>
      <c r="J174" s="5">
        <v>6843.22</v>
      </c>
      <c r="K174" s="6">
        <f t="shared" si="9"/>
        <v>513.24149999999997</v>
      </c>
      <c r="L174" s="6">
        <f t="shared" si="10"/>
        <v>7356.4615000000003</v>
      </c>
      <c r="M174" s="7">
        <v>1500</v>
      </c>
      <c r="N174" s="7">
        <f t="shared" si="11"/>
        <v>5856.4615000000003</v>
      </c>
    </row>
    <row r="175" spans="1:14" ht="15.75" x14ac:dyDescent="0.25">
      <c r="A175" s="3">
        <v>9053902120</v>
      </c>
      <c r="B175" s="4" t="s">
        <v>160</v>
      </c>
      <c r="C175" s="4" t="s">
        <v>160</v>
      </c>
      <c r="D175" s="5">
        <v>0</v>
      </c>
      <c r="E175" s="5">
        <v>380.95</v>
      </c>
      <c r="F175" s="5">
        <v>6876.12</v>
      </c>
      <c r="G175" s="5">
        <v>0</v>
      </c>
      <c r="H175" s="5">
        <v>0</v>
      </c>
      <c r="I175" s="5">
        <v>0</v>
      </c>
      <c r="J175" s="5">
        <v>7257.07</v>
      </c>
      <c r="K175" s="6">
        <f t="shared" si="9"/>
        <v>544.28024999999991</v>
      </c>
      <c r="L175" s="6">
        <f t="shared" si="10"/>
        <v>7801.3502499999995</v>
      </c>
      <c r="M175" s="7">
        <v>2500</v>
      </c>
      <c r="N175" s="7">
        <f t="shared" si="11"/>
        <v>5301.3502499999995</v>
      </c>
    </row>
    <row r="176" spans="1:14" ht="15.75" x14ac:dyDescent="0.25">
      <c r="A176" s="3">
        <v>9053878355</v>
      </c>
      <c r="B176" s="4" t="s">
        <v>161</v>
      </c>
      <c r="C176" s="4" t="s">
        <v>161</v>
      </c>
      <c r="D176" s="5">
        <v>0</v>
      </c>
      <c r="E176" s="5">
        <v>380.95</v>
      </c>
      <c r="F176" s="5">
        <v>9001.93</v>
      </c>
      <c r="G176" s="5">
        <v>0</v>
      </c>
      <c r="H176" s="5">
        <v>0</v>
      </c>
      <c r="I176" s="5">
        <v>0</v>
      </c>
      <c r="J176" s="5">
        <v>9382.8799999999992</v>
      </c>
      <c r="K176" s="6">
        <f t="shared" si="9"/>
        <v>703.71599999999989</v>
      </c>
      <c r="L176" s="6">
        <f t="shared" si="10"/>
        <v>10086.596</v>
      </c>
      <c r="M176" s="7">
        <v>0</v>
      </c>
      <c r="N176" s="7">
        <f t="shared" si="11"/>
        <v>10086.596</v>
      </c>
    </row>
    <row r="177" spans="1:14" ht="15.75" x14ac:dyDescent="0.25">
      <c r="A177" s="3">
        <v>9053864799</v>
      </c>
      <c r="B177" s="4" t="s">
        <v>162</v>
      </c>
      <c r="C177" s="4" t="s">
        <v>162</v>
      </c>
      <c r="D177" s="5">
        <v>0</v>
      </c>
      <c r="E177" s="5">
        <v>380.95</v>
      </c>
      <c r="F177" s="5">
        <v>3035.66</v>
      </c>
      <c r="G177" s="5">
        <v>0</v>
      </c>
      <c r="H177" s="5">
        <v>0</v>
      </c>
      <c r="I177" s="5">
        <v>0</v>
      </c>
      <c r="J177" s="5">
        <v>3416.61</v>
      </c>
      <c r="K177" s="6">
        <f t="shared" si="9"/>
        <v>256.24574999999999</v>
      </c>
      <c r="L177" s="6">
        <f t="shared" si="10"/>
        <v>3672.8557500000002</v>
      </c>
      <c r="M177" s="7">
        <v>0</v>
      </c>
      <c r="N177" s="7">
        <f t="shared" si="11"/>
        <v>3672.8557500000002</v>
      </c>
    </row>
    <row r="178" spans="1:14" ht="15.75" x14ac:dyDescent="0.25">
      <c r="A178" s="3">
        <v>9053864796</v>
      </c>
      <c r="B178" s="4" t="s">
        <v>163</v>
      </c>
      <c r="C178" s="4" t="s">
        <v>163</v>
      </c>
      <c r="D178" s="5">
        <v>0</v>
      </c>
      <c r="E178" s="5">
        <v>380.95</v>
      </c>
      <c r="F178" s="5">
        <v>7829.57</v>
      </c>
      <c r="G178" s="5">
        <v>0</v>
      </c>
      <c r="H178" s="5">
        <v>0</v>
      </c>
      <c r="I178" s="5">
        <v>0</v>
      </c>
      <c r="J178" s="5">
        <v>8210.52</v>
      </c>
      <c r="K178" s="6">
        <f t="shared" si="9"/>
        <v>615.78899999999999</v>
      </c>
      <c r="L178" s="6">
        <f t="shared" si="10"/>
        <v>8826.3090000000011</v>
      </c>
      <c r="M178" s="7">
        <v>0</v>
      </c>
      <c r="N178" s="7">
        <f t="shared" si="11"/>
        <v>8826.3090000000011</v>
      </c>
    </row>
    <row r="179" spans="1:14" ht="15.75" x14ac:dyDescent="0.25">
      <c r="A179" s="3">
        <v>9053864755</v>
      </c>
      <c r="B179" s="4" t="s">
        <v>164</v>
      </c>
      <c r="C179" s="4" t="s">
        <v>164</v>
      </c>
      <c r="D179" s="5">
        <v>0</v>
      </c>
      <c r="E179" s="5">
        <v>380.95</v>
      </c>
      <c r="F179" s="5">
        <v>7290.16</v>
      </c>
      <c r="G179" s="5">
        <v>0</v>
      </c>
      <c r="H179" s="5">
        <v>0</v>
      </c>
      <c r="I179" s="5">
        <v>0</v>
      </c>
      <c r="J179" s="5">
        <v>7671.11</v>
      </c>
      <c r="K179" s="6">
        <f t="shared" si="9"/>
        <v>575.33324999999991</v>
      </c>
      <c r="L179" s="6">
        <f t="shared" si="10"/>
        <v>8246.4432500000003</v>
      </c>
      <c r="M179" s="7">
        <v>0</v>
      </c>
      <c r="N179" s="7">
        <f t="shared" si="11"/>
        <v>8246.4432500000003</v>
      </c>
    </row>
    <row r="180" spans="1:14" ht="15.75" x14ac:dyDescent="0.25">
      <c r="A180" s="3">
        <v>9053864754</v>
      </c>
      <c r="B180" s="4" t="s">
        <v>165</v>
      </c>
      <c r="C180" s="4" t="s">
        <v>165</v>
      </c>
      <c r="D180" s="5">
        <v>0</v>
      </c>
      <c r="E180" s="5">
        <v>380.95</v>
      </c>
      <c r="F180" s="5">
        <v>7442.45</v>
      </c>
      <c r="G180" s="5">
        <v>0</v>
      </c>
      <c r="H180" s="5">
        <v>0</v>
      </c>
      <c r="I180" s="5">
        <v>0</v>
      </c>
      <c r="J180" s="5">
        <v>7823.4</v>
      </c>
      <c r="K180" s="6">
        <f t="shared" si="9"/>
        <v>586.755</v>
      </c>
      <c r="L180" s="6">
        <f t="shared" si="10"/>
        <v>8410.1549999999988</v>
      </c>
      <c r="M180" s="7">
        <v>0</v>
      </c>
      <c r="N180" s="7">
        <f t="shared" si="11"/>
        <v>8410.1549999999988</v>
      </c>
    </row>
    <row r="181" spans="1:14" ht="15.75" x14ac:dyDescent="0.25">
      <c r="A181" s="3">
        <v>9053833789</v>
      </c>
      <c r="B181" s="4" t="s">
        <v>166</v>
      </c>
      <c r="C181" s="4" t="s">
        <v>166</v>
      </c>
      <c r="D181" s="5">
        <v>0</v>
      </c>
      <c r="E181" s="5">
        <v>380.95</v>
      </c>
      <c r="F181" s="5">
        <v>147.63</v>
      </c>
      <c r="G181" s="5">
        <v>0</v>
      </c>
      <c r="H181" s="5">
        <v>0</v>
      </c>
      <c r="I181" s="5">
        <v>0</v>
      </c>
      <c r="J181" s="5">
        <v>528.58000000000004</v>
      </c>
      <c r="K181" s="6">
        <f t="shared" si="9"/>
        <v>39.643500000000003</v>
      </c>
      <c r="L181" s="6">
        <f t="shared" si="10"/>
        <v>568.22350000000006</v>
      </c>
      <c r="M181" s="7">
        <v>0</v>
      </c>
      <c r="N181" s="7">
        <f t="shared" si="11"/>
        <v>568.22350000000006</v>
      </c>
    </row>
    <row r="182" spans="1:14" ht="15.75" x14ac:dyDescent="0.25">
      <c r="A182" s="3">
        <v>9053833726</v>
      </c>
      <c r="B182" s="4" t="s">
        <v>167</v>
      </c>
      <c r="C182" s="4" t="s">
        <v>167</v>
      </c>
      <c r="D182" s="5">
        <v>0</v>
      </c>
      <c r="E182" s="5">
        <v>380.95</v>
      </c>
      <c r="F182" s="5">
        <v>14344.12</v>
      </c>
      <c r="G182" s="5">
        <v>0</v>
      </c>
      <c r="H182" s="5">
        <v>0</v>
      </c>
      <c r="I182" s="5">
        <v>0</v>
      </c>
      <c r="J182" s="5">
        <v>14725.07</v>
      </c>
      <c r="K182" s="6">
        <f t="shared" si="9"/>
        <v>1104.3802499999999</v>
      </c>
      <c r="L182" s="6">
        <f t="shared" si="10"/>
        <v>15829.45025</v>
      </c>
      <c r="M182" s="7">
        <v>5000</v>
      </c>
      <c r="N182" s="7">
        <f t="shared" si="11"/>
        <v>10829.45025</v>
      </c>
    </row>
    <row r="183" spans="1:14" ht="15.75" x14ac:dyDescent="0.25">
      <c r="A183" s="3">
        <v>9053833723</v>
      </c>
      <c r="B183" s="4" t="s">
        <v>168</v>
      </c>
      <c r="C183" s="4" t="s">
        <v>168</v>
      </c>
      <c r="D183" s="5">
        <v>0</v>
      </c>
      <c r="E183" s="5">
        <v>126.98</v>
      </c>
      <c r="F183" s="5">
        <v>0</v>
      </c>
      <c r="G183" s="5">
        <v>0</v>
      </c>
      <c r="H183" s="5">
        <v>0</v>
      </c>
      <c r="I183" s="5">
        <v>0</v>
      </c>
      <c r="J183" s="5">
        <v>126.98</v>
      </c>
      <c r="K183" s="6">
        <f t="shared" si="9"/>
        <v>9.5235000000000003</v>
      </c>
      <c r="L183" s="6">
        <f t="shared" si="10"/>
        <v>136.5035</v>
      </c>
      <c r="M183" s="7">
        <v>0</v>
      </c>
      <c r="N183" s="7">
        <f t="shared" si="11"/>
        <v>136.5035</v>
      </c>
    </row>
    <row r="184" spans="1:14" ht="15.75" x14ac:dyDescent="0.25">
      <c r="A184" s="3">
        <v>9053833629</v>
      </c>
      <c r="B184" s="4" t="s">
        <v>169</v>
      </c>
      <c r="C184" s="4" t="s">
        <v>169</v>
      </c>
      <c r="D184" s="5">
        <v>0</v>
      </c>
      <c r="E184" s="5">
        <v>380.95</v>
      </c>
      <c r="F184" s="5">
        <v>10005.51</v>
      </c>
      <c r="G184" s="5">
        <v>0</v>
      </c>
      <c r="H184" s="5">
        <v>0</v>
      </c>
      <c r="I184" s="5">
        <v>0</v>
      </c>
      <c r="J184" s="5">
        <v>10386.459999999999</v>
      </c>
      <c r="K184" s="6">
        <f t="shared" si="9"/>
        <v>778.98449999999991</v>
      </c>
      <c r="L184" s="6">
        <f t="shared" si="10"/>
        <v>11165.4445</v>
      </c>
      <c r="M184" s="7">
        <v>200</v>
      </c>
      <c r="N184" s="7">
        <f t="shared" si="11"/>
        <v>10965.4445</v>
      </c>
    </row>
    <row r="185" spans="1:14" ht="15.75" x14ac:dyDescent="0.25">
      <c r="A185" s="3">
        <v>9053833623</v>
      </c>
      <c r="B185" s="4" t="s">
        <v>170</v>
      </c>
      <c r="C185" s="4" t="s">
        <v>170</v>
      </c>
      <c r="D185" s="5">
        <v>0</v>
      </c>
      <c r="E185" s="5">
        <v>380.95</v>
      </c>
      <c r="F185" s="5">
        <v>1107.51</v>
      </c>
      <c r="G185" s="5">
        <v>0</v>
      </c>
      <c r="H185" s="5">
        <v>0</v>
      </c>
      <c r="I185" s="5">
        <v>0</v>
      </c>
      <c r="J185" s="5">
        <v>1488.46</v>
      </c>
      <c r="K185" s="6">
        <f t="shared" si="9"/>
        <v>111.6345</v>
      </c>
      <c r="L185" s="6">
        <f t="shared" si="10"/>
        <v>1600.0945000000002</v>
      </c>
      <c r="M185" s="7">
        <v>0</v>
      </c>
      <c r="N185" s="7">
        <f t="shared" si="11"/>
        <v>1600.0945000000002</v>
      </c>
    </row>
    <row r="186" spans="1:14" ht="15.75" x14ac:dyDescent="0.25">
      <c r="A186" s="3">
        <v>9053833610</v>
      </c>
      <c r="B186" s="4" t="s">
        <v>171</v>
      </c>
      <c r="C186" s="4" t="s">
        <v>171</v>
      </c>
      <c r="D186" s="5">
        <v>0</v>
      </c>
      <c r="E186" s="5">
        <v>380.95</v>
      </c>
      <c r="F186" s="5">
        <v>2978.65</v>
      </c>
      <c r="G186" s="5">
        <v>0</v>
      </c>
      <c r="H186" s="5">
        <v>0</v>
      </c>
      <c r="I186" s="5">
        <v>0</v>
      </c>
      <c r="J186" s="5">
        <v>3359.6</v>
      </c>
      <c r="K186" s="6">
        <f t="shared" si="9"/>
        <v>251.96999999999997</v>
      </c>
      <c r="L186" s="6">
        <f t="shared" si="10"/>
        <v>3611.5699999999997</v>
      </c>
      <c r="M186" s="7">
        <v>0</v>
      </c>
      <c r="N186" s="7">
        <f t="shared" si="11"/>
        <v>3611.5699999999997</v>
      </c>
    </row>
    <row r="187" spans="1:14" ht="15.75" x14ac:dyDescent="0.25">
      <c r="A187" s="3">
        <v>9053833607</v>
      </c>
      <c r="B187" s="4" t="s">
        <v>172</v>
      </c>
      <c r="C187" s="4" t="s">
        <v>172</v>
      </c>
      <c r="D187" s="5">
        <v>0</v>
      </c>
      <c r="E187" s="5">
        <v>380.95</v>
      </c>
      <c r="F187" s="5">
        <v>9787.52</v>
      </c>
      <c r="G187" s="5">
        <v>0</v>
      </c>
      <c r="H187" s="5">
        <v>0</v>
      </c>
      <c r="I187" s="5">
        <v>0</v>
      </c>
      <c r="J187" s="5">
        <v>10168.469999999999</v>
      </c>
      <c r="K187" s="6">
        <f t="shared" si="9"/>
        <v>762.63524999999993</v>
      </c>
      <c r="L187" s="6">
        <f t="shared" si="10"/>
        <v>10931.105249999999</v>
      </c>
      <c r="M187" s="7">
        <v>0</v>
      </c>
      <c r="N187" s="7">
        <f t="shared" si="11"/>
        <v>10931.105249999999</v>
      </c>
    </row>
    <row r="188" spans="1:14" ht="15.75" x14ac:dyDescent="0.25">
      <c r="A188" s="3">
        <v>9053833602</v>
      </c>
      <c r="B188" s="4" t="s">
        <v>173</v>
      </c>
      <c r="C188" s="4" t="s">
        <v>173</v>
      </c>
      <c r="D188" s="5">
        <v>0</v>
      </c>
      <c r="E188" s="5">
        <v>355.55</v>
      </c>
      <c r="F188" s="5">
        <v>5655.67</v>
      </c>
      <c r="G188" s="5">
        <v>0</v>
      </c>
      <c r="H188" s="5">
        <v>0</v>
      </c>
      <c r="I188" s="5">
        <v>0</v>
      </c>
      <c r="J188" s="5">
        <v>6011.22</v>
      </c>
      <c r="K188" s="6">
        <f t="shared" si="9"/>
        <v>450.8415</v>
      </c>
      <c r="L188" s="6">
        <f t="shared" si="10"/>
        <v>6462.0614999999998</v>
      </c>
      <c r="M188" s="7">
        <v>0</v>
      </c>
      <c r="N188" s="7">
        <f t="shared" si="11"/>
        <v>6462.0614999999998</v>
      </c>
    </row>
    <row r="189" spans="1:14" ht="15.75" x14ac:dyDescent="0.25">
      <c r="A189" s="3">
        <v>9053833601</v>
      </c>
      <c r="B189" s="4" t="s">
        <v>174</v>
      </c>
      <c r="C189" s="4" t="s">
        <v>174</v>
      </c>
      <c r="D189" s="5">
        <v>0</v>
      </c>
      <c r="E189" s="5">
        <v>380.95</v>
      </c>
      <c r="F189" s="5">
        <v>8721.9599999999991</v>
      </c>
      <c r="G189" s="5">
        <v>0</v>
      </c>
      <c r="H189" s="5">
        <v>0</v>
      </c>
      <c r="I189" s="5">
        <v>0</v>
      </c>
      <c r="J189" s="5">
        <v>9102.91</v>
      </c>
      <c r="K189" s="6">
        <f t="shared" si="9"/>
        <v>682.71825000000001</v>
      </c>
      <c r="L189" s="6">
        <f t="shared" si="10"/>
        <v>9785.6282499999998</v>
      </c>
      <c r="M189" s="7">
        <v>0</v>
      </c>
      <c r="N189" s="7">
        <f t="shared" si="11"/>
        <v>9785.6282499999998</v>
      </c>
    </row>
    <row r="190" spans="1:14" ht="15.75" x14ac:dyDescent="0.25">
      <c r="A190" s="3">
        <v>9053833585</v>
      </c>
      <c r="B190" s="4" t="s">
        <v>175</v>
      </c>
      <c r="C190" s="4" t="s">
        <v>175</v>
      </c>
      <c r="D190" s="5">
        <v>0</v>
      </c>
      <c r="E190" s="5">
        <v>380.95</v>
      </c>
      <c r="F190" s="5">
        <v>9628.17</v>
      </c>
      <c r="G190" s="5">
        <v>0</v>
      </c>
      <c r="H190" s="5">
        <v>0</v>
      </c>
      <c r="I190" s="5">
        <v>0</v>
      </c>
      <c r="J190" s="5">
        <v>10009.120000000001</v>
      </c>
      <c r="K190" s="6">
        <f t="shared" si="9"/>
        <v>750.68400000000008</v>
      </c>
      <c r="L190" s="6">
        <f t="shared" si="10"/>
        <v>10759.804</v>
      </c>
      <c r="M190" s="7">
        <v>0</v>
      </c>
      <c r="N190" s="7">
        <f t="shared" si="11"/>
        <v>10759.804</v>
      </c>
    </row>
    <row r="191" spans="1:14" ht="15.75" x14ac:dyDescent="0.25">
      <c r="A191" s="3">
        <v>9053756100</v>
      </c>
      <c r="B191" s="4" t="s">
        <v>176</v>
      </c>
      <c r="C191" s="4" t="s">
        <v>176</v>
      </c>
      <c r="D191" s="5">
        <v>0</v>
      </c>
      <c r="E191" s="5">
        <v>380.95</v>
      </c>
      <c r="F191" s="5">
        <v>5127.42</v>
      </c>
      <c r="G191" s="5">
        <v>0</v>
      </c>
      <c r="H191" s="5">
        <v>0</v>
      </c>
      <c r="I191" s="5">
        <v>0</v>
      </c>
      <c r="J191" s="5">
        <v>5508.37</v>
      </c>
      <c r="K191" s="6">
        <f t="shared" si="9"/>
        <v>413.12774999999999</v>
      </c>
      <c r="L191" s="6">
        <f t="shared" si="10"/>
        <v>5921.4977499999995</v>
      </c>
      <c r="M191" s="7">
        <v>0</v>
      </c>
      <c r="N191" s="7">
        <f t="shared" si="11"/>
        <v>5921.4977499999995</v>
      </c>
    </row>
    <row r="192" spans="1:14" ht="15.75" x14ac:dyDescent="0.25">
      <c r="A192" s="3">
        <v>9053756087</v>
      </c>
      <c r="B192" s="4" t="s">
        <v>177</v>
      </c>
      <c r="C192" s="4" t="s">
        <v>177</v>
      </c>
      <c r="D192" s="5">
        <v>0</v>
      </c>
      <c r="E192" s="5">
        <v>380.95</v>
      </c>
      <c r="F192" s="5">
        <v>5586.78</v>
      </c>
      <c r="G192" s="5">
        <v>0</v>
      </c>
      <c r="H192" s="5">
        <v>0</v>
      </c>
      <c r="I192" s="5">
        <v>0</v>
      </c>
      <c r="J192" s="5">
        <v>5967.73</v>
      </c>
      <c r="K192" s="6">
        <f t="shared" si="9"/>
        <v>447.57974999999993</v>
      </c>
      <c r="L192" s="6">
        <f t="shared" si="10"/>
        <v>6415.3097499999994</v>
      </c>
      <c r="M192" s="7">
        <v>0</v>
      </c>
      <c r="N192" s="7">
        <f t="shared" si="11"/>
        <v>6415.3097499999994</v>
      </c>
    </row>
    <row r="193" spans="1:14" ht="15.75" x14ac:dyDescent="0.25">
      <c r="A193" s="3">
        <v>9053756042</v>
      </c>
      <c r="B193" s="4" t="s">
        <v>178</v>
      </c>
      <c r="C193" s="4" t="s">
        <v>178</v>
      </c>
      <c r="D193" s="5">
        <v>0</v>
      </c>
      <c r="E193" s="5">
        <v>380.95</v>
      </c>
      <c r="F193" s="5">
        <v>5635.56</v>
      </c>
      <c r="G193" s="5">
        <v>0</v>
      </c>
      <c r="H193" s="5">
        <v>0</v>
      </c>
      <c r="I193" s="5">
        <v>0</v>
      </c>
      <c r="J193" s="5">
        <v>6016.51</v>
      </c>
      <c r="K193" s="6">
        <f t="shared" si="9"/>
        <v>451.23824999999999</v>
      </c>
      <c r="L193" s="6">
        <f t="shared" si="10"/>
        <v>6467.7482500000006</v>
      </c>
      <c r="M193" s="7">
        <v>0</v>
      </c>
      <c r="N193" s="7">
        <f t="shared" si="11"/>
        <v>6467.7482500000006</v>
      </c>
    </row>
    <row r="194" spans="1:14" ht="15.75" x14ac:dyDescent="0.25">
      <c r="A194" s="3">
        <v>9053756039</v>
      </c>
      <c r="B194" s="4" t="s">
        <v>179</v>
      </c>
      <c r="C194" s="4" t="s">
        <v>179</v>
      </c>
      <c r="D194" s="5">
        <v>0</v>
      </c>
      <c r="E194" s="5">
        <v>380.95</v>
      </c>
      <c r="F194" s="5">
        <v>4956.1499999999996</v>
      </c>
      <c r="G194" s="5">
        <v>0</v>
      </c>
      <c r="H194" s="5">
        <v>0</v>
      </c>
      <c r="I194" s="5">
        <v>0</v>
      </c>
      <c r="J194" s="5">
        <v>5337.1</v>
      </c>
      <c r="K194" s="6">
        <f t="shared" si="9"/>
        <v>400.28250000000003</v>
      </c>
      <c r="L194" s="6">
        <f t="shared" si="10"/>
        <v>5737.3825000000006</v>
      </c>
      <c r="M194" s="7">
        <v>0</v>
      </c>
      <c r="N194" s="7">
        <f t="shared" si="11"/>
        <v>5737.3825000000006</v>
      </c>
    </row>
    <row r="195" spans="1:14" ht="15.75" x14ac:dyDescent="0.25">
      <c r="A195" s="3">
        <v>9053756038</v>
      </c>
      <c r="B195" s="4" t="s">
        <v>180</v>
      </c>
      <c r="C195" s="4" t="s">
        <v>180</v>
      </c>
      <c r="D195" s="5">
        <v>0</v>
      </c>
      <c r="E195" s="5">
        <v>380.95</v>
      </c>
      <c r="F195" s="5">
        <v>1772</v>
      </c>
      <c r="G195" s="5">
        <v>0</v>
      </c>
      <c r="H195" s="5">
        <v>0</v>
      </c>
      <c r="I195" s="5">
        <v>0</v>
      </c>
      <c r="J195" s="5">
        <v>2152.9499999999998</v>
      </c>
      <c r="K195" s="6">
        <f t="shared" si="9"/>
        <v>161.47124999999997</v>
      </c>
      <c r="L195" s="6">
        <f t="shared" si="10"/>
        <v>2314.4212499999999</v>
      </c>
      <c r="M195" s="7">
        <v>0</v>
      </c>
      <c r="N195" s="7">
        <f t="shared" si="11"/>
        <v>2314.4212499999999</v>
      </c>
    </row>
    <row r="196" spans="1:14" ht="15.75" x14ac:dyDescent="0.25">
      <c r="A196" s="3">
        <v>9053756035</v>
      </c>
      <c r="B196" s="4" t="s">
        <v>181</v>
      </c>
      <c r="C196" s="4" t="s">
        <v>181</v>
      </c>
      <c r="D196" s="5">
        <v>0</v>
      </c>
      <c r="E196" s="5">
        <v>380.95</v>
      </c>
      <c r="F196" s="5">
        <v>2786.22</v>
      </c>
      <c r="G196" s="5">
        <v>0</v>
      </c>
      <c r="H196" s="5">
        <v>0</v>
      </c>
      <c r="I196" s="5">
        <v>0</v>
      </c>
      <c r="J196" s="5">
        <v>3167.17</v>
      </c>
      <c r="K196" s="6">
        <f t="shared" si="9"/>
        <v>237.53774999999999</v>
      </c>
      <c r="L196" s="6">
        <f t="shared" si="10"/>
        <v>3404.70775</v>
      </c>
      <c r="M196" s="7">
        <v>0</v>
      </c>
      <c r="N196" s="7">
        <f t="shared" si="11"/>
        <v>3404.70775</v>
      </c>
    </row>
    <row r="197" spans="1:14" ht="15.75" x14ac:dyDescent="0.25">
      <c r="A197" s="3">
        <v>9053756031</v>
      </c>
      <c r="B197" s="4" t="s">
        <v>182</v>
      </c>
      <c r="C197" s="4" t="s">
        <v>182</v>
      </c>
      <c r="D197" s="5">
        <v>0</v>
      </c>
      <c r="E197" s="5">
        <v>380.95</v>
      </c>
      <c r="F197" s="5">
        <v>1147.25</v>
      </c>
      <c r="G197" s="5">
        <v>0</v>
      </c>
      <c r="H197" s="5">
        <v>0</v>
      </c>
      <c r="I197" s="5">
        <v>0</v>
      </c>
      <c r="J197" s="5">
        <v>1528.2</v>
      </c>
      <c r="K197" s="6">
        <f t="shared" si="9"/>
        <v>114.61499999999999</v>
      </c>
      <c r="L197" s="6">
        <f t="shared" si="10"/>
        <v>1642.8150000000001</v>
      </c>
      <c r="M197" s="7">
        <v>0</v>
      </c>
      <c r="N197" s="7">
        <f t="shared" si="11"/>
        <v>1642.8150000000001</v>
      </c>
    </row>
    <row r="198" spans="1:14" ht="15.75" x14ac:dyDescent="0.25">
      <c r="A198" s="3">
        <v>9053756030</v>
      </c>
      <c r="B198" s="4" t="s">
        <v>183</v>
      </c>
      <c r="C198" s="4" t="s">
        <v>183</v>
      </c>
      <c r="D198" s="5">
        <v>0</v>
      </c>
      <c r="E198" s="5">
        <v>380.95</v>
      </c>
      <c r="F198" s="5">
        <v>12210.73</v>
      </c>
      <c r="G198" s="5">
        <v>0</v>
      </c>
      <c r="H198" s="5">
        <v>0</v>
      </c>
      <c r="I198" s="5">
        <v>0</v>
      </c>
      <c r="J198" s="5">
        <v>12591.68</v>
      </c>
      <c r="K198" s="6">
        <f t="shared" si="9"/>
        <v>944.37599999999998</v>
      </c>
      <c r="L198" s="6">
        <f t="shared" si="10"/>
        <v>13536.056</v>
      </c>
      <c r="M198" s="7">
        <v>2500</v>
      </c>
      <c r="N198" s="7">
        <f t="shared" si="11"/>
        <v>11036.056</v>
      </c>
    </row>
    <row r="199" spans="1:14" ht="15.75" x14ac:dyDescent="0.25">
      <c r="A199" s="3">
        <v>9053756005</v>
      </c>
      <c r="B199" s="4" t="s">
        <v>184</v>
      </c>
      <c r="C199" s="4" t="s">
        <v>184</v>
      </c>
      <c r="D199" s="5">
        <v>0</v>
      </c>
      <c r="E199" s="5">
        <v>380.95</v>
      </c>
      <c r="F199" s="5">
        <v>7608.13</v>
      </c>
      <c r="G199" s="5">
        <v>0</v>
      </c>
      <c r="H199" s="5">
        <v>0</v>
      </c>
      <c r="I199" s="5">
        <v>0</v>
      </c>
      <c r="J199" s="5">
        <v>7989.08</v>
      </c>
      <c r="K199" s="6">
        <f t="shared" si="9"/>
        <v>599.18099999999993</v>
      </c>
      <c r="L199" s="6">
        <f t="shared" si="10"/>
        <v>8588.2610000000004</v>
      </c>
      <c r="M199" s="7">
        <v>0</v>
      </c>
      <c r="N199" s="7">
        <f t="shared" si="11"/>
        <v>8588.2610000000004</v>
      </c>
    </row>
    <row r="200" spans="1:14" ht="15.75" x14ac:dyDescent="0.25">
      <c r="A200" s="3">
        <v>9053756003</v>
      </c>
      <c r="B200" s="4" t="s">
        <v>185</v>
      </c>
      <c r="C200" s="4" t="s">
        <v>185</v>
      </c>
      <c r="D200" s="5">
        <v>0</v>
      </c>
      <c r="E200" s="5">
        <v>380.95</v>
      </c>
      <c r="F200" s="5">
        <v>4724.75</v>
      </c>
      <c r="G200" s="5">
        <v>0</v>
      </c>
      <c r="H200" s="5">
        <v>0</v>
      </c>
      <c r="I200" s="5">
        <v>0</v>
      </c>
      <c r="J200" s="5">
        <v>5105.7</v>
      </c>
      <c r="K200" s="6">
        <f t="shared" si="9"/>
        <v>382.92749999999995</v>
      </c>
      <c r="L200" s="6">
        <f t="shared" si="10"/>
        <v>5488.6274999999996</v>
      </c>
      <c r="M200" s="7">
        <v>0</v>
      </c>
      <c r="N200" s="7">
        <f t="shared" si="11"/>
        <v>5488.6274999999996</v>
      </c>
    </row>
    <row r="201" spans="1:14" ht="15.75" x14ac:dyDescent="0.25">
      <c r="A201" s="3">
        <v>9053756002</v>
      </c>
      <c r="B201" s="4" t="s">
        <v>186</v>
      </c>
      <c r="C201" s="4" t="s">
        <v>186</v>
      </c>
      <c r="D201" s="5">
        <v>0</v>
      </c>
      <c r="E201" s="5">
        <v>380.95</v>
      </c>
      <c r="F201" s="5">
        <v>4069.97</v>
      </c>
      <c r="G201" s="5">
        <v>0</v>
      </c>
      <c r="H201" s="5">
        <v>0</v>
      </c>
      <c r="I201" s="5">
        <v>0</v>
      </c>
      <c r="J201" s="5">
        <v>4450.92</v>
      </c>
      <c r="K201" s="6">
        <f t="shared" si="9"/>
        <v>333.81900000000002</v>
      </c>
      <c r="L201" s="6">
        <f t="shared" si="10"/>
        <v>4784.7390000000005</v>
      </c>
      <c r="M201" s="7">
        <v>0</v>
      </c>
      <c r="N201" s="7">
        <f t="shared" si="11"/>
        <v>4784.7390000000005</v>
      </c>
    </row>
    <row r="202" spans="1:14" ht="15.75" x14ac:dyDescent="0.25">
      <c r="A202" s="3">
        <v>9053752005</v>
      </c>
      <c r="B202" s="4" t="s">
        <v>187</v>
      </c>
      <c r="C202" s="4" t="s">
        <v>187</v>
      </c>
      <c r="D202" s="5">
        <v>0</v>
      </c>
      <c r="E202" s="5">
        <v>380.95</v>
      </c>
      <c r="F202" s="5">
        <v>7028.15</v>
      </c>
      <c r="G202" s="5">
        <v>0</v>
      </c>
      <c r="H202" s="5">
        <v>0</v>
      </c>
      <c r="I202" s="5">
        <v>0</v>
      </c>
      <c r="J202" s="5">
        <v>7409.1</v>
      </c>
      <c r="K202" s="6">
        <f t="shared" si="9"/>
        <v>555.6825</v>
      </c>
      <c r="L202" s="6">
        <f t="shared" si="10"/>
        <v>7964.7825000000003</v>
      </c>
      <c r="M202" s="7">
        <v>4000</v>
      </c>
      <c r="N202" s="7">
        <f t="shared" si="11"/>
        <v>3964.7825000000003</v>
      </c>
    </row>
    <row r="203" spans="1:14" ht="15.75" x14ac:dyDescent="0.25">
      <c r="A203" s="3">
        <v>9053752004</v>
      </c>
      <c r="B203" s="4" t="s">
        <v>188</v>
      </c>
      <c r="C203" s="4" t="s">
        <v>188</v>
      </c>
      <c r="D203" s="5">
        <v>0</v>
      </c>
      <c r="E203" s="5">
        <v>380.95</v>
      </c>
      <c r="F203" s="5">
        <v>5981.37</v>
      </c>
      <c r="G203" s="5">
        <v>0</v>
      </c>
      <c r="H203" s="5">
        <v>0</v>
      </c>
      <c r="I203" s="5">
        <v>0</v>
      </c>
      <c r="J203" s="5">
        <v>6362.32</v>
      </c>
      <c r="K203" s="6">
        <f t="shared" si="9"/>
        <v>477.17399999999998</v>
      </c>
      <c r="L203" s="6">
        <f t="shared" si="10"/>
        <v>6839.4939999999997</v>
      </c>
      <c r="M203" s="7">
        <v>1000</v>
      </c>
      <c r="N203" s="7">
        <f t="shared" si="11"/>
        <v>5839.4939999999997</v>
      </c>
    </row>
    <row r="204" spans="1:14" ht="15.75" x14ac:dyDescent="0.25">
      <c r="A204" s="3">
        <v>9053752003</v>
      </c>
      <c r="B204" s="4" t="s">
        <v>189</v>
      </c>
      <c r="C204" s="4" t="s">
        <v>189</v>
      </c>
      <c r="D204" s="5">
        <v>0</v>
      </c>
      <c r="E204" s="5">
        <v>380.95</v>
      </c>
      <c r="F204" s="5">
        <v>2325.58</v>
      </c>
      <c r="G204" s="5">
        <v>0</v>
      </c>
      <c r="H204" s="5">
        <v>0</v>
      </c>
      <c r="I204" s="5">
        <v>0</v>
      </c>
      <c r="J204" s="5">
        <v>2706.53</v>
      </c>
      <c r="K204" s="6">
        <f t="shared" si="9"/>
        <v>202.98975000000002</v>
      </c>
      <c r="L204" s="6">
        <f t="shared" si="10"/>
        <v>2909.5197500000004</v>
      </c>
      <c r="M204" s="7">
        <v>0</v>
      </c>
      <c r="N204" s="7">
        <f t="shared" si="11"/>
        <v>2909.5197500000004</v>
      </c>
    </row>
    <row r="205" spans="1:14" ht="15.75" x14ac:dyDescent="0.25">
      <c r="A205" s="3">
        <v>9053751969</v>
      </c>
      <c r="B205" s="4" t="s">
        <v>190</v>
      </c>
      <c r="C205" s="4" t="s">
        <v>190</v>
      </c>
      <c r="D205" s="5">
        <v>0</v>
      </c>
      <c r="E205" s="5">
        <v>380.95</v>
      </c>
      <c r="F205" s="5">
        <v>7918.57</v>
      </c>
      <c r="G205" s="5">
        <v>0</v>
      </c>
      <c r="H205" s="5">
        <v>0</v>
      </c>
      <c r="I205" s="5">
        <v>0</v>
      </c>
      <c r="J205" s="5">
        <v>8299.52</v>
      </c>
      <c r="K205" s="6">
        <f t="shared" si="9"/>
        <v>622.46400000000006</v>
      </c>
      <c r="L205" s="6">
        <f t="shared" si="10"/>
        <v>8921.9840000000004</v>
      </c>
      <c r="M205" s="7">
        <v>0</v>
      </c>
      <c r="N205" s="7">
        <f t="shared" si="11"/>
        <v>8921.9840000000004</v>
      </c>
    </row>
    <row r="206" spans="1:14" ht="15.75" x14ac:dyDescent="0.25">
      <c r="A206" s="3">
        <v>9053751852</v>
      </c>
      <c r="B206" s="4" t="s">
        <v>191</v>
      </c>
      <c r="C206" s="4" t="s">
        <v>191</v>
      </c>
      <c r="D206" s="5">
        <v>0</v>
      </c>
      <c r="E206" s="5">
        <v>380.95</v>
      </c>
      <c r="F206" s="5">
        <v>9638.7999999999993</v>
      </c>
      <c r="G206" s="5">
        <v>0</v>
      </c>
      <c r="H206" s="5">
        <v>0</v>
      </c>
      <c r="I206" s="5">
        <v>0</v>
      </c>
      <c r="J206" s="5">
        <v>10019.75</v>
      </c>
      <c r="K206" s="6">
        <f t="shared" si="9"/>
        <v>751.48124999999993</v>
      </c>
      <c r="L206" s="6">
        <f t="shared" si="10"/>
        <v>10771.231250000001</v>
      </c>
      <c r="M206" s="7">
        <v>0</v>
      </c>
      <c r="N206" s="7">
        <f t="shared" si="11"/>
        <v>10771.231250000001</v>
      </c>
    </row>
    <row r="207" spans="1:14" ht="15.75" x14ac:dyDescent="0.25">
      <c r="A207" s="3">
        <v>9053751849</v>
      </c>
      <c r="B207" s="4" t="s">
        <v>192</v>
      </c>
      <c r="C207" s="4" t="s">
        <v>192</v>
      </c>
      <c r="D207" s="5">
        <v>0</v>
      </c>
      <c r="E207" s="5">
        <v>380.95</v>
      </c>
      <c r="F207" s="5">
        <v>1458.1</v>
      </c>
      <c r="G207" s="5">
        <v>0</v>
      </c>
      <c r="H207" s="5">
        <v>0</v>
      </c>
      <c r="I207" s="5">
        <v>0</v>
      </c>
      <c r="J207" s="5">
        <v>1839.05</v>
      </c>
      <c r="K207" s="6">
        <f t="shared" si="9"/>
        <v>137.92874999999998</v>
      </c>
      <c r="L207" s="6">
        <f t="shared" si="10"/>
        <v>1976.97875</v>
      </c>
      <c r="M207" s="7">
        <v>1350</v>
      </c>
      <c r="N207" s="7">
        <f t="shared" si="11"/>
        <v>626.97874999999999</v>
      </c>
    </row>
    <row r="208" spans="1:14" ht="31.5" x14ac:dyDescent="0.25">
      <c r="A208" s="3">
        <v>9053708006</v>
      </c>
      <c r="B208" s="4" t="s">
        <v>397</v>
      </c>
      <c r="C208" s="4">
        <v>1357</v>
      </c>
      <c r="D208" s="5">
        <v>0</v>
      </c>
      <c r="E208" s="5">
        <v>380.95</v>
      </c>
      <c r="F208" s="5">
        <v>4081.45</v>
      </c>
      <c r="G208" s="5">
        <v>0</v>
      </c>
      <c r="H208" s="5">
        <v>0</v>
      </c>
      <c r="I208" s="5">
        <v>0</v>
      </c>
      <c r="J208" s="5">
        <v>4462.3999999999996</v>
      </c>
      <c r="K208" s="6">
        <f t="shared" si="9"/>
        <v>334.67999999999995</v>
      </c>
      <c r="L208" s="6">
        <f t="shared" si="10"/>
        <v>4797.08</v>
      </c>
      <c r="M208" s="7">
        <v>0</v>
      </c>
      <c r="N208" s="7">
        <f t="shared" si="11"/>
        <v>4797.08</v>
      </c>
    </row>
    <row r="209" spans="1:14" ht="31.5" x14ac:dyDescent="0.25">
      <c r="A209" s="3">
        <v>9053707989</v>
      </c>
      <c r="B209" s="4" t="s">
        <v>397</v>
      </c>
      <c r="C209" s="4">
        <v>1357</v>
      </c>
      <c r="D209" s="5">
        <v>0</v>
      </c>
      <c r="E209" s="5">
        <v>380.95</v>
      </c>
      <c r="F209" s="5">
        <v>3272.22</v>
      </c>
      <c r="G209" s="5">
        <v>0</v>
      </c>
      <c r="H209" s="5">
        <v>0</v>
      </c>
      <c r="I209" s="5">
        <v>0</v>
      </c>
      <c r="J209" s="5">
        <v>3653.17</v>
      </c>
      <c r="K209" s="6">
        <f t="shared" si="9"/>
        <v>273.98775000000001</v>
      </c>
      <c r="L209" s="6">
        <f t="shared" si="10"/>
        <v>3927.1577500000003</v>
      </c>
      <c r="M209" s="7">
        <v>0</v>
      </c>
      <c r="N209" s="7">
        <f t="shared" si="11"/>
        <v>3927.1577500000003</v>
      </c>
    </row>
    <row r="210" spans="1:14" ht="31.5" x14ac:dyDescent="0.25">
      <c r="A210" s="3">
        <v>9053707987</v>
      </c>
      <c r="B210" s="4" t="s">
        <v>397</v>
      </c>
      <c r="C210" s="4">
        <v>1356</v>
      </c>
      <c r="D210" s="5">
        <v>0</v>
      </c>
      <c r="E210" s="5">
        <v>380.95</v>
      </c>
      <c r="F210" s="5">
        <v>5318.09</v>
      </c>
      <c r="G210" s="5">
        <v>0</v>
      </c>
      <c r="H210" s="5">
        <v>0</v>
      </c>
      <c r="I210" s="5">
        <v>0</v>
      </c>
      <c r="J210" s="5">
        <v>5699.04</v>
      </c>
      <c r="K210" s="6">
        <f t="shared" si="9"/>
        <v>427.428</v>
      </c>
      <c r="L210" s="6">
        <f t="shared" si="10"/>
        <v>6126.4679999999998</v>
      </c>
      <c r="M210" s="7">
        <v>0</v>
      </c>
      <c r="N210" s="7">
        <f t="shared" si="11"/>
        <v>6126.4679999999998</v>
      </c>
    </row>
    <row r="211" spans="1:14" ht="31.5" x14ac:dyDescent="0.25">
      <c r="A211" s="3">
        <v>9053707983</v>
      </c>
      <c r="B211" s="4" t="s">
        <v>397</v>
      </c>
      <c r="C211" s="4" t="s">
        <v>436</v>
      </c>
      <c r="D211" s="5">
        <v>0</v>
      </c>
      <c r="E211" s="5">
        <v>380.95</v>
      </c>
      <c r="F211" s="5">
        <v>4735.21</v>
      </c>
      <c r="G211" s="5">
        <v>0</v>
      </c>
      <c r="H211" s="5">
        <v>0</v>
      </c>
      <c r="I211" s="5">
        <v>0</v>
      </c>
      <c r="J211" s="5">
        <v>5116.16</v>
      </c>
      <c r="K211" s="6">
        <f t="shared" si="9"/>
        <v>383.71199999999999</v>
      </c>
      <c r="L211" s="6">
        <f t="shared" si="10"/>
        <v>5499.8719999999994</v>
      </c>
      <c r="M211" s="7">
        <v>0</v>
      </c>
      <c r="N211" s="7">
        <f t="shared" si="11"/>
        <v>5499.8719999999994</v>
      </c>
    </row>
    <row r="212" spans="1:14" ht="31.5" x14ac:dyDescent="0.25">
      <c r="A212" s="3">
        <v>9053707982</v>
      </c>
      <c r="B212" s="4" t="s">
        <v>397</v>
      </c>
      <c r="C212" s="4" t="s">
        <v>434</v>
      </c>
      <c r="D212" s="5">
        <v>0</v>
      </c>
      <c r="E212" s="5">
        <v>380.95</v>
      </c>
      <c r="F212" s="5">
        <v>9599.1200000000008</v>
      </c>
      <c r="G212" s="5">
        <v>0</v>
      </c>
      <c r="H212" s="5">
        <v>0</v>
      </c>
      <c r="I212" s="5">
        <v>0</v>
      </c>
      <c r="J212" s="5">
        <v>9980.07</v>
      </c>
      <c r="K212" s="6">
        <f t="shared" si="9"/>
        <v>748.50524999999993</v>
      </c>
      <c r="L212" s="6">
        <f t="shared" si="10"/>
        <v>10728.57525</v>
      </c>
      <c r="M212" s="7">
        <v>0</v>
      </c>
      <c r="N212" s="7">
        <f t="shared" si="11"/>
        <v>10728.57525</v>
      </c>
    </row>
    <row r="213" spans="1:14" ht="31.5" x14ac:dyDescent="0.25">
      <c r="A213" s="3">
        <v>9053707980</v>
      </c>
      <c r="B213" s="4" t="s">
        <v>398</v>
      </c>
      <c r="C213" s="4" t="s">
        <v>434</v>
      </c>
      <c r="D213" s="5">
        <v>0</v>
      </c>
      <c r="E213" s="5">
        <v>380.95</v>
      </c>
      <c r="F213" s="5">
        <v>4669.0200000000004</v>
      </c>
      <c r="G213" s="5">
        <v>0</v>
      </c>
      <c r="H213" s="5">
        <v>0</v>
      </c>
      <c r="I213" s="5">
        <v>0</v>
      </c>
      <c r="J213" s="5">
        <v>5049.97</v>
      </c>
      <c r="K213" s="6">
        <f t="shared" si="9"/>
        <v>378.74775</v>
      </c>
      <c r="L213" s="6">
        <f t="shared" si="10"/>
        <v>5428.7177499999998</v>
      </c>
      <c r="M213" s="7">
        <v>0</v>
      </c>
      <c r="N213" s="7">
        <f t="shared" si="11"/>
        <v>5428.7177499999998</v>
      </c>
    </row>
    <row r="214" spans="1:14" ht="31.5" x14ac:dyDescent="0.25">
      <c r="A214" s="3">
        <v>9053707978</v>
      </c>
      <c r="B214" s="4" t="s">
        <v>398</v>
      </c>
      <c r="C214" s="4" t="s">
        <v>437</v>
      </c>
      <c r="D214" s="5">
        <v>0</v>
      </c>
      <c r="E214" s="5">
        <v>380.95</v>
      </c>
      <c r="F214" s="5">
        <v>5836.88</v>
      </c>
      <c r="G214" s="5">
        <v>0</v>
      </c>
      <c r="H214" s="5">
        <v>0</v>
      </c>
      <c r="I214" s="5">
        <v>0</v>
      </c>
      <c r="J214" s="5">
        <v>6217.83</v>
      </c>
      <c r="K214" s="6">
        <f t="shared" ref="K214:K258" si="12">J214*0.075</f>
        <v>466.33724999999998</v>
      </c>
      <c r="L214" s="6">
        <f t="shared" ref="L214:L258" si="13">J214+K214</f>
        <v>6684.1672499999995</v>
      </c>
      <c r="M214" s="7">
        <v>0</v>
      </c>
      <c r="N214" s="7">
        <f t="shared" ref="N214:N258" si="14">L214-M214</f>
        <v>6684.1672499999995</v>
      </c>
    </row>
    <row r="215" spans="1:14" ht="31.5" x14ac:dyDescent="0.25">
      <c r="A215" s="3">
        <v>9053707976</v>
      </c>
      <c r="B215" s="4" t="s">
        <v>398</v>
      </c>
      <c r="C215" s="4">
        <v>1349</v>
      </c>
      <c r="D215" s="5">
        <v>0</v>
      </c>
      <c r="E215" s="5">
        <v>380.95</v>
      </c>
      <c r="F215" s="5">
        <v>999.04</v>
      </c>
      <c r="G215" s="5">
        <v>0</v>
      </c>
      <c r="H215" s="5">
        <v>0</v>
      </c>
      <c r="I215" s="5">
        <v>0</v>
      </c>
      <c r="J215" s="5">
        <v>1379.99</v>
      </c>
      <c r="K215" s="6">
        <f t="shared" si="12"/>
        <v>103.49925</v>
      </c>
      <c r="L215" s="6">
        <f t="shared" si="13"/>
        <v>1483.4892500000001</v>
      </c>
      <c r="M215" s="7">
        <v>1000</v>
      </c>
      <c r="N215" s="7">
        <f t="shared" si="14"/>
        <v>483.48925000000008</v>
      </c>
    </row>
    <row r="216" spans="1:14" ht="31.5" x14ac:dyDescent="0.25">
      <c r="A216" s="3">
        <v>9053707975</v>
      </c>
      <c r="B216" s="4" t="s">
        <v>399</v>
      </c>
      <c r="C216" s="4">
        <v>1351</v>
      </c>
      <c r="D216" s="5">
        <v>0</v>
      </c>
      <c r="E216" s="5">
        <v>380.95</v>
      </c>
      <c r="F216" s="5">
        <v>8976.31</v>
      </c>
      <c r="G216" s="5">
        <v>0</v>
      </c>
      <c r="H216" s="5">
        <v>0</v>
      </c>
      <c r="I216" s="5">
        <v>0</v>
      </c>
      <c r="J216" s="5">
        <v>9357.26</v>
      </c>
      <c r="K216" s="6">
        <f t="shared" si="12"/>
        <v>701.79449999999997</v>
      </c>
      <c r="L216" s="6">
        <f t="shared" si="13"/>
        <v>10059.0545</v>
      </c>
      <c r="M216" s="7">
        <v>0</v>
      </c>
      <c r="N216" s="7">
        <f t="shared" si="14"/>
        <v>10059.0545</v>
      </c>
    </row>
    <row r="217" spans="1:14" ht="31.5" x14ac:dyDescent="0.25">
      <c r="A217" s="3">
        <v>9053707974</v>
      </c>
      <c r="B217" s="4" t="s">
        <v>399</v>
      </c>
      <c r="C217" s="4">
        <v>1352</v>
      </c>
      <c r="D217" s="5">
        <v>0</v>
      </c>
      <c r="E217" s="5">
        <v>380.95</v>
      </c>
      <c r="F217" s="5">
        <v>9814.44</v>
      </c>
      <c r="G217" s="5">
        <v>0</v>
      </c>
      <c r="H217" s="5">
        <v>0</v>
      </c>
      <c r="I217" s="5">
        <v>0</v>
      </c>
      <c r="J217" s="5">
        <v>10195.39</v>
      </c>
      <c r="K217" s="6">
        <f t="shared" si="12"/>
        <v>764.65424999999993</v>
      </c>
      <c r="L217" s="6">
        <f t="shared" si="13"/>
        <v>10960.044249999999</v>
      </c>
      <c r="M217" s="7">
        <v>0</v>
      </c>
      <c r="N217" s="7">
        <f t="shared" si="14"/>
        <v>10960.044249999999</v>
      </c>
    </row>
    <row r="218" spans="1:14" ht="31.5" x14ac:dyDescent="0.25">
      <c r="A218" s="3">
        <v>9053707972</v>
      </c>
      <c r="B218" s="4" t="s">
        <v>399</v>
      </c>
      <c r="C218" s="4" t="s">
        <v>434</v>
      </c>
      <c r="D218" s="5">
        <v>0</v>
      </c>
      <c r="E218" s="5">
        <v>380.95</v>
      </c>
      <c r="F218" s="5">
        <v>9565.74</v>
      </c>
      <c r="G218" s="5">
        <v>0</v>
      </c>
      <c r="H218" s="5">
        <v>0</v>
      </c>
      <c r="I218" s="5">
        <v>0</v>
      </c>
      <c r="J218" s="5">
        <v>9946.69</v>
      </c>
      <c r="K218" s="6">
        <f t="shared" si="12"/>
        <v>746.00175000000002</v>
      </c>
      <c r="L218" s="6">
        <f t="shared" si="13"/>
        <v>10692.69175</v>
      </c>
      <c r="M218" s="7">
        <v>0</v>
      </c>
      <c r="N218" s="7">
        <f t="shared" si="14"/>
        <v>10692.69175</v>
      </c>
    </row>
    <row r="219" spans="1:14" ht="31.5" x14ac:dyDescent="0.25">
      <c r="A219" s="3">
        <v>9053707971</v>
      </c>
      <c r="B219" s="4" t="s">
        <v>399</v>
      </c>
      <c r="C219" s="4" t="s">
        <v>433</v>
      </c>
      <c r="D219" s="5">
        <v>0</v>
      </c>
      <c r="E219" s="5">
        <v>380.95</v>
      </c>
      <c r="F219" s="5">
        <v>2481.02</v>
      </c>
      <c r="G219" s="5">
        <v>0</v>
      </c>
      <c r="H219" s="5">
        <v>0</v>
      </c>
      <c r="I219" s="5">
        <v>0</v>
      </c>
      <c r="J219" s="5">
        <v>2861.97</v>
      </c>
      <c r="K219" s="6">
        <f t="shared" si="12"/>
        <v>214.64774999999997</v>
      </c>
      <c r="L219" s="6">
        <f t="shared" si="13"/>
        <v>3076.6177499999999</v>
      </c>
      <c r="M219" s="7">
        <v>2700</v>
      </c>
      <c r="N219" s="7">
        <f t="shared" si="14"/>
        <v>376.61774999999989</v>
      </c>
    </row>
    <row r="220" spans="1:14" ht="31.5" x14ac:dyDescent="0.25">
      <c r="A220" s="3">
        <v>9053707969</v>
      </c>
      <c r="B220" s="4" t="s">
        <v>400</v>
      </c>
      <c r="C220" s="4" t="s">
        <v>435</v>
      </c>
      <c r="D220" s="5">
        <v>0</v>
      </c>
      <c r="E220" s="5">
        <v>380.95</v>
      </c>
      <c r="F220" s="5">
        <v>4967.41</v>
      </c>
      <c r="G220" s="5">
        <v>0</v>
      </c>
      <c r="H220" s="5">
        <v>0</v>
      </c>
      <c r="I220" s="5">
        <v>0</v>
      </c>
      <c r="J220" s="5">
        <v>5348.36</v>
      </c>
      <c r="K220" s="6">
        <f t="shared" si="12"/>
        <v>401.12699999999995</v>
      </c>
      <c r="L220" s="6">
        <f t="shared" si="13"/>
        <v>5749.4869999999992</v>
      </c>
      <c r="M220" s="7">
        <v>0</v>
      </c>
      <c r="N220" s="7">
        <f t="shared" si="14"/>
        <v>5749.4869999999992</v>
      </c>
    </row>
    <row r="221" spans="1:14" ht="31.5" x14ac:dyDescent="0.25">
      <c r="A221" s="3">
        <v>9053707967</v>
      </c>
      <c r="B221" s="4" t="s">
        <v>400</v>
      </c>
      <c r="C221" s="4"/>
      <c r="D221" s="5">
        <v>0</v>
      </c>
      <c r="E221" s="5">
        <v>0</v>
      </c>
      <c r="F221" s="5">
        <v>9654.48</v>
      </c>
      <c r="G221" s="5">
        <v>0</v>
      </c>
      <c r="H221" s="5">
        <v>0</v>
      </c>
      <c r="I221" s="5">
        <v>0</v>
      </c>
      <c r="J221" s="5">
        <v>9654.48</v>
      </c>
      <c r="K221" s="6">
        <f t="shared" si="12"/>
        <v>724.0859999999999</v>
      </c>
      <c r="L221" s="6">
        <f t="shared" si="13"/>
        <v>10378.565999999999</v>
      </c>
      <c r="M221" s="7">
        <v>0</v>
      </c>
      <c r="N221" s="7">
        <f t="shared" si="14"/>
        <v>10378.565999999999</v>
      </c>
    </row>
    <row r="222" spans="1:14" ht="31.5" x14ac:dyDescent="0.25">
      <c r="A222" s="3">
        <v>9053707963</v>
      </c>
      <c r="B222" s="4" t="s">
        <v>400</v>
      </c>
      <c r="C222" s="4">
        <v>1315</v>
      </c>
      <c r="D222" s="5">
        <v>0</v>
      </c>
      <c r="E222" s="5">
        <v>380.95</v>
      </c>
      <c r="F222" s="5">
        <v>592.92999999999995</v>
      </c>
      <c r="G222" s="5">
        <v>0</v>
      </c>
      <c r="H222" s="5">
        <v>0</v>
      </c>
      <c r="I222" s="5">
        <v>0</v>
      </c>
      <c r="J222" s="5">
        <v>973.88</v>
      </c>
      <c r="K222" s="6">
        <f t="shared" si="12"/>
        <v>73.040999999999997</v>
      </c>
      <c r="L222" s="6">
        <f t="shared" si="13"/>
        <v>1046.921</v>
      </c>
      <c r="M222" s="7">
        <v>0</v>
      </c>
      <c r="N222" s="7">
        <f t="shared" si="14"/>
        <v>1046.921</v>
      </c>
    </row>
    <row r="223" spans="1:14" ht="31.5" x14ac:dyDescent="0.25">
      <c r="A223" s="3">
        <v>9053707962</v>
      </c>
      <c r="B223" s="4" t="s">
        <v>400</v>
      </c>
      <c r="C223" s="4" t="s">
        <v>434</v>
      </c>
      <c r="D223" s="5">
        <v>0</v>
      </c>
      <c r="E223" s="5">
        <v>380.95</v>
      </c>
      <c r="F223" s="5">
        <v>42975.41</v>
      </c>
      <c r="G223" s="5">
        <v>0</v>
      </c>
      <c r="H223" s="5">
        <v>0</v>
      </c>
      <c r="I223" s="5">
        <v>0</v>
      </c>
      <c r="J223" s="5">
        <v>43356.36</v>
      </c>
      <c r="K223" s="6">
        <f t="shared" si="12"/>
        <v>3251.7269999999999</v>
      </c>
      <c r="L223" s="6">
        <f t="shared" si="13"/>
        <v>46608.087</v>
      </c>
      <c r="M223" s="7">
        <v>40000</v>
      </c>
      <c r="N223" s="7">
        <f t="shared" si="14"/>
        <v>6608.0869999999995</v>
      </c>
    </row>
    <row r="224" spans="1:14" ht="15.75" x14ac:dyDescent="0.25">
      <c r="A224" s="3">
        <v>9053707959</v>
      </c>
      <c r="B224" s="4" t="s">
        <v>401</v>
      </c>
      <c r="C224" s="4">
        <v>1289</v>
      </c>
      <c r="D224" s="5">
        <v>0</v>
      </c>
      <c r="E224" s="5">
        <v>380.95</v>
      </c>
      <c r="F224" s="5">
        <v>5650.02</v>
      </c>
      <c r="G224" s="5">
        <v>0</v>
      </c>
      <c r="H224" s="5">
        <v>0</v>
      </c>
      <c r="I224" s="5">
        <v>0</v>
      </c>
      <c r="J224" s="5">
        <v>6030.97</v>
      </c>
      <c r="K224" s="6">
        <f t="shared" si="12"/>
        <v>452.32274999999998</v>
      </c>
      <c r="L224" s="6">
        <f t="shared" si="13"/>
        <v>6483.2927500000005</v>
      </c>
      <c r="M224" s="7">
        <v>0</v>
      </c>
      <c r="N224" s="7">
        <f t="shared" si="14"/>
        <v>6483.2927500000005</v>
      </c>
    </row>
    <row r="225" spans="1:14" ht="15.75" x14ac:dyDescent="0.25">
      <c r="A225" s="3">
        <v>9053707957</v>
      </c>
      <c r="B225" s="4" t="s">
        <v>401</v>
      </c>
      <c r="C225" s="4">
        <v>1348</v>
      </c>
      <c r="D225" s="5">
        <v>0</v>
      </c>
      <c r="E225" s="5">
        <v>380.95</v>
      </c>
      <c r="F225" s="5">
        <v>4770.67</v>
      </c>
      <c r="G225" s="5">
        <v>0</v>
      </c>
      <c r="H225" s="5">
        <v>0</v>
      </c>
      <c r="I225" s="5">
        <v>0</v>
      </c>
      <c r="J225" s="5">
        <v>5151.62</v>
      </c>
      <c r="K225" s="6">
        <f t="shared" si="12"/>
        <v>386.37149999999997</v>
      </c>
      <c r="L225" s="6">
        <f t="shared" si="13"/>
        <v>5537.9915000000001</v>
      </c>
      <c r="M225" s="7">
        <v>0</v>
      </c>
      <c r="N225" s="7">
        <f t="shared" si="14"/>
        <v>5537.9915000000001</v>
      </c>
    </row>
    <row r="226" spans="1:14" ht="15.75" x14ac:dyDescent="0.25">
      <c r="A226" s="3">
        <v>9053707956</v>
      </c>
      <c r="B226" s="4" t="s">
        <v>401</v>
      </c>
      <c r="C226" s="4">
        <v>1347</v>
      </c>
      <c r="D226" s="5">
        <v>0</v>
      </c>
      <c r="E226" s="5">
        <v>380.95</v>
      </c>
      <c r="F226" s="5">
        <v>4214</v>
      </c>
      <c r="G226" s="5">
        <v>0</v>
      </c>
      <c r="H226" s="5">
        <v>0</v>
      </c>
      <c r="I226" s="5">
        <v>0</v>
      </c>
      <c r="J226" s="5">
        <v>4594.95</v>
      </c>
      <c r="K226" s="6">
        <f t="shared" si="12"/>
        <v>344.62124999999997</v>
      </c>
      <c r="L226" s="6">
        <f t="shared" si="13"/>
        <v>4939.57125</v>
      </c>
      <c r="M226" s="7">
        <v>0</v>
      </c>
      <c r="N226" s="7">
        <f t="shared" si="14"/>
        <v>4939.57125</v>
      </c>
    </row>
    <row r="227" spans="1:14" ht="15.75" x14ac:dyDescent="0.25">
      <c r="A227" s="3">
        <v>9053707953</v>
      </c>
      <c r="B227" s="4" t="s">
        <v>401</v>
      </c>
      <c r="C227" s="4">
        <v>1346</v>
      </c>
      <c r="D227" s="5">
        <v>0</v>
      </c>
      <c r="E227" s="5">
        <v>380.95</v>
      </c>
      <c r="F227" s="5">
        <v>5098.0200000000004</v>
      </c>
      <c r="G227" s="5">
        <v>0</v>
      </c>
      <c r="H227" s="5">
        <v>0</v>
      </c>
      <c r="I227" s="5">
        <v>0</v>
      </c>
      <c r="J227" s="5">
        <v>5478.97</v>
      </c>
      <c r="K227" s="6">
        <f t="shared" si="12"/>
        <v>410.92275000000001</v>
      </c>
      <c r="L227" s="6">
        <f t="shared" si="13"/>
        <v>5889.89275</v>
      </c>
      <c r="M227" s="7">
        <v>0</v>
      </c>
      <c r="N227" s="7">
        <f t="shared" si="14"/>
        <v>5889.89275</v>
      </c>
    </row>
    <row r="228" spans="1:14" ht="15.75" x14ac:dyDescent="0.25">
      <c r="A228" s="3">
        <v>9050196205</v>
      </c>
      <c r="B228" s="4" t="s">
        <v>193</v>
      </c>
      <c r="C228" s="4" t="s">
        <v>193</v>
      </c>
      <c r="D228" s="5">
        <v>0</v>
      </c>
      <c r="E228" s="5">
        <v>126.98</v>
      </c>
      <c r="F228" s="5">
        <v>0</v>
      </c>
      <c r="G228" s="5">
        <v>0</v>
      </c>
      <c r="H228" s="5">
        <v>0</v>
      </c>
      <c r="I228" s="5">
        <v>0</v>
      </c>
      <c r="J228" s="5">
        <v>126.98</v>
      </c>
      <c r="K228" s="6">
        <f t="shared" si="12"/>
        <v>9.5235000000000003</v>
      </c>
      <c r="L228" s="6">
        <f t="shared" si="13"/>
        <v>136.5035</v>
      </c>
      <c r="M228" s="7">
        <v>0</v>
      </c>
      <c r="N228" s="7">
        <f t="shared" si="14"/>
        <v>136.5035</v>
      </c>
    </row>
    <row r="229" spans="1:14" ht="15.75" x14ac:dyDescent="0.25">
      <c r="A229" s="3">
        <v>9050196023</v>
      </c>
      <c r="B229" s="4" t="s">
        <v>194</v>
      </c>
      <c r="C229" s="4" t="s">
        <v>194</v>
      </c>
      <c r="D229" s="5">
        <v>0</v>
      </c>
      <c r="E229" s="5">
        <v>380.95</v>
      </c>
      <c r="F229" s="5">
        <v>0</v>
      </c>
      <c r="G229" s="5">
        <v>0</v>
      </c>
      <c r="H229" s="5">
        <v>0</v>
      </c>
      <c r="I229" s="5">
        <v>0</v>
      </c>
      <c r="J229" s="5">
        <v>380.95</v>
      </c>
      <c r="K229" s="6">
        <f t="shared" si="12"/>
        <v>28.571249999999999</v>
      </c>
      <c r="L229" s="6">
        <f t="shared" si="13"/>
        <v>409.52125000000001</v>
      </c>
      <c r="M229" s="7">
        <v>0</v>
      </c>
      <c r="N229" s="7">
        <f t="shared" si="14"/>
        <v>409.52125000000001</v>
      </c>
    </row>
    <row r="230" spans="1:14" ht="15.75" x14ac:dyDescent="0.25">
      <c r="A230" s="3">
        <v>8159491576</v>
      </c>
      <c r="B230" s="4" t="s">
        <v>195</v>
      </c>
      <c r="C230" s="4" t="s">
        <v>195</v>
      </c>
      <c r="D230" s="5">
        <v>0</v>
      </c>
      <c r="E230" s="5">
        <v>380.95</v>
      </c>
      <c r="F230" s="5">
        <v>3720.93</v>
      </c>
      <c r="G230" s="5">
        <v>0</v>
      </c>
      <c r="H230" s="5">
        <v>0</v>
      </c>
      <c r="I230" s="5">
        <v>0</v>
      </c>
      <c r="J230" s="5">
        <v>4101.88</v>
      </c>
      <c r="K230" s="6">
        <f t="shared" si="12"/>
        <v>307.64100000000002</v>
      </c>
      <c r="L230" s="6">
        <f t="shared" si="13"/>
        <v>4409.5209999999997</v>
      </c>
      <c r="M230" s="7">
        <v>0</v>
      </c>
      <c r="N230" s="7">
        <f t="shared" si="14"/>
        <v>4409.5209999999997</v>
      </c>
    </row>
    <row r="231" spans="1:14" ht="15.75" x14ac:dyDescent="0.25">
      <c r="A231" s="3">
        <v>8159491532</v>
      </c>
      <c r="B231" s="4" t="s">
        <v>196</v>
      </c>
      <c r="C231" s="4" t="s">
        <v>196</v>
      </c>
      <c r="D231" s="5">
        <v>0</v>
      </c>
      <c r="E231" s="5">
        <v>380.95</v>
      </c>
      <c r="F231" s="5">
        <v>7951.42</v>
      </c>
      <c r="G231" s="5">
        <v>0</v>
      </c>
      <c r="H231" s="5">
        <v>0</v>
      </c>
      <c r="I231" s="5">
        <v>0</v>
      </c>
      <c r="J231" s="5">
        <v>8332.3700000000008</v>
      </c>
      <c r="K231" s="6">
        <f t="shared" si="12"/>
        <v>624.92775000000006</v>
      </c>
      <c r="L231" s="6">
        <f t="shared" si="13"/>
        <v>8957.2977500000015</v>
      </c>
      <c r="M231" s="7">
        <v>3000</v>
      </c>
      <c r="N231" s="7">
        <f t="shared" si="14"/>
        <v>5957.2977500000015</v>
      </c>
    </row>
    <row r="232" spans="1:14" ht="15.75" x14ac:dyDescent="0.25">
      <c r="A232" s="3">
        <v>8159393528</v>
      </c>
      <c r="B232" s="4" t="s">
        <v>197</v>
      </c>
      <c r="C232" s="4" t="s">
        <v>197</v>
      </c>
      <c r="D232" s="5">
        <v>0</v>
      </c>
      <c r="E232" s="5">
        <v>380.95</v>
      </c>
      <c r="F232" s="5">
        <v>7802.43</v>
      </c>
      <c r="G232" s="5">
        <v>0</v>
      </c>
      <c r="H232" s="5">
        <v>0</v>
      </c>
      <c r="I232" s="5">
        <v>0</v>
      </c>
      <c r="J232" s="5">
        <v>8183.38</v>
      </c>
      <c r="K232" s="6">
        <f t="shared" si="12"/>
        <v>613.75350000000003</v>
      </c>
      <c r="L232" s="6">
        <f t="shared" si="13"/>
        <v>8797.1334999999999</v>
      </c>
      <c r="M232" s="7">
        <v>0</v>
      </c>
      <c r="N232" s="7">
        <f t="shared" si="14"/>
        <v>8797.1334999999999</v>
      </c>
    </row>
    <row r="233" spans="1:14" ht="15.75" x14ac:dyDescent="0.25">
      <c r="A233" s="3">
        <v>8158692450</v>
      </c>
      <c r="B233" s="4" t="s">
        <v>198</v>
      </c>
      <c r="C233" s="4" t="s">
        <v>198</v>
      </c>
      <c r="D233" s="5">
        <v>0</v>
      </c>
      <c r="E233" s="5">
        <v>380.95</v>
      </c>
      <c r="F233" s="5">
        <v>6157.37</v>
      </c>
      <c r="G233" s="5">
        <v>0</v>
      </c>
      <c r="H233" s="5">
        <v>0</v>
      </c>
      <c r="I233" s="5">
        <v>0</v>
      </c>
      <c r="J233" s="5">
        <v>6538.32</v>
      </c>
      <c r="K233" s="6">
        <f t="shared" si="12"/>
        <v>490.37399999999997</v>
      </c>
      <c r="L233" s="6">
        <f t="shared" si="13"/>
        <v>7028.6939999999995</v>
      </c>
      <c r="M233" s="7">
        <v>0</v>
      </c>
      <c r="N233" s="7">
        <f t="shared" si="14"/>
        <v>7028.6939999999995</v>
      </c>
    </row>
    <row r="234" spans="1:14" ht="31.5" x14ac:dyDescent="0.25">
      <c r="A234" s="3">
        <v>8158692330</v>
      </c>
      <c r="B234" s="4" t="s">
        <v>199</v>
      </c>
      <c r="C234" s="4" t="s">
        <v>430</v>
      </c>
      <c r="D234" s="5">
        <v>0</v>
      </c>
      <c r="E234" s="5">
        <v>380.95</v>
      </c>
      <c r="F234" s="5">
        <v>8130.43</v>
      </c>
      <c r="G234" s="5">
        <v>0</v>
      </c>
      <c r="H234" s="5">
        <v>0</v>
      </c>
      <c r="I234" s="5">
        <v>0</v>
      </c>
      <c r="J234" s="5">
        <v>8511.3799999999992</v>
      </c>
      <c r="K234" s="6">
        <f t="shared" si="12"/>
        <v>638.35349999999994</v>
      </c>
      <c r="L234" s="6">
        <f t="shared" si="13"/>
        <v>9149.7334999999985</v>
      </c>
      <c r="M234" s="7">
        <v>0</v>
      </c>
      <c r="N234" s="7">
        <f t="shared" si="14"/>
        <v>9149.7334999999985</v>
      </c>
    </row>
    <row r="235" spans="1:14" ht="15.75" x14ac:dyDescent="0.25">
      <c r="A235" s="3">
        <v>8158692318</v>
      </c>
      <c r="B235" s="4" t="s">
        <v>200</v>
      </c>
      <c r="C235" s="4" t="s">
        <v>431</v>
      </c>
      <c r="D235" s="5">
        <v>0</v>
      </c>
      <c r="E235" s="5">
        <v>380.95</v>
      </c>
      <c r="F235" s="5">
        <v>3717.58</v>
      </c>
      <c r="G235" s="5">
        <v>0</v>
      </c>
      <c r="H235" s="5">
        <v>0</v>
      </c>
      <c r="I235" s="5">
        <v>0</v>
      </c>
      <c r="J235" s="5">
        <v>4098.53</v>
      </c>
      <c r="K235" s="6">
        <f t="shared" si="12"/>
        <v>307.38974999999999</v>
      </c>
      <c r="L235" s="6">
        <f t="shared" si="13"/>
        <v>4405.91975</v>
      </c>
      <c r="M235" s="7">
        <v>0</v>
      </c>
      <c r="N235" s="7">
        <f t="shared" si="14"/>
        <v>4405.91975</v>
      </c>
    </row>
    <row r="236" spans="1:14" ht="15.75" x14ac:dyDescent="0.25">
      <c r="A236" s="3">
        <v>8157941075</v>
      </c>
      <c r="B236" s="4" t="s">
        <v>201</v>
      </c>
      <c r="C236" s="4" t="s">
        <v>201</v>
      </c>
      <c r="D236" s="5">
        <v>0</v>
      </c>
      <c r="E236" s="5">
        <v>0</v>
      </c>
      <c r="F236" s="5">
        <v>3720.93</v>
      </c>
      <c r="G236" s="5">
        <v>0</v>
      </c>
      <c r="H236" s="5">
        <v>0</v>
      </c>
      <c r="I236" s="5">
        <v>0</v>
      </c>
      <c r="J236" s="5">
        <v>3720.93</v>
      </c>
      <c r="K236" s="6">
        <f t="shared" si="12"/>
        <v>279.06975</v>
      </c>
      <c r="L236" s="6">
        <f t="shared" si="13"/>
        <v>3999.9997499999999</v>
      </c>
      <c r="M236" s="7">
        <v>0</v>
      </c>
      <c r="N236" s="7">
        <f t="shared" si="14"/>
        <v>3999.9997499999999</v>
      </c>
    </row>
    <row r="237" spans="1:14" ht="15.75" x14ac:dyDescent="0.25">
      <c r="A237" s="3">
        <v>8157940966</v>
      </c>
      <c r="B237" s="4" t="s">
        <v>202</v>
      </c>
      <c r="C237" s="4" t="s">
        <v>202</v>
      </c>
      <c r="D237" s="5">
        <v>0</v>
      </c>
      <c r="E237" s="5">
        <v>0</v>
      </c>
      <c r="F237" s="5">
        <v>3720.93</v>
      </c>
      <c r="G237" s="5">
        <v>0</v>
      </c>
      <c r="H237" s="5">
        <v>0</v>
      </c>
      <c r="I237" s="5">
        <v>0</v>
      </c>
      <c r="J237" s="5">
        <v>3720.93</v>
      </c>
      <c r="K237" s="6">
        <f t="shared" si="12"/>
        <v>279.06975</v>
      </c>
      <c r="L237" s="6">
        <f t="shared" si="13"/>
        <v>3999.9997499999999</v>
      </c>
      <c r="M237" s="7">
        <v>0</v>
      </c>
      <c r="N237" s="7">
        <f t="shared" si="14"/>
        <v>3999.9997499999999</v>
      </c>
    </row>
    <row r="238" spans="1:14" ht="15.75" x14ac:dyDescent="0.25">
      <c r="A238" s="3">
        <v>8157940944</v>
      </c>
      <c r="B238" s="4" t="s">
        <v>195</v>
      </c>
      <c r="C238" s="4" t="s">
        <v>195</v>
      </c>
      <c r="D238" s="5">
        <v>0</v>
      </c>
      <c r="E238" s="5">
        <v>0</v>
      </c>
      <c r="F238" s="5">
        <v>3720.93</v>
      </c>
      <c r="G238" s="5">
        <v>0</v>
      </c>
      <c r="H238" s="5">
        <v>0</v>
      </c>
      <c r="I238" s="5">
        <v>0</v>
      </c>
      <c r="J238" s="5">
        <v>3720.93</v>
      </c>
      <c r="K238" s="6">
        <f t="shared" si="12"/>
        <v>279.06975</v>
      </c>
      <c r="L238" s="6">
        <f t="shared" si="13"/>
        <v>3999.9997499999999</v>
      </c>
      <c r="M238" s="7">
        <v>0</v>
      </c>
      <c r="N238" s="7">
        <f t="shared" si="14"/>
        <v>3999.9997499999999</v>
      </c>
    </row>
    <row r="239" spans="1:14" ht="15.75" x14ac:dyDescent="0.25">
      <c r="A239" s="3">
        <v>8157940905</v>
      </c>
      <c r="B239" s="4" t="s">
        <v>147</v>
      </c>
      <c r="C239" s="4" t="s">
        <v>147</v>
      </c>
      <c r="D239" s="5">
        <v>0</v>
      </c>
      <c r="E239" s="5">
        <v>0</v>
      </c>
      <c r="F239" s="5">
        <v>3720.93</v>
      </c>
      <c r="G239" s="5">
        <v>0</v>
      </c>
      <c r="H239" s="5">
        <v>0</v>
      </c>
      <c r="I239" s="5">
        <v>0</v>
      </c>
      <c r="J239" s="5">
        <v>3720.93</v>
      </c>
      <c r="K239" s="6">
        <f t="shared" si="12"/>
        <v>279.06975</v>
      </c>
      <c r="L239" s="6">
        <f t="shared" si="13"/>
        <v>3999.9997499999999</v>
      </c>
      <c r="M239" s="7">
        <v>0</v>
      </c>
      <c r="N239" s="7">
        <f t="shared" si="14"/>
        <v>3999.9997499999999</v>
      </c>
    </row>
    <row r="240" spans="1:14" ht="15.75" x14ac:dyDescent="0.25">
      <c r="A240" s="3">
        <v>8157940899</v>
      </c>
      <c r="B240" s="4" t="s">
        <v>203</v>
      </c>
      <c r="C240" s="4" t="s">
        <v>203</v>
      </c>
      <c r="D240" s="5">
        <v>0</v>
      </c>
      <c r="E240" s="5">
        <v>0</v>
      </c>
      <c r="F240" s="5">
        <v>3720.93</v>
      </c>
      <c r="G240" s="5">
        <v>0</v>
      </c>
      <c r="H240" s="5">
        <v>0</v>
      </c>
      <c r="I240" s="5">
        <v>0</v>
      </c>
      <c r="J240" s="5">
        <v>3720.93</v>
      </c>
      <c r="K240" s="6">
        <f t="shared" si="12"/>
        <v>279.06975</v>
      </c>
      <c r="L240" s="6">
        <f t="shared" si="13"/>
        <v>3999.9997499999999</v>
      </c>
      <c r="M240" s="7">
        <v>0</v>
      </c>
      <c r="N240" s="7">
        <f t="shared" si="14"/>
        <v>3999.9997499999999</v>
      </c>
    </row>
    <row r="241" spans="1:14" ht="15.75" x14ac:dyDescent="0.25">
      <c r="A241" s="3">
        <v>8157940891</v>
      </c>
      <c r="B241" s="4" t="s">
        <v>204</v>
      </c>
      <c r="C241" s="4" t="s">
        <v>204</v>
      </c>
      <c r="D241" s="5">
        <v>0</v>
      </c>
      <c r="E241" s="5">
        <v>0</v>
      </c>
      <c r="F241" s="5">
        <v>3720.93</v>
      </c>
      <c r="G241" s="5">
        <v>0</v>
      </c>
      <c r="H241" s="5">
        <v>0</v>
      </c>
      <c r="I241" s="5">
        <v>0</v>
      </c>
      <c r="J241" s="5">
        <v>3720.93</v>
      </c>
      <c r="K241" s="6">
        <f t="shared" si="12"/>
        <v>279.06975</v>
      </c>
      <c r="L241" s="6">
        <f t="shared" si="13"/>
        <v>3999.9997499999999</v>
      </c>
      <c r="M241" s="7">
        <v>0</v>
      </c>
      <c r="N241" s="7">
        <f t="shared" si="14"/>
        <v>3999.9997499999999</v>
      </c>
    </row>
    <row r="242" spans="1:14" ht="15.75" x14ac:dyDescent="0.25">
      <c r="A242" s="3">
        <v>8157939757</v>
      </c>
      <c r="B242" s="4" t="s">
        <v>205</v>
      </c>
      <c r="C242" s="4" t="s">
        <v>205</v>
      </c>
      <c r="D242" s="5">
        <v>0</v>
      </c>
      <c r="E242" s="5">
        <v>0</v>
      </c>
      <c r="F242" s="5">
        <v>7441.86</v>
      </c>
      <c r="G242" s="5">
        <v>0</v>
      </c>
      <c r="H242" s="5">
        <v>0</v>
      </c>
      <c r="I242" s="5">
        <v>0</v>
      </c>
      <c r="J242" s="5">
        <v>7441.86</v>
      </c>
      <c r="K242" s="6">
        <f t="shared" si="12"/>
        <v>558.1395</v>
      </c>
      <c r="L242" s="6">
        <f t="shared" si="13"/>
        <v>7999.9994999999999</v>
      </c>
      <c r="M242" s="7">
        <v>0</v>
      </c>
      <c r="N242" s="7">
        <f t="shared" si="14"/>
        <v>7999.9994999999999</v>
      </c>
    </row>
    <row r="243" spans="1:14" ht="15.75" x14ac:dyDescent="0.25">
      <c r="A243" s="3">
        <v>8157939753</v>
      </c>
      <c r="B243" s="4" t="s">
        <v>206</v>
      </c>
      <c r="C243" s="4" t="s">
        <v>206</v>
      </c>
      <c r="D243" s="5">
        <v>0</v>
      </c>
      <c r="E243" s="5">
        <v>0</v>
      </c>
      <c r="F243" s="5">
        <v>3720.93</v>
      </c>
      <c r="G243" s="5">
        <v>0</v>
      </c>
      <c r="H243" s="5">
        <v>0</v>
      </c>
      <c r="I243" s="5">
        <v>0</v>
      </c>
      <c r="J243" s="5">
        <v>3720.93</v>
      </c>
      <c r="K243" s="6">
        <f t="shared" si="12"/>
        <v>279.06975</v>
      </c>
      <c r="L243" s="6">
        <f t="shared" si="13"/>
        <v>3999.9997499999999</v>
      </c>
      <c r="M243" s="7">
        <v>0</v>
      </c>
      <c r="N243" s="7">
        <f t="shared" si="14"/>
        <v>3999.9997499999999</v>
      </c>
    </row>
    <row r="244" spans="1:14" ht="15.75" x14ac:dyDescent="0.25">
      <c r="A244" s="3">
        <v>8157939726</v>
      </c>
      <c r="B244" s="4" t="s">
        <v>207</v>
      </c>
      <c r="C244" s="4" t="s">
        <v>207</v>
      </c>
      <c r="D244" s="5">
        <v>0</v>
      </c>
      <c r="E244" s="5">
        <v>0</v>
      </c>
      <c r="F244" s="5">
        <v>3720.93</v>
      </c>
      <c r="G244" s="5">
        <v>0</v>
      </c>
      <c r="H244" s="5">
        <v>0</v>
      </c>
      <c r="I244" s="5">
        <v>0</v>
      </c>
      <c r="J244" s="5">
        <v>3720.93</v>
      </c>
      <c r="K244" s="6">
        <f t="shared" si="12"/>
        <v>279.06975</v>
      </c>
      <c r="L244" s="6">
        <f t="shared" si="13"/>
        <v>3999.9997499999999</v>
      </c>
      <c r="M244" s="7">
        <v>0</v>
      </c>
      <c r="N244" s="7">
        <f t="shared" si="14"/>
        <v>3999.9997499999999</v>
      </c>
    </row>
    <row r="245" spans="1:14" ht="15.75" x14ac:dyDescent="0.25">
      <c r="A245" s="3">
        <v>8157939652</v>
      </c>
      <c r="B245" s="4" t="s">
        <v>208</v>
      </c>
      <c r="C245" s="4" t="s">
        <v>208</v>
      </c>
      <c r="D245" s="5">
        <v>0</v>
      </c>
      <c r="E245" s="5">
        <v>0</v>
      </c>
      <c r="F245" s="5">
        <v>9302.33</v>
      </c>
      <c r="G245" s="5">
        <v>0</v>
      </c>
      <c r="H245" s="5">
        <v>0</v>
      </c>
      <c r="I245" s="5">
        <v>0</v>
      </c>
      <c r="J245" s="5">
        <v>9302.33</v>
      </c>
      <c r="K245" s="6">
        <f t="shared" si="12"/>
        <v>697.67475000000002</v>
      </c>
      <c r="L245" s="6">
        <f t="shared" si="13"/>
        <v>10000.00475</v>
      </c>
      <c r="M245" s="7">
        <v>0</v>
      </c>
      <c r="N245" s="7">
        <f t="shared" si="14"/>
        <v>10000.00475</v>
      </c>
    </row>
    <row r="246" spans="1:14" ht="15.75" x14ac:dyDescent="0.25">
      <c r="A246" s="3">
        <v>8157939643</v>
      </c>
      <c r="B246" s="4" t="s">
        <v>209</v>
      </c>
      <c r="C246" s="4" t="s">
        <v>209</v>
      </c>
      <c r="D246" s="5">
        <v>0</v>
      </c>
      <c r="E246" s="5">
        <v>0</v>
      </c>
      <c r="F246" s="5">
        <v>3720.93</v>
      </c>
      <c r="G246" s="5">
        <v>0</v>
      </c>
      <c r="H246" s="5">
        <v>0</v>
      </c>
      <c r="I246" s="5">
        <v>0</v>
      </c>
      <c r="J246" s="5">
        <v>3720.93</v>
      </c>
      <c r="K246" s="6">
        <f t="shared" si="12"/>
        <v>279.06975</v>
      </c>
      <c r="L246" s="6">
        <f t="shared" si="13"/>
        <v>3999.9997499999999</v>
      </c>
      <c r="M246" s="7">
        <v>0</v>
      </c>
      <c r="N246" s="7">
        <f t="shared" si="14"/>
        <v>3999.9997499999999</v>
      </c>
    </row>
    <row r="247" spans="1:14" ht="15.75" x14ac:dyDescent="0.25">
      <c r="A247" s="3">
        <v>8156992235</v>
      </c>
      <c r="B247" s="4" t="s">
        <v>210</v>
      </c>
      <c r="C247" s="4" t="s">
        <v>210</v>
      </c>
      <c r="D247" s="5">
        <v>0</v>
      </c>
      <c r="E247" s="5">
        <v>380.95</v>
      </c>
      <c r="F247" s="5">
        <v>0</v>
      </c>
      <c r="G247" s="5">
        <v>0</v>
      </c>
      <c r="H247" s="5">
        <v>0</v>
      </c>
      <c r="I247" s="5">
        <v>0</v>
      </c>
      <c r="J247" s="5">
        <v>380.95</v>
      </c>
      <c r="K247" s="6">
        <f t="shared" si="12"/>
        <v>28.571249999999999</v>
      </c>
      <c r="L247" s="6">
        <f t="shared" si="13"/>
        <v>409.52125000000001</v>
      </c>
      <c r="M247" s="7">
        <v>0</v>
      </c>
      <c r="N247" s="7">
        <f t="shared" si="14"/>
        <v>409.52125000000001</v>
      </c>
    </row>
    <row r="248" spans="1:14" ht="15.75" x14ac:dyDescent="0.25">
      <c r="A248" s="3">
        <v>8154932890</v>
      </c>
      <c r="B248" s="4" t="s">
        <v>211</v>
      </c>
      <c r="C248" s="4" t="s">
        <v>211</v>
      </c>
      <c r="D248" s="5">
        <v>0</v>
      </c>
      <c r="E248" s="5">
        <v>380.95</v>
      </c>
      <c r="F248" s="5">
        <v>1985.88</v>
      </c>
      <c r="G248" s="5">
        <v>0</v>
      </c>
      <c r="H248" s="5">
        <v>0</v>
      </c>
      <c r="I248" s="5">
        <v>0</v>
      </c>
      <c r="J248" s="5">
        <v>2366.83</v>
      </c>
      <c r="K248" s="6">
        <f t="shared" si="12"/>
        <v>177.51224999999999</v>
      </c>
      <c r="L248" s="6">
        <f t="shared" si="13"/>
        <v>2544.3422499999997</v>
      </c>
      <c r="M248" s="7">
        <v>0</v>
      </c>
      <c r="N248" s="7">
        <f t="shared" si="14"/>
        <v>2544.3422499999997</v>
      </c>
    </row>
    <row r="249" spans="1:14" ht="15.75" x14ac:dyDescent="0.25">
      <c r="A249" s="3">
        <v>8154857280</v>
      </c>
      <c r="B249" s="4" t="s">
        <v>212</v>
      </c>
      <c r="C249" s="4" t="s">
        <v>212</v>
      </c>
      <c r="D249" s="5">
        <v>0</v>
      </c>
      <c r="E249" s="5">
        <v>380.95</v>
      </c>
      <c r="F249" s="5">
        <v>694.94</v>
      </c>
      <c r="G249" s="5">
        <v>0</v>
      </c>
      <c r="H249" s="5">
        <v>0</v>
      </c>
      <c r="I249" s="5">
        <v>0</v>
      </c>
      <c r="J249" s="5">
        <v>1075.8900000000001</v>
      </c>
      <c r="K249" s="6">
        <f t="shared" si="12"/>
        <v>80.691749999999999</v>
      </c>
      <c r="L249" s="6">
        <f t="shared" si="13"/>
        <v>1156.5817500000001</v>
      </c>
      <c r="M249" s="7">
        <v>0</v>
      </c>
      <c r="N249" s="7">
        <f t="shared" si="14"/>
        <v>1156.5817500000001</v>
      </c>
    </row>
    <row r="250" spans="1:14" ht="15.75" x14ac:dyDescent="0.25">
      <c r="A250" s="3">
        <v>8154856480</v>
      </c>
      <c r="B250" s="4" t="s">
        <v>213</v>
      </c>
      <c r="C250" s="4" t="s">
        <v>213</v>
      </c>
      <c r="D250" s="5">
        <v>0</v>
      </c>
      <c r="E250" s="5">
        <v>380.95</v>
      </c>
      <c r="F250" s="5">
        <v>2554.75</v>
      </c>
      <c r="G250" s="5">
        <v>0</v>
      </c>
      <c r="H250" s="5">
        <v>0</v>
      </c>
      <c r="I250" s="5">
        <v>0</v>
      </c>
      <c r="J250" s="5">
        <v>2935.7</v>
      </c>
      <c r="K250" s="6">
        <f t="shared" si="12"/>
        <v>220.17749999999998</v>
      </c>
      <c r="L250" s="6">
        <f t="shared" si="13"/>
        <v>3155.8774999999996</v>
      </c>
      <c r="M250" s="7">
        <v>1000</v>
      </c>
      <c r="N250" s="7">
        <f t="shared" si="14"/>
        <v>2155.8774999999996</v>
      </c>
    </row>
    <row r="251" spans="1:14" ht="15.75" x14ac:dyDescent="0.25">
      <c r="A251" s="3">
        <v>8154856077</v>
      </c>
      <c r="B251" s="4" t="s">
        <v>214</v>
      </c>
      <c r="C251" s="4" t="s">
        <v>214</v>
      </c>
      <c r="D251" s="5">
        <v>0</v>
      </c>
      <c r="E251" s="5">
        <v>380.95</v>
      </c>
      <c r="F251" s="5">
        <v>2629.75</v>
      </c>
      <c r="G251" s="5">
        <v>0</v>
      </c>
      <c r="H251" s="5">
        <v>0</v>
      </c>
      <c r="I251" s="5">
        <v>0</v>
      </c>
      <c r="J251" s="5">
        <v>3010.7</v>
      </c>
      <c r="K251" s="6">
        <f t="shared" si="12"/>
        <v>225.80249999999998</v>
      </c>
      <c r="L251" s="6">
        <f t="shared" si="13"/>
        <v>3236.5024999999996</v>
      </c>
      <c r="M251" s="7">
        <v>0</v>
      </c>
      <c r="N251" s="7">
        <f t="shared" si="14"/>
        <v>3236.5024999999996</v>
      </c>
    </row>
    <row r="252" spans="1:14" ht="15.75" x14ac:dyDescent="0.25">
      <c r="A252" s="3">
        <v>8154856046</v>
      </c>
      <c r="B252" s="4" t="s">
        <v>215</v>
      </c>
      <c r="C252" s="4" t="s">
        <v>215</v>
      </c>
      <c r="D252" s="5">
        <v>0</v>
      </c>
      <c r="E252" s="5">
        <v>126.98</v>
      </c>
      <c r="F252" s="5">
        <v>0</v>
      </c>
      <c r="G252" s="5">
        <v>0</v>
      </c>
      <c r="H252" s="5">
        <v>0</v>
      </c>
      <c r="I252" s="5">
        <v>0</v>
      </c>
      <c r="J252" s="5">
        <v>126.98</v>
      </c>
      <c r="K252" s="6">
        <f t="shared" si="12"/>
        <v>9.5235000000000003</v>
      </c>
      <c r="L252" s="6">
        <f t="shared" si="13"/>
        <v>136.5035</v>
      </c>
      <c r="M252" s="7">
        <v>0</v>
      </c>
      <c r="N252" s="7">
        <f t="shared" si="14"/>
        <v>136.5035</v>
      </c>
    </row>
    <row r="253" spans="1:14" ht="15.75" x14ac:dyDescent="0.25">
      <c r="A253" s="3">
        <v>8154855985</v>
      </c>
      <c r="B253" s="4" t="s">
        <v>216</v>
      </c>
      <c r="C253" s="4" t="s">
        <v>216</v>
      </c>
      <c r="D253" s="5">
        <v>0</v>
      </c>
      <c r="E253" s="5">
        <v>380.95</v>
      </c>
      <c r="F253" s="5">
        <v>4036.6</v>
      </c>
      <c r="G253" s="5">
        <v>0</v>
      </c>
      <c r="H253" s="5">
        <v>0</v>
      </c>
      <c r="I253" s="5">
        <v>0</v>
      </c>
      <c r="J253" s="5">
        <v>4417.55</v>
      </c>
      <c r="K253" s="6">
        <f t="shared" si="12"/>
        <v>331.31625000000003</v>
      </c>
      <c r="L253" s="6">
        <f t="shared" si="13"/>
        <v>4748.86625</v>
      </c>
      <c r="M253" s="7">
        <v>0</v>
      </c>
      <c r="N253" s="7">
        <f t="shared" si="14"/>
        <v>4748.86625</v>
      </c>
    </row>
    <row r="254" spans="1:14" ht="15.75" x14ac:dyDescent="0.25">
      <c r="A254" s="3">
        <v>8154854086</v>
      </c>
      <c r="B254" s="4" t="s">
        <v>217</v>
      </c>
      <c r="C254" s="4" t="s">
        <v>217</v>
      </c>
      <c r="D254" s="5">
        <v>0</v>
      </c>
      <c r="E254" s="5">
        <v>380.95</v>
      </c>
      <c r="F254" s="5">
        <v>3376.68</v>
      </c>
      <c r="G254" s="5">
        <v>0</v>
      </c>
      <c r="H254" s="5">
        <v>0</v>
      </c>
      <c r="I254" s="5">
        <v>0</v>
      </c>
      <c r="J254" s="5">
        <v>3757.63</v>
      </c>
      <c r="K254" s="6">
        <f t="shared" si="12"/>
        <v>281.82225</v>
      </c>
      <c r="L254" s="6">
        <f t="shared" si="13"/>
        <v>4039.4522500000003</v>
      </c>
      <c r="M254" s="7">
        <v>0</v>
      </c>
      <c r="N254" s="7">
        <f t="shared" si="14"/>
        <v>4039.4522500000003</v>
      </c>
    </row>
    <row r="255" spans="1:14" ht="15.75" x14ac:dyDescent="0.25">
      <c r="A255" s="3">
        <v>8154822945</v>
      </c>
      <c r="B255" s="4" t="s">
        <v>218</v>
      </c>
      <c r="C255" s="4" t="s">
        <v>218</v>
      </c>
      <c r="D255" s="5">
        <v>0</v>
      </c>
      <c r="E255" s="5">
        <v>0</v>
      </c>
      <c r="F255" s="5">
        <v>9302.33</v>
      </c>
      <c r="G255" s="5">
        <v>0</v>
      </c>
      <c r="H255" s="5">
        <v>0</v>
      </c>
      <c r="I255" s="5">
        <v>0</v>
      </c>
      <c r="J255" s="5">
        <v>9302.33</v>
      </c>
      <c r="K255" s="6">
        <f t="shared" si="12"/>
        <v>697.67475000000002</v>
      </c>
      <c r="L255" s="6">
        <f t="shared" si="13"/>
        <v>10000.00475</v>
      </c>
      <c r="M255" s="7">
        <v>0</v>
      </c>
      <c r="N255" s="7">
        <f t="shared" si="14"/>
        <v>10000.00475</v>
      </c>
    </row>
    <row r="256" spans="1:14" ht="15.75" x14ac:dyDescent="0.25">
      <c r="A256" s="3">
        <v>8154813337</v>
      </c>
      <c r="B256" s="4" t="s">
        <v>219</v>
      </c>
      <c r="C256" s="4" t="s">
        <v>219</v>
      </c>
      <c r="D256" s="5">
        <v>0</v>
      </c>
      <c r="E256" s="5">
        <v>380.95</v>
      </c>
      <c r="F256" s="5">
        <v>5625.76</v>
      </c>
      <c r="G256" s="5">
        <v>0</v>
      </c>
      <c r="H256" s="5">
        <v>0</v>
      </c>
      <c r="I256" s="5">
        <v>0</v>
      </c>
      <c r="J256" s="5">
        <v>6006.71</v>
      </c>
      <c r="K256" s="6">
        <f t="shared" si="12"/>
        <v>450.50324999999998</v>
      </c>
      <c r="L256" s="6">
        <f t="shared" si="13"/>
        <v>6457.2132499999998</v>
      </c>
      <c r="M256" s="7">
        <v>0</v>
      </c>
      <c r="N256" s="7">
        <f t="shared" si="14"/>
        <v>6457.2132499999998</v>
      </c>
    </row>
    <row r="257" spans="1:14" ht="15.75" x14ac:dyDescent="0.25">
      <c r="A257" s="3">
        <v>8154810098</v>
      </c>
      <c r="B257" s="4" t="s">
        <v>220</v>
      </c>
      <c r="C257" s="4" t="s">
        <v>220</v>
      </c>
      <c r="D257" s="5">
        <v>0</v>
      </c>
      <c r="E257" s="5">
        <v>380.95</v>
      </c>
      <c r="F257" s="5">
        <v>848.79</v>
      </c>
      <c r="G257" s="5">
        <v>0</v>
      </c>
      <c r="H257" s="5">
        <v>0</v>
      </c>
      <c r="I257" s="5">
        <v>0</v>
      </c>
      <c r="J257" s="5">
        <v>1229.74</v>
      </c>
      <c r="K257" s="6">
        <f t="shared" si="12"/>
        <v>92.230499999999992</v>
      </c>
      <c r="L257" s="6">
        <f t="shared" si="13"/>
        <v>1321.9704999999999</v>
      </c>
      <c r="M257" s="7">
        <v>0</v>
      </c>
      <c r="N257" s="7">
        <f t="shared" si="14"/>
        <v>1321.9704999999999</v>
      </c>
    </row>
    <row r="258" spans="1:14" ht="15.75" x14ac:dyDescent="0.25">
      <c r="A258" s="3">
        <v>8154804545</v>
      </c>
      <c r="B258" s="4" t="s">
        <v>221</v>
      </c>
      <c r="C258" s="4" t="s">
        <v>221</v>
      </c>
      <c r="D258" s="5">
        <v>0</v>
      </c>
      <c r="E258" s="5">
        <v>380.95</v>
      </c>
      <c r="F258" s="5">
        <v>10990.83</v>
      </c>
      <c r="G258" s="5">
        <v>0</v>
      </c>
      <c r="H258" s="5">
        <v>0</v>
      </c>
      <c r="I258" s="5">
        <v>0</v>
      </c>
      <c r="J258" s="5">
        <v>11371.78</v>
      </c>
      <c r="K258" s="6">
        <f t="shared" si="12"/>
        <v>852.88350000000003</v>
      </c>
      <c r="L258" s="6">
        <f t="shared" si="13"/>
        <v>12224.663500000001</v>
      </c>
      <c r="M258" s="7">
        <v>1500</v>
      </c>
      <c r="N258" s="7">
        <f t="shared" si="14"/>
        <v>10724.663500000001</v>
      </c>
    </row>
    <row r="259" spans="1:14" ht="15.75" x14ac:dyDescent="0.25">
      <c r="A259" s="3">
        <v>8154710000</v>
      </c>
      <c r="B259" s="4" t="s">
        <v>222</v>
      </c>
      <c r="C259" s="4" t="s">
        <v>222</v>
      </c>
      <c r="D259" s="5">
        <v>0</v>
      </c>
      <c r="E259" s="5">
        <v>380.95</v>
      </c>
      <c r="F259" s="5">
        <v>1</v>
      </c>
      <c r="G259" s="5">
        <v>0</v>
      </c>
      <c r="H259" s="5">
        <v>0</v>
      </c>
      <c r="I259" s="5">
        <v>0</v>
      </c>
      <c r="J259" s="5">
        <v>381.95</v>
      </c>
      <c r="K259" s="6">
        <f t="shared" ref="K259:K294" si="15">J259*0.075</f>
        <v>28.646249999999998</v>
      </c>
      <c r="L259" s="6">
        <f t="shared" ref="L259:L294" si="16">J259+K259</f>
        <v>410.59625</v>
      </c>
      <c r="M259" s="7">
        <v>0</v>
      </c>
      <c r="N259" s="7">
        <f t="shared" ref="N259:N294" si="17">L259-M259</f>
        <v>410.59625</v>
      </c>
    </row>
    <row r="260" spans="1:14" ht="15.75" x14ac:dyDescent="0.25">
      <c r="A260" s="3">
        <v>8154700010</v>
      </c>
      <c r="B260" s="4" t="s">
        <v>223</v>
      </c>
      <c r="C260" s="4" t="s">
        <v>223</v>
      </c>
      <c r="D260" s="5">
        <v>0</v>
      </c>
      <c r="E260" s="5">
        <v>380.95</v>
      </c>
      <c r="F260" s="5">
        <v>4866.88</v>
      </c>
      <c r="G260" s="5">
        <v>0</v>
      </c>
      <c r="H260" s="5">
        <v>0</v>
      </c>
      <c r="I260" s="5">
        <v>0</v>
      </c>
      <c r="J260" s="5">
        <v>5247.83</v>
      </c>
      <c r="K260" s="6">
        <f t="shared" si="15"/>
        <v>393.58724999999998</v>
      </c>
      <c r="L260" s="6">
        <f t="shared" si="16"/>
        <v>5641.4172499999995</v>
      </c>
      <c r="M260" s="7">
        <v>0</v>
      </c>
      <c r="N260" s="7">
        <f t="shared" si="17"/>
        <v>5641.4172499999995</v>
      </c>
    </row>
    <row r="261" spans="1:14" ht="15.75" x14ac:dyDescent="0.25">
      <c r="A261" s="3">
        <v>8154672222</v>
      </c>
      <c r="B261" s="4" t="s">
        <v>224</v>
      </c>
      <c r="C261" s="4" t="s">
        <v>224</v>
      </c>
      <c r="D261" s="5">
        <v>0</v>
      </c>
      <c r="E261" s="5">
        <v>380.95</v>
      </c>
      <c r="F261" s="5">
        <v>10000</v>
      </c>
      <c r="G261" s="5">
        <v>0</v>
      </c>
      <c r="H261" s="5">
        <v>0</v>
      </c>
      <c r="I261" s="5">
        <v>0</v>
      </c>
      <c r="J261" s="5">
        <v>10380.950000000001</v>
      </c>
      <c r="K261" s="6">
        <f t="shared" si="15"/>
        <v>778.57125000000008</v>
      </c>
      <c r="L261" s="6">
        <f t="shared" si="16"/>
        <v>11159.521250000002</v>
      </c>
      <c r="M261" s="7">
        <v>0</v>
      </c>
      <c r="N261" s="7">
        <f t="shared" si="17"/>
        <v>11159.521250000002</v>
      </c>
    </row>
    <row r="262" spans="1:14" ht="15.75" x14ac:dyDescent="0.25">
      <c r="A262" s="3">
        <v>8154664444</v>
      </c>
      <c r="B262" s="4" t="s">
        <v>225</v>
      </c>
      <c r="C262" s="4" t="s">
        <v>225</v>
      </c>
      <c r="D262" s="5">
        <v>0</v>
      </c>
      <c r="E262" s="5">
        <v>380.95</v>
      </c>
      <c r="F262" s="5">
        <v>11577.74</v>
      </c>
      <c r="G262" s="5">
        <v>0</v>
      </c>
      <c r="H262" s="5">
        <v>0</v>
      </c>
      <c r="I262" s="5">
        <v>0</v>
      </c>
      <c r="J262" s="5">
        <v>11958.69</v>
      </c>
      <c r="K262" s="6">
        <f t="shared" si="15"/>
        <v>896.90174999999999</v>
      </c>
      <c r="L262" s="6">
        <f t="shared" si="16"/>
        <v>12855.59175</v>
      </c>
      <c r="M262" s="7">
        <v>3000</v>
      </c>
      <c r="N262" s="7">
        <f t="shared" si="17"/>
        <v>9855.5917499999996</v>
      </c>
    </row>
    <row r="263" spans="1:14" ht="15.75" x14ac:dyDescent="0.25">
      <c r="A263" s="3">
        <v>8154657000</v>
      </c>
      <c r="B263" s="4" t="s">
        <v>210</v>
      </c>
      <c r="C263" s="4" t="s">
        <v>210</v>
      </c>
      <c r="D263" s="5">
        <v>0</v>
      </c>
      <c r="E263" s="5">
        <v>0</v>
      </c>
      <c r="F263" s="5">
        <v>3720.93</v>
      </c>
      <c r="G263" s="5">
        <v>0</v>
      </c>
      <c r="H263" s="5">
        <v>0</v>
      </c>
      <c r="I263" s="5">
        <v>0</v>
      </c>
      <c r="J263" s="5">
        <v>3720.93</v>
      </c>
      <c r="K263" s="6">
        <f t="shared" si="15"/>
        <v>279.06975</v>
      </c>
      <c r="L263" s="6">
        <f t="shared" si="16"/>
        <v>3999.9997499999999</v>
      </c>
      <c r="M263" s="7">
        <v>0</v>
      </c>
      <c r="N263" s="7">
        <f t="shared" si="17"/>
        <v>3999.9997499999999</v>
      </c>
    </row>
    <row r="264" spans="1:14" ht="15.75" x14ac:dyDescent="0.25">
      <c r="A264" s="3">
        <v>8154603815</v>
      </c>
      <c r="B264" s="4" t="s">
        <v>226</v>
      </c>
      <c r="C264" s="4" t="s">
        <v>226</v>
      </c>
      <c r="D264" s="5">
        <v>0</v>
      </c>
      <c r="E264" s="5">
        <v>380.95</v>
      </c>
      <c r="F264" s="5">
        <v>2239.4899999999998</v>
      </c>
      <c r="G264" s="5">
        <v>0</v>
      </c>
      <c r="H264" s="5">
        <v>0</v>
      </c>
      <c r="I264" s="5">
        <v>0</v>
      </c>
      <c r="J264" s="5">
        <v>2620.44</v>
      </c>
      <c r="K264" s="6">
        <f t="shared" si="15"/>
        <v>196.53299999999999</v>
      </c>
      <c r="L264" s="6">
        <f t="shared" si="16"/>
        <v>2816.973</v>
      </c>
      <c r="M264" s="7">
        <v>0</v>
      </c>
      <c r="N264" s="7">
        <f t="shared" si="17"/>
        <v>2816.973</v>
      </c>
    </row>
    <row r="265" spans="1:14" ht="15.75" x14ac:dyDescent="0.25">
      <c r="A265" s="3">
        <v>8154603571</v>
      </c>
      <c r="B265" s="4" t="s">
        <v>227</v>
      </c>
      <c r="C265" s="4" t="s">
        <v>227</v>
      </c>
      <c r="D265" s="5">
        <v>0</v>
      </c>
      <c r="E265" s="5">
        <v>380.95</v>
      </c>
      <c r="F265" s="5">
        <v>5937.9</v>
      </c>
      <c r="G265" s="5">
        <v>0</v>
      </c>
      <c r="H265" s="5">
        <v>0</v>
      </c>
      <c r="I265" s="5">
        <v>0</v>
      </c>
      <c r="J265" s="5">
        <v>6318.85</v>
      </c>
      <c r="K265" s="6">
        <f t="shared" si="15"/>
        <v>473.91374999999999</v>
      </c>
      <c r="L265" s="6">
        <f t="shared" si="16"/>
        <v>6792.7637500000001</v>
      </c>
      <c r="M265" s="7">
        <v>0</v>
      </c>
      <c r="N265" s="7">
        <f t="shared" si="17"/>
        <v>6792.7637500000001</v>
      </c>
    </row>
    <row r="266" spans="1:14" ht="15.75" x14ac:dyDescent="0.25">
      <c r="A266" s="3">
        <v>8154603437</v>
      </c>
      <c r="B266" s="4" t="s">
        <v>228</v>
      </c>
      <c r="C266" s="4" t="s">
        <v>228</v>
      </c>
      <c r="D266" s="5">
        <v>0</v>
      </c>
      <c r="E266" s="5">
        <v>380.95</v>
      </c>
      <c r="F266" s="5">
        <v>1749.79</v>
      </c>
      <c r="G266" s="5">
        <v>0</v>
      </c>
      <c r="H266" s="5">
        <v>0</v>
      </c>
      <c r="I266" s="5">
        <v>0</v>
      </c>
      <c r="J266" s="5">
        <v>2130.7399999999998</v>
      </c>
      <c r="K266" s="6">
        <f t="shared" si="15"/>
        <v>159.80549999999997</v>
      </c>
      <c r="L266" s="6">
        <f t="shared" si="16"/>
        <v>2290.5454999999997</v>
      </c>
      <c r="M266" s="7">
        <v>0</v>
      </c>
      <c r="N266" s="7">
        <f t="shared" si="17"/>
        <v>2290.5454999999997</v>
      </c>
    </row>
    <row r="267" spans="1:14" ht="15.75" x14ac:dyDescent="0.25">
      <c r="A267" s="3">
        <v>8154396403</v>
      </c>
      <c r="B267" s="4" t="s">
        <v>229</v>
      </c>
      <c r="C267" s="4" t="s">
        <v>229</v>
      </c>
      <c r="D267" s="5">
        <v>0</v>
      </c>
      <c r="E267" s="5">
        <v>380.95</v>
      </c>
      <c r="F267" s="5">
        <v>4849.91</v>
      </c>
      <c r="G267" s="5">
        <v>0</v>
      </c>
      <c r="H267" s="5">
        <v>0</v>
      </c>
      <c r="I267" s="5">
        <v>0</v>
      </c>
      <c r="J267" s="5">
        <v>5230.8599999999997</v>
      </c>
      <c r="K267" s="6">
        <f t="shared" si="15"/>
        <v>392.31449999999995</v>
      </c>
      <c r="L267" s="6">
        <f t="shared" si="16"/>
        <v>5623.1744999999992</v>
      </c>
      <c r="M267" s="7">
        <v>0</v>
      </c>
      <c r="N267" s="7">
        <f t="shared" si="17"/>
        <v>5623.1744999999992</v>
      </c>
    </row>
    <row r="268" spans="1:14" ht="15.75" x14ac:dyDescent="0.25">
      <c r="A268" s="3">
        <v>8154395985</v>
      </c>
      <c r="B268" s="4" t="s">
        <v>230</v>
      </c>
      <c r="C268" s="4" t="s">
        <v>230</v>
      </c>
      <c r="D268" s="5">
        <v>0</v>
      </c>
      <c r="E268" s="5">
        <v>380.95</v>
      </c>
      <c r="F268" s="5">
        <v>3378.34</v>
      </c>
      <c r="G268" s="5">
        <v>0</v>
      </c>
      <c r="H268" s="5">
        <v>0</v>
      </c>
      <c r="I268" s="5">
        <v>0</v>
      </c>
      <c r="J268" s="5">
        <v>3759.29</v>
      </c>
      <c r="K268" s="6">
        <f t="shared" si="15"/>
        <v>281.94675000000001</v>
      </c>
      <c r="L268" s="6">
        <f t="shared" si="16"/>
        <v>4041.23675</v>
      </c>
      <c r="M268" s="7">
        <v>0</v>
      </c>
      <c r="N268" s="7">
        <f t="shared" si="17"/>
        <v>4041.23675</v>
      </c>
    </row>
    <row r="269" spans="1:14" ht="15.75" x14ac:dyDescent="0.25">
      <c r="A269" s="3">
        <v>8154395962</v>
      </c>
      <c r="B269" s="4" t="s">
        <v>231</v>
      </c>
      <c r="C269" s="4" t="s">
        <v>231</v>
      </c>
      <c r="D269" s="5">
        <v>0</v>
      </c>
      <c r="E269" s="5">
        <v>380.95</v>
      </c>
      <c r="F269" s="5">
        <v>334.26</v>
      </c>
      <c r="G269" s="5">
        <v>0</v>
      </c>
      <c r="H269" s="5">
        <v>0</v>
      </c>
      <c r="I269" s="5">
        <v>0</v>
      </c>
      <c r="J269" s="5">
        <v>715.21</v>
      </c>
      <c r="K269" s="6">
        <f t="shared" si="15"/>
        <v>53.640750000000004</v>
      </c>
      <c r="L269" s="6">
        <f t="shared" si="16"/>
        <v>768.85075000000006</v>
      </c>
      <c r="M269" s="7">
        <v>0</v>
      </c>
      <c r="N269" s="7">
        <f t="shared" si="17"/>
        <v>768.85075000000006</v>
      </c>
    </row>
    <row r="270" spans="1:14" ht="15.75" x14ac:dyDescent="0.25">
      <c r="A270" s="3">
        <v>8154395427</v>
      </c>
      <c r="B270" s="4" t="s">
        <v>232</v>
      </c>
      <c r="C270" s="4" t="s">
        <v>232</v>
      </c>
      <c r="D270" s="5">
        <v>0</v>
      </c>
      <c r="E270" s="5">
        <v>380.95</v>
      </c>
      <c r="F270" s="5">
        <v>4999.24</v>
      </c>
      <c r="G270" s="5">
        <v>0</v>
      </c>
      <c r="H270" s="5">
        <v>0</v>
      </c>
      <c r="I270" s="5">
        <v>0</v>
      </c>
      <c r="J270" s="5">
        <v>5380.19</v>
      </c>
      <c r="K270" s="6">
        <f t="shared" si="15"/>
        <v>403.51424999999995</v>
      </c>
      <c r="L270" s="6">
        <f t="shared" si="16"/>
        <v>5783.7042499999998</v>
      </c>
      <c r="M270" s="7">
        <v>1000</v>
      </c>
      <c r="N270" s="7">
        <f t="shared" si="17"/>
        <v>4783.7042499999998</v>
      </c>
    </row>
    <row r="271" spans="1:14" ht="15.75" x14ac:dyDescent="0.25">
      <c r="A271" s="3">
        <v>8154395265</v>
      </c>
      <c r="B271" s="4" t="s">
        <v>233</v>
      </c>
      <c r="C271" s="4" t="s">
        <v>233</v>
      </c>
      <c r="D271" s="5">
        <v>0</v>
      </c>
      <c r="E271" s="5">
        <v>380.95</v>
      </c>
      <c r="F271" s="5">
        <v>3857.38</v>
      </c>
      <c r="G271" s="5">
        <v>0</v>
      </c>
      <c r="H271" s="5">
        <v>0</v>
      </c>
      <c r="I271" s="5">
        <v>0</v>
      </c>
      <c r="J271" s="5">
        <v>4238.33</v>
      </c>
      <c r="K271" s="6">
        <f t="shared" si="15"/>
        <v>317.87475000000001</v>
      </c>
      <c r="L271" s="6">
        <f t="shared" si="16"/>
        <v>4556.2047499999999</v>
      </c>
      <c r="M271" s="7">
        <v>0</v>
      </c>
      <c r="N271" s="7">
        <f t="shared" si="17"/>
        <v>4556.2047499999999</v>
      </c>
    </row>
    <row r="272" spans="1:14" ht="15.75" x14ac:dyDescent="0.25">
      <c r="A272" s="3">
        <v>8154392530</v>
      </c>
      <c r="B272" s="4" t="s">
        <v>136</v>
      </c>
      <c r="C272" s="4" t="s">
        <v>136</v>
      </c>
      <c r="D272" s="5">
        <v>0</v>
      </c>
      <c r="E272" s="5">
        <v>380.95</v>
      </c>
      <c r="F272" s="5">
        <v>485.73</v>
      </c>
      <c r="G272" s="5">
        <v>0</v>
      </c>
      <c r="H272" s="5">
        <v>0</v>
      </c>
      <c r="I272" s="5">
        <v>0</v>
      </c>
      <c r="J272" s="5">
        <v>866.68</v>
      </c>
      <c r="K272" s="6">
        <f t="shared" si="15"/>
        <v>65.000999999999991</v>
      </c>
      <c r="L272" s="6">
        <f t="shared" si="16"/>
        <v>931.68099999999993</v>
      </c>
      <c r="M272" s="7">
        <v>500</v>
      </c>
      <c r="N272" s="7">
        <f t="shared" si="17"/>
        <v>431.68099999999993</v>
      </c>
    </row>
    <row r="273" spans="1:14" ht="15.75" x14ac:dyDescent="0.25">
      <c r="A273" s="3">
        <v>8154353357</v>
      </c>
      <c r="B273" s="4" t="s">
        <v>234</v>
      </c>
      <c r="C273" s="4" t="s">
        <v>234</v>
      </c>
      <c r="D273" s="5">
        <v>0</v>
      </c>
      <c r="E273" s="5">
        <v>380.95</v>
      </c>
      <c r="F273" s="5">
        <v>12218.84</v>
      </c>
      <c r="G273" s="5">
        <v>0</v>
      </c>
      <c r="H273" s="5">
        <v>0</v>
      </c>
      <c r="I273" s="5">
        <v>0</v>
      </c>
      <c r="J273" s="5">
        <v>12599.79</v>
      </c>
      <c r="K273" s="6">
        <f t="shared" si="15"/>
        <v>944.98424999999997</v>
      </c>
      <c r="L273" s="6">
        <f t="shared" si="16"/>
        <v>13544.77425</v>
      </c>
      <c r="M273" s="7">
        <v>2500</v>
      </c>
      <c r="N273" s="7">
        <f t="shared" si="17"/>
        <v>11044.77425</v>
      </c>
    </row>
    <row r="274" spans="1:14" ht="15.75" x14ac:dyDescent="0.25">
      <c r="A274" s="3">
        <v>8154353345</v>
      </c>
      <c r="B274" s="4" t="s">
        <v>220</v>
      </c>
      <c r="C274" s="4" t="s">
        <v>220</v>
      </c>
      <c r="D274" s="5">
        <v>0</v>
      </c>
      <c r="E274" s="5">
        <v>380.95</v>
      </c>
      <c r="F274" s="5">
        <v>0</v>
      </c>
      <c r="G274" s="5">
        <v>0</v>
      </c>
      <c r="H274" s="5">
        <v>0</v>
      </c>
      <c r="I274" s="5">
        <v>0</v>
      </c>
      <c r="J274" s="5">
        <v>380.95</v>
      </c>
      <c r="K274" s="6">
        <f t="shared" si="15"/>
        <v>28.571249999999999</v>
      </c>
      <c r="L274" s="6">
        <f t="shared" si="16"/>
        <v>409.52125000000001</v>
      </c>
      <c r="M274" s="7">
        <v>0</v>
      </c>
      <c r="N274" s="7">
        <f t="shared" si="17"/>
        <v>409.52125000000001</v>
      </c>
    </row>
    <row r="275" spans="1:14" ht="15.75" x14ac:dyDescent="0.25">
      <c r="A275" s="3">
        <v>8154353312</v>
      </c>
      <c r="B275" s="4" t="s">
        <v>235</v>
      </c>
      <c r="C275" s="4" t="s">
        <v>235</v>
      </c>
      <c r="D275" s="5">
        <v>0</v>
      </c>
      <c r="E275" s="5">
        <v>380.95</v>
      </c>
      <c r="F275" s="5">
        <v>7633.53</v>
      </c>
      <c r="G275" s="5">
        <v>0</v>
      </c>
      <c r="H275" s="5">
        <v>0</v>
      </c>
      <c r="I275" s="5">
        <v>0</v>
      </c>
      <c r="J275" s="5">
        <v>8014.48</v>
      </c>
      <c r="K275" s="6">
        <f t="shared" si="15"/>
        <v>601.0859999999999</v>
      </c>
      <c r="L275" s="6">
        <f t="shared" si="16"/>
        <v>8615.5659999999989</v>
      </c>
      <c r="M275" s="7">
        <v>0</v>
      </c>
      <c r="N275" s="7">
        <f t="shared" si="17"/>
        <v>8615.5659999999989</v>
      </c>
    </row>
    <row r="276" spans="1:14" ht="15.75" x14ac:dyDescent="0.25">
      <c r="A276" s="3">
        <v>8154353159</v>
      </c>
      <c r="B276" s="4" t="s">
        <v>236</v>
      </c>
      <c r="C276" s="4" t="s">
        <v>236</v>
      </c>
      <c r="D276" s="5">
        <v>0</v>
      </c>
      <c r="E276" s="5">
        <v>380.95</v>
      </c>
      <c r="F276" s="5">
        <v>4795.93</v>
      </c>
      <c r="G276" s="5">
        <v>0</v>
      </c>
      <c r="H276" s="5">
        <v>0</v>
      </c>
      <c r="I276" s="5">
        <v>0</v>
      </c>
      <c r="J276" s="5">
        <v>5176.88</v>
      </c>
      <c r="K276" s="6">
        <f t="shared" si="15"/>
        <v>388.26600000000002</v>
      </c>
      <c r="L276" s="6">
        <f t="shared" si="16"/>
        <v>5565.1459999999997</v>
      </c>
      <c r="M276" s="7">
        <v>0</v>
      </c>
      <c r="N276" s="7">
        <f t="shared" si="17"/>
        <v>5565.1459999999997</v>
      </c>
    </row>
    <row r="277" spans="1:14" ht="15.75" x14ac:dyDescent="0.25">
      <c r="A277" s="3">
        <v>8154353148</v>
      </c>
      <c r="B277" s="4" t="s">
        <v>237</v>
      </c>
      <c r="C277" s="4" t="s">
        <v>237</v>
      </c>
      <c r="D277" s="5">
        <v>0</v>
      </c>
      <c r="E277" s="5">
        <v>380.95</v>
      </c>
      <c r="F277" s="5">
        <v>10550.45</v>
      </c>
      <c r="G277" s="5">
        <v>0</v>
      </c>
      <c r="H277" s="5">
        <v>0</v>
      </c>
      <c r="I277" s="5">
        <v>0</v>
      </c>
      <c r="J277" s="5">
        <v>10931.4</v>
      </c>
      <c r="K277" s="6">
        <f t="shared" si="15"/>
        <v>819.8549999999999</v>
      </c>
      <c r="L277" s="6">
        <f t="shared" si="16"/>
        <v>11751.254999999999</v>
      </c>
      <c r="M277" s="7">
        <v>1000</v>
      </c>
      <c r="N277" s="7">
        <f t="shared" si="17"/>
        <v>10751.254999999999</v>
      </c>
    </row>
    <row r="278" spans="1:14" ht="15.75" x14ac:dyDescent="0.25">
      <c r="A278" s="3">
        <v>8154353021</v>
      </c>
      <c r="B278" s="4" t="s">
        <v>238</v>
      </c>
      <c r="C278" s="4" t="s">
        <v>238</v>
      </c>
      <c r="D278" s="5">
        <v>0</v>
      </c>
      <c r="E278" s="5">
        <v>380.95</v>
      </c>
      <c r="F278" s="5">
        <v>17355.099999999999</v>
      </c>
      <c r="G278" s="5">
        <v>0</v>
      </c>
      <c r="H278" s="5">
        <v>0</v>
      </c>
      <c r="I278" s="5">
        <v>0</v>
      </c>
      <c r="J278" s="5">
        <v>17736.05</v>
      </c>
      <c r="K278" s="6">
        <f t="shared" si="15"/>
        <v>1330.2037499999999</v>
      </c>
      <c r="L278" s="6">
        <f t="shared" si="16"/>
        <v>19066.25375</v>
      </c>
      <c r="M278" s="7">
        <v>7400</v>
      </c>
      <c r="N278" s="7">
        <f t="shared" si="17"/>
        <v>11666.25375</v>
      </c>
    </row>
    <row r="279" spans="1:14" ht="15.75" x14ac:dyDescent="0.25">
      <c r="A279" s="3">
        <v>8152866087</v>
      </c>
      <c r="B279" s="4" t="s">
        <v>239</v>
      </c>
      <c r="C279" s="4" t="s">
        <v>239</v>
      </c>
      <c r="D279" s="5">
        <v>0</v>
      </c>
      <c r="E279" s="5">
        <v>380.95</v>
      </c>
      <c r="F279" s="5">
        <v>0</v>
      </c>
      <c r="G279" s="5">
        <v>0</v>
      </c>
      <c r="H279" s="5">
        <v>0</v>
      </c>
      <c r="I279" s="5">
        <v>0</v>
      </c>
      <c r="J279" s="5">
        <v>380.95</v>
      </c>
      <c r="K279" s="6">
        <f t="shared" si="15"/>
        <v>28.571249999999999</v>
      </c>
      <c r="L279" s="6">
        <f t="shared" si="16"/>
        <v>409.52125000000001</v>
      </c>
      <c r="M279" s="7">
        <v>0</v>
      </c>
      <c r="N279" s="7">
        <f t="shared" si="17"/>
        <v>409.52125000000001</v>
      </c>
    </row>
    <row r="280" spans="1:14" ht="15.75" x14ac:dyDescent="0.25">
      <c r="A280" s="3">
        <v>8152865838</v>
      </c>
      <c r="B280" s="4" t="s">
        <v>240</v>
      </c>
      <c r="C280" s="4" t="s">
        <v>240</v>
      </c>
      <c r="D280" s="5">
        <v>0</v>
      </c>
      <c r="E280" s="5">
        <v>380.95</v>
      </c>
      <c r="F280" s="5">
        <v>0</v>
      </c>
      <c r="G280" s="5">
        <v>0</v>
      </c>
      <c r="H280" s="5">
        <v>0</v>
      </c>
      <c r="I280" s="5">
        <v>0</v>
      </c>
      <c r="J280" s="5">
        <v>380.95</v>
      </c>
      <c r="K280" s="6">
        <f t="shared" si="15"/>
        <v>28.571249999999999</v>
      </c>
      <c r="L280" s="6">
        <f t="shared" si="16"/>
        <v>409.52125000000001</v>
      </c>
      <c r="M280" s="7">
        <v>0</v>
      </c>
      <c r="N280" s="7">
        <f t="shared" si="17"/>
        <v>409.52125000000001</v>
      </c>
    </row>
    <row r="281" spans="1:14" ht="15.75" x14ac:dyDescent="0.25">
      <c r="A281" s="3">
        <v>8152728797</v>
      </c>
      <c r="B281" s="4" t="s">
        <v>241</v>
      </c>
      <c r="C281" s="4" t="s">
        <v>241</v>
      </c>
      <c r="D281" s="5">
        <v>0</v>
      </c>
      <c r="E281" s="5">
        <v>380.95</v>
      </c>
      <c r="F281" s="5">
        <v>11898.06</v>
      </c>
      <c r="G281" s="5">
        <v>0</v>
      </c>
      <c r="H281" s="5">
        <v>0</v>
      </c>
      <c r="I281" s="5">
        <v>0</v>
      </c>
      <c r="J281" s="5">
        <v>12279.01</v>
      </c>
      <c r="K281" s="6">
        <f t="shared" si="15"/>
        <v>920.92574999999999</v>
      </c>
      <c r="L281" s="6">
        <f t="shared" si="16"/>
        <v>13199.935750000001</v>
      </c>
      <c r="M281" s="7">
        <v>0</v>
      </c>
      <c r="N281" s="7">
        <f t="shared" si="17"/>
        <v>13199.935750000001</v>
      </c>
    </row>
    <row r="282" spans="1:14" ht="15.75" x14ac:dyDescent="0.25">
      <c r="A282" s="3">
        <v>8152692882</v>
      </c>
      <c r="B282" s="4" t="s">
        <v>242</v>
      </c>
      <c r="C282" s="4" t="s">
        <v>242</v>
      </c>
      <c r="D282" s="5">
        <v>0</v>
      </c>
      <c r="E282" s="5">
        <v>380.95</v>
      </c>
      <c r="F282" s="5">
        <v>10625.42</v>
      </c>
      <c r="G282" s="5">
        <v>0</v>
      </c>
      <c r="H282" s="5">
        <v>0</v>
      </c>
      <c r="I282" s="5">
        <v>0</v>
      </c>
      <c r="J282" s="5">
        <v>11006.37</v>
      </c>
      <c r="K282" s="6">
        <f t="shared" si="15"/>
        <v>825.47775000000001</v>
      </c>
      <c r="L282" s="6">
        <f t="shared" si="16"/>
        <v>11831.847750000001</v>
      </c>
      <c r="M282" s="7">
        <v>1000</v>
      </c>
      <c r="N282" s="7">
        <f t="shared" si="17"/>
        <v>10831.847750000001</v>
      </c>
    </row>
    <row r="283" spans="1:14" ht="15.75" x14ac:dyDescent="0.25">
      <c r="A283" s="3">
        <v>8152692877</v>
      </c>
      <c r="B283" s="4" t="s">
        <v>243</v>
      </c>
      <c r="C283" s="4" t="s">
        <v>243</v>
      </c>
      <c r="D283" s="5">
        <v>0</v>
      </c>
      <c r="E283" s="5">
        <v>380.95</v>
      </c>
      <c r="F283" s="5">
        <v>19216.099999999999</v>
      </c>
      <c r="G283" s="5">
        <v>0</v>
      </c>
      <c r="H283" s="5">
        <v>0</v>
      </c>
      <c r="I283" s="5">
        <v>0</v>
      </c>
      <c r="J283" s="5">
        <v>19597.05</v>
      </c>
      <c r="K283" s="6">
        <f t="shared" si="15"/>
        <v>1469.7787499999999</v>
      </c>
      <c r="L283" s="6">
        <f t="shared" si="16"/>
        <v>21066.828750000001</v>
      </c>
      <c r="M283" s="7">
        <v>10000</v>
      </c>
      <c r="N283" s="7">
        <f t="shared" si="17"/>
        <v>11066.828750000001</v>
      </c>
    </row>
    <row r="284" spans="1:14" ht="15.75" x14ac:dyDescent="0.25">
      <c r="A284" s="3">
        <v>8152692662</v>
      </c>
      <c r="B284" s="4" t="s">
        <v>244</v>
      </c>
      <c r="C284" s="4" t="s">
        <v>244</v>
      </c>
      <c r="D284" s="5">
        <v>0</v>
      </c>
      <c r="E284" s="5">
        <v>380.95</v>
      </c>
      <c r="F284" s="5">
        <v>5961.65</v>
      </c>
      <c r="G284" s="5">
        <v>0</v>
      </c>
      <c r="H284" s="5">
        <v>0</v>
      </c>
      <c r="I284" s="5">
        <v>0</v>
      </c>
      <c r="J284" s="5">
        <v>6342.6</v>
      </c>
      <c r="K284" s="6">
        <f t="shared" si="15"/>
        <v>475.69499999999999</v>
      </c>
      <c r="L284" s="6">
        <f t="shared" si="16"/>
        <v>6818.2950000000001</v>
      </c>
      <c r="M284" s="7">
        <v>0</v>
      </c>
      <c r="N284" s="7">
        <f t="shared" si="17"/>
        <v>6818.2950000000001</v>
      </c>
    </row>
    <row r="285" spans="1:14" ht="15.75" x14ac:dyDescent="0.25">
      <c r="A285" s="3">
        <v>8152692660</v>
      </c>
      <c r="B285" s="4" t="s">
        <v>245</v>
      </c>
      <c r="C285" s="4" t="s">
        <v>245</v>
      </c>
      <c r="D285" s="5">
        <v>0</v>
      </c>
      <c r="E285" s="5">
        <v>380.95</v>
      </c>
      <c r="F285" s="5">
        <v>5768.28</v>
      </c>
      <c r="G285" s="5">
        <v>0</v>
      </c>
      <c r="H285" s="5">
        <v>0</v>
      </c>
      <c r="I285" s="5">
        <v>0</v>
      </c>
      <c r="J285" s="5">
        <v>6149.23</v>
      </c>
      <c r="K285" s="6">
        <f t="shared" si="15"/>
        <v>461.19224999999994</v>
      </c>
      <c r="L285" s="6">
        <f t="shared" si="16"/>
        <v>6610.4222499999996</v>
      </c>
      <c r="M285" s="7">
        <v>0</v>
      </c>
      <c r="N285" s="7">
        <f t="shared" si="17"/>
        <v>6610.4222499999996</v>
      </c>
    </row>
    <row r="286" spans="1:14" ht="15.75" x14ac:dyDescent="0.25">
      <c r="A286" s="3">
        <v>8151693844</v>
      </c>
      <c r="B286" s="4" t="s">
        <v>147</v>
      </c>
      <c r="C286" s="4" t="s">
        <v>147</v>
      </c>
      <c r="D286" s="5">
        <v>0</v>
      </c>
      <c r="E286" s="5">
        <v>380.95</v>
      </c>
      <c r="F286" s="5">
        <v>0</v>
      </c>
      <c r="G286" s="5">
        <v>0</v>
      </c>
      <c r="H286" s="5">
        <v>0</v>
      </c>
      <c r="I286" s="5">
        <v>0</v>
      </c>
      <c r="J286" s="5">
        <v>380.95</v>
      </c>
      <c r="K286" s="6">
        <f t="shared" si="15"/>
        <v>28.571249999999999</v>
      </c>
      <c r="L286" s="6">
        <f t="shared" si="16"/>
        <v>409.52125000000001</v>
      </c>
      <c r="M286" s="7">
        <v>0</v>
      </c>
      <c r="N286" s="7">
        <f t="shared" si="17"/>
        <v>409.52125000000001</v>
      </c>
    </row>
    <row r="287" spans="1:14" ht="15.75" x14ac:dyDescent="0.25">
      <c r="A287" s="3">
        <v>8151194339</v>
      </c>
      <c r="B287" s="4" t="s">
        <v>136</v>
      </c>
      <c r="C287" s="4" t="s">
        <v>136</v>
      </c>
      <c r="D287" s="5">
        <v>0</v>
      </c>
      <c r="E287" s="5">
        <v>0</v>
      </c>
      <c r="F287" s="5">
        <v>16744.189999999999</v>
      </c>
      <c r="G287" s="5">
        <v>0</v>
      </c>
      <c r="H287" s="5">
        <v>0</v>
      </c>
      <c r="I287" s="5">
        <v>0</v>
      </c>
      <c r="J287" s="5">
        <v>16744.189999999999</v>
      </c>
      <c r="K287" s="6">
        <f t="shared" si="15"/>
        <v>1255.8142499999999</v>
      </c>
      <c r="L287" s="6">
        <f t="shared" si="16"/>
        <v>18000.004249999998</v>
      </c>
      <c r="M287" s="7">
        <v>0</v>
      </c>
      <c r="N287" s="7">
        <f t="shared" si="17"/>
        <v>18000.004249999998</v>
      </c>
    </row>
    <row r="288" spans="1:14" ht="15.75" x14ac:dyDescent="0.25">
      <c r="A288" s="3">
        <v>8150896922</v>
      </c>
      <c r="B288" s="4" t="s">
        <v>246</v>
      </c>
      <c r="C288" s="4" t="s">
        <v>246</v>
      </c>
      <c r="D288" s="5">
        <v>0</v>
      </c>
      <c r="E288" s="5">
        <v>380.95</v>
      </c>
      <c r="F288" s="5">
        <v>3907.29</v>
      </c>
      <c r="G288" s="5">
        <v>0</v>
      </c>
      <c r="H288" s="5">
        <v>0</v>
      </c>
      <c r="I288" s="5">
        <v>0</v>
      </c>
      <c r="J288" s="5">
        <v>4288.24</v>
      </c>
      <c r="K288" s="6">
        <f t="shared" si="15"/>
        <v>321.61799999999999</v>
      </c>
      <c r="L288" s="6">
        <f t="shared" si="16"/>
        <v>4609.8580000000002</v>
      </c>
      <c r="M288" s="7">
        <v>0</v>
      </c>
      <c r="N288" s="7">
        <f t="shared" si="17"/>
        <v>4609.8580000000002</v>
      </c>
    </row>
    <row r="289" spans="1:14" ht="15.75" x14ac:dyDescent="0.25">
      <c r="A289" s="3">
        <v>8150896913</v>
      </c>
      <c r="B289" s="4" t="s">
        <v>247</v>
      </c>
      <c r="C289" s="4" t="s">
        <v>247</v>
      </c>
      <c r="D289" s="5">
        <v>0</v>
      </c>
      <c r="E289" s="5">
        <v>380.95</v>
      </c>
      <c r="F289" s="5">
        <v>1690.69</v>
      </c>
      <c r="G289" s="5">
        <v>0</v>
      </c>
      <c r="H289" s="5">
        <v>0</v>
      </c>
      <c r="I289" s="5">
        <v>0</v>
      </c>
      <c r="J289" s="5">
        <v>2071.64</v>
      </c>
      <c r="K289" s="6">
        <f t="shared" si="15"/>
        <v>155.37299999999999</v>
      </c>
      <c r="L289" s="6">
        <f t="shared" si="16"/>
        <v>2227.0129999999999</v>
      </c>
      <c r="M289" s="7">
        <v>0</v>
      </c>
      <c r="N289" s="7">
        <f t="shared" si="17"/>
        <v>2227.0129999999999</v>
      </c>
    </row>
    <row r="290" spans="1:14" ht="15.75" x14ac:dyDescent="0.25">
      <c r="A290" s="3">
        <v>8150896910</v>
      </c>
      <c r="B290" s="4" t="s">
        <v>248</v>
      </c>
      <c r="C290" s="4" t="s">
        <v>248</v>
      </c>
      <c r="D290" s="5">
        <v>0</v>
      </c>
      <c r="E290" s="5">
        <v>380.95</v>
      </c>
      <c r="F290" s="5">
        <v>3290.41</v>
      </c>
      <c r="G290" s="5">
        <v>0</v>
      </c>
      <c r="H290" s="5">
        <v>0</v>
      </c>
      <c r="I290" s="5">
        <v>0</v>
      </c>
      <c r="J290" s="5">
        <v>3671.36</v>
      </c>
      <c r="K290" s="6">
        <f t="shared" si="15"/>
        <v>275.35199999999998</v>
      </c>
      <c r="L290" s="6">
        <f t="shared" si="16"/>
        <v>3946.712</v>
      </c>
      <c r="M290" s="7">
        <v>0</v>
      </c>
      <c r="N290" s="7">
        <f t="shared" si="17"/>
        <v>3946.712</v>
      </c>
    </row>
    <row r="291" spans="1:14" ht="15.75" x14ac:dyDescent="0.25">
      <c r="A291" s="3">
        <v>8150896908</v>
      </c>
      <c r="B291" s="4" t="s">
        <v>249</v>
      </c>
      <c r="C291" s="4" t="s">
        <v>249</v>
      </c>
      <c r="D291" s="5">
        <v>0</v>
      </c>
      <c r="E291" s="5">
        <v>380.95</v>
      </c>
      <c r="F291" s="5">
        <v>11000</v>
      </c>
      <c r="G291" s="5">
        <v>0</v>
      </c>
      <c r="H291" s="5">
        <v>0</v>
      </c>
      <c r="I291" s="5">
        <v>0</v>
      </c>
      <c r="J291" s="5">
        <v>11380.95</v>
      </c>
      <c r="K291" s="6">
        <f t="shared" si="15"/>
        <v>853.57125000000008</v>
      </c>
      <c r="L291" s="6">
        <f t="shared" si="16"/>
        <v>12234.521250000002</v>
      </c>
      <c r="M291" s="7">
        <v>1100</v>
      </c>
      <c r="N291" s="7">
        <f t="shared" si="17"/>
        <v>11134.521250000002</v>
      </c>
    </row>
    <row r="292" spans="1:14" ht="15.75" x14ac:dyDescent="0.25">
      <c r="A292" s="3">
        <v>8150896905</v>
      </c>
      <c r="B292" s="4" t="s">
        <v>250</v>
      </c>
      <c r="C292" s="4" t="s">
        <v>250</v>
      </c>
      <c r="D292" s="5">
        <v>0</v>
      </c>
      <c r="E292" s="5">
        <v>380.95</v>
      </c>
      <c r="F292" s="5">
        <v>9313.51</v>
      </c>
      <c r="G292" s="5">
        <v>0</v>
      </c>
      <c r="H292" s="5">
        <v>0</v>
      </c>
      <c r="I292" s="5">
        <v>0</v>
      </c>
      <c r="J292" s="5">
        <v>9694.4599999999991</v>
      </c>
      <c r="K292" s="6">
        <f t="shared" si="15"/>
        <v>727.08449999999993</v>
      </c>
      <c r="L292" s="6">
        <f t="shared" si="16"/>
        <v>10421.5445</v>
      </c>
      <c r="M292" s="7">
        <v>0</v>
      </c>
      <c r="N292" s="7">
        <f t="shared" si="17"/>
        <v>10421.5445</v>
      </c>
    </row>
    <row r="293" spans="1:14" ht="15.75" x14ac:dyDescent="0.25">
      <c r="A293" s="3">
        <v>8150896877</v>
      </c>
      <c r="B293" s="4" t="s">
        <v>251</v>
      </c>
      <c r="C293" s="4" t="s">
        <v>251</v>
      </c>
      <c r="D293" s="5">
        <v>0</v>
      </c>
      <c r="E293" s="5">
        <v>380.95</v>
      </c>
      <c r="F293" s="5">
        <v>4082.9</v>
      </c>
      <c r="G293" s="5">
        <v>0</v>
      </c>
      <c r="H293" s="5">
        <v>0</v>
      </c>
      <c r="I293" s="5">
        <v>0</v>
      </c>
      <c r="J293" s="5">
        <v>4463.8500000000004</v>
      </c>
      <c r="K293" s="6">
        <f t="shared" si="15"/>
        <v>334.78874999999999</v>
      </c>
      <c r="L293" s="6">
        <f t="shared" si="16"/>
        <v>4798.6387500000001</v>
      </c>
      <c r="M293" s="7">
        <v>0</v>
      </c>
      <c r="N293" s="7">
        <f t="shared" si="17"/>
        <v>4798.6387500000001</v>
      </c>
    </row>
    <row r="294" spans="1:14" ht="15.75" x14ac:dyDescent="0.25">
      <c r="A294" s="3">
        <v>8150896766</v>
      </c>
      <c r="B294" s="4" t="s">
        <v>252</v>
      </c>
      <c r="C294" s="4" t="s">
        <v>252</v>
      </c>
      <c r="D294" s="5">
        <v>0</v>
      </c>
      <c r="E294" s="5">
        <v>380.95</v>
      </c>
      <c r="F294" s="5">
        <v>5032.24</v>
      </c>
      <c r="G294" s="5">
        <v>0</v>
      </c>
      <c r="H294" s="5">
        <v>0</v>
      </c>
      <c r="I294" s="5">
        <v>0</v>
      </c>
      <c r="J294" s="5">
        <v>5413.19</v>
      </c>
      <c r="K294" s="6">
        <f t="shared" si="15"/>
        <v>405.98924999999997</v>
      </c>
      <c r="L294" s="6">
        <f t="shared" si="16"/>
        <v>5819.1792499999992</v>
      </c>
      <c r="M294" s="7">
        <v>0</v>
      </c>
      <c r="N294" s="7">
        <f t="shared" si="17"/>
        <v>5819.1792499999992</v>
      </c>
    </row>
    <row r="295" spans="1:14" ht="15.75" x14ac:dyDescent="0.25">
      <c r="A295" s="3">
        <v>8150896693</v>
      </c>
      <c r="B295" s="4" t="s">
        <v>253</v>
      </c>
      <c r="C295" s="4" t="s">
        <v>253</v>
      </c>
      <c r="D295" s="5">
        <v>0</v>
      </c>
      <c r="E295" s="5">
        <v>380.95</v>
      </c>
      <c r="F295" s="5">
        <v>21232.91</v>
      </c>
      <c r="G295" s="5">
        <v>0</v>
      </c>
      <c r="H295" s="5">
        <v>0</v>
      </c>
      <c r="I295" s="5">
        <v>0</v>
      </c>
      <c r="J295" s="5">
        <v>21613.86</v>
      </c>
      <c r="K295" s="6">
        <f t="shared" ref="K295:K345" si="18">J295*0.075</f>
        <v>1621.0395000000001</v>
      </c>
      <c r="L295" s="6">
        <f t="shared" ref="L295:L345" si="19">J295+K295</f>
        <v>23234.8995</v>
      </c>
      <c r="M295" s="7">
        <v>9300</v>
      </c>
      <c r="N295" s="7">
        <f t="shared" ref="N295:N345" si="20">L295-M295</f>
        <v>13934.8995</v>
      </c>
    </row>
    <row r="296" spans="1:14" ht="15.75" x14ac:dyDescent="0.25">
      <c r="A296" s="3">
        <v>8150892672</v>
      </c>
      <c r="B296" s="4" t="s">
        <v>254</v>
      </c>
      <c r="C296" s="4" t="s">
        <v>254</v>
      </c>
      <c r="D296" s="5">
        <v>0</v>
      </c>
      <c r="E296" s="5">
        <v>380.95</v>
      </c>
      <c r="F296" s="5">
        <v>1104.18</v>
      </c>
      <c r="G296" s="5">
        <v>0</v>
      </c>
      <c r="H296" s="5">
        <v>0</v>
      </c>
      <c r="I296" s="5">
        <v>0</v>
      </c>
      <c r="J296" s="5">
        <v>1485.13</v>
      </c>
      <c r="K296" s="6">
        <f t="shared" si="18"/>
        <v>111.38475000000001</v>
      </c>
      <c r="L296" s="6">
        <f t="shared" si="19"/>
        <v>1596.51475</v>
      </c>
      <c r="M296" s="7">
        <v>0</v>
      </c>
      <c r="N296" s="7">
        <f t="shared" si="20"/>
        <v>1596.51475</v>
      </c>
    </row>
    <row r="297" spans="1:14" ht="15.75" x14ac:dyDescent="0.25">
      <c r="A297" s="3">
        <v>8150892650</v>
      </c>
      <c r="B297" s="4" t="s">
        <v>204</v>
      </c>
      <c r="C297" s="4" t="s">
        <v>204</v>
      </c>
      <c r="D297" s="5">
        <v>0</v>
      </c>
      <c r="E297" s="5">
        <v>380.95</v>
      </c>
      <c r="F297" s="5">
        <v>9748.09</v>
      </c>
      <c r="G297" s="5">
        <v>0</v>
      </c>
      <c r="H297" s="5">
        <v>0</v>
      </c>
      <c r="I297" s="5">
        <v>0</v>
      </c>
      <c r="J297" s="5">
        <v>10129.040000000001</v>
      </c>
      <c r="K297" s="6">
        <f t="shared" si="18"/>
        <v>759.678</v>
      </c>
      <c r="L297" s="6">
        <f t="shared" si="19"/>
        <v>10888.718000000001</v>
      </c>
      <c r="M297" s="7">
        <v>0</v>
      </c>
      <c r="N297" s="7">
        <f t="shared" si="20"/>
        <v>10888.718000000001</v>
      </c>
    </row>
    <row r="298" spans="1:14" ht="15.75" x14ac:dyDescent="0.25">
      <c r="A298" s="3">
        <v>8150892649</v>
      </c>
      <c r="B298" s="4" t="s">
        <v>209</v>
      </c>
      <c r="C298" s="4" t="s">
        <v>209</v>
      </c>
      <c r="D298" s="5">
        <v>0</v>
      </c>
      <c r="E298" s="5">
        <v>380.95</v>
      </c>
      <c r="F298" s="5">
        <v>4511.5200000000004</v>
      </c>
      <c r="G298" s="5">
        <v>0</v>
      </c>
      <c r="H298" s="5">
        <v>0</v>
      </c>
      <c r="I298" s="5">
        <v>0</v>
      </c>
      <c r="J298" s="5">
        <v>4892.47</v>
      </c>
      <c r="K298" s="6">
        <f t="shared" si="18"/>
        <v>366.93525</v>
      </c>
      <c r="L298" s="6">
        <f t="shared" si="19"/>
        <v>5259.4052499999998</v>
      </c>
      <c r="M298" s="7">
        <v>0</v>
      </c>
      <c r="N298" s="7">
        <f t="shared" si="20"/>
        <v>5259.4052499999998</v>
      </c>
    </row>
    <row r="299" spans="1:14" ht="15.75" x14ac:dyDescent="0.25">
      <c r="A299" s="3">
        <v>8150892645</v>
      </c>
      <c r="B299" s="4" t="s">
        <v>254</v>
      </c>
      <c r="C299" s="4" t="s">
        <v>254</v>
      </c>
      <c r="D299" s="5">
        <v>0</v>
      </c>
      <c r="E299" s="5">
        <v>380.95</v>
      </c>
      <c r="F299" s="5">
        <v>0</v>
      </c>
      <c r="G299" s="5">
        <v>0</v>
      </c>
      <c r="H299" s="5">
        <v>0</v>
      </c>
      <c r="I299" s="5">
        <v>0</v>
      </c>
      <c r="J299" s="5">
        <v>380.95</v>
      </c>
      <c r="K299" s="6">
        <f t="shared" si="18"/>
        <v>28.571249999999999</v>
      </c>
      <c r="L299" s="6">
        <f t="shared" si="19"/>
        <v>409.52125000000001</v>
      </c>
      <c r="M299" s="7">
        <v>0</v>
      </c>
      <c r="N299" s="7">
        <f t="shared" si="20"/>
        <v>409.52125000000001</v>
      </c>
    </row>
    <row r="300" spans="1:14" ht="15.75" x14ac:dyDescent="0.25">
      <c r="A300" s="3">
        <v>8150892644</v>
      </c>
      <c r="B300" s="4" t="s">
        <v>255</v>
      </c>
      <c r="C300" s="4" t="s">
        <v>255</v>
      </c>
      <c r="D300" s="5">
        <v>0</v>
      </c>
      <c r="E300" s="5">
        <v>380.95</v>
      </c>
      <c r="F300" s="5">
        <v>9909.26</v>
      </c>
      <c r="G300" s="5">
        <v>0</v>
      </c>
      <c r="H300" s="5">
        <v>0</v>
      </c>
      <c r="I300" s="5">
        <v>0</v>
      </c>
      <c r="J300" s="5">
        <v>10290.209999999999</v>
      </c>
      <c r="K300" s="6">
        <f t="shared" si="18"/>
        <v>771.76574999999991</v>
      </c>
      <c r="L300" s="6">
        <f t="shared" si="19"/>
        <v>11061.97575</v>
      </c>
      <c r="M300" s="7">
        <v>0</v>
      </c>
      <c r="N300" s="7">
        <f t="shared" si="20"/>
        <v>11061.97575</v>
      </c>
    </row>
    <row r="301" spans="1:14" ht="15.75" x14ac:dyDescent="0.25">
      <c r="A301" s="3">
        <v>8150892618</v>
      </c>
      <c r="B301" s="4" t="s">
        <v>205</v>
      </c>
      <c r="C301" s="4" t="s">
        <v>205</v>
      </c>
      <c r="D301" s="5">
        <v>0</v>
      </c>
      <c r="E301" s="5">
        <v>380.95</v>
      </c>
      <c r="F301" s="5">
        <v>5546.8</v>
      </c>
      <c r="G301" s="5">
        <v>0</v>
      </c>
      <c r="H301" s="5">
        <v>0</v>
      </c>
      <c r="I301" s="5">
        <v>0</v>
      </c>
      <c r="J301" s="5">
        <v>5927.75</v>
      </c>
      <c r="K301" s="6">
        <f t="shared" si="18"/>
        <v>444.58125000000001</v>
      </c>
      <c r="L301" s="6">
        <f t="shared" si="19"/>
        <v>6372.3312500000002</v>
      </c>
      <c r="M301" s="7">
        <v>0</v>
      </c>
      <c r="N301" s="7">
        <f t="shared" si="20"/>
        <v>6372.3312500000002</v>
      </c>
    </row>
    <row r="302" spans="1:14" ht="15.75" x14ac:dyDescent="0.25">
      <c r="A302" s="3">
        <v>8150870976</v>
      </c>
      <c r="B302" s="4" t="s">
        <v>256</v>
      </c>
      <c r="C302" s="4" t="s">
        <v>256</v>
      </c>
      <c r="D302" s="5">
        <v>0</v>
      </c>
      <c r="E302" s="5">
        <v>380.95</v>
      </c>
      <c r="F302" s="5">
        <v>6475.89</v>
      </c>
      <c r="G302" s="5">
        <v>0</v>
      </c>
      <c r="H302" s="5">
        <v>0</v>
      </c>
      <c r="I302" s="5">
        <v>0</v>
      </c>
      <c r="J302" s="5">
        <v>6856.84</v>
      </c>
      <c r="K302" s="6">
        <f t="shared" si="18"/>
        <v>514.26300000000003</v>
      </c>
      <c r="L302" s="6">
        <f t="shared" si="19"/>
        <v>7371.1030000000001</v>
      </c>
      <c r="M302" s="7">
        <v>0</v>
      </c>
      <c r="N302" s="7">
        <f t="shared" si="20"/>
        <v>7371.1030000000001</v>
      </c>
    </row>
    <row r="303" spans="1:14" ht="15.75" x14ac:dyDescent="0.25">
      <c r="A303" s="3">
        <v>8150849625</v>
      </c>
      <c r="B303" s="4" t="s">
        <v>257</v>
      </c>
      <c r="C303" s="4" t="s">
        <v>257</v>
      </c>
      <c r="D303" s="5">
        <v>0</v>
      </c>
      <c r="E303" s="5">
        <v>380.95</v>
      </c>
      <c r="F303" s="5">
        <v>1620.59</v>
      </c>
      <c r="G303" s="5">
        <v>0</v>
      </c>
      <c r="H303" s="5">
        <v>0</v>
      </c>
      <c r="I303" s="5">
        <v>0</v>
      </c>
      <c r="J303" s="5">
        <v>2001.54</v>
      </c>
      <c r="K303" s="6">
        <f t="shared" si="18"/>
        <v>150.1155</v>
      </c>
      <c r="L303" s="6">
        <f t="shared" si="19"/>
        <v>2151.6554999999998</v>
      </c>
      <c r="M303" s="7">
        <v>0</v>
      </c>
      <c r="N303" s="7">
        <f t="shared" si="20"/>
        <v>2151.6554999999998</v>
      </c>
    </row>
    <row r="304" spans="1:14" ht="15.75" x14ac:dyDescent="0.25">
      <c r="A304" s="3">
        <v>8150849616</v>
      </c>
      <c r="B304" s="4" t="s">
        <v>258</v>
      </c>
      <c r="C304" s="4" t="s">
        <v>258</v>
      </c>
      <c r="D304" s="5">
        <v>0</v>
      </c>
      <c r="E304" s="5">
        <v>380.95</v>
      </c>
      <c r="F304" s="5">
        <v>10000</v>
      </c>
      <c r="G304" s="5">
        <v>0</v>
      </c>
      <c r="H304" s="5">
        <v>0</v>
      </c>
      <c r="I304" s="5">
        <v>0</v>
      </c>
      <c r="J304" s="5">
        <v>10380.950000000001</v>
      </c>
      <c r="K304" s="6">
        <f t="shared" si="18"/>
        <v>778.57125000000008</v>
      </c>
      <c r="L304" s="6">
        <f t="shared" si="19"/>
        <v>11159.521250000002</v>
      </c>
      <c r="M304" s="7">
        <v>0</v>
      </c>
      <c r="N304" s="7">
        <f t="shared" si="20"/>
        <v>11159.521250000002</v>
      </c>
    </row>
    <row r="305" spans="1:14" ht="15.75" x14ac:dyDescent="0.25">
      <c r="A305" s="3">
        <v>8150833567</v>
      </c>
      <c r="B305" s="4" t="s">
        <v>259</v>
      </c>
      <c r="C305" s="4" t="s">
        <v>259</v>
      </c>
      <c r="D305" s="5">
        <v>0</v>
      </c>
      <c r="E305" s="5">
        <v>380.95</v>
      </c>
      <c r="F305" s="5">
        <v>10193.17</v>
      </c>
      <c r="G305" s="5">
        <v>0</v>
      </c>
      <c r="H305" s="5">
        <v>0</v>
      </c>
      <c r="I305" s="5">
        <v>0</v>
      </c>
      <c r="J305" s="5">
        <v>10574.12</v>
      </c>
      <c r="K305" s="6">
        <f t="shared" si="18"/>
        <v>793.05900000000008</v>
      </c>
      <c r="L305" s="6">
        <f t="shared" si="19"/>
        <v>11367.179</v>
      </c>
      <c r="M305" s="7">
        <v>0</v>
      </c>
      <c r="N305" s="7">
        <f t="shared" si="20"/>
        <v>11367.179</v>
      </c>
    </row>
    <row r="306" spans="1:14" ht="15.75" x14ac:dyDescent="0.25">
      <c r="A306" s="3">
        <v>8150833565</v>
      </c>
      <c r="B306" s="4" t="s">
        <v>203</v>
      </c>
      <c r="C306" s="4" t="s">
        <v>203</v>
      </c>
      <c r="D306" s="5">
        <v>0</v>
      </c>
      <c r="E306" s="5">
        <v>380.95</v>
      </c>
      <c r="F306" s="5">
        <v>13264</v>
      </c>
      <c r="G306" s="5">
        <v>0</v>
      </c>
      <c r="H306" s="5">
        <v>0</v>
      </c>
      <c r="I306" s="5">
        <v>0</v>
      </c>
      <c r="J306" s="5">
        <v>13644.95</v>
      </c>
      <c r="K306" s="6">
        <f t="shared" si="18"/>
        <v>1023.37125</v>
      </c>
      <c r="L306" s="6">
        <f t="shared" si="19"/>
        <v>14668.321250000001</v>
      </c>
      <c r="M306" s="7">
        <v>5000</v>
      </c>
      <c r="N306" s="7">
        <f t="shared" si="20"/>
        <v>9668.3212500000009</v>
      </c>
    </row>
    <row r="307" spans="1:14" ht="15.75" x14ac:dyDescent="0.25">
      <c r="A307" s="3">
        <v>8118908906</v>
      </c>
      <c r="B307" s="4" t="s">
        <v>260</v>
      </c>
      <c r="C307" s="4" t="s">
        <v>260</v>
      </c>
      <c r="D307" s="5">
        <v>0</v>
      </c>
      <c r="E307" s="5">
        <v>126.98</v>
      </c>
      <c r="F307" s="5">
        <v>0</v>
      </c>
      <c r="G307" s="5">
        <v>0</v>
      </c>
      <c r="H307" s="5">
        <v>0</v>
      </c>
      <c r="I307" s="5">
        <v>0</v>
      </c>
      <c r="J307" s="5">
        <v>126.98</v>
      </c>
      <c r="K307" s="6">
        <f t="shared" si="18"/>
        <v>9.5235000000000003</v>
      </c>
      <c r="L307" s="6">
        <f t="shared" si="19"/>
        <v>136.5035</v>
      </c>
      <c r="M307" s="7">
        <v>0</v>
      </c>
      <c r="N307" s="7">
        <f t="shared" si="20"/>
        <v>136.5035</v>
      </c>
    </row>
    <row r="308" spans="1:14" ht="15.75" x14ac:dyDescent="0.25">
      <c r="A308" s="3">
        <v>8118907057</v>
      </c>
      <c r="B308" s="4" t="s">
        <v>261</v>
      </c>
      <c r="C308" s="4" t="s">
        <v>261</v>
      </c>
      <c r="D308" s="5">
        <v>0</v>
      </c>
      <c r="E308" s="5">
        <v>380.95</v>
      </c>
      <c r="F308" s="5">
        <v>2751.82</v>
      </c>
      <c r="G308" s="5">
        <v>0</v>
      </c>
      <c r="H308" s="5">
        <v>0</v>
      </c>
      <c r="I308" s="5">
        <v>0</v>
      </c>
      <c r="J308" s="5">
        <v>3132.77</v>
      </c>
      <c r="K308" s="6">
        <f t="shared" si="18"/>
        <v>234.95774999999998</v>
      </c>
      <c r="L308" s="6">
        <f t="shared" si="19"/>
        <v>3367.72775</v>
      </c>
      <c r="M308" s="7">
        <v>0</v>
      </c>
      <c r="N308" s="7">
        <f t="shared" si="20"/>
        <v>3367.72775</v>
      </c>
    </row>
    <row r="309" spans="1:14" ht="15.75" x14ac:dyDescent="0.25">
      <c r="A309" s="3">
        <v>8118907021</v>
      </c>
      <c r="B309" s="4" t="s">
        <v>262</v>
      </c>
      <c r="C309" s="4" t="s">
        <v>262</v>
      </c>
      <c r="D309" s="5">
        <v>0</v>
      </c>
      <c r="E309" s="5">
        <v>380.95</v>
      </c>
      <c r="F309" s="5">
        <v>9424.44</v>
      </c>
      <c r="G309" s="5">
        <v>0</v>
      </c>
      <c r="H309" s="5">
        <v>0</v>
      </c>
      <c r="I309" s="5">
        <v>0</v>
      </c>
      <c r="J309" s="5">
        <v>9805.39</v>
      </c>
      <c r="K309" s="6">
        <f t="shared" si="18"/>
        <v>735.40424999999993</v>
      </c>
      <c r="L309" s="6">
        <f t="shared" si="19"/>
        <v>10540.794249999999</v>
      </c>
      <c r="M309" s="7">
        <v>0</v>
      </c>
      <c r="N309" s="7">
        <f t="shared" si="20"/>
        <v>10540.794249999999</v>
      </c>
    </row>
    <row r="310" spans="1:14" ht="15.75" x14ac:dyDescent="0.25">
      <c r="A310" s="3">
        <v>8118905340</v>
      </c>
      <c r="B310" s="4" t="s">
        <v>263</v>
      </c>
      <c r="C310" s="4" t="s">
        <v>263</v>
      </c>
      <c r="D310" s="5">
        <v>0</v>
      </c>
      <c r="E310" s="5">
        <v>380.95</v>
      </c>
      <c r="F310" s="5">
        <v>6910.89</v>
      </c>
      <c r="G310" s="5">
        <v>0</v>
      </c>
      <c r="H310" s="5">
        <v>0</v>
      </c>
      <c r="I310" s="5">
        <v>0</v>
      </c>
      <c r="J310" s="5">
        <v>7291.84</v>
      </c>
      <c r="K310" s="6">
        <f t="shared" si="18"/>
        <v>546.88800000000003</v>
      </c>
      <c r="L310" s="6">
        <f t="shared" si="19"/>
        <v>7838.7280000000001</v>
      </c>
      <c r="M310" s="7">
        <v>0</v>
      </c>
      <c r="N310" s="7">
        <f t="shared" si="20"/>
        <v>7838.7280000000001</v>
      </c>
    </row>
    <row r="311" spans="1:14" ht="15.75" x14ac:dyDescent="0.25">
      <c r="A311" s="3">
        <v>8118905331</v>
      </c>
      <c r="B311" s="4" t="s">
        <v>264</v>
      </c>
      <c r="C311" s="4" t="s">
        <v>264</v>
      </c>
      <c r="D311" s="5">
        <v>0</v>
      </c>
      <c r="E311" s="5">
        <v>380.95</v>
      </c>
      <c r="F311" s="5">
        <v>12499.97</v>
      </c>
      <c r="G311" s="5">
        <v>0</v>
      </c>
      <c r="H311" s="5">
        <v>0</v>
      </c>
      <c r="I311" s="5">
        <v>0</v>
      </c>
      <c r="J311" s="5">
        <v>12880.92</v>
      </c>
      <c r="K311" s="6">
        <f t="shared" si="18"/>
        <v>966.06899999999996</v>
      </c>
      <c r="L311" s="6">
        <f t="shared" si="19"/>
        <v>13846.989</v>
      </c>
      <c r="M311" s="7">
        <v>2500</v>
      </c>
      <c r="N311" s="7">
        <f t="shared" si="20"/>
        <v>11346.989</v>
      </c>
    </row>
    <row r="312" spans="1:14" ht="15.75" x14ac:dyDescent="0.25">
      <c r="A312" s="3">
        <v>8117546778</v>
      </c>
      <c r="B312" s="4" t="s">
        <v>265</v>
      </c>
      <c r="C312" s="4" t="s">
        <v>265</v>
      </c>
      <c r="D312" s="5">
        <v>0</v>
      </c>
      <c r="E312" s="5">
        <v>380.95</v>
      </c>
      <c r="F312" s="5">
        <v>7388.07</v>
      </c>
      <c r="G312" s="5">
        <v>0</v>
      </c>
      <c r="H312" s="5">
        <v>0</v>
      </c>
      <c r="I312" s="5">
        <v>0</v>
      </c>
      <c r="J312" s="5">
        <v>7769.02</v>
      </c>
      <c r="K312" s="6">
        <f t="shared" si="18"/>
        <v>582.67650000000003</v>
      </c>
      <c r="L312" s="6">
        <f t="shared" si="19"/>
        <v>8351.6965</v>
      </c>
      <c r="M312" s="7">
        <v>0</v>
      </c>
      <c r="N312" s="7">
        <f t="shared" si="20"/>
        <v>8351.6965</v>
      </c>
    </row>
    <row r="313" spans="1:14" ht="15.75" x14ac:dyDescent="0.25">
      <c r="A313" s="3">
        <v>8117414035</v>
      </c>
      <c r="B313" s="4" t="s">
        <v>218</v>
      </c>
      <c r="C313" s="4" t="s">
        <v>218</v>
      </c>
      <c r="D313" s="5">
        <v>0</v>
      </c>
      <c r="E313" s="5">
        <v>380.95</v>
      </c>
      <c r="F313" s="5">
        <v>1104.0999999999999</v>
      </c>
      <c r="G313" s="5">
        <v>0</v>
      </c>
      <c r="H313" s="5">
        <v>0</v>
      </c>
      <c r="I313" s="5">
        <v>0</v>
      </c>
      <c r="J313" s="5">
        <v>1485.05</v>
      </c>
      <c r="K313" s="6">
        <f t="shared" si="18"/>
        <v>111.37875</v>
      </c>
      <c r="L313" s="6">
        <f t="shared" si="19"/>
        <v>1596.42875</v>
      </c>
      <c r="M313" s="7">
        <v>0</v>
      </c>
      <c r="N313" s="7">
        <f t="shared" si="20"/>
        <v>1596.42875</v>
      </c>
    </row>
    <row r="314" spans="1:14" ht="15.75" x14ac:dyDescent="0.25">
      <c r="A314" s="3">
        <v>8117414010</v>
      </c>
      <c r="B314" s="4" t="s">
        <v>266</v>
      </c>
      <c r="C314" s="4" t="s">
        <v>266</v>
      </c>
      <c r="D314" s="5">
        <v>0</v>
      </c>
      <c r="E314" s="5">
        <v>380.95</v>
      </c>
      <c r="F314" s="5">
        <v>8242.7099999999991</v>
      </c>
      <c r="G314" s="5">
        <v>0</v>
      </c>
      <c r="H314" s="5">
        <v>0</v>
      </c>
      <c r="I314" s="5">
        <v>0</v>
      </c>
      <c r="J314" s="5">
        <v>8623.66</v>
      </c>
      <c r="K314" s="6">
        <f t="shared" si="18"/>
        <v>646.77449999999999</v>
      </c>
      <c r="L314" s="6">
        <f t="shared" si="19"/>
        <v>9270.4344999999994</v>
      </c>
      <c r="M314" s="7">
        <v>0</v>
      </c>
      <c r="N314" s="7">
        <f t="shared" si="20"/>
        <v>9270.4344999999994</v>
      </c>
    </row>
    <row r="315" spans="1:14" ht="15.75" x14ac:dyDescent="0.25">
      <c r="A315" s="3">
        <v>8117414009</v>
      </c>
      <c r="B315" s="4" t="s">
        <v>267</v>
      </c>
      <c r="C315" s="4" t="s">
        <v>267</v>
      </c>
      <c r="D315" s="5">
        <v>0</v>
      </c>
      <c r="E315" s="5">
        <v>380.95</v>
      </c>
      <c r="F315" s="5">
        <v>9076.4599999999991</v>
      </c>
      <c r="G315" s="5">
        <v>0</v>
      </c>
      <c r="H315" s="5">
        <v>0</v>
      </c>
      <c r="I315" s="5">
        <v>0</v>
      </c>
      <c r="J315" s="5">
        <v>9457.41</v>
      </c>
      <c r="K315" s="6">
        <f t="shared" si="18"/>
        <v>709.30574999999999</v>
      </c>
      <c r="L315" s="6">
        <f t="shared" si="19"/>
        <v>10166.715749999999</v>
      </c>
      <c r="M315" s="7">
        <v>0</v>
      </c>
      <c r="N315" s="7">
        <f t="shared" si="20"/>
        <v>10166.715749999999</v>
      </c>
    </row>
    <row r="316" spans="1:14" ht="15.75" x14ac:dyDescent="0.25">
      <c r="A316" s="3">
        <v>8117403986</v>
      </c>
      <c r="B316" s="4" t="s">
        <v>268</v>
      </c>
      <c r="C316" s="4" t="s">
        <v>268</v>
      </c>
      <c r="D316" s="5">
        <v>0</v>
      </c>
      <c r="E316" s="5">
        <v>355.55</v>
      </c>
      <c r="F316" s="5">
        <v>0</v>
      </c>
      <c r="G316" s="5">
        <v>0</v>
      </c>
      <c r="H316" s="5">
        <v>0</v>
      </c>
      <c r="I316" s="5">
        <v>0</v>
      </c>
      <c r="J316" s="5">
        <v>355.55</v>
      </c>
      <c r="K316" s="6">
        <f t="shared" si="18"/>
        <v>26.666250000000002</v>
      </c>
      <c r="L316" s="6">
        <f t="shared" si="19"/>
        <v>382.21625</v>
      </c>
      <c r="M316" s="7">
        <v>0</v>
      </c>
      <c r="N316" s="7">
        <f t="shared" si="20"/>
        <v>382.21625</v>
      </c>
    </row>
    <row r="317" spans="1:14" ht="15.75" x14ac:dyDescent="0.25">
      <c r="A317" s="3">
        <v>8117403985</v>
      </c>
      <c r="B317" s="4" t="s">
        <v>269</v>
      </c>
      <c r="C317" s="4" t="s">
        <v>269</v>
      </c>
      <c r="D317" s="5">
        <v>0</v>
      </c>
      <c r="E317" s="5">
        <v>380.95</v>
      </c>
      <c r="F317" s="5">
        <v>0</v>
      </c>
      <c r="G317" s="5">
        <v>0</v>
      </c>
      <c r="H317" s="5">
        <v>0</v>
      </c>
      <c r="I317" s="5">
        <v>0</v>
      </c>
      <c r="J317" s="5">
        <v>380.95</v>
      </c>
      <c r="K317" s="6">
        <f t="shared" si="18"/>
        <v>28.571249999999999</v>
      </c>
      <c r="L317" s="6">
        <f t="shared" si="19"/>
        <v>409.52125000000001</v>
      </c>
      <c r="M317" s="7">
        <v>0</v>
      </c>
      <c r="N317" s="7">
        <f t="shared" si="20"/>
        <v>409.52125000000001</v>
      </c>
    </row>
    <row r="318" spans="1:14" ht="15.75" x14ac:dyDescent="0.25">
      <c r="A318" s="3">
        <v>8117358236</v>
      </c>
      <c r="B318" s="4" t="s">
        <v>202</v>
      </c>
      <c r="C318" s="4" t="s">
        <v>202</v>
      </c>
      <c r="D318" s="5">
        <v>0</v>
      </c>
      <c r="E318" s="5">
        <v>380.95</v>
      </c>
      <c r="F318" s="5">
        <v>3813.21</v>
      </c>
      <c r="G318" s="5">
        <v>0</v>
      </c>
      <c r="H318" s="5">
        <v>0</v>
      </c>
      <c r="I318" s="5">
        <v>0</v>
      </c>
      <c r="J318" s="5">
        <v>4194.16</v>
      </c>
      <c r="K318" s="6">
        <f t="shared" si="18"/>
        <v>314.56199999999995</v>
      </c>
      <c r="L318" s="6">
        <f t="shared" si="19"/>
        <v>4508.7219999999998</v>
      </c>
      <c r="M318" s="7">
        <v>0</v>
      </c>
      <c r="N318" s="7">
        <f t="shared" si="20"/>
        <v>4508.7219999999998</v>
      </c>
    </row>
    <row r="319" spans="1:14" ht="15.75" x14ac:dyDescent="0.25">
      <c r="A319" s="3">
        <v>8117353897</v>
      </c>
      <c r="B319" s="4" t="s">
        <v>270</v>
      </c>
      <c r="C319" s="4" t="s">
        <v>270</v>
      </c>
      <c r="D319" s="5">
        <v>0</v>
      </c>
      <c r="E319" s="5">
        <v>380.95</v>
      </c>
      <c r="F319" s="5">
        <v>15707.86</v>
      </c>
      <c r="G319" s="5">
        <v>0</v>
      </c>
      <c r="H319" s="5">
        <v>0</v>
      </c>
      <c r="I319" s="5">
        <v>0</v>
      </c>
      <c r="J319" s="5">
        <v>16088.81</v>
      </c>
      <c r="K319" s="6">
        <f t="shared" si="18"/>
        <v>1206.66075</v>
      </c>
      <c r="L319" s="6">
        <f t="shared" si="19"/>
        <v>17295.47075</v>
      </c>
      <c r="M319" s="7">
        <v>6000</v>
      </c>
      <c r="N319" s="7">
        <f t="shared" si="20"/>
        <v>11295.47075</v>
      </c>
    </row>
    <row r="320" spans="1:14" ht="15.75" x14ac:dyDescent="0.25">
      <c r="A320" s="3">
        <v>8116694308</v>
      </c>
      <c r="B320" s="4" t="s">
        <v>271</v>
      </c>
      <c r="C320" s="4" t="s">
        <v>271</v>
      </c>
      <c r="D320" s="5">
        <v>0</v>
      </c>
      <c r="E320" s="5">
        <v>355.55</v>
      </c>
      <c r="F320" s="5">
        <v>9304.69</v>
      </c>
      <c r="G320" s="5">
        <v>0</v>
      </c>
      <c r="H320" s="5">
        <v>0</v>
      </c>
      <c r="I320" s="5">
        <v>0</v>
      </c>
      <c r="J320" s="5">
        <v>9660.24</v>
      </c>
      <c r="K320" s="6">
        <f t="shared" si="18"/>
        <v>724.51799999999992</v>
      </c>
      <c r="L320" s="6">
        <f t="shared" si="19"/>
        <v>10384.758</v>
      </c>
      <c r="M320" s="7">
        <v>0</v>
      </c>
      <c r="N320" s="7">
        <f t="shared" si="20"/>
        <v>10384.758</v>
      </c>
    </row>
    <row r="321" spans="1:14" ht="15.75" x14ac:dyDescent="0.25">
      <c r="A321" s="3">
        <v>8116692203</v>
      </c>
      <c r="B321" s="4" t="s">
        <v>272</v>
      </c>
      <c r="C321" s="4" t="s">
        <v>272</v>
      </c>
      <c r="D321" s="5">
        <v>0</v>
      </c>
      <c r="E321" s="5">
        <v>380.95</v>
      </c>
      <c r="F321" s="5">
        <v>5151.5600000000004</v>
      </c>
      <c r="G321" s="5">
        <v>0</v>
      </c>
      <c r="H321" s="5">
        <v>0</v>
      </c>
      <c r="I321" s="5">
        <v>0</v>
      </c>
      <c r="J321" s="5">
        <v>5532.51</v>
      </c>
      <c r="K321" s="6">
        <f t="shared" si="18"/>
        <v>414.93824999999998</v>
      </c>
      <c r="L321" s="6">
        <f t="shared" si="19"/>
        <v>5947.4482500000004</v>
      </c>
      <c r="M321" s="7">
        <v>0</v>
      </c>
      <c r="N321" s="7">
        <f t="shared" si="20"/>
        <v>5947.4482500000004</v>
      </c>
    </row>
    <row r="322" spans="1:14" ht="15.75" x14ac:dyDescent="0.25">
      <c r="A322" s="3">
        <v>8116692156</v>
      </c>
      <c r="B322" s="4" t="s">
        <v>273</v>
      </c>
      <c r="C322" s="4" t="s">
        <v>273</v>
      </c>
      <c r="D322" s="5">
        <v>0</v>
      </c>
      <c r="E322" s="5">
        <v>380.95</v>
      </c>
      <c r="F322" s="5">
        <v>7226.31</v>
      </c>
      <c r="G322" s="5">
        <v>0</v>
      </c>
      <c r="H322" s="5">
        <v>0</v>
      </c>
      <c r="I322" s="5">
        <v>0</v>
      </c>
      <c r="J322" s="5">
        <v>7607.26</v>
      </c>
      <c r="K322" s="6">
        <f t="shared" si="18"/>
        <v>570.54449999999997</v>
      </c>
      <c r="L322" s="6">
        <f t="shared" si="19"/>
        <v>8177.8045000000002</v>
      </c>
      <c r="M322" s="7">
        <v>0</v>
      </c>
      <c r="N322" s="7">
        <f t="shared" si="20"/>
        <v>8177.8045000000002</v>
      </c>
    </row>
    <row r="323" spans="1:14" ht="15.75" x14ac:dyDescent="0.25">
      <c r="A323" s="3">
        <v>8116092347</v>
      </c>
      <c r="B323" s="4" t="s">
        <v>274</v>
      </c>
      <c r="C323" s="4" t="s">
        <v>274</v>
      </c>
      <c r="D323" s="5">
        <v>0</v>
      </c>
      <c r="E323" s="5">
        <v>380.95</v>
      </c>
      <c r="F323" s="5">
        <v>4978.8599999999997</v>
      </c>
      <c r="G323" s="5">
        <v>0</v>
      </c>
      <c r="H323" s="5">
        <v>0</v>
      </c>
      <c r="I323" s="5">
        <v>0</v>
      </c>
      <c r="J323" s="5">
        <v>5359.81</v>
      </c>
      <c r="K323" s="6">
        <f t="shared" si="18"/>
        <v>401.98575</v>
      </c>
      <c r="L323" s="6">
        <f t="shared" si="19"/>
        <v>5761.7957500000002</v>
      </c>
      <c r="M323" s="7">
        <v>0</v>
      </c>
      <c r="N323" s="7">
        <f t="shared" si="20"/>
        <v>5761.7957500000002</v>
      </c>
    </row>
    <row r="324" spans="1:14" ht="15.75" x14ac:dyDescent="0.25">
      <c r="A324" s="3">
        <v>8116092284</v>
      </c>
      <c r="B324" s="4" t="s">
        <v>275</v>
      </c>
      <c r="C324" s="4" t="s">
        <v>275</v>
      </c>
      <c r="D324" s="5">
        <v>0</v>
      </c>
      <c r="E324" s="5">
        <v>38.090000000000003</v>
      </c>
      <c r="F324" s="5">
        <v>0</v>
      </c>
      <c r="G324" s="5">
        <v>0</v>
      </c>
      <c r="H324" s="5">
        <v>0</v>
      </c>
      <c r="I324" s="5">
        <v>0</v>
      </c>
      <c r="J324" s="5">
        <v>38.090000000000003</v>
      </c>
      <c r="K324" s="6">
        <f t="shared" si="18"/>
        <v>2.8567500000000003</v>
      </c>
      <c r="L324" s="6">
        <f t="shared" si="19"/>
        <v>40.946750000000002</v>
      </c>
      <c r="M324" s="7">
        <v>0</v>
      </c>
      <c r="N324" s="7">
        <f t="shared" si="20"/>
        <v>40.946750000000002</v>
      </c>
    </row>
    <row r="325" spans="1:14" ht="15.75" x14ac:dyDescent="0.25">
      <c r="A325" s="3">
        <v>8116092251</v>
      </c>
      <c r="B325" s="4" t="s">
        <v>276</v>
      </c>
      <c r="C325" s="4" t="s">
        <v>276</v>
      </c>
      <c r="D325" s="5">
        <v>0</v>
      </c>
      <c r="E325" s="5">
        <v>380.95</v>
      </c>
      <c r="F325" s="5">
        <v>6070.6</v>
      </c>
      <c r="G325" s="5">
        <v>0</v>
      </c>
      <c r="H325" s="5">
        <v>0</v>
      </c>
      <c r="I325" s="5">
        <v>0</v>
      </c>
      <c r="J325" s="5">
        <v>6451.55</v>
      </c>
      <c r="K325" s="6">
        <f t="shared" si="18"/>
        <v>483.86624999999998</v>
      </c>
      <c r="L325" s="6">
        <f t="shared" si="19"/>
        <v>6935.4162500000002</v>
      </c>
      <c r="M325" s="7">
        <v>0</v>
      </c>
      <c r="N325" s="7">
        <f t="shared" si="20"/>
        <v>6935.4162500000002</v>
      </c>
    </row>
    <row r="326" spans="1:14" ht="15.75" x14ac:dyDescent="0.25">
      <c r="A326" s="3">
        <v>8116092239</v>
      </c>
      <c r="B326" s="4" t="s">
        <v>277</v>
      </c>
      <c r="C326" s="4" t="s">
        <v>277</v>
      </c>
      <c r="D326" s="5">
        <v>0</v>
      </c>
      <c r="E326" s="5">
        <v>380.95</v>
      </c>
      <c r="F326" s="5">
        <v>3672.75</v>
      </c>
      <c r="G326" s="5">
        <v>0</v>
      </c>
      <c r="H326" s="5">
        <v>0</v>
      </c>
      <c r="I326" s="5">
        <v>0</v>
      </c>
      <c r="J326" s="5">
        <v>4053.7</v>
      </c>
      <c r="K326" s="6">
        <f t="shared" si="18"/>
        <v>304.02749999999997</v>
      </c>
      <c r="L326" s="6">
        <f t="shared" si="19"/>
        <v>4357.7275</v>
      </c>
      <c r="M326" s="7">
        <v>0</v>
      </c>
      <c r="N326" s="7">
        <f t="shared" si="20"/>
        <v>4357.7275</v>
      </c>
    </row>
    <row r="327" spans="1:14" ht="15.75" x14ac:dyDescent="0.25">
      <c r="A327" s="3">
        <v>8116092230</v>
      </c>
      <c r="B327" s="4" t="s">
        <v>278</v>
      </c>
      <c r="C327" s="4" t="s">
        <v>278</v>
      </c>
      <c r="D327" s="5">
        <v>0</v>
      </c>
      <c r="E327" s="5">
        <v>380.95</v>
      </c>
      <c r="F327" s="5">
        <v>9041.93</v>
      </c>
      <c r="G327" s="5">
        <v>0</v>
      </c>
      <c r="H327" s="5">
        <v>0</v>
      </c>
      <c r="I327" s="5">
        <v>0</v>
      </c>
      <c r="J327" s="5">
        <v>9422.8799999999992</v>
      </c>
      <c r="K327" s="6">
        <f t="shared" si="18"/>
        <v>706.71599999999989</v>
      </c>
      <c r="L327" s="6">
        <f t="shared" si="19"/>
        <v>10129.596</v>
      </c>
      <c r="M327" s="7">
        <v>0</v>
      </c>
      <c r="N327" s="7">
        <f t="shared" si="20"/>
        <v>10129.596</v>
      </c>
    </row>
    <row r="328" spans="1:14" ht="15.75" x14ac:dyDescent="0.25">
      <c r="A328" s="3">
        <v>8116091733</v>
      </c>
      <c r="B328" s="4" t="s">
        <v>279</v>
      </c>
      <c r="C328" s="4" t="s">
        <v>279</v>
      </c>
      <c r="D328" s="5">
        <v>0</v>
      </c>
      <c r="E328" s="5">
        <v>380.95</v>
      </c>
      <c r="F328" s="5">
        <v>9490.02</v>
      </c>
      <c r="G328" s="5">
        <v>0</v>
      </c>
      <c r="H328" s="5">
        <v>0</v>
      </c>
      <c r="I328" s="5">
        <v>0</v>
      </c>
      <c r="J328" s="5">
        <v>9870.9699999999993</v>
      </c>
      <c r="K328" s="6">
        <f t="shared" si="18"/>
        <v>740.32274999999993</v>
      </c>
      <c r="L328" s="6">
        <f t="shared" si="19"/>
        <v>10611.292749999999</v>
      </c>
      <c r="M328" s="7">
        <v>0</v>
      </c>
      <c r="N328" s="7">
        <f t="shared" si="20"/>
        <v>10611.292749999999</v>
      </c>
    </row>
    <row r="329" spans="1:14" ht="15.75" x14ac:dyDescent="0.25">
      <c r="A329" s="3">
        <v>8116091692</v>
      </c>
      <c r="B329" s="4" t="s">
        <v>280</v>
      </c>
      <c r="C329" s="4" t="s">
        <v>280</v>
      </c>
      <c r="D329" s="5">
        <v>0</v>
      </c>
      <c r="E329" s="5">
        <v>380.95</v>
      </c>
      <c r="F329" s="5">
        <v>0</v>
      </c>
      <c r="G329" s="5">
        <v>0</v>
      </c>
      <c r="H329" s="5">
        <v>0</v>
      </c>
      <c r="I329" s="5">
        <v>0</v>
      </c>
      <c r="J329" s="5">
        <v>380.95</v>
      </c>
      <c r="K329" s="6">
        <f t="shared" si="18"/>
        <v>28.571249999999999</v>
      </c>
      <c r="L329" s="6">
        <f t="shared" si="19"/>
        <v>409.52125000000001</v>
      </c>
      <c r="M329" s="7">
        <v>0</v>
      </c>
      <c r="N329" s="7">
        <f t="shared" si="20"/>
        <v>409.52125000000001</v>
      </c>
    </row>
    <row r="330" spans="1:14" ht="15.75" x14ac:dyDescent="0.25">
      <c r="A330" s="3">
        <v>8116091465</v>
      </c>
      <c r="B330" s="4" t="s">
        <v>281</v>
      </c>
      <c r="C330" s="4" t="s">
        <v>281</v>
      </c>
      <c r="D330" s="5">
        <v>0</v>
      </c>
      <c r="E330" s="5">
        <v>380.95</v>
      </c>
      <c r="F330" s="5">
        <v>0</v>
      </c>
      <c r="G330" s="5">
        <v>0</v>
      </c>
      <c r="H330" s="5">
        <v>0</v>
      </c>
      <c r="I330" s="5">
        <v>0</v>
      </c>
      <c r="J330" s="5">
        <v>380.95</v>
      </c>
      <c r="K330" s="6">
        <f t="shared" si="18"/>
        <v>28.571249999999999</v>
      </c>
      <c r="L330" s="6">
        <f t="shared" si="19"/>
        <v>409.52125000000001</v>
      </c>
      <c r="M330" s="7">
        <v>0</v>
      </c>
      <c r="N330" s="7">
        <f t="shared" si="20"/>
        <v>409.52125000000001</v>
      </c>
    </row>
    <row r="331" spans="1:14" ht="15.75" x14ac:dyDescent="0.25">
      <c r="A331" s="3">
        <v>8115452222</v>
      </c>
      <c r="B331" s="4" t="s">
        <v>426</v>
      </c>
      <c r="C331" s="4" t="s">
        <v>426</v>
      </c>
      <c r="D331" s="5">
        <v>0</v>
      </c>
      <c r="E331" s="5">
        <v>380.95</v>
      </c>
      <c r="F331" s="5">
        <v>7075.22</v>
      </c>
      <c r="G331" s="5">
        <v>0</v>
      </c>
      <c r="H331" s="5">
        <v>0</v>
      </c>
      <c r="I331" s="5">
        <v>0</v>
      </c>
      <c r="J331" s="5">
        <v>7456.17</v>
      </c>
      <c r="K331" s="6">
        <f t="shared" si="18"/>
        <v>559.21275000000003</v>
      </c>
      <c r="L331" s="6">
        <f t="shared" si="19"/>
        <v>8015.3827499999998</v>
      </c>
      <c r="M331" s="7">
        <v>0</v>
      </c>
      <c r="N331" s="7">
        <f t="shared" si="20"/>
        <v>8015.3827499999998</v>
      </c>
    </row>
    <row r="332" spans="1:14" ht="15.75" x14ac:dyDescent="0.25">
      <c r="A332" s="3">
        <v>8115352222</v>
      </c>
      <c r="B332" s="4" t="s">
        <v>426</v>
      </c>
      <c r="C332" s="4" t="s">
        <v>426</v>
      </c>
      <c r="D332" s="5">
        <v>0</v>
      </c>
      <c r="E332" s="5">
        <v>380.95</v>
      </c>
      <c r="F332" s="5">
        <v>3399.45</v>
      </c>
      <c r="G332" s="5">
        <v>0</v>
      </c>
      <c r="H332" s="5">
        <v>0</v>
      </c>
      <c r="I332" s="5">
        <v>0</v>
      </c>
      <c r="J332" s="5">
        <v>3780.4</v>
      </c>
      <c r="K332" s="6">
        <f t="shared" si="18"/>
        <v>283.52999999999997</v>
      </c>
      <c r="L332" s="6">
        <f t="shared" si="19"/>
        <v>4063.9300000000003</v>
      </c>
      <c r="M332" s="7">
        <v>0</v>
      </c>
      <c r="N332" s="7">
        <f t="shared" si="20"/>
        <v>4063.9300000000003</v>
      </c>
    </row>
    <row r="333" spans="1:14" ht="15.75" x14ac:dyDescent="0.25">
      <c r="A333" s="3">
        <v>8115092699</v>
      </c>
      <c r="B333" s="4" t="s">
        <v>282</v>
      </c>
      <c r="C333" s="4" t="s">
        <v>282</v>
      </c>
      <c r="D333" s="5">
        <v>0</v>
      </c>
      <c r="E333" s="5">
        <v>380.95</v>
      </c>
      <c r="F333" s="5">
        <v>1158.03</v>
      </c>
      <c r="G333" s="5">
        <v>0</v>
      </c>
      <c r="H333" s="5">
        <v>0</v>
      </c>
      <c r="I333" s="5">
        <v>0</v>
      </c>
      <c r="J333" s="5">
        <v>1538.98</v>
      </c>
      <c r="K333" s="6">
        <f t="shared" si="18"/>
        <v>115.42349999999999</v>
      </c>
      <c r="L333" s="6">
        <f t="shared" si="19"/>
        <v>1654.4034999999999</v>
      </c>
      <c r="M333" s="7">
        <v>0</v>
      </c>
      <c r="N333" s="7">
        <f t="shared" si="20"/>
        <v>1654.4034999999999</v>
      </c>
    </row>
    <row r="334" spans="1:14" ht="15.75" x14ac:dyDescent="0.25">
      <c r="A334" s="3">
        <v>8113993026</v>
      </c>
      <c r="B334" s="4" t="s">
        <v>283</v>
      </c>
      <c r="C334" s="4" t="s">
        <v>283</v>
      </c>
      <c r="D334" s="5">
        <v>0</v>
      </c>
      <c r="E334" s="5">
        <v>380.95</v>
      </c>
      <c r="F334" s="5">
        <v>14162.18</v>
      </c>
      <c r="G334" s="5">
        <v>0</v>
      </c>
      <c r="H334" s="5">
        <v>0</v>
      </c>
      <c r="I334" s="5">
        <v>0</v>
      </c>
      <c r="J334" s="5">
        <v>14543.13</v>
      </c>
      <c r="K334" s="6">
        <f t="shared" si="18"/>
        <v>1090.7347499999998</v>
      </c>
      <c r="L334" s="6">
        <f t="shared" si="19"/>
        <v>15633.864749999999</v>
      </c>
      <c r="M334" s="7">
        <v>4500</v>
      </c>
      <c r="N334" s="7">
        <f t="shared" si="20"/>
        <v>11133.864749999999</v>
      </c>
    </row>
    <row r="335" spans="1:14" ht="15.75" x14ac:dyDescent="0.25">
      <c r="A335" s="3">
        <v>8113714994</v>
      </c>
      <c r="B335" s="4" t="s">
        <v>136</v>
      </c>
      <c r="C335" s="4" t="s">
        <v>136</v>
      </c>
      <c r="D335" s="5">
        <v>0</v>
      </c>
      <c r="E335" s="5">
        <v>380.95</v>
      </c>
      <c r="F335" s="5">
        <v>3273.29</v>
      </c>
      <c r="G335" s="5">
        <v>0</v>
      </c>
      <c r="H335" s="5">
        <v>0</v>
      </c>
      <c r="I335" s="5">
        <v>0</v>
      </c>
      <c r="J335" s="5">
        <v>3654.24</v>
      </c>
      <c r="K335" s="6">
        <f t="shared" si="18"/>
        <v>274.06799999999998</v>
      </c>
      <c r="L335" s="6">
        <f t="shared" si="19"/>
        <v>3928.308</v>
      </c>
      <c r="M335" s="7">
        <v>0</v>
      </c>
      <c r="N335" s="7">
        <f t="shared" si="20"/>
        <v>3928.308</v>
      </c>
    </row>
    <row r="336" spans="1:14" ht="15.75" x14ac:dyDescent="0.25">
      <c r="A336" s="3">
        <v>8113714980</v>
      </c>
      <c r="B336" s="4" t="s">
        <v>284</v>
      </c>
      <c r="C336" s="4" t="s">
        <v>284</v>
      </c>
      <c r="D336" s="5">
        <v>0</v>
      </c>
      <c r="E336" s="5">
        <v>380.95</v>
      </c>
      <c r="F336" s="5">
        <v>10000</v>
      </c>
      <c r="G336" s="5">
        <v>0</v>
      </c>
      <c r="H336" s="5">
        <v>0</v>
      </c>
      <c r="I336" s="5">
        <v>0</v>
      </c>
      <c r="J336" s="5">
        <v>10380.950000000001</v>
      </c>
      <c r="K336" s="6">
        <f t="shared" si="18"/>
        <v>778.57125000000008</v>
      </c>
      <c r="L336" s="6">
        <f t="shared" si="19"/>
        <v>11159.521250000002</v>
      </c>
      <c r="M336" s="7">
        <v>0</v>
      </c>
      <c r="N336" s="7">
        <f t="shared" si="20"/>
        <v>11159.521250000002</v>
      </c>
    </row>
    <row r="337" spans="1:14" ht="15.75" x14ac:dyDescent="0.25">
      <c r="A337" s="3">
        <v>8113705906</v>
      </c>
      <c r="B337" s="4" t="s">
        <v>285</v>
      </c>
      <c r="C337" s="4" t="s">
        <v>285</v>
      </c>
      <c r="D337" s="5">
        <v>0</v>
      </c>
      <c r="E337" s="5">
        <v>380.95</v>
      </c>
      <c r="F337" s="5">
        <v>18317.48</v>
      </c>
      <c r="G337" s="5">
        <v>0</v>
      </c>
      <c r="H337" s="5">
        <v>0</v>
      </c>
      <c r="I337" s="5">
        <v>0</v>
      </c>
      <c r="J337" s="5">
        <v>18698.43</v>
      </c>
      <c r="K337" s="6">
        <f t="shared" si="18"/>
        <v>1402.3822499999999</v>
      </c>
      <c r="L337" s="6">
        <f t="shared" si="19"/>
        <v>20100.812249999999</v>
      </c>
      <c r="M337" s="7">
        <v>9000</v>
      </c>
      <c r="N337" s="7">
        <f t="shared" si="20"/>
        <v>11100.812249999999</v>
      </c>
    </row>
    <row r="338" spans="1:14" ht="15.75" x14ac:dyDescent="0.25">
      <c r="A338" s="3">
        <v>8113705210</v>
      </c>
      <c r="B338" s="4" t="s">
        <v>286</v>
      </c>
      <c r="C338" s="4" t="s">
        <v>286</v>
      </c>
      <c r="D338" s="5">
        <v>0</v>
      </c>
      <c r="E338" s="5">
        <v>380.95</v>
      </c>
      <c r="F338" s="5">
        <v>9896.25</v>
      </c>
      <c r="G338" s="5">
        <v>0</v>
      </c>
      <c r="H338" s="5">
        <v>0</v>
      </c>
      <c r="I338" s="5">
        <v>0</v>
      </c>
      <c r="J338" s="5">
        <v>10277.200000000001</v>
      </c>
      <c r="K338" s="6">
        <f t="shared" si="18"/>
        <v>770.79000000000008</v>
      </c>
      <c r="L338" s="6">
        <f t="shared" si="19"/>
        <v>11047.990000000002</v>
      </c>
      <c r="M338" s="7">
        <v>0</v>
      </c>
      <c r="N338" s="7">
        <f t="shared" si="20"/>
        <v>11047.990000000002</v>
      </c>
    </row>
    <row r="339" spans="1:14" ht="15.75" x14ac:dyDescent="0.25">
      <c r="A339" s="3">
        <v>8113705165</v>
      </c>
      <c r="B339" s="4" t="s">
        <v>287</v>
      </c>
      <c r="C339" s="4" t="s">
        <v>287</v>
      </c>
      <c r="D339" s="5">
        <v>0</v>
      </c>
      <c r="E339" s="5">
        <v>380.95</v>
      </c>
      <c r="F339" s="5">
        <v>7480.91</v>
      </c>
      <c r="G339" s="5">
        <v>0</v>
      </c>
      <c r="H339" s="5">
        <v>0</v>
      </c>
      <c r="I339" s="5">
        <v>0</v>
      </c>
      <c r="J339" s="5">
        <v>7861.86</v>
      </c>
      <c r="K339" s="6">
        <f t="shared" si="18"/>
        <v>589.6395</v>
      </c>
      <c r="L339" s="6">
        <f t="shared" si="19"/>
        <v>8451.4994999999999</v>
      </c>
      <c r="M339" s="7">
        <v>0</v>
      </c>
      <c r="N339" s="7">
        <f t="shared" si="20"/>
        <v>8451.4994999999999</v>
      </c>
    </row>
    <row r="340" spans="1:14" ht="15.75" x14ac:dyDescent="0.25">
      <c r="A340" s="3">
        <v>8113705148</v>
      </c>
      <c r="B340" s="4" t="s">
        <v>288</v>
      </c>
      <c r="C340" s="4" t="s">
        <v>288</v>
      </c>
      <c r="D340" s="5">
        <v>0</v>
      </c>
      <c r="E340" s="5">
        <v>380.95</v>
      </c>
      <c r="F340" s="5">
        <v>2889.69</v>
      </c>
      <c r="G340" s="5">
        <v>0</v>
      </c>
      <c r="H340" s="5">
        <v>0</v>
      </c>
      <c r="I340" s="5">
        <v>0</v>
      </c>
      <c r="J340" s="5">
        <v>3270.64</v>
      </c>
      <c r="K340" s="6">
        <f t="shared" si="18"/>
        <v>245.29799999999997</v>
      </c>
      <c r="L340" s="6">
        <f t="shared" si="19"/>
        <v>3515.9379999999996</v>
      </c>
      <c r="M340" s="7">
        <v>0</v>
      </c>
      <c r="N340" s="7">
        <f t="shared" si="20"/>
        <v>3515.9379999999996</v>
      </c>
    </row>
    <row r="341" spans="1:14" ht="15.75" x14ac:dyDescent="0.25">
      <c r="A341" s="3">
        <v>8113704496</v>
      </c>
      <c r="B341" s="4" t="s">
        <v>289</v>
      </c>
      <c r="C341" s="4" t="s">
        <v>289</v>
      </c>
      <c r="D341" s="5">
        <v>0</v>
      </c>
      <c r="E341" s="5">
        <v>380.95</v>
      </c>
      <c r="F341" s="5">
        <v>5988.75</v>
      </c>
      <c r="G341" s="5">
        <v>0</v>
      </c>
      <c r="H341" s="5">
        <v>0</v>
      </c>
      <c r="I341" s="5">
        <v>0</v>
      </c>
      <c r="J341" s="5">
        <v>6369.7</v>
      </c>
      <c r="K341" s="6">
        <f t="shared" si="18"/>
        <v>477.72749999999996</v>
      </c>
      <c r="L341" s="6">
        <f t="shared" si="19"/>
        <v>6847.4274999999998</v>
      </c>
      <c r="M341" s="7">
        <v>1000</v>
      </c>
      <c r="N341" s="7">
        <f t="shared" si="20"/>
        <v>5847.4274999999998</v>
      </c>
    </row>
    <row r="342" spans="1:14" ht="15.75" x14ac:dyDescent="0.25">
      <c r="A342" s="3">
        <v>8113704426</v>
      </c>
      <c r="B342" s="4" t="s">
        <v>290</v>
      </c>
      <c r="C342" s="4" t="s">
        <v>290</v>
      </c>
      <c r="D342" s="5">
        <v>0</v>
      </c>
      <c r="E342" s="5">
        <v>380.95</v>
      </c>
      <c r="F342" s="5">
        <v>4910.6899999999996</v>
      </c>
      <c r="G342" s="5">
        <v>0</v>
      </c>
      <c r="H342" s="5">
        <v>0</v>
      </c>
      <c r="I342" s="5">
        <v>0</v>
      </c>
      <c r="J342" s="5">
        <v>5291.64</v>
      </c>
      <c r="K342" s="6">
        <f t="shared" si="18"/>
        <v>396.87299999999999</v>
      </c>
      <c r="L342" s="6">
        <f t="shared" si="19"/>
        <v>5688.5129999999999</v>
      </c>
      <c r="M342" s="7">
        <v>0</v>
      </c>
      <c r="N342" s="7">
        <f t="shared" si="20"/>
        <v>5688.5129999999999</v>
      </c>
    </row>
    <row r="343" spans="1:14" ht="15.75" x14ac:dyDescent="0.25">
      <c r="A343" s="3">
        <v>8113704346</v>
      </c>
      <c r="B343" s="4" t="s">
        <v>291</v>
      </c>
      <c r="C343" s="4" t="s">
        <v>291</v>
      </c>
      <c r="D343" s="5">
        <v>0</v>
      </c>
      <c r="E343" s="5">
        <v>380.95</v>
      </c>
      <c r="F343" s="5">
        <v>505.89</v>
      </c>
      <c r="G343" s="5">
        <v>0</v>
      </c>
      <c r="H343" s="5">
        <v>0</v>
      </c>
      <c r="I343" s="5">
        <v>0</v>
      </c>
      <c r="J343" s="5">
        <v>886.84</v>
      </c>
      <c r="K343" s="6">
        <f t="shared" si="18"/>
        <v>66.513000000000005</v>
      </c>
      <c r="L343" s="6">
        <f t="shared" si="19"/>
        <v>953.35300000000007</v>
      </c>
      <c r="M343" s="7">
        <v>0</v>
      </c>
      <c r="N343" s="7">
        <f t="shared" si="20"/>
        <v>953.35300000000007</v>
      </c>
    </row>
    <row r="344" spans="1:14" ht="15.75" x14ac:dyDescent="0.25">
      <c r="A344" s="3">
        <v>8113696060</v>
      </c>
      <c r="B344" s="4" t="s">
        <v>292</v>
      </c>
      <c r="C344" s="4" t="s">
        <v>292</v>
      </c>
      <c r="D344" s="5">
        <v>0</v>
      </c>
      <c r="E344" s="5">
        <v>380.95</v>
      </c>
      <c r="F344" s="5">
        <v>11930.94</v>
      </c>
      <c r="G344" s="5">
        <v>0</v>
      </c>
      <c r="H344" s="5">
        <v>0</v>
      </c>
      <c r="I344" s="5">
        <v>0</v>
      </c>
      <c r="J344" s="5">
        <v>12311.89</v>
      </c>
      <c r="K344" s="6">
        <f t="shared" si="18"/>
        <v>923.39174999999989</v>
      </c>
      <c r="L344" s="6">
        <f t="shared" si="19"/>
        <v>13235.28175</v>
      </c>
      <c r="M344" s="7">
        <v>1500</v>
      </c>
      <c r="N344" s="7">
        <f t="shared" si="20"/>
        <v>11735.28175</v>
      </c>
    </row>
    <row r="345" spans="1:14" ht="15.75" x14ac:dyDescent="0.25">
      <c r="A345" s="3">
        <v>8113694835</v>
      </c>
      <c r="B345" s="4" t="s">
        <v>293</v>
      </c>
      <c r="C345" s="4" t="s">
        <v>293</v>
      </c>
      <c r="D345" s="5">
        <v>0</v>
      </c>
      <c r="E345" s="5">
        <v>0</v>
      </c>
      <c r="F345" s="5">
        <v>9302.33</v>
      </c>
      <c r="G345" s="5">
        <v>0</v>
      </c>
      <c r="H345" s="5">
        <v>0</v>
      </c>
      <c r="I345" s="5">
        <v>0</v>
      </c>
      <c r="J345" s="5">
        <v>9302.33</v>
      </c>
      <c r="K345" s="6">
        <f t="shared" si="18"/>
        <v>697.67475000000002</v>
      </c>
      <c r="L345" s="6">
        <f t="shared" si="19"/>
        <v>10000.00475</v>
      </c>
      <c r="M345" s="7">
        <v>0</v>
      </c>
      <c r="N345" s="7">
        <f t="shared" si="20"/>
        <v>10000.00475</v>
      </c>
    </row>
    <row r="346" spans="1:14" ht="15.75" x14ac:dyDescent="0.25">
      <c r="A346" s="3">
        <v>8113191893</v>
      </c>
      <c r="B346" s="4" t="s">
        <v>294</v>
      </c>
      <c r="C346" s="4" t="s">
        <v>294</v>
      </c>
      <c r="D346" s="5">
        <v>0</v>
      </c>
      <c r="E346" s="5">
        <v>380.95</v>
      </c>
      <c r="F346" s="5">
        <v>9910.9500000000007</v>
      </c>
      <c r="G346" s="5">
        <v>0</v>
      </c>
      <c r="H346" s="5">
        <v>0</v>
      </c>
      <c r="I346" s="5">
        <v>0</v>
      </c>
      <c r="J346" s="5">
        <v>10291.9</v>
      </c>
      <c r="K346" s="6">
        <f t="shared" ref="K346:K394" si="21">J346*0.075</f>
        <v>771.89249999999993</v>
      </c>
      <c r="L346" s="6">
        <f t="shared" ref="L346:L394" si="22">J346+K346</f>
        <v>11063.7925</v>
      </c>
      <c r="M346" s="7">
        <v>0</v>
      </c>
      <c r="N346" s="7">
        <f t="shared" ref="N346:N394" si="23">L346-M346</f>
        <v>11063.7925</v>
      </c>
    </row>
    <row r="347" spans="1:14" ht="15.75" x14ac:dyDescent="0.25">
      <c r="A347" s="3">
        <v>8113191891</v>
      </c>
      <c r="B347" s="4" t="s">
        <v>295</v>
      </c>
      <c r="C347" s="4" t="s">
        <v>295</v>
      </c>
      <c r="D347" s="5">
        <v>0</v>
      </c>
      <c r="E347" s="5">
        <v>380.95</v>
      </c>
      <c r="F347" s="5">
        <v>9182.36</v>
      </c>
      <c r="G347" s="5">
        <v>0</v>
      </c>
      <c r="H347" s="5">
        <v>0</v>
      </c>
      <c r="I347" s="5">
        <v>0</v>
      </c>
      <c r="J347" s="5">
        <v>9563.31</v>
      </c>
      <c r="K347" s="6">
        <f t="shared" si="21"/>
        <v>717.24824999999998</v>
      </c>
      <c r="L347" s="6">
        <f t="shared" si="22"/>
        <v>10280.55825</v>
      </c>
      <c r="M347" s="7">
        <v>0</v>
      </c>
      <c r="N347" s="7">
        <f t="shared" si="23"/>
        <v>10280.55825</v>
      </c>
    </row>
    <row r="348" spans="1:14" ht="15.75" x14ac:dyDescent="0.25">
      <c r="A348" s="3">
        <v>8113191890</v>
      </c>
      <c r="B348" s="4" t="s">
        <v>296</v>
      </c>
      <c r="C348" s="4" t="s">
        <v>296</v>
      </c>
      <c r="D348" s="5">
        <v>0</v>
      </c>
      <c r="E348" s="5">
        <v>380.95</v>
      </c>
      <c r="F348" s="5">
        <v>9404.18</v>
      </c>
      <c r="G348" s="5">
        <v>0</v>
      </c>
      <c r="H348" s="5">
        <v>0</v>
      </c>
      <c r="I348" s="5">
        <v>0</v>
      </c>
      <c r="J348" s="5">
        <v>9785.1299999999992</v>
      </c>
      <c r="K348" s="6">
        <f t="shared" si="21"/>
        <v>733.88474999999994</v>
      </c>
      <c r="L348" s="6">
        <f t="shared" si="22"/>
        <v>10519.014749999998</v>
      </c>
      <c r="M348" s="7">
        <v>0</v>
      </c>
      <c r="N348" s="7">
        <f t="shared" si="23"/>
        <v>10519.014749999998</v>
      </c>
    </row>
    <row r="349" spans="1:14" ht="15.75" x14ac:dyDescent="0.25">
      <c r="A349" s="3">
        <v>8113191889</v>
      </c>
      <c r="B349" s="4" t="s">
        <v>297</v>
      </c>
      <c r="C349" s="4" t="s">
        <v>297</v>
      </c>
      <c r="D349" s="5">
        <v>0</v>
      </c>
      <c r="E349" s="5">
        <v>380.95</v>
      </c>
      <c r="F349" s="5">
        <v>12897.01</v>
      </c>
      <c r="G349" s="5">
        <v>0</v>
      </c>
      <c r="H349" s="5">
        <v>0</v>
      </c>
      <c r="I349" s="5">
        <v>0</v>
      </c>
      <c r="J349" s="5">
        <v>13277.96</v>
      </c>
      <c r="K349" s="6">
        <f t="shared" si="21"/>
        <v>995.84699999999987</v>
      </c>
      <c r="L349" s="6">
        <f t="shared" si="22"/>
        <v>14273.806999999999</v>
      </c>
      <c r="M349" s="7">
        <v>4000</v>
      </c>
      <c r="N349" s="7">
        <f t="shared" si="23"/>
        <v>10273.806999999999</v>
      </c>
    </row>
    <row r="350" spans="1:14" ht="15.75" x14ac:dyDescent="0.25">
      <c r="A350" s="3">
        <v>8113191888</v>
      </c>
      <c r="B350" s="4" t="s">
        <v>298</v>
      </c>
      <c r="C350" s="4" t="s">
        <v>298</v>
      </c>
      <c r="D350" s="5">
        <v>0</v>
      </c>
      <c r="E350" s="5">
        <v>380.95</v>
      </c>
      <c r="F350" s="5">
        <v>1907.68</v>
      </c>
      <c r="G350" s="5">
        <v>0</v>
      </c>
      <c r="H350" s="5">
        <v>0</v>
      </c>
      <c r="I350" s="5">
        <v>0</v>
      </c>
      <c r="J350" s="5">
        <v>2288.63</v>
      </c>
      <c r="K350" s="6">
        <f t="shared" si="21"/>
        <v>171.64725000000001</v>
      </c>
      <c r="L350" s="6">
        <f t="shared" si="22"/>
        <v>2460.2772500000001</v>
      </c>
      <c r="M350" s="7">
        <v>0</v>
      </c>
      <c r="N350" s="7">
        <f t="shared" si="23"/>
        <v>2460.2772500000001</v>
      </c>
    </row>
    <row r="351" spans="1:14" ht="15.75" x14ac:dyDescent="0.25">
      <c r="A351" s="3">
        <v>8112993859</v>
      </c>
      <c r="B351" s="4" t="s">
        <v>299</v>
      </c>
      <c r="C351" s="4" t="s">
        <v>299</v>
      </c>
      <c r="D351" s="5">
        <v>0</v>
      </c>
      <c r="E351" s="5">
        <v>380.95</v>
      </c>
      <c r="F351" s="5">
        <v>4683.72</v>
      </c>
      <c r="G351" s="5">
        <v>0</v>
      </c>
      <c r="H351" s="5">
        <v>0</v>
      </c>
      <c r="I351" s="5">
        <v>0</v>
      </c>
      <c r="J351" s="5">
        <v>5064.67</v>
      </c>
      <c r="K351" s="6">
        <f t="shared" si="21"/>
        <v>379.85025000000002</v>
      </c>
      <c r="L351" s="6">
        <f t="shared" si="22"/>
        <v>5444.5202500000005</v>
      </c>
      <c r="M351" s="7">
        <v>1000</v>
      </c>
      <c r="N351" s="7">
        <f t="shared" si="23"/>
        <v>4444.5202500000005</v>
      </c>
    </row>
    <row r="352" spans="1:14" ht="15.75" x14ac:dyDescent="0.25">
      <c r="A352" s="3">
        <v>8112993851</v>
      </c>
      <c r="B352" s="4" t="s">
        <v>300</v>
      </c>
      <c r="C352" s="4" t="s">
        <v>300</v>
      </c>
      <c r="D352" s="5">
        <v>0</v>
      </c>
      <c r="E352" s="5">
        <v>380.95</v>
      </c>
      <c r="F352" s="5">
        <v>2779.73</v>
      </c>
      <c r="G352" s="5">
        <v>0</v>
      </c>
      <c r="H352" s="5">
        <v>0</v>
      </c>
      <c r="I352" s="5">
        <v>0</v>
      </c>
      <c r="J352" s="5">
        <v>3160.68</v>
      </c>
      <c r="K352" s="6">
        <f t="shared" si="21"/>
        <v>237.05099999999999</v>
      </c>
      <c r="L352" s="6">
        <f t="shared" si="22"/>
        <v>3397.7309999999998</v>
      </c>
      <c r="M352" s="7">
        <v>0</v>
      </c>
      <c r="N352" s="7">
        <f t="shared" si="23"/>
        <v>3397.7309999999998</v>
      </c>
    </row>
    <row r="353" spans="1:14" ht="15.75" x14ac:dyDescent="0.25">
      <c r="A353" s="3">
        <v>8112993847</v>
      </c>
      <c r="B353" s="4" t="s">
        <v>301</v>
      </c>
      <c r="C353" s="4" t="s">
        <v>301</v>
      </c>
      <c r="D353" s="5">
        <v>0</v>
      </c>
      <c r="E353" s="5">
        <v>380.95</v>
      </c>
      <c r="F353" s="5">
        <v>361.19</v>
      </c>
      <c r="G353" s="5">
        <v>0</v>
      </c>
      <c r="H353" s="5">
        <v>0</v>
      </c>
      <c r="I353" s="5">
        <v>0</v>
      </c>
      <c r="J353" s="5">
        <v>742.14</v>
      </c>
      <c r="K353" s="6">
        <f t="shared" si="21"/>
        <v>55.660499999999999</v>
      </c>
      <c r="L353" s="6">
        <f t="shared" si="22"/>
        <v>797.80049999999994</v>
      </c>
      <c r="M353" s="7">
        <v>0</v>
      </c>
      <c r="N353" s="7">
        <f t="shared" si="23"/>
        <v>797.80049999999994</v>
      </c>
    </row>
    <row r="354" spans="1:14" ht="15.75" x14ac:dyDescent="0.25">
      <c r="A354" s="3">
        <v>8112993845</v>
      </c>
      <c r="B354" s="4" t="s">
        <v>302</v>
      </c>
      <c r="C354" s="4" t="s">
        <v>302</v>
      </c>
      <c r="D354" s="5">
        <v>0</v>
      </c>
      <c r="E354" s="5">
        <v>380.95</v>
      </c>
      <c r="F354" s="5">
        <v>564.48</v>
      </c>
      <c r="G354" s="5">
        <v>0</v>
      </c>
      <c r="H354" s="5">
        <v>0</v>
      </c>
      <c r="I354" s="5">
        <v>0</v>
      </c>
      <c r="J354" s="5">
        <v>945.43</v>
      </c>
      <c r="K354" s="6">
        <f t="shared" si="21"/>
        <v>70.907249999999991</v>
      </c>
      <c r="L354" s="6">
        <f t="shared" si="22"/>
        <v>1016.3372499999999</v>
      </c>
      <c r="M354" s="7">
        <v>0</v>
      </c>
      <c r="N354" s="7">
        <f t="shared" si="23"/>
        <v>1016.3372499999999</v>
      </c>
    </row>
    <row r="355" spans="1:14" ht="15.75" x14ac:dyDescent="0.25">
      <c r="A355" s="3">
        <v>8112993843</v>
      </c>
      <c r="B355" s="4" t="s">
        <v>303</v>
      </c>
      <c r="C355" s="4" t="s">
        <v>303</v>
      </c>
      <c r="D355" s="5">
        <v>0</v>
      </c>
      <c r="E355" s="5">
        <v>380.95</v>
      </c>
      <c r="F355" s="5">
        <v>5999.58</v>
      </c>
      <c r="G355" s="5">
        <v>0</v>
      </c>
      <c r="H355" s="5">
        <v>0</v>
      </c>
      <c r="I355" s="5">
        <v>0</v>
      </c>
      <c r="J355" s="5">
        <v>6380.53</v>
      </c>
      <c r="K355" s="6">
        <f t="shared" si="21"/>
        <v>478.53974999999997</v>
      </c>
      <c r="L355" s="6">
        <f t="shared" si="22"/>
        <v>6859.0697499999997</v>
      </c>
      <c r="M355" s="7">
        <v>2000</v>
      </c>
      <c r="N355" s="7">
        <f t="shared" si="23"/>
        <v>4859.0697499999997</v>
      </c>
    </row>
    <row r="356" spans="1:14" ht="15.75" x14ac:dyDescent="0.25">
      <c r="A356" s="3">
        <v>8112993841</v>
      </c>
      <c r="B356" s="4" t="s">
        <v>304</v>
      </c>
      <c r="C356" s="4" t="s">
        <v>304</v>
      </c>
      <c r="D356" s="5">
        <v>0</v>
      </c>
      <c r="E356" s="5">
        <v>380.95</v>
      </c>
      <c r="F356" s="5">
        <v>517.65</v>
      </c>
      <c r="G356" s="5">
        <v>0</v>
      </c>
      <c r="H356" s="5">
        <v>0</v>
      </c>
      <c r="I356" s="5">
        <v>0</v>
      </c>
      <c r="J356" s="5">
        <v>898.6</v>
      </c>
      <c r="K356" s="6">
        <f t="shared" si="21"/>
        <v>67.394999999999996</v>
      </c>
      <c r="L356" s="6">
        <f t="shared" si="22"/>
        <v>965.995</v>
      </c>
      <c r="M356" s="7">
        <v>0</v>
      </c>
      <c r="N356" s="7">
        <f t="shared" si="23"/>
        <v>965.995</v>
      </c>
    </row>
    <row r="357" spans="1:14" ht="15.75" x14ac:dyDescent="0.25">
      <c r="A357" s="3">
        <v>8112993840</v>
      </c>
      <c r="B357" s="4" t="s">
        <v>305</v>
      </c>
      <c r="C357" s="4" t="s">
        <v>305</v>
      </c>
      <c r="D357" s="5">
        <v>0</v>
      </c>
      <c r="E357" s="5">
        <v>380.95</v>
      </c>
      <c r="F357" s="5">
        <v>3951.36</v>
      </c>
      <c r="G357" s="5">
        <v>0</v>
      </c>
      <c r="H357" s="5">
        <v>0</v>
      </c>
      <c r="I357" s="5">
        <v>0</v>
      </c>
      <c r="J357" s="5">
        <v>4332.3100000000004</v>
      </c>
      <c r="K357" s="6">
        <f t="shared" si="21"/>
        <v>324.92325</v>
      </c>
      <c r="L357" s="6">
        <f t="shared" si="22"/>
        <v>4657.2332500000002</v>
      </c>
      <c r="M357" s="7">
        <v>0</v>
      </c>
      <c r="N357" s="7">
        <f t="shared" si="23"/>
        <v>4657.2332500000002</v>
      </c>
    </row>
    <row r="358" spans="1:14" ht="15.75" x14ac:dyDescent="0.25">
      <c r="A358" s="3">
        <v>8112993839</v>
      </c>
      <c r="B358" s="4" t="s">
        <v>306</v>
      </c>
      <c r="C358" s="4" t="s">
        <v>306</v>
      </c>
      <c r="D358" s="5">
        <v>0</v>
      </c>
      <c r="E358" s="5">
        <v>380.95</v>
      </c>
      <c r="F358" s="5">
        <v>1132.8699999999999</v>
      </c>
      <c r="G358" s="5">
        <v>0</v>
      </c>
      <c r="H358" s="5">
        <v>0</v>
      </c>
      <c r="I358" s="5">
        <v>0</v>
      </c>
      <c r="J358" s="5">
        <v>1513.82</v>
      </c>
      <c r="K358" s="6">
        <f t="shared" si="21"/>
        <v>113.53649999999999</v>
      </c>
      <c r="L358" s="6">
        <f t="shared" si="22"/>
        <v>1627.3564999999999</v>
      </c>
      <c r="M358" s="7">
        <v>0</v>
      </c>
      <c r="N358" s="7">
        <f t="shared" si="23"/>
        <v>1627.3564999999999</v>
      </c>
    </row>
    <row r="359" spans="1:14" ht="15.75" x14ac:dyDescent="0.25">
      <c r="A359" s="3">
        <v>8112993838</v>
      </c>
      <c r="B359" s="4" t="s">
        <v>307</v>
      </c>
      <c r="C359" s="4" t="s">
        <v>307</v>
      </c>
      <c r="D359" s="5">
        <v>0</v>
      </c>
      <c r="E359" s="5">
        <v>380.95</v>
      </c>
      <c r="F359" s="5">
        <v>733.02</v>
      </c>
      <c r="G359" s="5">
        <v>0</v>
      </c>
      <c r="H359" s="5">
        <v>0</v>
      </c>
      <c r="I359" s="5">
        <v>0</v>
      </c>
      <c r="J359" s="5">
        <v>1113.97</v>
      </c>
      <c r="K359" s="6">
        <f t="shared" si="21"/>
        <v>83.547749999999994</v>
      </c>
      <c r="L359" s="6">
        <f t="shared" si="22"/>
        <v>1197.51775</v>
      </c>
      <c r="M359" s="7">
        <v>0</v>
      </c>
      <c r="N359" s="7">
        <f t="shared" si="23"/>
        <v>1197.51775</v>
      </c>
    </row>
    <row r="360" spans="1:14" ht="15.75" x14ac:dyDescent="0.25">
      <c r="A360" s="3">
        <v>8112993837</v>
      </c>
      <c r="B360" s="4" t="s">
        <v>308</v>
      </c>
      <c r="C360" s="4" t="s">
        <v>308</v>
      </c>
      <c r="D360" s="5">
        <v>0</v>
      </c>
      <c r="E360" s="5">
        <v>380.95</v>
      </c>
      <c r="F360" s="5">
        <v>331.58</v>
      </c>
      <c r="G360" s="5">
        <v>0</v>
      </c>
      <c r="H360" s="5">
        <v>0</v>
      </c>
      <c r="I360" s="5">
        <v>0</v>
      </c>
      <c r="J360" s="5">
        <v>712.53</v>
      </c>
      <c r="K360" s="6">
        <f t="shared" si="21"/>
        <v>53.439749999999997</v>
      </c>
      <c r="L360" s="6">
        <f t="shared" si="22"/>
        <v>765.96974999999998</v>
      </c>
      <c r="M360" s="7">
        <v>0</v>
      </c>
      <c r="N360" s="7">
        <f t="shared" si="23"/>
        <v>765.96974999999998</v>
      </c>
    </row>
    <row r="361" spans="1:14" ht="15.75" x14ac:dyDescent="0.25">
      <c r="A361" s="3">
        <v>8112993836</v>
      </c>
      <c r="B361" s="4" t="s">
        <v>309</v>
      </c>
      <c r="C361" s="4" t="s">
        <v>309</v>
      </c>
      <c r="D361" s="5">
        <v>0</v>
      </c>
      <c r="E361" s="5">
        <v>380.95</v>
      </c>
      <c r="F361" s="5">
        <v>3503.04</v>
      </c>
      <c r="G361" s="5">
        <v>0</v>
      </c>
      <c r="H361" s="5">
        <v>0</v>
      </c>
      <c r="I361" s="5">
        <v>0</v>
      </c>
      <c r="J361" s="5">
        <v>3883.99</v>
      </c>
      <c r="K361" s="6">
        <f t="shared" si="21"/>
        <v>291.29924999999997</v>
      </c>
      <c r="L361" s="6">
        <f t="shared" si="22"/>
        <v>4175.2892499999998</v>
      </c>
      <c r="M361" s="7">
        <v>0</v>
      </c>
      <c r="N361" s="7">
        <f t="shared" si="23"/>
        <v>4175.2892499999998</v>
      </c>
    </row>
    <row r="362" spans="1:14" ht="15.75" x14ac:dyDescent="0.25">
      <c r="A362" s="3">
        <v>8112993835</v>
      </c>
      <c r="B362" s="4" t="s">
        <v>310</v>
      </c>
      <c r="C362" s="4" t="s">
        <v>310</v>
      </c>
      <c r="D362" s="5">
        <v>0</v>
      </c>
      <c r="E362" s="5">
        <v>380.95</v>
      </c>
      <c r="F362" s="5">
        <v>885.71</v>
      </c>
      <c r="G362" s="5">
        <v>0</v>
      </c>
      <c r="H362" s="5">
        <v>0</v>
      </c>
      <c r="I362" s="5">
        <v>0</v>
      </c>
      <c r="J362" s="5">
        <v>1266.6600000000001</v>
      </c>
      <c r="K362" s="6">
        <f t="shared" si="21"/>
        <v>94.999499999999998</v>
      </c>
      <c r="L362" s="6">
        <f t="shared" si="22"/>
        <v>1361.6595</v>
      </c>
      <c r="M362" s="7">
        <v>0</v>
      </c>
      <c r="N362" s="7">
        <f t="shared" si="23"/>
        <v>1361.6595</v>
      </c>
    </row>
    <row r="363" spans="1:14" ht="15.75" x14ac:dyDescent="0.25">
      <c r="A363" s="3">
        <v>8112993816</v>
      </c>
      <c r="B363" s="4" t="s">
        <v>311</v>
      </c>
      <c r="C363" s="4" t="s">
        <v>311</v>
      </c>
      <c r="D363" s="5">
        <v>0</v>
      </c>
      <c r="E363" s="5">
        <v>380.95</v>
      </c>
      <c r="F363" s="5">
        <v>5337.7</v>
      </c>
      <c r="G363" s="5">
        <v>0</v>
      </c>
      <c r="H363" s="5">
        <v>0</v>
      </c>
      <c r="I363" s="5">
        <v>0</v>
      </c>
      <c r="J363" s="5">
        <v>5718.65</v>
      </c>
      <c r="K363" s="6">
        <f t="shared" si="21"/>
        <v>428.89874999999995</v>
      </c>
      <c r="L363" s="6">
        <f t="shared" si="22"/>
        <v>6147.5487499999999</v>
      </c>
      <c r="M363" s="7">
        <v>4500</v>
      </c>
      <c r="N363" s="7">
        <f t="shared" si="23"/>
        <v>1647.5487499999999</v>
      </c>
    </row>
    <row r="364" spans="1:14" ht="15.75" x14ac:dyDescent="0.25">
      <c r="A364" s="3">
        <v>8112993815</v>
      </c>
      <c r="B364" s="4" t="s">
        <v>312</v>
      </c>
      <c r="C364" s="4" t="s">
        <v>312</v>
      </c>
      <c r="D364" s="5">
        <v>0</v>
      </c>
      <c r="E364" s="5">
        <v>380.95</v>
      </c>
      <c r="F364" s="5">
        <v>6422.82</v>
      </c>
      <c r="G364" s="5">
        <v>0</v>
      </c>
      <c r="H364" s="5">
        <v>0</v>
      </c>
      <c r="I364" s="5">
        <v>0</v>
      </c>
      <c r="J364" s="5">
        <v>6803.77</v>
      </c>
      <c r="K364" s="6">
        <f t="shared" si="21"/>
        <v>510.28275000000002</v>
      </c>
      <c r="L364" s="6">
        <f t="shared" si="22"/>
        <v>7314.0527500000007</v>
      </c>
      <c r="M364" s="7">
        <v>0</v>
      </c>
      <c r="N364" s="7">
        <f t="shared" si="23"/>
        <v>7314.0527500000007</v>
      </c>
    </row>
    <row r="365" spans="1:14" ht="15.75" x14ac:dyDescent="0.25">
      <c r="A365" s="3">
        <v>8112993813</v>
      </c>
      <c r="B365" s="4" t="s">
        <v>313</v>
      </c>
      <c r="C365" s="4" t="s">
        <v>313</v>
      </c>
      <c r="D365" s="5">
        <v>0</v>
      </c>
      <c r="E365" s="5">
        <v>380.95</v>
      </c>
      <c r="F365" s="5">
        <v>9299.7000000000007</v>
      </c>
      <c r="G365" s="5">
        <v>0</v>
      </c>
      <c r="H365" s="5">
        <v>0</v>
      </c>
      <c r="I365" s="5">
        <v>0</v>
      </c>
      <c r="J365" s="5">
        <v>9680.65</v>
      </c>
      <c r="K365" s="6">
        <f t="shared" si="21"/>
        <v>726.04874999999993</v>
      </c>
      <c r="L365" s="6">
        <f t="shared" si="22"/>
        <v>10406.69875</v>
      </c>
      <c r="M365" s="7">
        <v>0</v>
      </c>
      <c r="N365" s="7">
        <f t="shared" si="23"/>
        <v>10406.69875</v>
      </c>
    </row>
    <row r="366" spans="1:14" ht="15.75" x14ac:dyDescent="0.25">
      <c r="A366" s="3">
        <v>8112993727</v>
      </c>
      <c r="B366" s="4" t="s">
        <v>314</v>
      </c>
      <c r="C366" s="4" t="s">
        <v>314</v>
      </c>
      <c r="D366" s="5">
        <v>0</v>
      </c>
      <c r="E366" s="5">
        <v>380.95</v>
      </c>
      <c r="F366" s="5">
        <v>6590.57</v>
      </c>
      <c r="G366" s="5">
        <v>0</v>
      </c>
      <c r="H366" s="5">
        <v>0</v>
      </c>
      <c r="I366" s="5">
        <v>0</v>
      </c>
      <c r="J366" s="5">
        <v>6971.52</v>
      </c>
      <c r="K366" s="6">
        <f t="shared" si="21"/>
        <v>522.86400000000003</v>
      </c>
      <c r="L366" s="6">
        <f t="shared" si="22"/>
        <v>7494.384</v>
      </c>
      <c r="M366" s="7">
        <v>0</v>
      </c>
      <c r="N366" s="7">
        <f t="shared" si="23"/>
        <v>7494.384</v>
      </c>
    </row>
    <row r="367" spans="1:14" ht="15.75" x14ac:dyDescent="0.25">
      <c r="A367" s="3">
        <v>8112993725</v>
      </c>
      <c r="B367" s="4" t="s">
        <v>315</v>
      </c>
      <c r="C367" s="4" t="s">
        <v>315</v>
      </c>
      <c r="D367" s="5">
        <v>0</v>
      </c>
      <c r="E367" s="5">
        <v>380.95</v>
      </c>
      <c r="F367" s="5">
        <v>6835.51</v>
      </c>
      <c r="G367" s="5">
        <v>0</v>
      </c>
      <c r="H367" s="5">
        <v>0</v>
      </c>
      <c r="I367" s="5">
        <v>0</v>
      </c>
      <c r="J367" s="5">
        <v>7216.46</v>
      </c>
      <c r="K367" s="6">
        <f t="shared" si="21"/>
        <v>541.23450000000003</v>
      </c>
      <c r="L367" s="6">
        <f t="shared" si="22"/>
        <v>7757.6944999999996</v>
      </c>
      <c r="M367" s="7">
        <v>3000</v>
      </c>
      <c r="N367" s="7">
        <f t="shared" si="23"/>
        <v>4757.6944999999996</v>
      </c>
    </row>
    <row r="368" spans="1:14" ht="15.75" x14ac:dyDescent="0.25">
      <c r="A368" s="3">
        <v>8112993723</v>
      </c>
      <c r="B368" s="4" t="s">
        <v>316</v>
      </c>
      <c r="C368" s="4" t="s">
        <v>316</v>
      </c>
      <c r="D368" s="5">
        <v>0</v>
      </c>
      <c r="E368" s="5">
        <v>380.95</v>
      </c>
      <c r="F368" s="5">
        <v>3021.81</v>
      </c>
      <c r="G368" s="5">
        <v>0</v>
      </c>
      <c r="H368" s="5">
        <v>0</v>
      </c>
      <c r="I368" s="5">
        <v>0</v>
      </c>
      <c r="J368" s="5">
        <v>3402.76</v>
      </c>
      <c r="K368" s="6">
        <f t="shared" si="21"/>
        <v>255.20699999999999</v>
      </c>
      <c r="L368" s="6">
        <f t="shared" si="22"/>
        <v>3657.9670000000001</v>
      </c>
      <c r="M368" s="7">
        <v>0</v>
      </c>
      <c r="N368" s="7">
        <f t="shared" si="23"/>
        <v>3657.9670000000001</v>
      </c>
    </row>
    <row r="369" spans="1:14" ht="15.75" x14ac:dyDescent="0.25">
      <c r="A369" s="3">
        <v>8112993719</v>
      </c>
      <c r="B369" s="4" t="s">
        <v>317</v>
      </c>
      <c r="C369" s="4" t="s">
        <v>317</v>
      </c>
      <c r="D369" s="5">
        <v>0</v>
      </c>
      <c r="E369" s="5">
        <v>380.95</v>
      </c>
      <c r="F369" s="5">
        <v>262.36</v>
      </c>
      <c r="G369" s="5">
        <v>0</v>
      </c>
      <c r="H369" s="5">
        <v>0</v>
      </c>
      <c r="I369" s="5">
        <v>0</v>
      </c>
      <c r="J369" s="5">
        <v>643.30999999999995</v>
      </c>
      <c r="K369" s="6">
        <f t="shared" si="21"/>
        <v>48.248249999999992</v>
      </c>
      <c r="L369" s="6">
        <f t="shared" si="22"/>
        <v>691.55824999999993</v>
      </c>
      <c r="M369" s="7">
        <v>0</v>
      </c>
      <c r="N369" s="7">
        <f t="shared" si="23"/>
        <v>691.55824999999993</v>
      </c>
    </row>
    <row r="370" spans="1:14" ht="15.75" x14ac:dyDescent="0.25">
      <c r="A370" s="3">
        <v>8112993716</v>
      </c>
      <c r="B370" s="4" t="s">
        <v>318</v>
      </c>
      <c r="C370" s="4" t="s">
        <v>318</v>
      </c>
      <c r="D370" s="5">
        <v>0</v>
      </c>
      <c r="E370" s="5">
        <v>380.95</v>
      </c>
      <c r="F370" s="5">
        <v>0</v>
      </c>
      <c r="G370" s="5">
        <v>0</v>
      </c>
      <c r="H370" s="5">
        <v>0</v>
      </c>
      <c r="I370" s="5">
        <v>0</v>
      </c>
      <c r="J370" s="5">
        <v>380.95</v>
      </c>
      <c r="K370" s="6">
        <f t="shared" si="21"/>
        <v>28.571249999999999</v>
      </c>
      <c r="L370" s="6">
        <f t="shared" si="22"/>
        <v>409.52125000000001</v>
      </c>
      <c r="M370" s="7">
        <v>0</v>
      </c>
      <c r="N370" s="7">
        <f t="shared" si="23"/>
        <v>409.52125000000001</v>
      </c>
    </row>
    <row r="371" spans="1:14" ht="15.75" x14ac:dyDescent="0.25">
      <c r="A371" s="3">
        <v>8112993715</v>
      </c>
      <c r="B371" s="4" t="s">
        <v>319</v>
      </c>
      <c r="C371" s="4" t="s">
        <v>319</v>
      </c>
      <c r="D371" s="5">
        <v>0</v>
      </c>
      <c r="E371" s="5">
        <v>380.95</v>
      </c>
      <c r="F371" s="5">
        <v>4499.7</v>
      </c>
      <c r="G371" s="5">
        <v>0</v>
      </c>
      <c r="H371" s="5">
        <v>0</v>
      </c>
      <c r="I371" s="5">
        <v>0</v>
      </c>
      <c r="J371" s="5">
        <v>4880.6499999999996</v>
      </c>
      <c r="K371" s="6">
        <f t="shared" si="21"/>
        <v>366.04874999999998</v>
      </c>
      <c r="L371" s="6">
        <f t="shared" si="22"/>
        <v>5246.6987499999996</v>
      </c>
      <c r="M371" s="7">
        <v>500</v>
      </c>
      <c r="N371" s="7">
        <f t="shared" si="23"/>
        <v>4746.6987499999996</v>
      </c>
    </row>
    <row r="372" spans="1:14" ht="15.75" x14ac:dyDescent="0.25">
      <c r="A372" s="3">
        <v>8112993712</v>
      </c>
      <c r="B372" s="4" t="s">
        <v>320</v>
      </c>
      <c r="C372" s="4" t="s">
        <v>320</v>
      </c>
      <c r="D372" s="5">
        <v>0</v>
      </c>
      <c r="E372" s="5">
        <v>380.95</v>
      </c>
      <c r="F372" s="5">
        <v>2920.86</v>
      </c>
      <c r="G372" s="5">
        <v>0</v>
      </c>
      <c r="H372" s="5">
        <v>0</v>
      </c>
      <c r="I372" s="5">
        <v>0</v>
      </c>
      <c r="J372" s="5">
        <v>3301.81</v>
      </c>
      <c r="K372" s="6">
        <f t="shared" si="21"/>
        <v>247.63574999999997</v>
      </c>
      <c r="L372" s="6">
        <f t="shared" si="22"/>
        <v>3549.4457499999999</v>
      </c>
      <c r="M372" s="7">
        <v>0</v>
      </c>
      <c r="N372" s="7">
        <f t="shared" si="23"/>
        <v>3549.4457499999999</v>
      </c>
    </row>
    <row r="373" spans="1:14" ht="15.75" x14ac:dyDescent="0.25">
      <c r="A373" s="3">
        <v>8112993711</v>
      </c>
      <c r="B373" s="4" t="s">
        <v>321</v>
      </c>
      <c r="C373" s="4" t="s">
        <v>321</v>
      </c>
      <c r="D373" s="5">
        <v>0</v>
      </c>
      <c r="E373" s="5">
        <v>380.95</v>
      </c>
      <c r="F373" s="5">
        <v>6999.7</v>
      </c>
      <c r="G373" s="5">
        <v>0</v>
      </c>
      <c r="H373" s="5">
        <v>0</v>
      </c>
      <c r="I373" s="5">
        <v>0</v>
      </c>
      <c r="J373" s="5">
        <v>7380.65</v>
      </c>
      <c r="K373" s="6">
        <f t="shared" si="21"/>
        <v>553.54874999999993</v>
      </c>
      <c r="L373" s="6">
        <f t="shared" si="22"/>
        <v>7934.1987499999996</v>
      </c>
      <c r="M373" s="7">
        <v>2000</v>
      </c>
      <c r="N373" s="7">
        <f t="shared" si="23"/>
        <v>5934.1987499999996</v>
      </c>
    </row>
    <row r="374" spans="1:14" ht="15.75" x14ac:dyDescent="0.25">
      <c r="A374" s="3">
        <v>8112993710</v>
      </c>
      <c r="B374" s="4" t="s">
        <v>322</v>
      </c>
      <c r="C374" s="4" t="s">
        <v>322</v>
      </c>
      <c r="D374" s="5">
        <v>0</v>
      </c>
      <c r="E374" s="5">
        <v>380.95</v>
      </c>
      <c r="F374" s="5">
        <v>335.89</v>
      </c>
      <c r="G374" s="5">
        <v>0</v>
      </c>
      <c r="H374" s="5">
        <v>0</v>
      </c>
      <c r="I374" s="5">
        <v>0</v>
      </c>
      <c r="J374" s="5">
        <v>716.84</v>
      </c>
      <c r="K374" s="6">
        <f t="shared" si="21"/>
        <v>53.762999999999998</v>
      </c>
      <c r="L374" s="6">
        <f t="shared" si="22"/>
        <v>770.60300000000007</v>
      </c>
      <c r="M374" s="7">
        <v>0</v>
      </c>
      <c r="N374" s="7">
        <f t="shared" si="23"/>
        <v>770.60300000000007</v>
      </c>
    </row>
    <row r="375" spans="1:14" ht="15.75" x14ac:dyDescent="0.25">
      <c r="A375" s="3">
        <v>8112694397</v>
      </c>
      <c r="B375" s="4" t="s">
        <v>323</v>
      </c>
      <c r="C375" s="4" t="s">
        <v>323</v>
      </c>
      <c r="D375" s="5">
        <v>0</v>
      </c>
      <c r="E375" s="5">
        <v>380.95</v>
      </c>
      <c r="F375" s="5">
        <v>9719.67</v>
      </c>
      <c r="G375" s="5">
        <v>0</v>
      </c>
      <c r="H375" s="5">
        <v>0</v>
      </c>
      <c r="I375" s="5">
        <v>0</v>
      </c>
      <c r="J375" s="5">
        <v>10100.620000000001</v>
      </c>
      <c r="K375" s="6">
        <f t="shared" si="21"/>
        <v>757.54650000000004</v>
      </c>
      <c r="L375" s="6">
        <f t="shared" si="22"/>
        <v>10858.166500000001</v>
      </c>
      <c r="M375" s="7">
        <v>0</v>
      </c>
      <c r="N375" s="7">
        <f t="shared" si="23"/>
        <v>10858.166500000001</v>
      </c>
    </row>
    <row r="376" spans="1:14" ht="15.75" x14ac:dyDescent="0.25">
      <c r="A376" s="3">
        <v>8112694394</v>
      </c>
      <c r="B376" s="4" t="s">
        <v>324</v>
      </c>
      <c r="C376" s="4" t="s">
        <v>324</v>
      </c>
      <c r="D376" s="5">
        <v>0</v>
      </c>
      <c r="E376" s="5">
        <v>380.95</v>
      </c>
      <c r="F376" s="5">
        <v>3157.14</v>
      </c>
      <c r="G376" s="5">
        <v>0</v>
      </c>
      <c r="H376" s="5">
        <v>0</v>
      </c>
      <c r="I376" s="5">
        <v>0</v>
      </c>
      <c r="J376" s="5">
        <v>3538.09</v>
      </c>
      <c r="K376" s="6">
        <f t="shared" si="21"/>
        <v>265.35674999999998</v>
      </c>
      <c r="L376" s="6">
        <f t="shared" si="22"/>
        <v>3803.4467500000001</v>
      </c>
      <c r="M376" s="7">
        <v>0</v>
      </c>
      <c r="N376" s="7">
        <f t="shared" si="23"/>
        <v>3803.4467500000001</v>
      </c>
    </row>
    <row r="377" spans="1:14" ht="15.75" x14ac:dyDescent="0.25">
      <c r="A377" s="3">
        <v>8112694392</v>
      </c>
      <c r="B377" s="4" t="s">
        <v>325</v>
      </c>
      <c r="C377" s="4" t="s">
        <v>325</v>
      </c>
      <c r="D377" s="5">
        <v>0</v>
      </c>
      <c r="E377" s="5">
        <v>380.95</v>
      </c>
      <c r="F377" s="5">
        <v>3808.07</v>
      </c>
      <c r="G377" s="5">
        <v>0</v>
      </c>
      <c r="H377" s="5">
        <v>0</v>
      </c>
      <c r="I377" s="5">
        <v>0</v>
      </c>
      <c r="J377" s="5">
        <v>4189.0200000000004</v>
      </c>
      <c r="K377" s="6">
        <f t="shared" si="21"/>
        <v>314.17650000000003</v>
      </c>
      <c r="L377" s="6">
        <f t="shared" si="22"/>
        <v>4503.1965</v>
      </c>
      <c r="M377" s="7">
        <v>0</v>
      </c>
      <c r="N377" s="7">
        <f t="shared" si="23"/>
        <v>4503.1965</v>
      </c>
    </row>
    <row r="378" spans="1:14" ht="15.75" x14ac:dyDescent="0.25">
      <c r="A378" s="3">
        <v>8112694391</v>
      </c>
      <c r="B378" s="4" t="s">
        <v>326</v>
      </c>
      <c r="C378" s="4" t="s">
        <v>326</v>
      </c>
      <c r="D378" s="5">
        <v>0</v>
      </c>
      <c r="E378" s="5">
        <v>380.95</v>
      </c>
      <c r="F378" s="5">
        <v>1003.65</v>
      </c>
      <c r="G378" s="5">
        <v>0</v>
      </c>
      <c r="H378" s="5">
        <v>0</v>
      </c>
      <c r="I378" s="5">
        <v>0</v>
      </c>
      <c r="J378" s="5">
        <v>1384.6</v>
      </c>
      <c r="K378" s="6">
        <f t="shared" si="21"/>
        <v>103.84499999999998</v>
      </c>
      <c r="L378" s="6">
        <f t="shared" si="22"/>
        <v>1488.4449999999999</v>
      </c>
      <c r="M378" s="7">
        <v>0</v>
      </c>
      <c r="N378" s="7">
        <f t="shared" si="23"/>
        <v>1488.4449999999999</v>
      </c>
    </row>
    <row r="379" spans="1:14" ht="15.75" x14ac:dyDescent="0.25">
      <c r="A379" s="3">
        <v>8112694390</v>
      </c>
      <c r="B379" s="4" t="s">
        <v>327</v>
      </c>
      <c r="C379" s="4" t="s">
        <v>327</v>
      </c>
      <c r="D379" s="5">
        <v>0</v>
      </c>
      <c r="E379" s="5">
        <v>380.95</v>
      </c>
      <c r="F379" s="5">
        <v>6499.06</v>
      </c>
      <c r="G379" s="5">
        <v>0</v>
      </c>
      <c r="H379" s="5">
        <v>0</v>
      </c>
      <c r="I379" s="5">
        <v>0</v>
      </c>
      <c r="J379" s="5">
        <v>6880.01</v>
      </c>
      <c r="K379" s="6">
        <f t="shared" si="21"/>
        <v>516.00075000000004</v>
      </c>
      <c r="L379" s="6">
        <f t="shared" si="22"/>
        <v>7396.0107500000004</v>
      </c>
      <c r="M379" s="7">
        <v>1500</v>
      </c>
      <c r="N379" s="7">
        <f t="shared" si="23"/>
        <v>5896.0107500000004</v>
      </c>
    </row>
    <row r="380" spans="1:14" ht="15.75" x14ac:dyDescent="0.25">
      <c r="A380" s="3">
        <v>8112694388</v>
      </c>
      <c r="B380" s="4" t="s">
        <v>328</v>
      </c>
      <c r="C380" s="4" t="s">
        <v>328</v>
      </c>
      <c r="D380" s="5">
        <v>0</v>
      </c>
      <c r="E380" s="5">
        <v>380.95</v>
      </c>
      <c r="F380" s="5">
        <v>5591.12</v>
      </c>
      <c r="G380" s="5">
        <v>0</v>
      </c>
      <c r="H380" s="5">
        <v>0</v>
      </c>
      <c r="I380" s="5">
        <v>0</v>
      </c>
      <c r="J380" s="5">
        <v>5972.07</v>
      </c>
      <c r="K380" s="6">
        <f t="shared" si="21"/>
        <v>447.90524999999997</v>
      </c>
      <c r="L380" s="6">
        <f t="shared" si="22"/>
        <v>6419.9752499999995</v>
      </c>
      <c r="M380" s="7">
        <v>2000</v>
      </c>
      <c r="N380" s="7">
        <f t="shared" si="23"/>
        <v>4419.9752499999995</v>
      </c>
    </row>
    <row r="381" spans="1:14" ht="15.75" x14ac:dyDescent="0.25">
      <c r="A381" s="3">
        <v>8112694387</v>
      </c>
      <c r="B381" s="4" t="s">
        <v>329</v>
      </c>
      <c r="C381" s="4" t="s">
        <v>329</v>
      </c>
      <c r="D381" s="5">
        <v>0</v>
      </c>
      <c r="E381" s="5">
        <v>380.95</v>
      </c>
      <c r="F381" s="5">
        <v>7946.97</v>
      </c>
      <c r="G381" s="5">
        <v>0</v>
      </c>
      <c r="H381" s="5">
        <v>0</v>
      </c>
      <c r="I381" s="5">
        <v>0</v>
      </c>
      <c r="J381" s="5">
        <v>8327.92</v>
      </c>
      <c r="K381" s="6">
        <f t="shared" si="21"/>
        <v>624.59399999999994</v>
      </c>
      <c r="L381" s="6">
        <f t="shared" si="22"/>
        <v>8952.5139999999992</v>
      </c>
      <c r="M381" s="7">
        <v>4000</v>
      </c>
      <c r="N381" s="7">
        <f t="shared" si="23"/>
        <v>4952.5139999999992</v>
      </c>
    </row>
    <row r="382" spans="1:14" ht="15.75" x14ac:dyDescent="0.25">
      <c r="A382" s="3">
        <v>8112694303</v>
      </c>
      <c r="B382" s="4" t="s">
        <v>330</v>
      </c>
      <c r="C382" s="4" t="s">
        <v>330</v>
      </c>
      <c r="D382" s="5">
        <v>0</v>
      </c>
      <c r="E382" s="5">
        <v>380.95</v>
      </c>
      <c r="F382" s="5">
        <v>11888.33</v>
      </c>
      <c r="G382" s="5">
        <v>0</v>
      </c>
      <c r="H382" s="5">
        <v>0</v>
      </c>
      <c r="I382" s="5">
        <v>0</v>
      </c>
      <c r="J382" s="5">
        <v>12269.28</v>
      </c>
      <c r="K382" s="6">
        <f t="shared" si="21"/>
        <v>920.19600000000003</v>
      </c>
      <c r="L382" s="6">
        <f t="shared" si="22"/>
        <v>13189.476000000001</v>
      </c>
      <c r="M382" s="7">
        <v>2000</v>
      </c>
      <c r="N382" s="7">
        <f t="shared" si="23"/>
        <v>11189.476000000001</v>
      </c>
    </row>
    <row r="383" spans="1:14" ht="15.75" x14ac:dyDescent="0.25">
      <c r="A383" s="3">
        <v>8112293482</v>
      </c>
      <c r="B383" s="4" t="s">
        <v>331</v>
      </c>
      <c r="C383" s="4" t="s">
        <v>331</v>
      </c>
      <c r="D383" s="5">
        <v>0</v>
      </c>
      <c r="E383" s="5">
        <v>380.95</v>
      </c>
      <c r="F383" s="5">
        <v>7009.31</v>
      </c>
      <c r="G383" s="5">
        <v>0</v>
      </c>
      <c r="H383" s="5">
        <v>0</v>
      </c>
      <c r="I383" s="5">
        <v>0</v>
      </c>
      <c r="J383" s="5">
        <v>7390.26</v>
      </c>
      <c r="K383" s="6">
        <f t="shared" si="21"/>
        <v>554.26949999999999</v>
      </c>
      <c r="L383" s="6">
        <f t="shared" si="22"/>
        <v>7944.5295000000006</v>
      </c>
      <c r="M383" s="7">
        <v>0</v>
      </c>
      <c r="N383" s="7">
        <f t="shared" si="23"/>
        <v>7944.5295000000006</v>
      </c>
    </row>
    <row r="384" spans="1:14" ht="15.75" x14ac:dyDescent="0.25">
      <c r="A384" s="3">
        <v>8112293481</v>
      </c>
      <c r="B384" s="4" t="s">
        <v>332</v>
      </c>
      <c r="C384" s="4" t="s">
        <v>332</v>
      </c>
      <c r="D384" s="5">
        <v>0</v>
      </c>
      <c r="E384" s="5">
        <v>380.95</v>
      </c>
      <c r="F384" s="5">
        <v>4245.34</v>
      </c>
      <c r="G384" s="5">
        <v>0</v>
      </c>
      <c r="H384" s="5">
        <v>0</v>
      </c>
      <c r="I384" s="5">
        <v>0</v>
      </c>
      <c r="J384" s="5">
        <v>4626.29</v>
      </c>
      <c r="K384" s="6">
        <f t="shared" si="21"/>
        <v>346.97174999999999</v>
      </c>
      <c r="L384" s="6">
        <f t="shared" si="22"/>
        <v>4973.2617499999997</v>
      </c>
      <c r="M384" s="7">
        <v>0</v>
      </c>
      <c r="N384" s="7">
        <f t="shared" si="23"/>
        <v>4973.2617499999997</v>
      </c>
    </row>
    <row r="385" spans="1:14" ht="15.75" x14ac:dyDescent="0.25">
      <c r="A385" s="3">
        <v>8112293372</v>
      </c>
      <c r="B385" s="4" t="s">
        <v>333</v>
      </c>
      <c r="C385" s="4" t="s">
        <v>333</v>
      </c>
      <c r="D385" s="5">
        <v>0</v>
      </c>
      <c r="E385" s="5">
        <v>380.95</v>
      </c>
      <c r="F385" s="5">
        <v>6875.68</v>
      </c>
      <c r="G385" s="5">
        <v>0</v>
      </c>
      <c r="H385" s="5">
        <v>0</v>
      </c>
      <c r="I385" s="5">
        <v>0</v>
      </c>
      <c r="J385" s="5">
        <v>7256.63</v>
      </c>
      <c r="K385" s="6">
        <f t="shared" si="21"/>
        <v>544.24725000000001</v>
      </c>
      <c r="L385" s="6">
        <f t="shared" si="22"/>
        <v>7800.8772500000005</v>
      </c>
      <c r="M385" s="7">
        <v>0</v>
      </c>
      <c r="N385" s="7">
        <f t="shared" si="23"/>
        <v>7800.8772500000005</v>
      </c>
    </row>
    <row r="386" spans="1:14" ht="15.75" x14ac:dyDescent="0.25">
      <c r="A386" s="3">
        <v>8112293371</v>
      </c>
      <c r="B386" s="4" t="s">
        <v>334</v>
      </c>
      <c r="C386" s="4" t="s">
        <v>334</v>
      </c>
      <c r="D386" s="5">
        <v>0</v>
      </c>
      <c r="E386" s="5">
        <v>380.95</v>
      </c>
      <c r="F386" s="5">
        <v>2867.98</v>
      </c>
      <c r="G386" s="5">
        <v>0</v>
      </c>
      <c r="H386" s="5">
        <v>0</v>
      </c>
      <c r="I386" s="5">
        <v>0</v>
      </c>
      <c r="J386" s="5">
        <v>3248.93</v>
      </c>
      <c r="K386" s="6">
        <f t="shared" si="21"/>
        <v>243.66974999999996</v>
      </c>
      <c r="L386" s="6">
        <f t="shared" si="22"/>
        <v>3492.5997499999999</v>
      </c>
      <c r="M386" s="7">
        <v>0</v>
      </c>
      <c r="N386" s="7">
        <f t="shared" si="23"/>
        <v>3492.5997499999999</v>
      </c>
    </row>
    <row r="387" spans="1:14" ht="15.75" x14ac:dyDescent="0.25">
      <c r="A387" s="3">
        <v>8112293369</v>
      </c>
      <c r="B387" s="4" t="s">
        <v>335</v>
      </c>
      <c r="C387" s="4" t="s">
        <v>335</v>
      </c>
      <c r="D387" s="5">
        <v>0</v>
      </c>
      <c r="E387" s="5">
        <v>380.95</v>
      </c>
      <c r="F387" s="5">
        <v>4325.83</v>
      </c>
      <c r="G387" s="5">
        <v>0</v>
      </c>
      <c r="H387" s="5">
        <v>0</v>
      </c>
      <c r="I387" s="5">
        <v>0</v>
      </c>
      <c r="J387" s="5">
        <v>4706.78</v>
      </c>
      <c r="K387" s="6">
        <f t="shared" si="21"/>
        <v>353.00849999999997</v>
      </c>
      <c r="L387" s="6">
        <f t="shared" si="22"/>
        <v>5059.7884999999997</v>
      </c>
      <c r="M387" s="7">
        <v>0</v>
      </c>
      <c r="N387" s="7">
        <f t="shared" si="23"/>
        <v>5059.7884999999997</v>
      </c>
    </row>
    <row r="388" spans="1:14" ht="15.75" x14ac:dyDescent="0.25">
      <c r="A388" s="3">
        <v>8112293323</v>
      </c>
      <c r="B388" s="4" t="s">
        <v>336</v>
      </c>
      <c r="C388" s="4" t="s">
        <v>336</v>
      </c>
      <c r="D388" s="5">
        <v>0</v>
      </c>
      <c r="E388" s="5">
        <v>380.95</v>
      </c>
      <c r="F388" s="5">
        <v>1872.92</v>
      </c>
      <c r="G388" s="5">
        <v>0</v>
      </c>
      <c r="H388" s="5">
        <v>0</v>
      </c>
      <c r="I388" s="5">
        <v>0</v>
      </c>
      <c r="J388" s="5">
        <v>2253.87</v>
      </c>
      <c r="K388" s="6">
        <f t="shared" si="21"/>
        <v>169.04024999999999</v>
      </c>
      <c r="L388" s="6">
        <f t="shared" si="22"/>
        <v>2422.9102499999999</v>
      </c>
      <c r="M388" s="7">
        <v>0</v>
      </c>
      <c r="N388" s="7">
        <f t="shared" si="23"/>
        <v>2422.9102499999999</v>
      </c>
    </row>
    <row r="389" spans="1:14" ht="15.75" x14ac:dyDescent="0.25">
      <c r="A389" s="3">
        <v>8112293311</v>
      </c>
      <c r="B389" s="4" t="s">
        <v>337</v>
      </c>
      <c r="C389" s="4" t="s">
        <v>337</v>
      </c>
      <c r="D389" s="5">
        <v>0</v>
      </c>
      <c r="E389" s="5">
        <v>380.95</v>
      </c>
      <c r="F389" s="5">
        <v>6543.38</v>
      </c>
      <c r="G389" s="5">
        <v>0</v>
      </c>
      <c r="H389" s="5">
        <v>0</v>
      </c>
      <c r="I389" s="5">
        <v>0</v>
      </c>
      <c r="J389" s="5">
        <v>6924.33</v>
      </c>
      <c r="K389" s="6">
        <f t="shared" si="21"/>
        <v>519.32474999999999</v>
      </c>
      <c r="L389" s="6">
        <f t="shared" si="22"/>
        <v>7443.6547499999997</v>
      </c>
      <c r="M389" s="7">
        <v>4000</v>
      </c>
      <c r="N389" s="7">
        <f t="shared" si="23"/>
        <v>3443.6547499999997</v>
      </c>
    </row>
    <row r="390" spans="1:14" ht="15.75" x14ac:dyDescent="0.25">
      <c r="A390" s="3">
        <v>8112293308</v>
      </c>
      <c r="B390" s="4" t="s">
        <v>338</v>
      </c>
      <c r="C390" s="4" t="s">
        <v>338</v>
      </c>
      <c r="D390" s="5">
        <v>0</v>
      </c>
      <c r="E390" s="5">
        <v>380.95</v>
      </c>
      <c r="F390" s="5">
        <v>16252.98</v>
      </c>
      <c r="G390" s="5">
        <v>0</v>
      </c>
      <c r="H390" s="5">
        <v>0</v>
      </c>
      <c r="I390" s="5">
        <v>0</v>
      </c>
      <c r="J390" s="5">
        <v>16633.93</v>
      </c>
      <c r="K390" s="6">
        <f t="shared" si="21"/>
        <v>1247.54475</v>
      </c>
      <c r="L390" s="6">
        <f t="shared" si="22"/>
        <v>17881.474750000001</v>
      </c>
      <c r="M390" s="7">
        <v>7300</v>
      </c>
      <c r="N390" s="7">
        <f t="shared" si="23"/>
        <v>10581.474750000001</v>
      </c>
    </row>
    <row r="391" spans="1:14" ht="15.75" x14ac:dyDescent="0.25">
      <c r="A391" s="3">
        <v>8112293305</v>
      </c>
      <c r="B391" s="4" t="s">
        <v>339</v>
      </c>
      <c r="C391" s="4" t="s">
        <v>339</v>
      </c>
      <c r="D391" s="5">
        <v>0</v>
      </c>
      <c r="E391" s="5">
        <v>126.98</v>
      </c>
      <c r="F391" s="5">
        <v>0</v>
      </c>
      <c r="G391" s="5">
        <v>0</v>
      </c>
      <c r="H391" s="5">
        <v>0</v>
      </c>
      <c r="I391" s="5">
        <v>0</v>
      </c>
      <c r="J391" s="5">
        <v>126.98</v>
      </c>
      <c r="K391" s="6">
        <f t="shared" si="21"/>
        <v>9.5235000000000003</v>
      </c>
      <c r="L391" s="6">
        <f t="shared" si="22"/>
        <v>136.5035</v>
      </c>
      <c r="M391" s="7">
        <v>0</v>
      </c>
      <c r="N391" s="7">
        <f t="shared" si="23"/>
        <v>136.5035</v>
      </c>
    </row>
    <row r="392" spans="1:14" ht="15.75" x14ac:dyDescent="0.25">
      <c r="A392" s="3">
        <v>8112293304</v>
      </c>
      <c r="B392" s="4" t="s">
        <v>340</v>
      </c>
      <c r="C392" s="4" t="s">
        <v>340</v>
      </c>
      <c r="D392" s="5">
        <v>0</v>
      </c>
      <c r="E392" s="5">
        <v>380.95</v>
      </c>
      <c r="F392" s="5">
        <v>3465.07</v>
      </c>
      <c r="G392" s="5">
        <v>0</v>
      </c>
      <c r="H392" s="5">
        <v>0</v>
      </c>
      <c r="I392" s="5">
        <v>0</v>
      </c>
      <c r="J392" s="5">
        <v>3846.02</v>
      </c>
      <c r="K392" s="6">
        <f t="shared" si="21"/>
        <v>288.45150000000001</v>
      </c>
      <c r="L392" s="6">
        <f t="shared" si="22"/>
        <v>4134.4714999999997</v>
      </c>
      <c r="M392" s="7">
        <v>0</v>
      </c>
      <c r="N392" s="7">
        <f t="shared" si="23"/>
        <v>4134.4714999999997</v>
      </c>
    </row>
    <row r="393" spans="1:14" ht="15.75" x14ac:dyDescent="0.25">
      <c r="A393" s="3">
        <v>8112293302</v>
      </c>
      <c r="B393" s="4" t="s">
        <v>341</v>
      </c>
      <c r="C393" s="4" t="s">
        <v>341</v>
      </c>
      <c r="D393" s="5">
        <v>0</v>
      </c>
      <c r="E393" s="5">
        <v>380.95</v>
      </c>
      <c r="F393" s="5">
        <v>781.94</v>
      </c>
      <c r="G393" s="5">
        <v>0</v>
      </c>
      <c r="H393" s="5">
        <v>0</v>
      </c>
      <c r="I393" s="5">
        <v>0</v>
      </c>
      <c r="J393" s="5">
        <v>1162.8900000000001</v>
      </c>
      <c r="K393" s="6">
        <f t="shared" si="21"/>
        <v>87.216750000000005</v>
      </c>
      <c r="L393" s="6">
        <f t="shared" si="22"/>
        <v>1250.1067500000001</v>
      </c>
      <c r="M393" s="7">
        <v>0</v>
      </c>
      <c r="N393" s="7">
        <f t="shared" si="23"/>
        <v>1250.1067500000001</v>
      </c>
    </row>
    <row r="394" spans="1:14" ht="15.75" x14ac:dyDescent="0.25">
      <c r="A394" s="3">
        <v>8112293291</v>
      </c>
      <c r="B394" s="4" t="s">
        <v>342</v>
      </c>
      <c r="C394" s="4" t="s">
        <v>342</v>
      </c>
      <c r="D394" s="5">
        <v>0</v>
      </c>
      <c r="E394" s="5">
        <v>126.98</v>
      </c>
      <c r="F394" s="5">
        <v>126.9</v>
      </c>
      <c r="G394" s="5">
        <v>0</v>
      </c>
      <c r="H394" s="5">
        <v>0</v>
      </c>
      <c r="I394" s="5">
        <v>0</v>
      </c>
      <c r="J394" s="5">
        <v>253.88</v>
      </c>
      <c r="K394" s="6">
        <f t="shared" si="21"/>
        <v>19.041</v>
      </c>
      <c r="L394" s="6">
        <f t="shared" si="22"/>
        <v>272.92099999999999</v>
      </c>
      <c r="M394" s="7">
        <v>0</v>
      </c>
      <c r="N394" s="7">
        <f t="shared" si="23"/>
        <v>272.92099999999999</v>
      </c>
    </row>
    <row r="395" spans="1:14" ht="15.75" x14ac:dyDescent="0.25">
      <c r="A395" s="3">
        <v>8112293289</v>
      </c>
      <c r="B395" s="4" t="s">
        <v>343</v>
      </c>
      <c r="C395" s="4" t="s">
        <v>343</v>
      </c>
      <c r="D395" s="5">
        <v>0</v>
      </c>
      <c r="E395" s="5">
        <v>380.95</v>
      </c>
      <c r="F395" s="5">
        <v>0</v>
      </c>
      <c r="G395" s="5">
        <v>0</v>
      </c>
      <c r="H395" s="5">
        <v>0</v>
      </c>
      <c r="I395" s="5">
        <v>0</v>
      </c>
      <c r="J395" s="5">
        <v>380.95</v>
      </c>
      <c r="K395" s="6">
        <f t="shared" ref="K395:K443" si="24">J395*0.075</f>
        <v>28.571249999999999</v>
      </c>
      <c r="L395" s="6">
        <f t="shared" ref="L395:L443" si="25">J395+K395</f>
        <v>409.52125000000001</v>
      </c>
      <c r="M395" s="7">
        <v>0</v>
      </c>
      <c r="N395" s="7">
        <f t="shared" ref="N395:N443" si="26">L395-M395</f>
        <v>409.52125000000001</v>
      </c>
    </row>
    <row r="396" spans="1:14" ht="15.75" x14ac:dyDescent="0.25">
      <c r="A396" s="3">
        <v>8112293288</v>
      </c>
      <c r="B396" s="4" t="s">
        <v>344</v>
      </c>
      <c r="C396" s="4" t="s">
        <v>344</v>
      </c>
      <c r="D396" s="5">
        <v>0</v>
      </c>
      <c r="E396" s="5">
        <v>380.95</v>
      </c>
      <c r="F396" s="5">
        <v>1174.02</v>
      </c>
      <c r="G396" s="5">
        <v>0</v>
      </c>
      <c r="H396" s="5">
        <v>0</v>
      </c>
      <c r="I396" s="5">
        <v>0</v>
      </c>
      <c r="J396" s="5">
        <v>1554.97</v>
      </c>
      <c r="K396" s="6">
        <f t="shared" si="24"/>
        <v>116.62275</v>
      </c>
      <c r="L396" s="6">
        <f t="shared" si="25"/>
        <v>1671.59275</v>
      </c>
      <c r="M396" s="7">
        <v>0</v>
      </c>
      <c r="N396" s="7">
        <f t="shared" si="26"/>
        <v>1671.59275</v>
      </c>
    </row>
    <row r="397" spans="1:14" ht="15.75" x14ac:dyDescent="0.25">
      <c r="A397" s="3">
        <v>8112293285</v>
      </c>
      <c r="B397" s="4" t="s">
        <v>345</v>
      </c>
      <c r="C397" s="4" t="s">
        <v>345</v>
      </c>
      <c r="D397" s="5">
        <v>0</v>
      </c>
      <c r="E397" s="5">
        <v>380.95</v>
      </c>
      <c r="F397" s="5">
        <v>3637.97</v>
      </c>
      <c r="G397" s="5">
        <v>0</v>
      </c>
      <c r="H397" s="5">
        <v>0</v>
      </c>
      <c r="I397" s="5">
        <v>0</v>
      </c>
      <c r="J397" s="5">
        <v>4018.92</v>
      </c>
      <c r="K397" s="6">
        <f t="shared" si="24"/>
        <v>301.41899999999998</v>
      </c>
      <c r="L397" s="6">
        <f t="shared" si="25"/>
        <v>4320.3389999999999</v>
      </c>
      <c r="M397" s="7">
        <v>0</v>
      </c>
      <c r="N397" s="7">
        <f t="shared" si="26"/>
        <v>4320.3389999999999</v>
      </c>
    </row>
    <row r="398" spans="1:14" ht="15.75" x14ac:dyDescent="0.25">
      <c r="A398" s="3">
        <v>8112293279</v>
      </c>
      <c r="B398" s="4" t="s">
        <v>346</v>
      </c>
      <c r="C398" s="4" t="s">
        <v>346</v>
      </c>
      <c r="D398" s="5">
        <v>0</v>
      </c>
      <c r="E398" s="5">
        <v>126.98</v>
      </c>
      <c r="F398" s="5">
        <v>0</v>
      </c>
      <c r="G398" s="5">
        <v>0</v>
      </c>
      <c r="H398" s="5">
        <v>0</v>
      </c>
      <c r="I398" s="5">
        <v>0</v>
      </c>
      <c r="J398" s="5">
        <v>126.98</v>
      </c>
      <c r="K398" s="6">
        <f t="shared" si="24"/>
        <v>9.5235000000000003</v>
      </c>
      <c r="L398" s="6">
        <f t="shared" si="25"/>
        <v>136.5035</v>
      </c>
      <c r="M398" s="7">
        <v>0</v>
      </c>
      <c r="N398" s="7">
        <f t="shared" si="26"/>
        <v>136.5035</v>
      </c>
    </row>
    <row r="399" spans="1:14" ht="15.75" x14ac:dyDescent="0.25">
      <c r="A399" s="3">
        <v>8112293277</v>
      </c>
      <c r="B399" s="4" t="s">
        <v>347</v>
      </c>
      <c r="C399" s="4" t="s">
        <v>347</v>
      </c>
      <c r="D399" s="5">
        <v>0</v>
      </c>
      <c r="E399" s="5">
        <v>380.95</v>
      </c>
      <c r="F399" s="5">
        <v>9952.4599999999991</v>
      </c>
      <c r="G399" s="5">
        <v>0</v>
      </c>
      <c r="H399" s="5">
        <v>0</v>
      </c>
      <c r="I399" s="5">
        <v>0</v>
      </c>
      <c r="J399" s="5">
        <v>10333.41</v>
      </c>
      <c r="K399" s="6">
        <f t="shared" si="24"/>
        <v>775.00574999999992</v>
      </c>
      <c r="L399" s="6">
        <f t="shared" si="25"/>
        <v>11108.41575</v>
      </c>
      <c r="M399" s="7">
        <v>6000</v>
      </c>
      <c r="N399" s="7">
        <f t="shared" si="26"/>
        <v>5108.4157500000001</v>
      </c>
    </row>
    <row r="400" spans="1:14" ht="15.75" x14ac:dyDescent="0.25">
      <c r="A400" s="3">
        <v>8112293247</v>
      </c>
      <c r="B400" s="4" t="s">
        <v>348</v>
      </c>
      <c r="C400" s="4" t="s">
        <v>348</v>
      </c>
      <c r="D400" s="5">
        <v>0</v>
      </c>
      <c r="E400" s="5">
        <v>380.95</v>
      </c>
      <c r="F400" s="5">
        <v>4999.25</v>
      </c>
      <c r="G400" s="5">
        <v>0</v>
      </c>
      <c r="H400" s="5">
        <v>0</v>
      </c>
      <c r="I400" s="5">
        <v>0</v>
      </c>
      <c r="J400" s="5">
        <v>5380.2</v>
      </c>
      <c r="K400" s="6">
        <f t="shared" si="24"/>
        <v>403.51499999999999</v>
      </c>
      <c r="L400" s="6">
        <f t="shared" si="25"/>
        <v>5783.7150000000001</v>
      </c>
      <c r="M400" s="7">
        <v>0</v>
      </c>
      <c r="N400" s="7">
        <f t="shared" si="26"/>
        <v>5783.7150000000001</v>
      </c>
    </row>
    <row r="401" spans="1:14" ht="15.75" x14ac:dyDescent="0.25">
      <c r="A401" s="3">
        <v>8112293246</v>
      </c>
      <c r="B401" s="4" t="s">
        <v>349</v>
      </c>
      <c r="C401" s="4" t="s">
        <v>349</v>
      </c>
      <c r="D401" s="5">
        <v>0</v>
      </c>
      <c r="E401" s="5">
        <v>380.95</v>
      </c>
      <c r="F401" s="5">
        <v>3720.93</v>
      </c>
      <c r="G401" s="5">
        <v>0</v>
      </c>
      <c r="H401" s="5">
        <v>0</v>
      </c>
      <c r="I401" s="5">
        <v>0</v>
      </c>
      <c r="J401" s="5">
        <v>4101.88</v>
      </c>
      <c r="K401" s="6">
        <f t="shared" si="24"/>
        <v>307.64100000000002</v>
      </c>
      <c r="L401" s="6">
        <f t="shared" si="25"/>
        <v>4409.5209999999997</v>
      </c>
      <c r="M401" s="7">
        <v>0</v>
      </c>
      <c r="N401" s="7">
        <f t="shared" si="26"/>
        <v>4409.5209999999997</v>
      </c>
    </row>
    <row r="402" spans="1:14" ht="15.75" x14ac:dyDescent="0.25">
      <c r="A402" s="3">
        <v>8112293245</v>
      </c>
      <c r="B402" s="4" t="s">
        <v>350</v>
      </c>
      <c r="C402" s="4" t="s">
        <v>350</v>
      </c>
      <c r="D402" s="5">
        <v>0</v>
      </c>
      <c r="E402" s="5">
        <v>380.95</v>
      </c>
      <c r="F402" s="5">
        <v>258.27</v>
      </c>
      <c r="G402" s="5">
        <v>0</v>
      </c>
      <c r="H402" s="5">
        <v>0</v>
      </c>
      <c r="I402" s="5">
        <v>0</v>
      </c>
      <c r="J402" s="5">
        <v>639.22</v>
      </c>
      <c r="K402" s="6">
        <f t="shared" si="24"/>
        <v>47.941499999999998</v>
      </c>
      <c r="L402" s="6">
        <f t="shared" si="25"/>
        <v>687.16150000000005</v>
      </c>
      <c r="M402" s="7">
        <v>0</v>
      </c>
      <c r="N402" s="7">
        <f t="shared" si="26"/>
        <v>687.16150000000005</v>
      </c>
    </row>
    <row r="403" spans="1:14" ht="15.75" x14ac:dyDescent="0.25">
      <c r="A403" s="3">
        <v>8112192602</v>
      </c>
      <c r="B403" s="4" t="s">
        <v>351</v>
      </c>
      <c r="C403" s="4" t="s">
        <v>351</v>
      </c>
      <c r="D403" s="5">
        <v>0</v>
      </c>
      <c r="E403" s="5">
        <v>380.95</v>
      </c>
      <c r="F403" s="5">
        <v>3035.38</v>
      </c>
      <c r="G403" s="5">
        <v>0</v>
      </c>
      <c r="H403" s="5">
        <v>0</v>
      </c>
      <c r="I403" s="5">
        <v>0</v>
      </c>
      <c r="J403" s="5">
        <v>3416.33</v>
      </c>
      <c r="K403" s="6">
        <f t="shared" si="24"/>
        <v>256.22474999999997</v>
      </c>
      <c r="L403" s="6">
        <f t="shared" si="25"/>
        <v>3672.5547499999998</v>
      </c>
      <c r="M403" s="7">
        <v>0</v>
      </c>
      <c r="N403" s="7">
        <f t="shared" si="26"/>
        <v>3672.5547499999998</v>
      </c>
    </row>
    <row r="404" spans="1:14" ht="15.75" x14ac:dyDescent="0.25">
      <c r="A404" s="3">
        <v>8112192425</v>
      </c>
      <c r="B404" s="4" t="s">
        <v>352</v>
      </c>
      <c r="C404" s="4" t="s">
        <v>352</v>
      </c>
      <c r="D404" s="5">
        <v>0</v>
      </c>
      <c r="E404" s="5">
        <v>380.95</v>
      </c>
      <c r="F404" s="5">
        <v>8124.03</v>
      </c>
      <c r="G404" s="5">
        <v>0</v>
      </c>
      <c r="H404" s="5">
        <v>0</v>
      </c>
      <c r="I404" s="5">
        <v>0</v>
      </c>
      <c r="J404" s="5">
        <v>8504.98</v>
      </c>
      <c r="K404" s="6">
        <f t="shared" si="24"/>
        <v>637.87349999999992</v>
      </c>
      <c r="L404" s="6">
        <f t="shared" si="25"/>
        <v>9142.8534999999993</v>
      </c>
      <c r="M404" s="7">
        <v>0</v>
      </c>
      <c r="N404" s="7">
        <f t="shared" si="26"/>
        <v>9142.8534999999993</v>
      </c>
    </row>
    <row r="405" spans="1:14" ht="15.75" x14ac:dyDescent="0.25">
      <c r="A405" s="3">
        <v>8112192392</v>
      </c>
      <c r="B405" s="4" t="s">
        <v>353</v>
      </c>
      <c r="C405" s="4" t="s">
        <v>353</v>
      </c>
      <c r="D405" s="5">
        <v>0</v>
      </c>
      <c r="E405" s="5">
        <v>126.98</v>
      </c>
      <c r="F405" s="5">
        <v>0</v>
      </c>
      <c r="G405" s="5">
        <v>0</v>
      </c>
      <c r="H405" s="5">
        <v>0</v>
      </c>
      <c r="I405" s="5">
        <v>0</v>
      </c>
      <c r="J405" s="5">
        <v>126.98</v>
      </c>
      <c r="K405" s="6">
        <f t="shared" si="24"/>
        <v>9.5235000000000003</v>
      </c>
      <c r="L405" s="6">
        <f t="shared" si="25"/>
        <v>136.5035</v>
      </c>
      <c r="M405" s="7">
        <v>0</v>
      </c>
      <c r="N405" s="7">
        <f t="shared" si="26"/>
        <v>136.5035</v>
      </c>
    </row>
    <row r="406" spans="1:14" ht="15.75" x14ac:dyDescent="0.25">
      <c r="A406" s="3">
        <v>8112192389</v>
      </c>
      <c r="B406" s="4" t="s">
        <v>354</v>
      </c>
      <c r="C406" s="4" t="s">
        <v>354</v>
      </c>
      <c r="D406" s="5">
        <v>0</v>
      </c>
      <c r="E406" s="5">
        <v>380.95</v>
      </c>
      <c r="F406" s="5">
        <v>3626.59</v>
      </c>
      <c r="G406" s="5">
        <v>0</v>
      </c>
      <c r="H406" s="5">
        <v>0</v>
      </c>
      <c r="I406" s="5">
        <v>0</v>
      </c>
      <c r="J406" s="5">
        <v>4007.54</v>
      </c>
      <c r="K406" s="6">
        <f t="shared" si="24"/>
        <v>300.56549999999999</v>
      </c>
      <c r="L406" s="6">
        <f t="shared" si="25"/>
        <v>4308.1054999999997</v>
      </c>
      <c r="M406" s="7">
        <v>0</v>
      </c>
      <c r="N406" s="7">
        <f t="shared" si="26"/>
        <v>4308.1054999999997</v>
      </c>
    </row>
    <row r="407" spans="1:14" ht="15.75" x14ac:dyDescent="0.25">
      <c r="A407" s="3">
        <v>8112192388</v>
      </c>
      <c r="B407" s="4" t="s">
        <v>355</v>
      </c>
      <c r="C407" s="4" t="s">
        <v>355</v>
      </c>
      <c r="D407" s="5">
        <v>0</v>
      </c>
      <c r="E407" s="5">
        <v>380.95</v>
      </c>
      <c r="F407" s="5">
        <v>685.53</v>
      </c>
      <c r="G407" s="5">
        <v>0</v>
      </c>
      <c r="H407" s="5">
        <v>0</v>
      </c>
      <c r="I407" s="5">
        <v>0</v>
      </c>
      <c r="J407" s="5">
        <v>1066.48</v>
      </c>
      <c r="K407" s="6">
        <f t="shared" si="24"/>
        <v>79.986000000000004</v>
      </c>
      <c r="L407" s="6">
        <f t="shared" si="25"/>
        <v>1146.4660000000001</v>
      </c>
      <c r="M407" s="7">
        <v>0</v>
      </c>
      <c r="N407" s="7">
        <f t="shared" si="26"/>
        <v>1146.4660000000001</v>
      </c>
    </row>
    <row r="408" spans="1:14" ht="15.75" x14ac:dyDescent="0.25">
      <c r="A408" s="3">
        <v>8112192387</v>
      </c>
      <c r="B408" s="4" t="s">
        <v>356</v>
      </c>
      <c r="C408" s="4" t="s">
        <v>356</v>
      </c>
      <c r="D408" s="5">
        <v>0</v>
      </c>
      <c r="E408" s="5">
        <v>126.98</v>
      </c>
      <c r="F408" s="5">
        <v>0</v>
      </c>
      <c r="G408" s="5">
        <v>0</v>
      </c>
      <c r="H408" s="5">
        <v>0</v>
      </c>
      <c r="I408" s="5">
        <v>0</v>
      </c>
      <c r="J408" s="5">
        <v>126.98</v>
      </c>
      <c r="K408" s="6">
        <f t="shared" si="24"/>
        <v>9.5235000000000003</v>
      </c>
      <c r="L408" s="6">
        <f t="shared" si="25"/>
        <v>136.5035</v>
      </c>
      <c r="M408" s="7">
        <v>0</v>
      </c>
      <c r="N408" s="7">
        <f t="shared" si="26"/>
        <v>136.5035</v>
      </c>
    </row>
    <row r="409" spans="1:14" ht="15.75" x14ac:dyDescent="0.25">
      <c r="A409" s="3">
        <v>8112192386</v>
      </c>
      <c r="B409" s="4" t="s">
        <v>357</v>
      </c>
      <c r="C409" s="4" t="s">
        <v>357</v>
      </c>
      <c r="D409" s="5">
        <v>0</v>
      </c>
      <c r="E409" s="5">
        <v>380.95</v>
      </c>
      <c r="F409" s="5">
        <v>3466.27</v>
      </c>
      <c r="G409" s="5">
        <v>0</v>
      </c>
      <c r="H409" s="5">
        <v>0</v>
      </c>
      <c r="I409" s="5">
        <v>0</v>
      </c>
      <c r="J409" s="5">
        <v>3847.22</v>
      </c>
      <c r="K409" s="6">
        <f t="shared" si="24"/>
        <v>288.54149999999998</v>
      </c>
      <c r="L409" s="6">
        <f t="shared" si="25"/>
        <v>4135.7614999999996</v>
      </c>
      <c r="M409" s="7">
        <v>0</v>
      </c>
      <c r="N409" s="7">
        <f t="shared" si="26"/>
        <v>4135.7614999999996</v>
      </c>
    </row>
    <row r="410" spans="1:14" ht="15.75" x14ac:dyDescent="0.25">
      <c r="A410" s="3">
        <v>8112192384</v>
      </c>
      <c r="B410" s="4" t="s">
        <v>358</v>
      </c>
      <c r="C410" s="4" t="s">
        <v>358</v>
      </c>
      <c r="D410" s="5">
        <v>0</v>
      </c>
      <c r="E410" s="5">
        <v>380.95</v>
      </c>
      <c r="F410" s="5">
        <v>3629.63</v>
      </c>
      <c r="G410" s="5">
        <v>0</v>
      </c>
      <c r="H410" s="5">
        <v>0</v>
      </c>
      <c r="I410" s="5">
        <v>0</v>
      </c>
      <c r="J410" s="5">
        <v>4010.58</v>
      </c>
      <c r="K410" s="6">
        <f t="shared" si="24"/>
        <v>300.79349999999999</v>
      </c>
      <c r="L410" s="6">
        <f t="shared" si="25"/>
        <v>4311.3734999999997</v>
      </c>
      <c r="M410" s="7">
        <v>0</v>
      </c>
      <c r="N410" s="7">
        <f t="shared" si="26"/>
        <v>4311.3734999999997</v>
      </c>
    </row>
    <row r="411" spans="1:14" ht="15.75" x14ac:dyDescent="0.25">
      <c r="A411" s="3">
        <v>8112192383</v>
      </c>
      <c r="B411" s="4" t="s">
        <v>359</v>
      </c>
      <c r="C411" s="4" t="s">
        <v>359</v>
      </c>
      <c r="D411" s="5">
        <v>0</v>
      </c>
      <c r="E411" s="5">
        <v>380.95</v>
      </c>
      <c r="F411" s="5">
        <v>105.47</v>
      </c>
      <c r="G411" s="5">
        <v>0</v>
      </c>
      <c r="H411" s="5">
        <v>0</v>
      </c>
      <c r="I411" s="5">
        <v>0</v>
      </c>
      <c r="J411" s="5">
        <v>486.42</v>
      </c>
      <c r="K411" s="6">
        <f t="shared" si="24"/>
        <v>36.481499999999997</v>
      </c>
      <c r="L411" s="6">
        <f t="shared" si="25"/>
        <v>522.90150000000006</v>
      </c>
      <c r="M411" s="7">
        <v>0</v>
      </c>
      <c r="N411" s="7">
        <f t="shared" si="26"/>
        <v>522.90150000000006</v>
      </c>
    </row>
    <row r="412" spans="1:14" ht="15.75" x14ac:dyDescent="0.25">
      <c r="A412" s="3">
        <v>8112192382</v>
      </c>
      <c r="B412" s="4" t="s">
        <v>360</v>
      </c>
      <c r="C412" s="4" t="s">
        <v>360</v>
      </c>
      <c r="D412" s="5">
        <v>0</v>
      </c>
      <c r="E412" s="5">
        <v>380.95</v>
      </c>
      <c r="F412" s="5">
        <v>890.01</v>
      </c>
      <c r="G412" s="5">
        <v>0</v>
      </c>
      <c r="H412" s="5">
        <v>0</v>
      </c>
      <c r="I412" s="5">
        <v>0</v>
      </c>
      <c r="J412" s="5">
        <v>1270.96</v>
      </c>
      <c r="K412" s="6">
        <f t="shared" si="24"/>
        <v>95.322000000000003</v>
      </c>
      <c r="L412" s="6">
        <f t="shared" si="25"/>
        <v>1366.2820000000002</v>
      </c>
      <c r="M412" s="7">
        <v>0</v>
      </c>
      <c r="N412" s="7">
        <f t="shared" si="26"/>
        <v>1366.2820000000002</v>
      </c>
    </row>
    <row r="413" spans="1:14" ht="15.75" x14ac:dyDescent="0.25">
      <c r="A413" s="3">
        <v>8112192381</v>
      </c>
      <c r="B413" s="4" t="s">
        <v>361</v>
      </c>
      <c r="C413" s="4" t="s">
        <v>361</v>
      </c>
      <c r="D413" s="5">
        <v>0</v>
      </c>
      <c r="E413" s="5">
        <v>380.95</v>
      </c>
      <c r="F413" s="5">
        <v>6308.09</v>
      </c>
      <c r="G413" s="5">
        <v>0</v>
      </c>
      <c r="H413" s="5">
        <v>0</v>
      </c>
      <c r="I413" s="5">
        <v>0</v>
      </c>
      <c r="J413" s="5">
        <v>6689.04</v>
      </c>
      <c r="K413" s="6">
        <f t="shared" si="24"/>
        <v>501.678</v>
      </c>
      <c r="L413" s="6">
        <f t="shared" si="25"/>
        <v>7190.7179999999998</v>
      </c>
      <c r="M413" s="7">
        <v>0</v>
      </c>
      <c r="N413" s="7">
        <f t="shared" si="26"/>
        <v>7190.7179999999998</v>
      </c>
    </row>
    <row r="414" spans="1:14" ht="31.5" x14ac:dyDescent="0.25">
      <c r="A414" s="3">
        <v>8078793143</v>
      </c>
      <c r="B414" s="4" t="s">
        <v>402</v>
      </c>
      <c r="C414" s="4" t="s">
        <v>402</v>
      </c>
      <c r="D414" s="5">
        <v>0</v>
      </c>
      <c r="E414" s="5">
        <v>380.95</v>
      </c>
      <c r="F414" s="5">
        <v>3573.68</v>
      </c>
      <c r="G414" s="5">
        <v>0</v>
      </c>
      <c r="H414" s="5">
        <v>0</v>
      </c>
      <c r="I414" s="5">
        <v>0</v>
      </c>
      <c r="J414" s="5">
        <v>3954.63</v>
      </c>
      <c r="K414" s="6">
        <f t="shared" si="24"/>
        <v>296.59724999999997</v>
      </c>
      <c r="L414" s="6">
        <f t="shared" si="25"/>
        <v>4251.2272499999999</v>
      </c>
      <c r="M414" s="7">
        <v>0</v>
      </c>
      <c r="N414" s="7">
        <f t="shared" si="26"/>
        <v>4251.2272499999999</v>
      </c>
    </row>
    <row r="415" spans="1:14" ht="31.5" x14ac:dyDescent="0.25">
      <c r="A415" s="3">
        <v>8078793006</v>
      </c>
      <c r="B415" s="4" t="s">
        <v>403</v>
      </c>
      <c r="C415" s="4" t="s">
        <v>403</v>
      </c>
      <c r="D415" s="5">
        <v>0</v>
      </c>
      <c r="E415" s="5">
        <v>380.95</v>
      </c>
      <c r="F415" s="5">
        <v>4990.49</v>
      </c>
      <c r="G415" s="5">
        <v>0</v>
      </c>
      <c r="H415" s="5">
        <v>0</v>
      </c>
      <c r="I415" s="5">
        <v>0</v>
      </c>
      <c r="J415" s="5">
        <v>5371.44</v>
      </c>
      <c r="K415" s="6">
        <f t="shared" si="24"/>
        <v>402.85799999999995</v>
      </c>
      <c r="L415" s="6">
        <f t="shared" si="25"/>
        <v>5774.2979999999998</v>
      </c>
      <c r="M415" s="7">
        <v>0</v>
      </c>
      <c r="N415" s="7">
        <f t="shared" si="26"/>
        <v>5774.2979999999998</v>
      </c>
    </row>
    <row r="416" spans="1:14" ht="31.5" x14ac:dyDescent="0.25">
      <c r="A416" s="3">
        <v>8078792982</v>
      </c>
      <c r="B416" s="4" t="s">
        <v>404</v>
      </c>
      <c r="C416" s="4" t="s">
        <v>404</v>
      </c>
      <c r="D416" s="5">
        <v>0</v>
      </c>
      <c r="E416" s="5">
        <v>380.95</v>
      </c>
      <c r="F416" s="5">
        <v>2871.28</v>
      </c>
      <c r="G416" s="5">
        <v>0</v>
      </c>
      <c r="H416" s="5">
        <v>0</v>
      </c>
      <c r="I416" s="5">
        <v>0</v>
      </c>
      <c r="J416" s="5">
        <v>3252.23</v>
      </c>
      <c r="K416" s="6">
        <f t="shared" si="24"/>
        <v>243.91725</v>
      </c>
      <c r="L416" s="6">
        <f t="shared" si="25"/>
        <v>3496.14725</v>
      </c>
      <c r="M416" s="7">
        <v>0</v>
      </c>
      <c r="N416" s="7">
        <f t="shared" si="26"/>
        <v>3496.14725</v>
      </c>
    </row>
    <row r="417" spans="1:14" ht="31.5" x14ac:dyDescent="0.25">
      <c r="A417" s="3">
        <v>8078792967</v>
      </c>
      <c r="B417" s="4" t="s">
        <v>405</v>
      </c>
      <c r="C417" s="4" t="s">
        <v>405</v>
      </c>
      <c r="D417" s="5">
        <v>0</v>
      </c>
      <c r="E417" s="5">
        <v>380.95</v>
      </c>
      <c r="F417" s="5">
        <v>4098.97</v>
      </c>
      <c r="G417" s="5">
        <v>0</v>
      </c>
      <c r="H417" s="5">
        <v>0</v>
      </c>
      <c r="I417" s="5">
        <v>0</v>
      </c>
      <c r="J417" s="5">
        <v>4479.92</v>
      </c>
      <c r="K417" s="6">
        <f t="shared" si="24"/>
        <v>335.99399999999997</v>
      </c>
      <c r="L417" s="6">
        <f t="shared" si="25"/>
        <v>4815.9139999999998</v>
      </c>
      <c r="M417" s="7">
        <v>0</v>
      </c>
      <c r="N417" s="7">
        <f t="shared" si="26"/>
        <v>4815.9139999999998</v>
      </c>
    </row>
    <row r="418" spans="1:14" ht="31.5" x14ac:dyDescent="0.25">
      <c r="A418" s="3">
        <v>8078792945</v>
      </c>
      <c r="B418" s="4" t="s">
        <v>406</v>
      </c>
      <c r="C418" s="4" t="s">
        <v>406</v>
      </c>
      <c r="D418" s="5">
        <v>0</v>
      </c>
      <c r="E418" s="5">
        <v>380.95</v>
      </c>
      <c r="F418" s="5">
        <v>2789.79</v>
      </c>
      <c r="G418" s="5">
        <v>0</v>
      </c>
      <c r="H418" s="5">
        <v>0</v>
      </c>
      <c r="I418" s="5">
        <v>0</v>
      </c>
      <c r="J418" s="5">
        <v>3170.74</v>
      </c>
      <c r="K418" s="6">
        <f t="shared" si="24"/>
        <v>237.80549999999997</v>
      </c>
      <c r="L418" s="6">
        <f t="shared" si="25"/>
        <v>3408.5454999999997</v>
      </c>
      <c r="M418" s="7">
        <v>0</v>
      </c>
      <c r="N418" s="7">
        <f t="shared" si="26"/>
        <v>3408.5454999999997</v>
      </c>
    </row>
    <row r="419" spans="1:14" ht="31.5" x14ac:dyDescent="0.25">
      <c r="A419" s="3">
        <v>8078792911</v>
      </c>
      <c r="B419" s="4" t="s">
        <v>407</v>
      </c>
      <c r="C419" s="4" t="s">
        <v>407</v>
      </c>
      <c r="D419" s="5">
        <v>0</v>
      </c>
      <c r="E419" s="5">
        <v>380.95</v>
      </c>
      <c r="F419" s="5">
        <v>9235.9699999999993</v>
      </c>
      <c r="G419" s="5">
        <v>0</v>
      </c>
      <c r="H419" s="5">
        <v>0</v>
      </c>
      <c r="I419" s="5">
        <v>0</v>
      </c>
      <c r="J419" s="5">
        <v>9616.92</v>
      </c>
      <c r="K419" s="6">
        <f t="shared" si="24"/>
        <v>721.26900000000001</v>
      </c>
      <c r="L419" s="6">
        <f t="shared" si="25"/>
        <v>10338.189</v>
      </c>
      <c r="M419" s="7">
        <v>0</v>
      </c>
      <c r="N419" s="7">
        <f t="shared" si="26"/>
        <v>10338.189</v>
      </c>
    </row>
    <row r="420" spans="1:14" ht="31.5" x14ac:dyDescent="0.25">
      <c r="A420" s="3">
        <v>8078792898</v>
      </c>
      <c r="B420" s="4" t="s">
        <v>408</v>
      </c>
      <c r="C420" s="4" t="s">
        <v>408</v>
      </c>
      <c r="D420" s="5">
        <v>0</v>
      </c>
      <c r="E420" s="5">
        <v>380.95</v>
      </c>
      <c r="F420" s="5">
        <v>2943.12</v>
      </c>
      <c r="G420" s="5">
        <v>0</v>
      </c>
      <c r="H420" s="5">
        <v>0</v>
      </c>
      <c r="I420" s="5">
        <v>0</v>
      </c>
      <c r="J420" s="5">
        <v>3324.07</v>
      </c>
      <c r="K420" s="6">
        <f t="shared" si="24"/>
        <v>249.30525</v>
      </c>
      <c r="L420" s="6">
        <f t="shared" si="25"/>
        <v>3573.3752500000001</v>
      </c>
      <c r="M420" s="7">
        <v>0</v>
      </c>
      <c r="N420" s="7">
        <f t="shared" si="26"/>
        <v>3573.3752500000001</v>
      </c>
    </row>
    <row r="421" spans="1:14" ht="15.75" x14ac:dyDescent="0.25">
      <c r="A421" s="3">
        <v>8078792386</v>
      </c>
      <c r="B421" s="4" t="s">
        <v>409</v>
      </c>
      <c r="C421" s="4" t="s">
        <v>434</v>
      </c>
      <c r="D421" s="5">
        <v>0</v>
      </c>
      <c r="E421" s="5">
        <v>380.95</v>
      </c>
      <c r="F421" s="5">
        <v>0</v>
      </c>
      <c r="G421" s="5">
        <v>0</v>
      </c>
      <c r="H421" s="5">
        <v>0</v>
      </c>
      <c r="I421" s="5">
        <v>0</v>
      </c>
      <c r="J421" s="5">
        <v>380.95</v>
      </c>
      <c r="K421" s="6">
        <f t="shared" si="24"/>
        <v>28.571249999999999</v>
      </c>
      <c r="L421" s="6">
        <f t="shared" si="25"/>
        <v>409.52125000000001</v>
      </c>
      <c r="M421" s="7">
        <v>0</v>
      </c>
      <c r="N421" s="7">
        <f t="shared" si="26"/>
        <v>409.52125000000001</v>
      </c>
    </row>
    <row r="422" spans="1:14" ht="31.5" x14ac:dyDescent="0.25">
      <c r="A422" s="3">
        <v>8078792277</v>
      </c>
      <c r="B422" s="4" t="s">
        <v>410</v>
      </c>
      <c r="C422" s="4" t="s">
        <v>410</v>
      </c>
      <c r="D422" s="5">
        <v>0</v>
      </c>
      <c r="E422" s="5">
        <v>380.95</v>
      </c>
      <c r="F422" s="5">
        <v>5700.23</v>
      </c>
      <c r="G422" s="5">
        <v>0</v>
      </c>
      <c r="H422" s="5">
        <v>0</v>
      </c>
      <c r="I422" s="5">
        <v>0</v>
      </c>
      <c r="J422" s="5">
        <v>6081.18</v>
      </c>
      <c r="K422" s="6">
        <f t="shared" si="24"/>
        <v>456.08850000000001</v>
      </c>
      <c r="L422" s="6">
        <f t="shared" si="25"/>
        <v>6537.2685000000001</v>
      </c>
      <c r="M422" s="7">
        <v>0</v>
      </c>
      <c r="N422" s="7">
        <f t="shared" si="26"/>
        <v>6537.2685000000001</v>
      </c>
    </row>
    <row r="423" spans="1:14" ht="31.5" x14ac:dyDescent="0.25">
      <c r="A423" s="3">
        <v>8078792036</v>
      </c>
      <c r="B423" s="4" t="s">
        <v>411</v>
      </c>
      <c r="C423" s="4" t="s">
        <v>411</v>
      </c>
      <c r="D423" s="5">
        <v>0</v>
      </c>
      <c r="E423" s="5">
        <v>380.95</v>
      </c>
      <c r="F423" s="5">
        <v>6232.15</v>
      </c>
      <c r="G423" s="5">
        <v>0</v>
      </c>
      <c r="H423" s="5">
        <v>0</v>
      </c>
      <c r="I423" s="5">
        <v>0</v>
      </c>
      <c r="J423" s="5">
        <v>6613.1</v>
      </c>
      <c r="K423" s="6">
        <f t="shared" si="24"/>
        <v>495.98250000000002</v>
      </c>
      <c r="L423" s="6">
        <f t="shared" si="25"/>
        <v>7109.0825000000004</v>
      </c>
      <c r="M423" s="7">
        <v>0</v>
      </c>
      <c r="N423" s="7">
        <f t="shared" si="26"/>
        <v>7109.0825000000004</v>
      </c>
    </row>
    <row r="424" spans="1:14" ht="31.5" x14ac:dyDescent="0.25">
      <c r="A424" s="3">
        <v>8078791984</v>
      </c>
      <c r="B424" s="4" t="s">
        <v>411</v>
      </c>
      <c r="C424" s="4" t="s">
        <v>411</v>
      </c>
      <c r="D424" s="5">
        <v>0</v>
      </c>
      <c r="E424" s="5">
        <v>380.95</v>
      </c>
      <c r="F424" s="5">
        <v>5621.6</v>
      </c>
      <c r="G424" s="5">
        <v>0</v>
      </c>
      <c r="H424" s="5">
        <v>0</v>
      </c>
      <c r="I424" s="5">
        <v>0</v>
      </c>
      <c r="J424" s="5">
        <v>6002.55</v>
      </c>
      <c r="K424" s="6">
        <f t="shared" si="24"/>
        <v>450.19125000000003</v>
      </c>
      <c r="L424" s="6">
        <f t="shared" si="25"/>
        <v>6452.74125</v>
      </c>
      <c r="M424" s="7">
        <v>0</v>
      </c>
      <c r="N424" s="7">
        <f t="shared" si="26"/>
        <v>6452.74125</v>
      </c>
    </row>
    <row r="425" spans="1:14" ht="31.5" x14ac:dyDescent="0.25">
      <c r="A425" s="3">
        <v>8078791978</v>
      </c>
      <c r="B425" s="4" t="s">
        <v>412</v>
      </c>
      <c r="C425" s="4">
        <v>1316</v>
      </c>
      <c r="D425" s="5">
        <v>0</v>
      </c>
      <c r="E425" s="5">
        <v>380.95</v>
      </c>
      <c r="F425" s="5">
        <v>4878.78</v>
      </c>
      <c r="G425" s="5">
        <v>0</v>
      </c>
      <c r="H425" s="5">
        <v>0</v>
      </c>
      <c r="I425" s="5">
        <v>0</v>
      </c>
      <c r="J425" s="5">
        <v>5259.73</v>
      </c>
      <c r="K425" s="6">
        <f t="shared" si="24"/>
        <v>394.47974999999997</v>
      </c>
      <c r="L425" s="6">
        <f t="shared" si="25"/>
        <v>5654.20975</v>
      </c>
      <c r="M425" s="7">
        <v>0</v>
      </c>
      <c r="N425" s="7">
        <f t="shared" si="26"/>
        <v>5654.20975</v>
      </c>
    </row>
    <row r="426" spans="1:14" ht="15.75" x14ac:dyDescent="0.25">
      <c r="A426" s="3">
        <v>8077098259</v>
      </c>
      <c r="B426" s="4" t="s">
        <v>415</v>
      </c>
      <c r="C426" s="4">
        <v>1361</v>
      </c>
      <c r="D426" s="5">
        <v>0</v>
      </c>
      <c r="E426" s="5">
        <v>419.05</v>
      </c>
      <c r="F426" s="5">
        <v>4680.92</v>
      </c>
      <c r="G426" s="5">
        <v>0</v>
      </c>
      <c r="H426" s="5">
        <v>0</v>
      </c>
      <c r="I426" s="5">
        <v>0</v>
      </c>
      <c r="J426" s="5">
        <v>5099.97</v>
      </c>
      <c r="K426" s="6">
        <f t="shared" si="24"/>
        <v>382.49775</v>
      </c>
      <c r="L426" s="6">
        <f t="shared" si="25"/>
        <v>5482.4677499999998</v>
      </c>
      <c r="M426" s="7">
        <v>0</v>
      </c>
      <c r="N426" s="7">
        <f t="shared" si="26"/>
        <v>5482.4677499999998</v>
      </c>
    </row>
    <row r="427" spans="1:14" ht="15.75" x14ac:dyDescent="0.25">
      <c r="A427" s="3">
        <v>8077098257</v>
      </c>
      <c r="B427" s="4" t="s">
        <v>416</v>
      </c>
      <c r="C427" s="4">
        <v>1360</v>
      </c>
      <c r="D427" s="5">
        <v>0</v>
      </c>
      <c r="E427" s="5">
        <v>419.05</v>
      </c>
      <c r="F427" s="5">
        <v>266.64</v>
      </c>
      <c r="G427" s="5">
        <v>0</v>
      </c>
      <c r="H427" s="5">
        <v>0</v>
      </c>
      <c r="I427" s="5">
        <v>0</v>
      </c>
      <c r="J427" s="5">
        <v>685.69</v>
      </c>
      <c r="K427" s="6">
        <f t="shared" si="24"/>
        <v>51.426750000000006</v>
      </c>
      <c r="L427" s="6">
        <f t="shared" si="25"/>
        <v>737.11675000000002</v>
      </c>
      <c r="M427" s="7">
        <v>0</v>
      </c>
      <c r="N427" s="7">
        <f t="shared" si="26"/>
        <v>737.11675000000002</v>
      </c>
    </row>
    <row r="428" spans="1:14" ht="31.5" x14ac:dyDescent="0.25">
      <c r="A428" s="3">
        <v>8077098256</v>
      </c>
      <c r="B428" s="4" t="s">
        <v>417</v>
      </c>
      <c r="C428" s="4">
        <v>1359</v>
      </c>
      <c r="D428" s="5">
        <v>0</v>
      </c>
      <c r="E428" s="5">
        <v>419.05</v>
      </c>
      <c r="F428" s="5">
        <v>4655.92</v>
      </c>
      <c r="G428" s="5">
        <v>0</v>
      </c>
      <c r="H428" s="5">
        <v>0</v>
      </c>
      <c r="I428" s="5">
        <v>0</v>
      </c>
      <c r="J428" s="5">
        <v>5074.97</v>
      </c>
      <c r="K428" s="6">
        <f t="shared" si="24"/>
        <v>380.62275</v>
      </c>
      <c r="L428" s="6">
        <f t="shared" si="25"/>
        <v>5455.5927499999998</v>
      </c>
      <c r="M428" s="7">
        <v>0</v>
      </c>
      <c r="N428" s="7">
        <f t="shared" si="26"/>
        <v>5455.5927499999998</v>
      </c>
    </row>
    <row r="429" spans="1:14" ht="15.75" x14ac:dyDescent="0.25">
      <c r="A429" s="3">
        <v>8076591302</v>
      </c>
      <c r="B429" s="4" t="s">
        <v>216</v>
      </c>
      <c r="C429" s="4" t="s">
        <v>216</v>
      </c>
      <c r="D429" s="5">
        <v>0</v>
      </c>
      <c r="E429" s="5">
        <v>355.55</v>
      </c>
      <c r="F429" s="5">
        <v>3720.93</v>
      </c>
      <c r="G429" s="5">
        <v>0</v>
      </c>
      <c r="H429" s="5">
        <v>0</v>
      </c>
      <c r="I429" s="5">
        <v>0</v>
      </c>
      <c r="J429" s="5">
        <v>4076.48</v>
      </c>
      <c r="K429" s="6">
        <f t="shared" si="24"/>
        <v>305.73599999999999</v>
      </c>
      <c r="L429" s="6">
        <f t="shared" si="25"/>
        <v>4382.2160000000003</v>
      </c>
      <c r="M429" s="7">
        <v>0</v>
      </c>
      <c r="N429" s="7">
        <f t="shared" si="26"/>
        <v>4382.2160000000003</v>
      </c>
    </row>
    <row r="430" spans="1:14" ht="15.75" x14ac:dyDescent="0.25">
      <c r="A430" s="3">
        <v>8076591241</v>
      </c>
      <c r="B430" s="4" t="s">
        <v>362</v>
      </c>
      <c r="C430" s="4" t="s">
        <v>362</v>
      </c>
      <c r="D430" s="5">
        <v>0</v>
      </c>
      <c r="E430" s="5">
        <v>380.95</v>
      </c>
      <c r="F430" s="5">
        <v>1879.93</v>
      </c>
      <c r="G430" s="5">
        <v>0</v>
      </c>
      <c r="H430" s="5">
        <v>0</v>
      </c>
      <c r="I430" s="5">
        <v>0</v>
      </c>
      <c r="J430" s="5">
        <v>2260.88</v>
      </c>
      <c r="K430" s="6">
        <f t="shared" si="24"/>
        <v>169.566</v>
      </c>
      <c r="L430" s="6">
        <f t="shared" si="25"/>
        <v>2430.4459999999999</v>
      </c>
      <c r="M430" s="7">
        <v>0</v>
      </c>
      <c r="N430" s="7">
        <f t="shared" si="26"/>
        <v>2430.4459999999999</v>
      </c>
    </row>
    <row r="431" spans="1:14" ht="15.75" x14ac:dyDescent="0.25">
      <c r="A431" s="3">
        <v>8076591225</v>
      </c>
      <c r="B431" s="4" t="s">
        <v>363</v>
      </c>
      <c r="C431" s="4" t="s">
        <v>363</v>
      </c>
      <c r="D431" s="5">
        <v>0</v>
      </c>
      <c r="E431" s="5">
        <v>380.95</v>
      </c>
      <c r="F431" s="5">
        <v>2461</v>
      </c>
      <c r="G431" s="5">
        <v>0</v>
      </c>
      <c r="H431" s="5">
        <v>0</v>
      </c>
      <c r="I431" s="5">
        <v>0</v>
      </c>
      <c r="J431" s="5">
        <v>2841.95</v>
      </c>
      <c r="K431" s="6">
        <f t="shared" si="24"/>
        <v>213.14624999999998</v>
      </c>
      <c r="L431" s="6">
        <f t="shared" si="25"/>
        <v>3055.0962499999996</v>
      </c>
      <c r="M431" s="7">
        <v>0</v>
      </c>
      <c r="N431" s="7">
        <f t="shared" si="26"/>
        <v>3055.0962499999996</v>
      </c>
    </row>
    <row r="432" spans="1:14" ht="15.75" x14ac:dyDescent="0.25">
      <c r="A432" s="3">
        <v>8076591224</v>
      </c>
      <c r="B432" s="4" t="s">
        <v>364</v>
      </c>
      <c r="C432" s="4" t="s">
        <v>364</v>
      </c>
      <c r="D432" s="5">
        <v>0</v>
      </c>
      <c r="E432" s="5">
        <v>380.95</v>
      </c>
      <c r="F432" s="5">
        <v>12839.97</v>
      </c>
      <c r="G432" s="5">
        <v>0</v>
      </c>
      <c r="H432" s="5">
        <v>0</v>
      </c>
      <c r="I432" s="5">
        <v>0</v>
      </c>
      <c r="J432" s="5">
        <v>13220.92</v>
      </c>
      <c r="K432" s="6">
        <f t="shared" si="24"/>
        <v>991.56899999999996</v>
      </c>
      <c r="L432" s="6">
        <f t="shared" si="25"/>
        <v>14212.489</v>
      </c>
      <c r="M432" s="7">
        <v>5000</v>
      </c>
      <c r="N432" s="7">
        <f t="shared" si="26"/>
        <v>9212.4889999999996</v>
      </c>
    </row>
    <row r="433" spans="1:14" ht="15.75" x14ac:dyDescent="0.25">
      <c r="A433" s="3">
        <v>8076591212</v>
      </c>
      <c r="B433" s="4" t="s">
        <v>365</v>
      </c>
      <c r="C433" s="4" t="s">
        <v>365</v>
      </c>
      <c r="D433" s="5">
        <v>0</v>
      </c>
      <c r="E433" s="5">
        <v>380.95</v>
      </c>
      <c r="F433" s="5">
        <v>4099.9799999999996</v>
      </c>
      <c r="G433" s="5">
        <v>0</v>
      </c>
      <c r="H433" s="5">
        <v>0</v>
      </c>
      <c r="I433" s="5">
        <v>0</v>
      </c>
      <c r="J433" s="5">
        <v>4480.93</v>
      </c>
      <c r="K433" s="6">
        <f t="shared" si="24"/>
        <v>336.06975</v>
      </c>
      <c r="L433" s="6">
        <f t="shared" si="25"/>
        <v>4816.9997499999999</v>
      </c>
      <c r="M433" s="7">
        <v>100</v>
      </c>
      <c r="N433" s="7">
        <f t="shared" si="26"/>
        <v>4716.9997499999999</v>
      </c>
    </row>
    <row r="434" spans="1:14" ht="15.75" x14ac:dyDescent="0.25">
      <c r="A434" s="3">
        <v>8076591210</v>
      </c>
      <c r="B434" s="4" t="s">
        <v>366</v>
      </c>
      <c r="C434" s="4" t="s">
        <v>366</v>
      </c>
      <c r="D434" s="5">
        <v>0</v>
      </c>
      <c r="E434" s="5">
        <v>380.95</v>
      </c>
      <c r="F434" s="5">
        <v>1695.11</v>
      </c>
      <c r="G434" s="5">
        <v>0</v>
      </c>
      <c r="H434" s="5">
        <v>0</v>
      </c>
      <c r="I434" s="5">
        <v>0</v>
      </c>
      <c r="J434" s="5">
        <v>2076.06</v>
      </c>
      <c r="K434" s="6">
        <f t="shared" si="24"/>
        <v>155.7045</v>
      </c>
      <c r="L434" s="6">
        <f t="shared" si="25"/>
        <v>2231.7644999999998</v>
      </c>
      <c r="M434" s="7">
        <v>0</v>
      </c>
      <c r="N434" s="7">
        <f t="shared" si="26"/>
        <v>2231.7644999999998</v>
      </c>
    </row>
    <row r="435" spans="1:14" ht="15.75" x14ac:dyDescent="0.25">
      <c r="A435" s="3">
        <v>8076591207</v>
      </c>
      <c r="B435" s="4" t="s">
        <v>367</v>
      </c>
      <c r="C435" s="4" t="s">
        <v>367</v>
      </c>
      <c r="D435" s="5">
        <v>0</v>
      </c>
      <c r="E435" s="5">
        <v>380.95</v>
      </c>
      <c r="F435" s="5">
        <v>3947.69</v>
      </c>
      <c r="G435" s="5">
        <v>0</v>
      </c>
      <c r="H435" s="5">
        <v>0</v>
      </c>
      <c r="I435" s="5">
        <v>0</v>
      </c>
      <c r="J435" s="5">
        <v>4328.6400000000003</v>
      </c>
      <c r="K435" s="6">
        <f t="shared" si="24"/>
        <v>324.64800000000002</v>
      </c>
      <c r="L435" s="6">
        <f t="shared" si="25"/>
        <v>4653.2880000000005</v>
      </c>
      <c r="M435" s="7">
        <v>0</v>
      </c>
      <c r="N435" s="7">
        <f t="shared" si="26"/>
        <v>4653.2880000000005</v>
      </c>
    </row>
    <row r="436" spans="1:14" ht="15.75" x14ac:dyDescent="0.25">
      <c r="A436" s="3">
        <v>8076591199</v>
      </c>
      <c r="B436" s="4" t="s">
        <v>368</v>
      </c>
      <c r="C436" s="4" t="s">
        <v>368</v>
      </c>
      <c r="D436" s="5">
        <v>0</v>
      </c>
      <c r="E436" s="5">
        <v>380.95</v>
      </c>
      <c r="F436" s="5">
        <v>6749.04</v>
      </c>
      <c r="G436" s="5">
        <v>0</v>
      </c>
      <c r="H436" s="5">
        <v>0</v>
      </c>
      <c r="I436" s="5">
        <v>0</v>
      </c>
      <c r="J436" s="5">
        <v>7129.99</v>
      </c>
      <c r="K436" s="6">
        <f t="shared" si="24"/>
        <v>534.74924999999996</v>
      </c>
      <c r="L436" s="6">
        <f t="shared" si="25"/>
        <v>7664.7392499999996</v>
      </c>
      <c r="M436" s="7">
        <v>3000</v>
      </c>
      <c r="N436" s="7">
        <f t="shared" si="26"/>
        <v>4664.7392499999996</v>
      </c>
    </row>
    <row r="437" spans="1:14" ht="15.75" x14ac:dyDescent="0.25">
      <c r="A437" s="3">
        <v>8076278971</v>
      </c>
      <c r="B437" s="4" t="s">
        <v>369</v>
      </c>
      <c r="C437" s="4" t="s">
        <v>369</v>
      </c>
      <c r="D437" s="5">
        <v>0</v>
      </c>
      <c r="E437" s="5">
        <v>380.95</v>
      </c>
      <c r="F437" s="5">
        <v>2274.71</v>
      </c>
      <c r="G437" s="5">
        <v>0</v>
      </c>
      <c r="H437" s="5">
        <v>0</v>
      </c>
      <c r="I437" s="5">
        <v>0</v>
      </c>
      <c r="J437" s="5">
        <v>2655.66</v>
      </c>
      <c r="K437" s="6">
        <f t="shared" si="24"/>
        <v>199.17449999999999</v>
      </c>
      <c r="L437" s="6">
        <f t="shared" si="25"/>
        <v>2854.8344999999999</v>
      </c>
      <c r="M437" s="7">
        <v>0</v>
      </c>
      <c r="N437" s="7">
        <f t="shared" si="26"/>
        <v>2854.8344999999999</v>
      </c>
    </row>
    <row r="438" spans="1:14" ht="15.75" x14ac:dyDescent="0.25">
      <c r="A438" s="3">
        <v>8076093202</v>
      </c>
      <c r="B438" s="4" t="s">
        <v>418</v>
      </c>
      <c r="C438" s="4">
        <v>1358</v>
      </c>
      <c r="D438" s="5">
        <v>0</v>
      </c>
      <c r="E438" s="5">
        <v>571.42999999999995</v>
      </c>
      <c r="F438" s="5">
        <v>5479.54</v>
      </c>
      <c r="G438" s="5">
        <v>0</v>
      </c>
      <c r="H438" s="5">
        <v>0</v>
      </c>
      <c r="I438" s="5">
        <v>0</v>
      </c>
      <c r="J438" s="5">
        <v>6050.97</v>
      </c>
      <c r="K438" s="6">
        <f t="shared" si="24"/>
        <v>453.82274999999998</v>
      </c>
      <c r="L438" s="6">
        <f t="shared" si="25"/>
        <v>6504.7927500000005</v>
      </c>
      <c r="M438" s="7">
        <v>0</v>
      </c>
      <c r="N438" s="7">
        <f t="shared" si="26"/>
        <v>6504.7927500000005</v>
      </c>
    </row>
    <row r="439" spans="1:14" ht="15.75" x14ac:dyDescent="0.25">
      <c r="A439" s="3">
        <v>8073192843</v>
      </c>
      <c r="B439" s="4" t="s">
        <v>145</v>
      </c>
      <c r="C439" s="4" t="s">
        <v>145</v>
      </c>
      <c r="D439" s="5">
        <v>0</v>
      </c>
      <c r="E439" s="5">
        <v>0</v>
      </c>
      <c r="F439" s="5">
        <v>3720.93</v>
      </c>
      <c r="G439" s="5">
        <v>0</v>
      </c>
      <c r="H439" s="5">
        <v>0</v>
      </c>
      <c r="I439" s="5">
        <v>0</v>
      </c>
      <c r="J439" s="5">
        <v>3720.93</v>
      </c>
      <c r="K439" s="6">
        <f t="shared" si="24"/>
        <v>279.06975</v>
      </c>
      <c r="L439" s="6">
        <f t="shared" si="25"/>
        <v>3999.9997499999999</v>
      </c>
      <c r="M439" s="7">
        <v>0</v>
      </c>
      <c r="N439" s="7">
        <f t="shared" si="26"/>
        <v>3999.9997499999999</v>
      </c>
    </row>
    <row r="440" spans="1:14" ht="15.75" x14ac:dyDescent="0.25">
      <c r="A440" s="3">
        <v>8071992661</v>
      </c>
      <c r="B440" s="4" t="s">
        <v>370</v>
      </c>
      <c r="C440" s="4" t="s">
        <v>370</v>
      </c>
      <c r="D440" s="5">
        <v>0</v>
      </c>
      <c r="E440" s="5">
        <v>380.95</v>
      </c>
      <c r="F440" s="5">
        <v>9701.25</v>
      </c>
      <c r="G440" s="5">
        <v>0</v>
      </c>
      <c r="H440" s="5">
        <v>0</v>
      </c>
      <c r="I440" s="5">
        <v>0</v>
      </c>
      <c r="J440" s="5">
        <v>10082.200000000001</v>
      </c>
      <c r="K440" s="6">
        <f t="shared" si="24"/>
        <v>756.16500000000008</v>
      </c>
      <c r="L440" s="6">
        <f t="shared" si="25"/>
        <v>10838.365000000002</v>
      </c>
      <c r="M440" s="7">
        <v>0</v>
      </c>
      <c r="N440" s="7">
        <f t="shared" si="26"/>
        <v>10838.365000000002</v>
      </c>
    </row>
    <row r="441" spans="1:14" ht="15.75" x14ac:dyDescent="0.25">
      <c r="A441" s="3">
        <v>8070494142</v>
      </c>
      <c r="B441" s="4" t="s">
        <v>206</v>
      </c>
      <c r="C441" s="4" t="s">
        <v>206</v>
      </c>
      <c r="D441" s="5">
        <v>0</v>
      </c>
      <c r="E441" s="5">
        <v>380.95</v>
      </c>
      <c r="F441" s="5">
        <v>0</v>
      </c>
      <c r="G441" s="5">
        <v>0</v>
      </c>
      <c r="H441" s="5">
        <v>0</v>
      </c>
      <c r="I441" s="5">
        <v>0</v>
      </c>
      <c r="J441" s="5">
        <v>380.95</v>
      </c>
      <c r="K441" s="6">
        <f t="shared" si="24"/>
        <v>28.571249999999999</v>
      </c>
      <c r="L441" s="6">
        <f t="shared" si="25"/>
        <v>409.52125000000001</v>
      </c>
      <c r="M441" s="7">
        <v>0</v>
      </c>
      <c r="N441" s="7">
        <f t="shared" si="26"/>
        <v>409.52125000000001</v>
      </c>
    </row>
    <row r="442" spans="1:14" ht="15.75" x14ac:dyDescent="0.25">
      <c r="A442" s="3">
        <v>8070492684</v>
      </c>
      <c r="B442" s="4" t="s">
        <v>195</v>
      </c>
      <c r="C442" s="4" t="s">
        <v>195</v>
      </c>
      <c r="D442" s="5">
        <v>0</v>
      </c>
      <c r="E442" s="5">
        <v>380.95</v>
      </c>
      <c r="F442" s="5">
        <v>420.91</v>
      </c>
      <c r="G442" s="5">
        <v>0</v>
      </c>
      <c r="H442" s="5">
        <v>0</v>
      </c>
      <c r="I442" s="5">
        <v>0</v>
      </c>
      <c r="J442" s="5">
        <v>801.86</v>
      </c>
      <c r="K442" s="6">
        <f t="shared" si="24"/>
        <v>60.139499999999998</v>
      </c>
      <c r="L442" s="6">
        <f t="shared" si="25"/>
        <v>861.99950000000001</v>
      </c>
      <c r="M442" s="7">
        <v>0</v>
      </c>
      <c r="N442" s="7">
        <f t="shared" si="26"/>
        <v>861.99950000000001</v>
      </c>
    </row>
    <row r="443" spans="1:14" ht="15.75" x14ac:dyDescent="0.25">
      <c r="A443" s="3">
        <v>8070492668</v>
      </c>
      <c r="B443" s="4" t="s">
        <v>195</v>
      </c>
      <c r="C443" s="4" t="s">
        <v>195</v>
      </c>
      <c r="D443" s="5">
        <v>0</v>
      </c>
      <c r="E443" s="5">
        <v>380.95</v>
      </c>
      <c r="F443" s="5">
        <v>0</v>
      </c>
      <c r="G443" s="5">
        <v>0</v>
      </c>
      <c r="H443" s="5">
        <v>0</v>
      </c>
      <c r="I443" s="5">
        <v>0</v>
      </c>
      <c r="J443" s="5">
        <v>380.95</v>
      </c>
      <c r="K443" s="6">
        <f t="shared" si="24"/>
        <v>28.571249999999999</v>
      </c>
      <c r="L443" s="6">
        <f t="shared" si="25"/>
        <v>409.52125000000001</v>
      </c>
      <c r="M443" s="7">
        <v>0</v>
      </c>
      <c r="N443" s="7">
        <f t="shared" si="26"/>
        <v>409.52125000000001</v>
      </c>
    </row>
    <row r="444" spans="1:14" ht="15.75" x14ac:dyDescent="0.25">
      <c r="A444" s="3">
        <v>8070492665</v>
      </c>
      <c r="B444" s="4" t="s">
        <v>371</v>
      </c>
      <c r="C444" s="4" t="s">
        <v>371</v>
      </c>
      <c r="D444" s="5">
        <v>0</v>
      </c>
      <c r="E444" s="5">
        <v>380.95</v>
      </c>
      <c r="F444" s="5">
        <v>0</v>
      </c>
      <c r="G444" s="5">
        <v>0</v>
      </c>
      <c r="H444" s="5">
        <v>0</v>
      </c>
      <c r="I444" s="5">
        <v>0</v>
      </c>
      <c r="J444" s="5">
        <v>380.95</v>
      </c>
      <c r="K444" s="6">
        <f t="shared" ref="K444:K476" si="27">J444*0.075</f>
        <v>28.571249999999999</v>
      </c>
      <c r="L444" s="6">
        <f t="shared" ref="L444:L476" si="28">J444+K444</f>
        <v>409.52125000000001</v>
      </c>
      <c r="M444" s="7">
        <v>0</v>
      </c>
      <c r="N444" s="7">
        <f t="shared" ref="N444:N476" si="29">L444-M444</f>
        <v>409.52125000000001</v>
      </c>
    </row>
    <row r="445" spans="1:14" ht="15.75" x14ac:dyDescent="0.25">
      <c r="A445" s="3">
        <v>8070492633</v>
      </c>
      <c r="B445" s="4" t="s">
        <v>372</v>
      </c>
      <c r="C445" s="4" t="s">
        <v>372</v>
      </c>
      <c r="D445" s="5">
        <v>0</v>
      </c>
      <c r="E445" s="5">
        <v>380.95</v>
      </c>
      <c r="F445" s="5">
        <v>3767.01</v>
      </c>
      <c r="G445" s="5">
        <v>0</v>
      </c>
      <c r="H445" s="5">
        <v>0</v>
      </c>
      <c r="I445" s="5">
        <v>0</v>
      </c>
      <c r="J445" s="5">
        <v>4147.96</v>
      </c>
      <c r="K445" s="6">
        <f t="shared" si="27"/>
        <v>311.09699999999998</v>
      </c>
      <c r="L445" s="6">
        <f t="shared" si="28"/>
        <v>4459.0569999999998</v>
      </c>
      <c r="M445" s="7">
        <v>0</v>
      </c>
      <c r="N445" s="7">
        <f t="shared" si="29"/>
        <v>4459.0569999999998</v>
      </c>
    </row>
    <row r="446" spans="1:14" ht="15.75" x14ac:dyDescent="0.25">
      <c r="A446" s="3">
        <v>8070492630</v>
      </c>
      <c r="B446" s="4" t="s">
        <v>373</v>
      </c>
      <c r="C446" s="4" t="s">
        <v>373</v>
      </c>
      <c r="D446" s="5">
        <v>0</v>
      </c>
      <c r="E446" s="5">
        <v>380.95</v>
      </c>
      <c r="F446" s="5">
        <v>4997.12</v>
      </c>
      <c r="G446" s="5">
        <v>0</v>
      </c>
      <c r="H446" s="5">
        <v>0</v>
      </c>
      <c r="I446" s="5">
        <v>0</v>
      </c>
      <c r="J446" s="5">
        <v>5378.07</v>
      </c>
      <c r="K446" s="6">
        <f t="shared" si="27"/>
        <v>403.35524999999996</v>
      </c>
      <c r="L446" s="6">
        <f t="shared" si="28"/>
        <v>5781.4252499999993</v>
      </c>
      <c r="M446" s="7">
        <v>500</v>
      </c>
      <c r="N446" s="7">
        <f t="shared" si="29"/>
        <v>5281.4252499999993</v>
      </c>
    </row>
    <row r="447" spans="1:14" ht="15.75" x14ac:dyDescent="0.25">
      <c r="A447" s="3">
        <v>8070492599</v>
      </c>
      <c r="B447" s="4" t="s">
        <v>374</v>
      </c>
      <c r="C447" s="4" t="s">
        <v>374</v>
      </c>
      <c r="D447" s="5">
        <v>0</v>
      </c>
      <c r="E447" s="5">
        <v>380.95</v>
      </c>
      <c r="F447" s="5">
        <v>11987.75</v>
      </c>
      <c r="G447" s="5">
        <v>0</v>
      </c>
      <c r="H447" s="5">
        <v>0</v>
      </c>
      <c r="I447" s="5">
        <v>0</v>
      </c>
      <c r="J447" s="5">
        <v>12368.7</v>
      </c>
      <c r="K447" s="6">
        <f t="shared" si="27"/>
        <v>927.65250000000003</v>
      </c>
      <c r="L447" s="6">
        <f t="shared" si="28"/>
        <v>13296.352500000001</v>
      </c>
      <c r="M447" s="7">
        <v>0</v>
      </c>
      <c r="N447" s="7">
        <f t="shared" si="29"/>
        <v>13296.352500000001</v>
      </c>
    </row>
    <row r="448" spans="1:14" ht="15.75" x14ac:dyDescent="0.25">
      <c r="A448" s="3">
        <v>8070492592</v>
      </c>
      <c r="B448" s="4" t="s">
        <v>201</v>
      </c>
      <c r="C448" s="4" t="s">
        <v>201</v>
      </c>
      <c r="D448" s="5">
        <v>0</v>
      </c>
      <c r="E448" s="5">
        <v>380.95</v>
      </c>
      <c r="F448" s="5">
        <v>3174.27</v>
      </c>
      <c r="G448" s="5">
        <v>0</v>
      </c>
      <c r="H448" s="5">
        <v>0</v>
      </c>
      <c r="I448" s="5">
        <v>0</v>
      </c>
      <c r="J448" s="5">
        <v>3555.22</v>
      </c>
      <c r="K448" s="6">
        <f t="shared" si="27"/>
        <v>266.64149999999995</v>
      </c>
      <c r="L448" s="6">
        <f t="shared" si="28"/>
        <v>3821.8615</v>
      </c>
      <c r="M448" s="7">
        <v>0</v>
      </c>
      <c r="N448" s="7">
        <f t="shared" si="29"/>
        <v>3821.8615</v>
      </c>
    </row>
    <row r="449" spans="1:14" ht="15.75" x14ac:dyDescent="0.25">
      <c r="A449" s="3">
        <v>8070492591</v>
      </c>
      <c r="B449" s="4" t="s">
        <v>195</v>
      </c>
      <c r="C449" s="4" t="s">
        <v>195</v>
      </c>
      <c r="D449" s="5">
        <v>0</v>
      </c>
      <c r="E449" s="5">
        <v>380.95</v>
      </c>
      <c r="F449" s="5">
        <v>779.71</v>
      </c>
      <c r="G449" s="5">
        <v>0</v>
      </c>
      <c r="H449" s="5">
        <v>0</v>
      </c>
      <c r="I449" s="5">
        <v>0</v>
      </c>
      <c r="J449" s="5">
        <v>1160.6600000000001</v>
      </c>
      <c r="K449" s="6">
        <f t="shared" si="27"/>
        <v>87.049500000000009</v>
      </c>
      <c r="L449" s="6">
        <f t="shared" si="28"/>
        <v>1247.7095000000002</v>
      </c>
      <c r="M449" s="7">
        <v>0</v>
      </c>
      <c r="N449" s="7">
        <f t="shared" si="29"/>
        <v>1247.7095000000002</v>
      </c>
    </row>
    <row r="450" spans="1:14" ht="15.75" x14ac:dyDescent="0.25">
      <c r="A450" s="3">
        <v>8070492589</v>
      </c>
      <c r="B450" s="4" t="s">
        <v>136</v>
      </c>
      <c r="C450" s="4" t="s">
        <v>136</v>
      </c>
      <c r="D450" s="5">
        <v>0</v>
      </c>
      <c r="E450" s="5">
        <v>380.95</v>
      </c>
      <c r="F450" s="5">
        <v>75.319999999999993</v>
      </c>
      <c r="G450" s="5">
        <v>0</v>
      </c>
      <c r="H450" s="5">
        <v>0</v>
      </c>
      <c r="I450" s="5">
        <v>0</v>
      </c>
      <c r="J450" s="5">
        <v>456.27</v>
      </c>
      <c r="K450" s="6">
        <f t="shared" si="27"/>
        <v>34.22025</v>
      </c>
      <c r="L450" s="6">
        <f t="shared" si="28"/>
        <v>490.49025</v>
      </c>
      <c r="M450" s="7">
        <v>0</v>
      </c>
      <c r="N450" s="7">
        <f t="shared" si="29"/>
        <v>490.49025</v>
      </c>
    </row>
    <row r="451" spans="1:14" ht="15.75" x14ac:dyDescent="0.25">
      <c r="A451" s="3">
        <v>8070492454</v>
      </c>
      <c r="B451" s="4" t="s">
        <v>375</v>
      </c>
      <c r="C451" s="4" t="s">
        <v>375</v>
      </c>
      <c r="D451" s="5">
        <v>0</v>
      </c>
      <c r="E451" s="5">
        <v>380.95</v>
      </c>
      <c r="F451" s="5">
        <v>12696.19</v>
      </c>
      <c r="G451" s="5">
        <v>0</v>
      </c>
      <c r="H451" s="5">
        <v>0</v>
      </c>
      <c r="I451" s="5">
        <v>0</v>
      </c>
      <c r="J451" s="5">
        <v>13077.14</v>
      </c>
      <c r="K451" s="6">
        <f t="shared" si="27"/>
        <v>980.78549999999996</v>
      </c>
      <c r="L451" s="6">
        <f t="shared" si="28"/>
        <v>14057.925499999999</v>
      </c>
      <c r="M451" s="7">
        <v>0</v>
      </c>
      <c r="N451" s="7">
        <f t="shared" si="29"/>
        <v>14057.925499999999</v>
      </c>
    </row>
    <row r="452" spans="1:14" ht="15.75" x14ac:dyDescent="0.25">
      <c r="A452" s="3">
        <v>8070492406</v>
      </c>
      <c r="B452" s="4" t="s">
        <v>207</v>
      </c>
      <c r="C452" s="4" t="s">
        <v>207</v>
      </c>
      <c r="D452" s="5">
        <v>0</v>
      </c>
      <c r="E452" s="5">
        <v>380.95</v>
      </c>
      <c r="F452" s="5">
        <v>6783.89</v>
      </c>
      <c r="G452" s="5">
        <v>0</v>
      </c>
      <c r="H452" s="5">
        <v>0</v>
      </c>
      <c r="I452" s="5">
        <v>0</v>
      </c>
      <c r="J452" s="5">
        <v>7164.84</v>
      </c>
      <c r="K452" s="6">
        <f t="shared" si="27"/>
        <v>537.36299999999994</v>
      </c>
      <c r="L452" s="6">
        <f t="shared" si="28"/>
        <v>7702.2030000000004</v>
      </c>
      <c r="M452" s="7">
        <v>0</v>
      </c>
      <c r="N452" s="7">
        <f t="shared" si="29"/>
        <v>7702.2030000000004</v>
      </c>
    </row>
    <row r="453" spans="1:14" ht="15.75" x14ac:dyDescent="0.25">
      <c r="A453" s="3">
        <v>8070492405</v>
      </c>
      <c r="B453" s="4" t="s">
        <v>208</v>
      </c>
      <c r="C453" s="4" t="s">
        <v>208</v>
      </c>
      <c r="D453" s="5">
        <v>0</v>
      </c>
      <c r="E453" s="5">
        <v>380.95</v>
      </c>
      <c r="F453" s="5">
        <v>5164.79</v>
      </c>
      <c r="G453" s="5">
        <v>0</v>
      </c>
      <c r="H453" s="5">
        <v>0</v>
      </c>
      <c r="I453" s="5">
        <v>0</v>
      </c>
      <c r="J453" s="5">
        <v>5545.74</v>
      </c>
      <c r="K453" s="6">
        <f t="shared" si="27"/>
        <v>415.93049999999999</v>
      </c>
      <c r="L453" s="6">
        <f t="shared" si="28"/>
        <v>5961.6705000000002</v>
      </c>
      <c r="M453" s="7">
        <v>0</v>
      </c>
      <c r="N453" s="7">
        <f t="shared" si="29"/>
        <v>5961.6705000000002</v>
      </c>
    </row>
    <row r="454" spans="1:14" ht="15.75" x14ac:dyDescent="0.25">
      <c r="A454" s="3">
        <v>8058852855</v>
      </c>
      <c r="B454" s="4" t="s">
        <v>376</v>
      </c>
      <c r="C454" s="4" t="s">
        <v>376</v>
      </c>
      <c r="D454" s="5">
        <v>0</v>
      </c>
      <c r="E454" s="5">
        <v>380.95</v>
      </c>
      <c r="F454" s="5">
        <v>22106.41</v>
      </c>
      <c r="G454" s="5">
        <v>0</v>
      </c>
      <c r="H454" s="5">
        <v>0</v>
      </c>
      <c r="I454" s="5">
        <v>0</v>
      </c>
      <c r="J454" s="5">
        <v>22487.360000000001</v>
      </c>
      <c r="K454" s="6">
        <f t="shared" si="27"/>
        <v>1686.5519999999999</v>
      </c>
      <c r="L454" s="6">
        <f t="shared" si="28"/>
        <v>24173.912</v>
      </c>
      <c r="M454" s="7">
        <v>12400</v>
      </c>
      <c r="N454" s="7">
        <f t="shared" si="29"/>
        <v>11773.912</v>
      </c>
    </row>
    <row r="455" spans="1:14" ht="15.75" x14ac:dyDescent="0.25">
      <c r="A455" s="3">
        <v>8056788928</v>
      </c>
      <c r="B455" s="4" t="s">
        <v>377</v>
      </c>
      <c r="C455" s="4" t="s">
        <v>377</v>
      </c>
      <c r="D455" s="5">
        <v>0</v>
      </c>
      <c r="E455" s="5">
        <v>380.95</v>
      </c>
      <c r="F455" s="5">
        <v>5026.55</v>
      </c>
      <c r="G455" s="5">
        <v>0</v>
      </c>
      <c r="H455" s="5">
        <v>0</v>
      </c>
      <c r="I455" s="5">
        <v>0</v>
      </c>
      <c r="J455" s="5">
        <v>5407.5</v>
      </c>
      <c r="K455" s="6">
        <f t="shared" si="27"/>
        <v>405.5625</v>
      </c>
      <c r="L455" s="6">
        <f t="shared" si="28"/>
        <v>5813.0625</v>
      </c>
      <c r="M455" s="7">
        <v>0</v>
      </c>
      <c r="N455" s="7">
        <f t="shared" si="29"/>
        <v>5813.0625</v>
      </c>
    </row>
    <row r="456" spans="1:14" ht="15.75" x14ac:dyDescent="0.25">
      <c r="A456" s="3">
        <v>8056788517</v>
      </c>
      <c r="B456" s="4" t="s">
        <v>378</v>
      </c>
      <c r="C456" s="4" t="s">
        <v>378</v>
      </c>
      <c r="D456" s="5">
        <v>0</v>
      </c>
      <c r="E456" s="5">
        <v>380.95</v>
      </c>
      <c r="F456" s="5">
        <v>5451.03</v>
      </c>
      <c r="G456" s="5">
        <v>0</v>
      </c>
      <c r="H456" s="5">
        <v>0</v>
      </c>
      <c r="I456" s="5">
        <v>0</v>
      </c>
      <c r="J456" s="5">
        <v>5831.98</v>
      </c>
      <c r="K456" s="6">
        <f t="shared" si="27"/>
        <v>437.39849999999996</v>
      </c>
      <c r="L456" s="6">
        <f t="shared" si="28"/>
        <v>6269.3784999999998</v>
      </c>
      <c r="M456" s="7">
        <v>0</v>
      </c>
      <c r="N456" s="7">
        <f t="shared" si="29"/>
        <v>6269.3784999999998</v>
      </c>
    </row>
    <row r="457" spans="1:14" ht="15.75" x14ac:dyDescent="0.25">
      <c r="A457" s="3">
        <v>8055315146</v>
      </c>
      <c r="B457" s="4" t="s">
        <v>379</v>
      </c>
      <c r="C457" s="4" t="s">
        <v>379</v>
      </c>
      <c r="D457" s="5">
        <v>0</v>
      </c>
      <c r="E457" s="5">
        <v>380.95</v>
      </c>
      <c r="F457" s="5">
        <v>4032.3</v>
      </c>
      <c r="G457" s="5">
        <v>0</v>
      </c>
      <c r="H457" s="5">
        <v>0</v>
      </c>
      <c r="I457" s="5">
        <v>0</v>
      </c>
      <c r="J457" s="5">
        <v>4413.25</v>
      </c>
      <c r="K457" s="6">
        <f t="shared" si="27"/>
        <v>330.99374999999998</v>
      </c>
      <c r="L457" s="6">
        <f t="shared" si="28"/>
        <v>4744.2437499999996</v>
      </c>
      <c r="M457" s="7">
        <v>0</v>
      </c>
      <c r="N457" s="7">
        <f t="shared" si="29"/>
        <v>4744.2437499999996</v>
      </c>
    </row>
    <row r="458" spans="1:14" ht="15.75" x14ac:dyDescent="0.25">
      <c r="A458" s="3">
        <v>8053390793</v>
      </c>
      <c r="B458" s="4" t="s">
        <v>380</v>
      </c>
      <c r="C458" s="4" t="s">
        <v>380</v>
      </c>
      <c r="D458" s="5">
        <v>0</v>
      </c>
      <c r="E458" s="5">
        <v>380.95</v>
      </c>
      <c r="F458" s="5">
        <v>2607.41</v>
      </c>
      <c r="G458" s="5">
        <v>0</v>
      </c>
      <c r="H458" s="5">
        <v>0</v>
      </c>
      <c r="I458" s="5">
        <v>0</v>
      </c>
      <c r="J458" s="5">
        <v>2988.36</v>
      </c>
      <c r="K458" s="6">
        <f t="shared" si="27"/>
        <v>224.12700000000001</v>
      </c>
      <c r="L458" s="6">
        <f t="shared" si="28"/>
        <v>3212.4870000000001</v>
      </c>
      <c r="M458" s="7">
        <v>0</v>
      </c>
      <c r="N458" s="7">
        <f t="shared" si="29"/>
        <v>3212.4870000000001</v>
      </c>
    </row>
    <row r="459" spans="1:14" ht="15.75" x14ac:dyDescent="0.25">
      <c r="A459" s="3">
        <v>8053390397</v>
      </c>
      <c r="B459" s="4" t="s">
        <v>381</v>
      </c>
      <c r="C459" s="4" t="s">
        <v>381</v>
      </c>
      <c r="D459" s="5">
        <v>0</v>
      </c>
      <c r="E459" s="5">
        <v>380.95</v>
      </c>
      <c r="F459" s="5">
        <v>790.05</v>
      </c>
      <c r="G459" s="5">
        <v>0</v>
      </c>
      <c r="H459" s="5">
        <v>0</v>
      </c>
      <c r="I459" s="5">
        <v>0</v>
      </c>
      <c r="J459" s="5">
        <v>1171</v>
      </c>
      <c r="K459" s="6">
        <f t="shared" si="27"/>
        <v>87.825000000000003</v>
      </c>
      <c r="L459" s="6">
        <f t="shared" si="28"/>
        <v>1258.825</v>
      </c>
      <c r="M459" s="7">
        <v>0</v>
      </c>
      <c r="N459" s="7">
        <f t="shared" si="29"/>
        <v>1258.825</v>
      </c>
    </row>
    <row r="460" spans="1:14" ht="15.75" x14ac:dyDescent="0.25">
      <c r="A460" s="3">
        <v>8053390392</v>
      </c>
      <c r="B460" s="4" t="s">
        <v>382</v>
      </c>
      <c r="C460" s="4" t="s">
        <v>382</v>
      </c>
      <c r="D460" s="5">
        <v>0</v>
      </c>
      <c r="E460" s="5">
        <v>380.95</v>
      </c>
      <c r="F460" s="5">
        <v>0</v>
      </c>
      <c r="G460" s="5">
        <v>0</v>
      </c>
      <c r="H460" s="5">
        <v>0</v>
      </c>
      <c r="I460" s="5">
        <v>0</v>
      </c>
      <c r="J460" s="5">
        <v>380.95</v>
      </c>
      <c r="K460" s="6">
        <f t="shared" si="27"/>
        <v>28.571249999999999</v>
      </c>
      <c r="L460" s="6">
        <f t="shared" si="28"/>
        <v>409.52125000000001</v>
      </c>
      <c r="M460" s="7">
        <v>0</v>
      </c>
      <c r="N460" s="7">
        <f t="shared" si="29"/>
        <v>409.52125000000001</v>
      </c>
    </row>
    <row r="461" spans="1:14" ht="15.75" x14ac:dyDescent="0.25">
      <c r="A461" s="3">
        <v>8053390391</v>
      </c>
      <c r="B461" s="4" t="s">
        <v>383</v>
      </c>
      <c r="C461" s="4" t="s">
        <v>383</v>
      </c>
      <c r="D461" s="5">
        <v>0</v>
      </c>
      <c r="E461" s="5">
        <v>380.95</v>
      </c>
      <c r="F461" s="5">
        <v>8266.1299999999992</v>
      </c>
      <c r="G461" s="5">
        <v>0</v>
      </c>
      <c r="H461" s="5">
        <v>0</v>
      </c>
      <c r="I461" s="5">
        <v>0</v>
      </c>
      <c r="J461" s="5">
        <v>8647.08</v>
      </c>
      <c r="K461" s="6">
        <f t="shared" si="27"/>
        <v>648.53099999999995</v>
      </c>
      <c r="L461" s="6">
        <f t="shared" si="28"/>
        <v>9295.6110000000008</v>
      </c>
      <c r="M461" s="7">
        <v>0</v>
      </c>
      <c r="N461" s="7">
        <f t="shared" si="29"/>
        <v>9295.6110000000008</v>
      </c>
    </row>
    <row r="462" spans="1:14" ht="15.75" x14ac:dyDescent="0.25">
      <c r="A462" s="3">
        <v>8053390390</v>
      </c>
      <c r="B462" s="4" t="s">
        <v>384</v>
      </c>
      <c r="C462" s="4" t="s">
        <v>384</v>
      </c>
      <c r="D462" s="5">
        <v>0</v>
      </c>
      <c r="E462" s="5">
        <v>380.95</v>
      </c>
      <c r="F462" s="5">
        <v>9161.34</v>
      </c>
      <c r="G462" s="5">
        <v>0</v>
      </c>
      <c r="H462" s="5">
        <v>0</v>
      </c>
      <c r="I462" s="5">
        <v>0</v>
      </c>
      <c r="J462" s="5">
        <v>9542.2900000000009</v>
      </c>
      <c r="K462" s="6">
        <f t="shared" si="27"/>
        <v>715.67175000000009</v>
      </c>
      <c r="L462" s="6">
        <f t="shared" si="28"/>
        <v>10257.96175</v>
      </c>
      <c r="M462" s="7">
        <v>0</v>
      </c>
      <c r="N462" s="7">
        <f t="shared" si="29"/>
        <v>10257.96175</v>
      </c>
    </row>
    <row r="463" spans="1:14" ht="15.75" x14ac:dyDescent="0.25">
      <c r="A463" s="3">
        <v>7059982975</v>
      </c>
      <c r="B463" s="4" t="s">
        <v>385</v>
      </c>
      <c r="C463" s="4" t="s">
        <v>385</v>
      </c>
      <c r="D463" s="5">
        <v>0</v>
      </c>
      <c r="E463" s="5">
        <v>380.95</v>
      </c>
      <c r="F463" s="5">
        <v>9553.35</v>
      </c>
      <c r="G463" s="5">
        <v>0</v>
      </c>
      <c r="H463" s="5">
        <v>0</v>
      </c>
      <c r="I463" s="5">
        <v>0</v>
      </c>
      <c r="J463" s="5">
        <v>9934.2999999999993</v>
      </c>
      <c r="K463" s="6">
        <f t="shared" si="27"/>
        <v>745.07249999999988</v>
      </c>
      <c r="L463" s="6">
        <f t="shared" si="28"/>
        <v>10679.372499999999</v>
      </c>
      <c r="M463" s="7">
        <v>0</v>
      </c>
      <c r="N463" s="7">
        <f t="shared" si="29"/>
        <v>10679.372499999999</v>
      </c>
    </row>
    <row r="464" spans="1:14" ht="15.75" x14ac:dyDescent="0.25">
      <c r="A464" s="3">
        <v>7059982971</v>
      </c>
      <c r="B464" s="4" t="s">
        <v>386</v>
      </c>
      <c r="C464" s="4" t="s">
        <v>386</v>
      </c>
      <c r="D464" s="5">
        <v>0</v>
      </c>
      <c r="E464" s="5">
        <v>380.95</v>
      </c>
      <c r="F464" s="5">
        <v>5340.71</v>
      </c>
      <c r="G464" s="5">
        <v>0</v>
      </c>
      <c r="H464" s="5">
        <v>0</v>
      </c>
      <c r="I464" s="5">
        <v>0</v>
      </c>
      <c r="J464" s="5">
        <v>5721.66</v>
      </c>
      <c r="K464" s="6">
        <f t="shared" si="27"/>
        <v>429.12449999999995</v>
      </c>
      <c r="L464" s="6">
        <f t="shared" si="28"/>
        <v>6150.7844999999998</v>
      </c>
      <c r="M464" s="7">
        <v>0</v>
      </c>
      <c r="N464" s="7">
        <f t="shared" si="29"/>
        <v>6150.7844999999998</v>
      </c>
    </row>
    <row r="465" spans="1:14" ht="15.75" x14ac:dyDescent="0.25">
      <c r="A465" s="3">
        <v>7059982576</v>
      </c>
      <c r="B465" s="4" t="s">
        <v>387</v>
      </c>
      <c r="C465" s="4" t="s">
        <v>387</v>
      </c>
      <c r="D465" s="5">
        <v>0</v>
      </c>
      <c r="E465" s="5">
        <v>380.95</v>
      </c>
      <c r="F465" s="5">
        <v>0</v>
      </c>
      <c r="G465" s="5">
        <v>0</v>
      </c>
      <c r="H465" s="5">
        <v>0</v>
      </c>
      <c r="I465" s="5">
        <v>0</v>
      </c>
      <c r="J465" s="5">
        <v>380.95</v>
      </c>
      <c r="K465" s="6">
        <f t="shared" si="27"/>
        <v>28.571249999999999</v>
      </c>
      <c r="L465" s="6">
        <f t="shared" si="28"/>
        <v>409.52125000000001</v>
      </c>
      <c r="M465" s="7">
        <v>0</v>
      </c>
      <c r="N465" s="7">
        <f t="shared" si="29"/>
        <v>409.52125000000001</v>
      </c>
    </row>
    <row r="466" spans="1:14" ht="15.75" x14ac:dyDescent="0.25">
      <c r="A466" s="3">
        <v>7059982527</v>
      </c>
      <c r="B466" s="4" t="s">
        <v>388</v>
      </c>
      <c r="C466" s="4" t="s">
        <v>388</v>
      </c>
      <c r="D466" s="5">
        <v>0</v>
      </c>
      <c r="E466" s="5">
        <v>380.95</v>
      </c>
      <c r="F466" s="5">
        <v>9260.24</v>
      </c>
      <c r="G466" s="5">
        <v>0</v>
      </c>
      <c r="H466" s="5">
        <v>0</v>
      </c>
      <c r="I466" s="5">
        <v>0</v>
      </c>
      <c r="J466" s="5">
        <v>9641.19</v>
      </c>
      <c r="K466" s="6">
        <f t="shared" si="27"/>
        <v>723.08924999999999</v>
      </c>
      <c r="L466" s="6">
        <f t="shared" si="28"/>
        <v>10364.27925</v>
      </c>
      <c r="M466" s="7">
        <v>0</v>
      </c>
      <c r="N466" s="7">
        <f t="shared" si="29"/>
        <v>10364.27925</v>
      </c>
    </row>
    <row r="467" spans="1:14" ht="15.75" x14ac:dyDescent="0.25">
      <c r="A467" s="3">
        <v>7059982384</v>
      </c>
      <c r="B467" s="4" t="s">
        <v>166</v>
      </c>
      <c r="C467" s="4" t="s">
        <v>166</v>
      </c>
      <c r="D467" s="5">
        <v>0</v>
      </c>
      <c r="E467" s="5">
        <v>380.95</v>
      </c>
      <c r="F467" s="5">
        <v>6701.07</v>
      </c>
      <c r="G467" s="5">
        <v>0</v>
      </c>
      <c r="H467" s="5">
        <v>0</v>
      </c>
      <c r="I467" s="5">
        <v>0</v>
      </c>
      <c r="J467" s="5">
        <v>7082.02</v>
      </c>
      <c r="K467" s="6">
        <f t="shared" si="27"/>
        <v>531.15150000000006</v>
      </c>
      <c r="L467" s="6">
        <f t="shared" si="28"/>
        <v>7613.1715000000004</v>
      </c>
      <c r="M467" s="7">
        <v>0</v>
      </c>
      <c r="N467" s="7">
        <f t="shared" si="29"/>
        <v>7613.1715000000004</v>
      </c>
    </row>
    <row r="468" spans="1:14" ht="31.5" x14ac:dyDescent="0.25">
      <c r="A468" s="3">
        <v>7057790651</v>
      </c>
      <c r="B468" s="4" t="s">
        <v>419</v>
      </c>
      <c r="C468" s="4">
        <v>1226</v>
      </c>
      <c r="D468" s="5">
        <v>0</v>
      </c>
      <c r="E468" s="5">
        <v>761.9</v>
      </c>
      <c r="F468" s="5">
        <v>2700.15</v>
      </c>
      <c r="G468" s="5">
        <v>0</v>
      </c>
      <c r="H468" s="5">
        <v>0</v>
      </c>
      <c r="I468" s="5">
        <v>0</v>
      </c>
      <c r="J468" s="5">
        <v>3462.05</v>
      </c>
      <c r="K468" s="6">
        <f t="shared" si="27"/>
        <v>259.65375</v>
      </c>
      <c r="L468" s="6">
        <f t="shared" si="28"/>
        <v>3721.7037500000001</v>
      </c>
      <c r="M468" s="7">
        <v>0</v>
      </c>
      <c r="N468" s="7">
        <f t="shared" si="29"/>
        <v>3721.7037500000001</v>
      </c>
    </row>
    <row r="469" spans="1:14" ht="31.5" x14ac:dyDescent="0.25">
      <c r="A469" s="3">
        <v>7057790650</v>
      </c>
      <c r="B469" s="4" t="s">
        <v>420</v>
      </c>
      <c r="C469" s="4">
        <v>757</v>
      </c>
      <c r="D469" s="5">
        <v>0</v>
      </c>
      <c r="E469" s="5">
        <v>761.9</v>
      </c>
      <c r="F469" s="5">
        <v>3342.09</v>
      </c>
      <c r="G469" s="5">
        <v>0</v>
      </c>
      <c r="H469" s="5">
        <v>0</v>
      </c>
      <c r="I469" s="5">
        <v>0</v>
      </c>
      <c r="J469" s="5">
        <v>4103.99</v>
      </c>
      <c r="K469" s="6">
        <f t="shared" si="27"/>
        <v>307.79924999999997</v>
      </c>
      <c r="L469" s="6">
        <f t="shared" si="28"/>
        <v>4411.7892499999998</v>
      </c>
      <c r="M469" s="7">
        <v>0</v>
      </c>
      <c r="N469" s="7">
        <f t="shared" si="29"/>
        <v>4411.7892499999998</v>
      </c>
    </row>
    <row r="470" spans="1:14" ht="15.75" x14ac:dyDescent="0.25">
      <c r="A470" s="3">
        <v>7055891796</v>
      </c>
      <c r="B470" s="4" t="s">
        <v>370</v>
      </c>
      <c r="C470" s="4" t="s">
        <v>370</v>
      </c>
      <c r="D470" s="5">
        <v>0</v>
      </c>
      <c r="E470" s="5">
        <v>380.95</v>
      </c>
      <c r="F470" s="5">
        <v>1931.66</v>
      </c>
      <c r="G470" s="5">
        <v>0</v>
      </c>
      <c r="H470" s="5">
        <v>0</v>
      </c>
      <c r="I470" s="5">
        <v>0</v>
      </c>
      <c r="J470" s="5">
        <v>2312.61</v>
      </c>
      <c r="K470" s="6">
        <f t="shared" si="27"/>
        <v>173.44575</v>
      </c>
      <c r="L470" s="6">
        <f t="shared" si="28"/>
        <v>2486.05575</v>
      </c>
      <c r="M470" s="7">
        <v>0</v>
      </c>
      <c r="N470" s="7">
        <f t="shared" si="29"/>
        <v>2486.05575</v>
      </c>
    </row>
    <row r="471" spans="1:14" ht="15.75" x14ac:dyDescent="0.25">
      <c r="A471" s="3">
        <v>7054698664</v>
      </c>
      <c r="B471" s="4" t="s">
        <v>389</v>
      </c>
      <c r="C471" s="4" t="s">
        <v>389</v>
      </c>
      <c r="D471" s="5">
        <v>0</v>
      </c>
      <c r="E471" s="5">
        <v>380.95</v>
      </c>
      <c r="F471" s="5">
        <v>5666.13</v>
      </c>
      <c r="G471" s="5">
        <v>0</v>
      </c>
      <c r="H471" s="5">
        <v>0</v>
      </c>
      <c r="I471" s="5">
        <v>0</v>
      </c>
      <c r="J471" s="5">
        <v>6047.08</v>
      </c>
      <c r="K471" s="6">
        <f t="shared" si="27"/>
        <v>453.53100000000001</v>
      </c>
      <c r="L471" s="6">
        <f t="shared" si="28"/>
        <v>6500.6109999999999</v>
      </c>
      <c r="M471" s="7">
        <v>0</v>
      </c>
      <c r="N471" s="7">
        <f t="shared" si="29"/>
        <v>6500.6109999999999</v>
      </c>
    </row>
    <row r="472" spans="1:14" ht="15.75" x14ac:dyDescent="0.25">
      <c r="A472" s="3">
        <v>7054592978</v>
      </c>
      <c r="B472" s="4" t="s">
        <v>390</v>
      </c>
      <c r="C472" s="4" t="s">
        <v>390</v>
      </c>
      <c r="D472" s="5">
        <v>0</v>
      </c>
      <c r="E472" s="5">
        <v>380.95</v>
      </c>
      <c r="F472" s="5">
        <v>8286.34</v>
      </c>
      <c r="G472" s="5">
        <v>0</v>
      </c>
      <c r="H472" s="5">
        <v>0</v>
      </c>
      <c r="I472" s="5">
        <v>0</v>
      </c>
      <c r="J472" s="5">
        <v>8667.2900000000009</v>
      </c>
      <c r="K472" s="6">
        <f t="shared" si="27"/>
        <v>650.04675000000009</v>
      </c>
      <c r="L472" s="6">
        <f t="shared" si="28"/>
        <v>9317.3367500000004</v>
      </c>
      <c r="M472" s="7">
        <v>0</v>
      </c>
      <c r="N472" s="7">
        <f t="shared" si="29"/>
        <v>9317.3367500000004</v>
      </c>
    </row>
    <row r="473" spans="1:14" ht="15.75" x14ac:dyDescent="0.25">
      <c r="A473" s="3">
        <v>7054592975</v>
      </c>
      <c r="B473" s="4" t="s">
        <v>391</v>
      </c>
      <c r="C473" s="4" t="s">
        <v>391</v>
      </c>
      <c r="D473" s="5">
        <v>0</v>
      </c>
      <c r="E473" s="5">
        <v>380.95</v>
      </c>
      <c r="F473" s="5">
        <v>1788.15</v>
      </c>
      <c r="G473" s="5">
        <v>0</v>
      </c>
      <c r="H473" s="5">
        <v>0</v>
      </c>
      <c r="I473" s="5">
        <v>0</v>
      </c>
      <c r="J473" s="5">
        <v>2169.1</v>
      </c>
      <c r="K473" s="6">
        <f t="shared" si="27"/>
        <v>162.68249999999998</v>
      </c>
      <c r="L473" s="6">
        <f t="shared" si="28"/>
        <v>2331.7824999999998</v>
      </c>
      <c r="M473" s="7">
        <v>0</v>
      </c>
      <c r="N473" s="7">
        <f t="shared" si="29"/>
        <v>2331.7824999999998</v>
      </c>
    </row>
    <row r="474" spans="1:14" ht="15.75" x14ac:dyDescent="0.25">
      <c r="A474" s="3">
        <v>7054563533</v>
      </c>
      <c r="B474" s="4" t="s">
        <v>392</v>
      </c>
      <c r="C474" s="4" t="s">
        <v>392</v>
      </c>
      <c r="D474" s="5">
        <v>0</v>
      </c>
      <c r="E474" s="5">
        <v>380.95</v>
      </c>
      <c r="F474" s="5">
        <v>0</v>
      </c>
      <c r="G474" s="5">
        <v>0</v>
      </c>
      <c r="H474" s="5">
        <v>0</v>
      </c>
      <c r="I474" s="5">
        <v>0</v>
      </c>
      <c r="J474" s="5">
        <v>380.95</v>
      </c>
      <c r="K474" s="6">
        <f t="shared" si="27"/>
        <v>28.571249999999999</v>
      </c>
      <c r="L474" s="6">
        <f t="shared" si="28"/>
        <v>409.52125000000001</v>
      </c>
      <c r="M474" s="7">
        <v>0</v>
      </c>
      <c r="N474" s="7">
        <f t="shared" si="29"/>
        <v>409.52125000000001</v>
      </c>
    </row>
    <row r="475" spans="1:14" ht="15.75" x14ac:dyDescent="0.25">
      <c r="A475" s="3">
        <v>7054310471</v>
      </c>
      <c r="B475" s="4" t="s">
        <v>393</v>
      </c>
      <c r="C475" s="4" t="s">
        <v>393</v>
      </c>
      <c r="D475" s="5">
        <v>0</v>
      </c>
      <c r="E475" s="5">
        <v>380.95</v>
      </c>
      <c r="F475" s="5">
        <v>1542.03</v>
      </c>
      <c r="G475" s="5">
        <v>0</v>
      </c>
      <c r="H475" s="5">
        <v>0</v>
      </c>
      <c r="I475" s="5">
        <v>0</v>
      </c>
      <c r="J475" s="5">
        <v>1922.98</v>
      </c>
      <c r="K475" s="6">
        <f t="shared" si="27"/>
        <v>144.2235</v>
      </c>
      <c r="L475" s="6">
        <f t="shared" si="28"/>
        <v>2067.2035000000001</v>
      </c>
      <c r="M475" s="7">
        <v>0</v>
      </c>
      <c r="N475" s="7">
        <f t="shared" si="29"/>
        <v>2067.2035000000001</v>
      </c>
    </row>
    <row r="476" spans="1:14" ht="15.75" x14ac:dyDescent="0.25">
      <c r="A476" s="3">
        <v>7054307454</v>
      </c>
      <c r="B476" s="4" t="s">
        <v>394</v>
      </c>
      <c r="C476" s="4" t="s">
        <v>394</v>
      </c>
      <c r="D476" s="5">
        <v>0</v>
      </c>
      <c r="E476" s="5">
        <v>380.95</v>
      </c>
      <c r="F476" s="5">
        <v>9985.0300000000007</v>
      </c>
      <c r="G476" s="5">
        <v>0</v>
      </c>
      <c r="H476" s="5">
        <v>0</v>
      </c>
      <c r="I476" s="5">
        <v>0</v>
      </c>
      <c r="J476" s="5">
        <v>10365.98</v>
      </c>
      <c r="K476" s="6">
        <f t="shared" si="27"/>
        <v>777.44849999999997</v>
      </c>
      <c r="L476" s="6">
        <f t="shared" si="28"/>
        <v>11143.4285</v>
      </c>
      <c r="M476" s="7">
        <v>0</v>
      </c>
      <c r="N476" s="7">
        <f t="shared" si="29"/>
        <v>11143.4285</v>
      </c>
    </row>
    <row r="477" spans="1:14" ht="15.75" x14ac:dyDescent="0.25">
      <c r="A477" s="3">
        <v>7053552034</v>
      </c>
      <c r="B477" s="4" t="s">
        <v>387</v>
      </c>
      <c r="C477" s="4" t="s">
        <v>387</v>
      </c>
      <c r="D477" s="5">
        <v>0</v>
      </c>
      <c r="E477" s="5">
        <v>380.95</v>
      </c>
      <c r="F477" s="5">
        <v>0</v>
      </c>
      <c r="G477" s="5">
        <v>0</v>
      </c>
      <c r="H477" s="5">
        <v>0</v>
      </c>
      <c r="I477" s="5">
        <v>0</v>
      </c>
      <c r="J477" s="5">
        <v>380.95</v>
      </c>
      <c r="K477" s="6">
        <f>J477*0.075</f>
        <v>28.571249999999999</v>
      </c>
      <c r="L477" s="6">
        <f>J477+K477</f>
        <v>409.52125000000001</v>
      </c>
      <c r="M477" s="7">
        <v>0</v>
      </c>
      <c r="N477" s="7">
        <f>L477-M477</f>
        <v>409.52125000000001</v>
      </c>
    </row>
    <row r="478" spans="1:14" ht="15.75" x14ac:dyDescent="0.25">
      <c r="A478" s="3">
        <v>7051592063</v>
      </c>
      <c r="B478" s="4" t="s">
        <v>395</v>
      </c>
      <c r="C478" s="4" t="s">
        <v>395</v>
      </c>
      <c r="D478" s="5">
        <v>0</v>
      </c>
      <c r="E478" s="5">
        <v>380.95</v>
      </c>
      <c r="F478" s="5">
        <v>9459.82</v>
      </c>
      <c r="G478" s="5">
        <v>0</v>
      </c>
      <c r="H478" s="5">
        <v>0</v>
      </c>
      <c r="I478" s="5">
        <v>0</v>
      </c>
      <c r="J478" s="5">
        <v>9840.77</v>
      </c>
      <c r="K478" s="6">
        <f t="shared" ref="K478:K479" si="30">J478*0.075</f>
        <v>738.05775000000006</v>
      </c>
      <c r="L478" s="6">
        <f t="shared" ref="L478:L479" si="31">J478+K478</f>
        <v>10578.82775</v>
      </c>
      <c r="M478" s="7">
        <v>0</v>
      </c>
      <c r="N478" s="7">
        <f t="shared" ref="N478:N479" si="32">L478-M478</f>
        <v>10578.82775</v>
      </c>
    </row>
    <row r="479" spans="1:14" ht="15.75" x14ac:dyDescent="0.25">
      <c r="A479" s="3">
        <v>7051592059</v>
      </c>
      <c r="B479" s="4" t="s">
        <v>396</v>
      </c>
      <c r="C479" s="4" t="s">
        <v>396</v>
      </c>
      <c r="D479" s="5">
        <v>0</v>
      </c>
      <c r="E479" s="5">
        <v>380.95</v>
      </c>
      <c r="F479" s="5">
        <v>2853.67</v>
      </c>
      <c r="G479" s="5">
        <v>0</v>
      </c>
      <c r="H479" s="5">
        <v>0</v>
      </c>
      <c r="I479" s="5">
        <v>0</v>
      </c>
      <c r="J479" s="5">
        <v>3234.62</v>
      </c>
      <c r="K479" s="6">
        <f t="shared" si="30"/>
        <v>242.59649999999999</v>
      </c>
      <c r="L479" s="6">
        <f t="shared" si="31"/>
        <v>3477.2165</v>
      </c>
      <c r="M479" s="7">
        <v>0</v>
      </c>
      <c r="N479" s="7">
        <f t="shared" si="32"/>
        <v>3477.2165</v>
      </c>
    </row>
    <row r="480" spans="1:14" ht="15.75" x14ac:dyDescent="0.25">
      <c r="A480" s="8">
        <v>8078580266</v>
      </c>
      <c r="B480" s="8">
        <v>1339</v>
      </c>
      <c r="C480" s="8">
        <v>1339</v>
      </c>
      <c r="D480" s="5">
        <v>0</v>
      </c>
      <c r="E480" s="5">
        <v>1358.72</v>
      </c>
      <c r="F480" s="5">
        <v>14929.06</v>
      </c>
      <c r="G480" s="5">
        <v>0</v>
      </c>
      <c r="H480" s="5">
        <v>0</v>
      </c>
      <c r="I480" s="5">
        <v>0</v>
      </c>
      <c r="J480" s="5">
        <v>16287.780000000002</v>
      </c>
      <c r="K480" s="6">
        <v>1221.5835</v>
      </c>
      <c r="L480" s="6">
        <v>17509.363499999999</v>
      </c>
      <c r="M480" s="7">
        <v>0</v>
      </c>
      <c r="N480" s="7">
        <v>17509.363499999999</v>
      </c>
    </row>
    <row r="481" spans="1:14" ht="15.75" x14ac:dyDescent="0.25">
      <c r="A481" s="8">
        <v>8078580213</v>
      </c>
      <c r="B481" s="8" t="s">
        <v>425</v>
      </c>
      <c r="C481" s="8" t="s">
        <v>425</v>
      </c>
      <c r="D481" s="5">
        <v>0</v>
      </c>
      <c r="E481" s="5">
        <v>1358.72</v>
      </c>
      <c r="F481" s="5">
        <v>0</v>
      </c>
      <c r="G481" s="5">
        <v>0</v>
      </c>
      <c r="H481" s="5">
        <v>0</v>
      </c>
      <c r="I481" s="5">
        <v>0</v>
      </c>
      <c r="J481" s="5">
        <v>1358.72</v>
      </c>
      <c r="K481" s="6">
        <v>101.904</v>
      </c>
      <c r="L481" s="6">
        <v>1460.624</v>
      </c>
      <c r="M481" s="7">
        <v>0</v>
      </c>
      <c r="N481" s="7">
        <v>1460.624</v>
      </c>
    </row>
    <row r="482" spans="1:14" ht="15.75" x14ac:dyDescent="0.25">
      <c r="A482" s="8">
        <v>8078576016</v>
      </c>
      <c r="B482" s="8" t="s">
        <v>424</v>
      </c>
      <c r="C482" s="8" t="s">
        <v>424</v>
      </c>
      <c r="D482" s="5">
        <v>0</v>
      </c>
      <c r="E482" s="5">
        <v>1358.72</v>
      </c>
      <c r="F482" s="5">
        <v>19452.55</v>
      </c>
      <c r="G482" s="5">
        <v>0</v>
      </c>
      <c r="H482" s="5">
        <v>0</v>
      </c>
      <c r="I482" s="5">
        <v>0</v>
      </c>
      <c r="J482" s="5">
        <v>20811.27</v>
      </c>
      <c r="K482" s="6">
        <v>1560.8452499999999</v>
      </c>
      <c r="L482" s="6">
        <v>22372.115249999999</v>
      </c>
      <c r="M482" s="7">
        <v>2000</v>
      </c>
      <c r="N482" s="7">
        <v>20372.115249999999</v>
      </c>
    </row>
    <row r="483" spans="1:14" ht="15.75" x14ac:dyDescent="0.25">
      <c r="A483" s="8">
        <v>8078574452</v>
      </c>
      <c r="B483" s="8" t="s">
        <v>423</v>
      </c>
      <c r="C483" s="8" t="s">
        <v>423</v>
      </c>
      <c r="D483" s="5">
        <v>0</v>
      </c>
      <c r="E483" s="5">
        <v>1371.42</v>
      </c>
      <c r="F483" s="5">
        <v>19535.04</v>
      </c>
      <c r="G483" s="5">
        <v>0</v>
      </c>
      <c r="H483" s="5">
        <v>0</v>
      </c>
      <c r="I483" s="5">
        <v>0</v>
      </c>
      <c r="J483" s="5">
        <v>20906.46</v>
      </c>
      <c r="K483" s="6">
        <v>1567.9844999999998</v>
      </c>
      <c r="L483" s="6">
        <v>22474.444499999998</v>
      </c>
      <c r="M483" s="7">
        <v>0</v>
      </c>
      <c r="N483" s="7">
        <v>22474.444499999998</v>
      </c>
    </row>
    <row r="484" spans="1:14" ht="15.75" x14ac:dyDescent="0.25">
      <c r="A484" s="8">
        <v>8078574439</v>
      </c>
      <c r="B484" s="8" t="s">
        <v>422</v>
      </c>
      <c r="C484" s="8" t="s">
        <v>422</v>
      </c>
      <c r="D484" s="5">
        <v>0</v>
      </c>
      <c r="E484" s="5">
        <v>1371.42</v>
      </c>
      <c r="F484" s="5">
        <v>17241.18</v>
      </c>
      <c r="G484" s="5">
        <v>0</v>
      </c>
      <c r="H484" s="5">
        <v>0</v>
      </c>
      <c r="I484" s="5">
        <v>0</v>
      </c>
      <c r="J484" s="5">
        <v>18612.599999999999</v>
      </c>
      <c r="K484" s="6">
        <v>1395.9449999999999</v>
      </c>
      <c r="L484" s="6">
        <v>20008.545000000002</v>
      </c>
      <c r="M484" s="7">
        <v>0</v>
      </c>
      <c r="N484" s="7">
        <v>20008.545000000002</v>
      </c>
    </row>
    <row r="485" spans="1:14" ht="15.75" x14ac:dyDescent="0.25">
      <c r="A485" s="8">
        <v>8078573219</v>
      </c>
      <c r="B485" s="8" t="s">
        <v>421</v>
      </c>
      <c r="C485" s="8" t="s">
        <v>421</v>
      </c>
      <c r="D485" s="5">
        <v>0</v>
      </c>
      <c r="E485" s="5">
        <v>1371.42</v>
      </c>
      <c r="F485" s="5">
        <v>10666.26</v>
      </c>
      <c r="G485" s="5">
        <v>0</v>
      </c>
      <c r="H485" s="5">
        <v>0</v>
      </c>
      <c r="I485" s="5">
        <v>0</v>
      </c>
      <c r="J485" s="5">
        <v>12037.68</v>
      </c>
      <c r="K485" s="6">
        <v>902.82600000000002</v>
      </c>
      <c r="L485" s="6">
        <v>12940.505999999999</v>
      </c>
      <c r="M485" s="7">
        <v>0</v>
      </c>
      <c r="N485" s="7">
        <v>12940.505999999999</v>
      </c>
    </row>
    <row r="486" spans="1:14" ht="15.75" x14ac:dyDescent="0.25">
      <c r="A486" s="8">
        <v>8078572971</v>
      </c>
      <c r="B486" s="8">
        <v>1320</v>
      </c>
      <c r="C486" s="8">
        <v>1320</v>
      </c>
      <c r="D486" s="5">
        <v>0</v>
      </c>
      <c r="E486" s="5">
        <v>1371.42</v>
      </c>
      <c r="F486" s="5">
        <v>16291.59</v>
      </c>
      <c r="G486" s="5">
        <v>0</v>
      </c>
      <c r="H486" s="5">
        <v>0</v>
      </c>
      <c r="I486" s="5">
        <v>0</v>
      </c>
      <c r="J486" s="5">
        <v>17663.009999999998</v>
      </c>
      <c r="K486" s="6">
        <v>1324.7257499999998</v>
      </c>
      <c r="L486" s="6">
        <v>18987.73575</v>
      </c>
      <c r="M486" s="7">
        <v>0</v>
      </c>
      <c r="N486" s="7">
        <v>18987.73575</v>
      </c>
    </row>
    <row r="487" spans="1:14" ht="15.75" x14ac:dyDescent="0.25">
      <c r="A487" s="3">
        <v>8078572702</v>
      </c>
      <c r="B487" s="3">
        <v>1322</v>
      </c>
      <c r="C487" s="3">
        <v>1322</v>
      </c>
      <c r="D487" s="5">
        <v>0</v>
      </c>
      <c r="E487" s="5">
        <v>1371.42</v>
      </c>
      <c r="F487" s="5">
        <v>10339.630000000001</v>
      </c>
      <c r="G487" s="5">
        <v>0</v>
      </c>
      <c r="H487" s="5">
        <v>0</v>
      </c>
      <c r="I487" s="5">
        <v>0</v>
      </c>
      <c r="J487" s="5">
        <v>11711.050000000001</v>
      </c>
      <c r="K487" s="6">
        <v>878.32875000000001</v>
      </c>
      <c r="L487" s="6">
        <v>12589.37875</v>
      </c>
      <c r="M487" s="7">
        <v>0</v>
      </c>
      <c r="N487" s="7">
        <v>12589.37875</v>
      </c>
    </row>
    <row r="488" spans="1:14" ht="15.75" x14ac:dyDescent="0.25">
      <c r="A488" s="3">
        <v>8078572258</v>
      </c>
      <c r="B488" s="3">
        <v>1323</v>
      </c>
      <c r="C488" s="3">
        <v>1323</v>
      </c>
      <c r="D488" s="5">
        <v>0</v>
      </c>
      <c r="E488" s="5">
        <v>1371.42</v>
      </c>
      <c r="F488" s="5">
        <v>19991.830000000002</v>
      </c>
      <c r="G488" s="5">
        <v>0</v>
      </c>
      <c r="H488" s="5">
        <v>0</v>
      </c>
      <c r="I488" s="5">
        <v>0</v>
      </c>
      <c r="J488" s="5">
        <v>21363.25</v>
      </c>
      <c r="K488" s="6">
        <v>1602.2437499999999</v>
      </c>
      <c r="L488" s="6">
        <v>22965.493749999998</v>
      </c>
      <c r="M488" s="7">
        <v>0</v>
      </c>
      <c r="N488" s="7">
        <v>22965.493749999998</v>
      </c>
    </row>
    <row r="489" spans="1:14" ht="15.75" x14ac:dyDescent="0.25">
      <c r="A489" s="3">
        <v>8078571972</v>
      </c>
      <c r="B489" s="3">
        <v>1324</v>
      </c>
      <c r="C489" s="3">
        <v>1324</v>
      </c>
      <c r="D489" s="5">
        <v>0</v>
      </c>
      <c r="E489" s="5">
        <v>1371.42</v>
      </c>
      <c r="F489" s="5">
        <v>15012.09</v>
      </c>
      <c r="G489" s="5">
        <v>0</v>
      </c>
      <c r="H489" s="5">
        <v>0</v>
      </c>
      <c r="I489" s="5">
        <v>0</v>
      </c>
      <c r="J489" s="5">
        <v>16383.51</v>
      </c>
      <c r="K489" s="6">
        <v>1228.76325</v>
      </c>
      <c r="L489" s="6">
        <v>17612.273249999998</v>
      </c>
      <c r="M489" s="7">
        <v>0</v>
      </c>
      <c r="N489" s="7">
        <v>17612.273249999998</v>
      </c>
    </row>
    <row r="490" spans="1:14" ht="15.75" x14ac:dyDescent="0.25">
      <c r="A490" s="3">
        <v>8078571940</v>
      </c>
      <c r="B490" s="3">
        <v>1321</v>
      </c>
      <c r="C490" s="3">
        <v>1321</v>
      </c>
      <c r="D490" s="5">
        <v>0</v>
      </c>
      <c r="E490" s="5">
        <v>1371.42</v>
      </c>
      <c r="F490" s="5">
        <v>14506.92</v>
      </c>
      <c r="G490" s="5">
        <v>0</v>
      </c>
      <c r="H490" s="5">
        <v>0</v>
      </c>
      <c r="I490" s="5">
        <v>0</v>
      </c>
      <c r="J490" s="5">
        <v>15878.34</v>
      </c>
      <c r="K490" s="6">
        <v>1190.8754999999999</v>
      </c>
      <c r="L490" s="6">
        <v>17069.215500000002</v>
      </c>
      <c r="M490" s="7">
        <v>0</v>
      </c>
      <c r="N490" s="7">
        <v>17069.215500000002</v>
      </c>
    </row>
    <row r="491" spans="1:14" ht="15.75" x14ac:dyDescent="0.25">
      <c r="A491" s="3">
        <v>8078571937</v>
      </c>
      <c r="B491" s="3">
        <v>1319</v>
      </c>
      <c r="C491" s="3">
        <v>1319</v>
      </c>
      <c r="D491" s="5">
        <v>0</v>
      </c>
      <c r="E491" s="5">
        <v>1371.42</v>
      </c>
      <c r="F491" s="5">
        <v>14427.920000000002</v>
      </c>
      <c r="G491" s="5">
        <v>0</v>
      </c>
      <c r="H491" s="5">
        <v>0</v>
      </c>
      <c r="I491" s="5">
        <v>0</v>
      </c>
      <c r="J491" s="5">
        <v>15799.34</v>
      </c>
      <c r="K491" s="6">
        <v>1184.9504999999999</v>
      </c>
      <c r="L491" s="6">
        <v>16984.290499999999</v>
      </c>
      <c r="M491" s="7">
        <v>0</v>
      </c>
      <c r="N491" s="7">
        <v>16984.290499999999</v>
      </c>
    </row>
    <row r="492" spans="1:14" ht="15.75" x14ac:dyDescent="0.25">
      <c r="A492" s="3">
        <v>8078571936</v>
      </c>
      <c r="B492" s="3">
        <v>1328</v>
      </c>
      <c r="C492" s="3">
        <v>1328</v>
      </c>
      <c r="D492" s="5">
        <v>0</v>
      </c>
      <c r="E492" s="5">
        <v>1371.42</v>
      </c>
      <c r="F492" s="5">
        <v>18168.37</v>
      </c>
      <c r="G492" s="5">
        <v>0</v>
      </c>
      <c r="H492" s="5">
        <v>0</v>
      </c>
      <c r="I492" s="5">
        <v>0</v>
      </c>
      <c r="J492" s="5">
        <v>19539.79</v>
      </c>
      <c r="K492" s="6">
        <v>1465.48425</v>
      </c>
      <c r="L492" s="6">
        <v>21005.274250000002</v>
      </c>
      <c r="M492" s="7">
        <v>0</v>
      </c>
      <c r="N492" s="7">
        <v>21005.274250000002</v>
      </c>
    </row>
    <row r="493" spans="1:14" ht="15.75" x14ac:dyDescent="0.25">
      <c r="A493" s="3">
        <v>8078571935</v>
      </c>
      <c r="B493" s="3">
        <v>1331</v>
      </c>
      <c r="C493" s="3">
        <v>1331</v>
      </c>
      <c r="D493" s="5">
        <v>0</v>
      </c>
      <c r="E493" s="5">
        <v>1371.42</v>
      </c>
      <c r="F493" s="5">
        <v>18457.93</v>
      </c>
      <c r="G493" s="5">
        <v>0</v>
      </c>
      <c r="H493" s="5">
        <v>0</v>
      </c>
      <c r="I493" s="5">
        <v>0</v>
      </c>
      <c r="J493" s="5">
        <v>19829.349999999999</v>
      </c>
      <c r="K493" s="6">
        <v>1487.2012499999998</v>
      </c>
      <c r="L493" s="6">
        <v>21316.55125</v>
      </c>
      <c r="M493" s="7">
        <v>0</v>
      </c>
      <c r="N493" s="7">
        <v>21316.55125</v>
      </c>
    </row>
    <row r="494" spans="1:14" ht="15.75" x14ac:dyDescent="0.25">
      <c r="A494" s="3">
        <v>8078571925</v>
      </c>
      <c r="B494" s="3">
        <v>1329</v>
      </c>
      <c r="C494" s="3">
        <v>1329</v>
      </c>
      <c r="D494" s="5">
        <v>0</v>
      </c>
      <c r="E494" s="5">
        <v>1384.12</v>
      </c>
      <c r="F494" s="5">
        <v>11632.189999999999</v>
      </c>
      <c r="G494" s="5">
        <v>0</v>
      </c>
      <c r="H494" s="5">
        <v>0</v>
      </c>
      <c r="I494" s="5">
        <v>0</v>
      </c>
      <c r="J494" s="5">
        <v>13016.310000000001</v>
      </c>
      <c r="K494" s="6">
        <v>976.22325000000001</v>
      </c>
      <c r="L494" s="6">
        <v>13992.53325</v>
      </c>
      <c r="M494" s="7">
        <v>0</v>
      </c>
      <c r="N494" s="7">
        <v>13992.53325</v>
      </c>
    </row>
    <row r="495" spans="1:14" ht="15.75" x14ac:dyDescent="0.25">
      <c r="A495" s="3">
        <v>8078571917</v>
      </c>
      <c r="B495" s="3">
        <v>1327</v>
      </c>
      <c r="C495" s="3">
        <v>1327</v>
      </c>
      <c r="D495" s="5">
        <v>0</v>
      </c>
      <c r="E495" s="5">
        <v>1384.12</v>
      </c>
      <c r="F495" s="5">
        <v>15782.849999999999</v>
      </c>
      <c r="G495" s="5">
        <v>0</v>
      </c>
      <c r="H495" s="5">
        <v>0</v>
      </c>
      <c r="I495" s="5">
        <v>0</v>
      </c>
      <c r="J495" s="5">
        <v>17166.97</v>
      </c>
      <c r="K495" s="6">
        <v>1287.5227500000001</v>
      </c>
      <c r="L495" s="6">
        <v>18454.492750000001</v>
      </c>
      <c r="M495" s="7">
        <v>0</v>
      </c>
      <c r="N495" s="7">
        <v>18454.492750000001</v>
      </c>
    </row>
    <row r="496" spans="1:14" ht="15.75" x14ac:dyDescent="0.25">
      <c r="A496" s="3">
        <v>8078570986</v>
      </c>
      <c r="B496" s="3">
        <v>1317</v>
      </c>
      <c r="C496" s="3">
        <v>1317</v>
      </c>
      <c r="D496" s="5">
        <v>0</v>
      </c>
      <c r="E496" s="5">
        <v>1384.12</v>
      </c>
      <c r="F496" s="5">
        <v>21121.86</v>
      </c>
      <c r="G496" s="5">
        <v>0</v>
      </c>
      <c r="H496" s="5">
        <v>0</v>
      </c>
      <c r="I496" s="5">
        <v>0</v>
      </c>
      <c r="J496" s="5">
        <v>22505.98</v>
      </c>
      <c r="K496" s="6">
        <v>1687.9485</v>
      </c>
      <c r="L496" s="6">
        <v>24193.928500000002</v>
      </c>
      <c r="M496" s="7">
        <v>0</v>
      </c>
      <c r="N496" s="7">
        <v>24193.928500000002</v>
      </c>
    </row>
    <row r="497" spans="1:14" ht="15.75" x14ac:dyDescent="0.25">
      <c r="A497" s="3">
        <v>8078570984</v>
      </c>
      <c r="B497" s="3">
        <v>1330</v>
      </c>
      <c r="C497" s="3">
        <v>1330</v>
      </c>
      <c r="D497" s="5">
        <v>0</v>
      </c>
      <c r="E497" s="5">
        <v>1384.12</v>
      </c>
      <c r="F497" s="5">
        <v>15328.59</v>
      </c>
      <c r="G497" s="5">
        <v>0</v>
      </c>
      <c r="H497" s="5">
        <v>0</v>
      </c>
      <c r="I497" s="5">
        <v>0</v>
      </c>
      <c r="J497" s="5">
        <v>16712.71</v>
      </c>
      <c r="K497" s="6">
        <v>1253.45325</v>
      </c>
      <c r="L497" s="6">
        <v>17966.163249999998</v>
      </c>
      <c r="M497" s="7">
        <v>0</v>
      </c>
      <c r="N497" s="7">
        <v>17966.163249999998</v>
      </c>
    </row>
    <row r="498" spans="1:14" ht="15.75" x14ac:dyDescent="0.25">
      <c r="A498" s="11">
        <v>8078570983</v>
      </c>
      <c r="B498" s="11">
        <v>1325</v>
      </c>
      <c r="C498" s="11">
        <v>1325</v>
      </c>
      <c r="D498" s="12">
        <v>0</v>
      </c>
      <c r="E498" s="12">
        <v>1384.12</v>
      </c>
      <c r="F498" s="12">
        <v>26159.03</v>
      </c>
      <c r="G498" s="12">
        <v>0</v>
      </c>
      <c r="H498" s="12">
        <v>0</v>
      </c>
      <c r="I498" s="12">
        <v>0</v>
      </c>
      <c r="J498" s="12">
        <v>27543.15</v>
      </c>
      <c r="K498" s="13">
        <v>2065.7362499999999</v>
      </c>
      <c r="L498" s="13">
        <v>29608.886250000003</v>
      </c>
      <c r="M498" s="14">
        <v>0</v>
      </c>
      <c r="N498" s="14">
        <v>29608.886250000003</v>
      </c>
    </row>
    <row r="499" spans="1:14" ht="15.75" x14ac:dyDescent="0.25">
      <c r="A499" s="3">
        <v>8078570981</v>
      </c>
      <c r="B499" s="3">
        <v>1326</v>
      </c>
      <c r="C499" s="3">
        <v>1326</v>
      </c>
      <c r="D499" s="5">
        <v>0</v>
      </c>
      <c r="E499" s="5">
        <v>1384.12</v>
      </c>
      <c r="F499" s="5">
        <v>18408.46</v>
      </c>
      <c r="G499" s="5">
        <v>0</v>
      </c>
      <c r="H499" s="5">
        <v>0</v>
      </c>
      <c r="I499" s="5">
        <v>0</v>
      </c>
      <c r="J499" s="5">
        <v>19792.580000000002</v>
      </c>
      <c r="K499" s="6">
        <v>1484.4434999999999</v>
      </c>
      <c r="L499" s="6">
        <v>21277.023500000003</v>
      </c>
      <c r="M499" s="7">
        <v>0</v>
      </c>
      <c r="N499" s="7">
        <v>21277.023500000003</v>
      </c>
    </row>
    <row r="500" spans="1:14" x14ac:dyDescent="0.25">
      <c r="A500" s="24" t="s">
        <v>450</v>
      </c>
      <c r="B500" s="24"/>
      <c r="C500" s="24"/>
      <c r="D500" s="23">
        <f>SUM(D2:D499)</f>
        <v>0</v>
      </c>
      <c r="E500" s="23">
        <f>SUM(E2:E499)</f>
        <v>201255.86000000057</v>
      </c>
      <c r="F500" s="23">
        <f>SUM(F2:F499)</f>
        <v>2829815.0999999964</v>
      </c>
      <c r="G500" s="23">
        <f>SUM(G2:G499)</f>
        <v>0</v>
      </c>
      <c r="H500" s="23">
        <f>SUM(H2:H499)</f>
        <v>0</v>
      </c>
      <c r="I500" s="23">
        <f>SUM(I2:I499)</f>
        <v>0</v>
      </c>
      <c r="J500" s="23">
        <f>SUM(J2:J499)</f>
        <v>3031070.9600000009</v>
      </c>
      <c r="K500" s="23">
        <f>SUM(K2:K499)</f>
        <v>227330.32200000004</v>
      </c>
      <c r="L500" s="23">
        <f>SUM(L2:L499)</f>
        <v>3258401.2820000043</v>
      </c>
      <c r="M500" s="23">
        <f>SUM(M2:M499)</f>
        <v>290350</v>
      </c>
      <c r="N500" s="23">
        <f>SUM(N2:N499)</f>
        <v>2968051.2820000029</v>
      </c>
    </row>
    <row r="502" spans="1:14" x14ac:dyDescent="0.25">
      <c r="M502" s="22"/>
      <c r="N502" s="22"/>
    </row>
  </sheetData>
  <mergeCells count="1">
    <mergeCell ref="A500:C500"/>
  </mergeCells>
  <pageMargins left="0.7" right="0.7" top="0.75" bottom="0.75" header="0.3" footer="0.3"/>
  <pageSetup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1</vt:lpstr>
      <vt:lpstr>Refinery_EXPERT_10301090236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Ikechukwu Mbadinuju</dc:creator>
  <cp:lastModifiedBy>86S82C2-3110093</cp:lastModifiedBy>
  <cp:lastPrinted>2022-07-25T08:21:04Z</cp:lastPrinted>
  <dcterms:created xsi:type="dcterms:W3CDTF">2021-12-13T13:28:33Z</dcterms:created>
  <dcterms:modified xsi:type="dcterms:W3CDTF">2022-07-25T08:21:09Z</dcterms:modified>
</cp:coreProperties>
</file>