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<sst xmlns="http://schemas.openxmlformats.org/spreadsheetml/2006/main" count="723" uniqueCount="299">
  <si>
    <t>PROJECT NAME</t>
  </si>
  <si>
    <t>Capstone Project</t>
  </si>
  <si>
    <t>Bug Report Status for Guest and Admin Module</t>
  </si>
  <si>
    <t>Reporter</t>
  </si>
  <si>
    <t>Eugene</t>
  </si>
  <si>
    <t>Pass</t>
  </si>
  <si>
    <t>Defect</t>
  </si>
  <si>
    <t>Major</t>
  </si>
  <si>
    <t>Fixed</t>
  </si>
  <si>
    <t>URL</t>
  </si>
  <si>
    <t>localhost/rems_copyright</t>
  </si>
  <si>
    <t>Fail</t>
  </si>
  <si>
    <t>Enhancement</t>
  </si>
  <si>
    <t>Minor</t>
  </si>
  <si>
    <t>Reopen</t>
  </si>
  <si>
    <t>Pending</t>
  </si>
  <si>
    <t>Task</t>
  </si>
  <si>
    <t>Critical</t>
  </si>
  <si>
    <t>Ticket #</t>
  </si>
  <si>
    <t>Description</t>
  </si>
  <si>
    <t>Steps</t>
  </si>
  <si>
    <t>Entry</t>
  </si>
  <si>
    <t>Expected Results</t>
  </si>
  <si>
    <t>Actual Results</t>
  </si>
  <si>
    <t>Date</t>
  </si>
  <si>
    <t>Pass / Fail</t>
  </si>
  <si>
    <t>Type</t>
  </si>
  <si>
    <t>Priority</t>
  </si>
  <si>
    <t>Action</t>
  </si>
  <si>
    <t>Notes</t>
  </si>
  <si>
    <t>Guest Module</t>
  </si>
  <si>
    <t>check all links if working – user/guest/index.php </t>
  </si>
  <si>
    <t>1. go to rems_copyright/user/guest/index.php
2. click {;} REMS in nav bar
3. click Home in nav bar</t>
  </si>
  <si>
    <t>redirect to home</t>
  </si>
  <si>
    <t>pass</t>
  </si>
  <si>
    <t>success</t>
  </si>
  <si>
    <t>none</t>
  </si>
  <si>
    <t>fixed</t>
  </si>
  <si>
    <t>4. click about in nav bar</t>
  </si>
  <si>
    <t>redirect to about</t>
  </si>
  <si>
    <t>5. click news &amp; information in nav bar</t>
  </si>
  <si>
    <t>redirect to news &amp; information</t>
  </si>
  <si>
    <t>6. click job opportunities in nav bar</t>
  </si>
  <si>
    <t>redirect to job opportunities</t>
  </si>
  <si>
    <t>7. click contact us in nav bar</t>
  </si>
  <si>
    <t>redirect to contact us</t>
  </si>
  <si>
    <t>8. click about the system in footer</t>
  </si>
  <si>
    <t>9. click news &amp; information in footer</t>
  </si>
  <si>
    <t>10. click now hiring in the footer</t>
  </si>
  <si>
    <t>11. click talk to us
12. click contact us</t>
  </si>
  <si>
    <t>13. click check image file in footer</t>
  </si>
  <si>
    <t>redirect to how to check image file</t>
  </si>
  <si>
    <t>14. click convert resume to pdf</t>
  </si>
  <si>
    <t>redirect to convert resume to pdf</t>
  </si>
  <si>
    <t>15. click read terms of use</t>
  </si>
  <si>
    <t>redirect to terms of use</t>
  </si>
  <si>
    <t>16. click why did the operation failed</t>
  </si>
  <si>
    <t>redirect to operation failed</t>
  </si>
  <si>
    <t>17. click the getchs footer</t>
  </si>
  <si>
    <t>redirect to developers</t>
  </si>
  <si>
    <t>contents of the redirected page were not checked yet
The priority is if all the links were working</t>
  </si>
  <si>
    <t>user/guest/index.php
Skipped:
1. iApply
2. Exam
Reason: input from other modules are required for this</t>
  </si>
  <si>
    <t>18. click iApply
19. click exam</t>
  </si>
  <si>
    <t>-</t>
  </si>
  <si>
    <t>fail</t>
  </si>
  <si>
    <t>skipped</t>
  </si>
  <si>
    <t>high</t>
  </si>
  <si>
    <t>Admin Module</t>
  </si>
  <si>
    <t>Admin Login</t>
  </si>
  <si>
    <t>20. click login from the nav bar</t>
  </si>
  <si>
    <t>redirect to login page</t>
  </si>
  <si>
    <t>reset login form</t>
  </si>
  <si>
    <t>21. fill up login form and click reset</t>
  </si>
  <si>
    <t>username: admin
Password: admin</t>
  </si>
  <si>
    <t>clear fields in login form</t>
  </si>
  <si>
    <t>login as admin</t>
  </si>
  <si>
    <t>22. fill up login form and click login</t>
  </si>
  <si>
    <t>username: admin123
Password: admin123</t>
  </si>
  <si>
    <t>failed to login 
Redirect to login form</t>
  </si>
  <si>
    <t>failed to login
Redirect to login form</t>
  </si>
  <si>
    <t>What are the valid and invalid inputs?</t>
  </si>
  <si>
    <t>23. fill up login form and click login</t>
  </si>
  <si>
    <t>logged in as admin (gen calda)
Redirect to admin page</t>
  </si>
  <si>
    <t>Check all links and sub links if working - 
User/admin</t>
  </si>
  <si>
    <t>24. click {;} REMS
25. click Home</t>
  </si>
  <si>
    <t>redirect to admin index page</t>
  </si>
  <si>
    <t>contents in the admin dashboard is insufficient</t>
  </si>
  <si>
    <t>Admin/maintenance/client</t>
  </si>
  <si>
    <t>26. click maintenace/client</t>
  </si>
  <si>
    <t>redirect to browse client</t>
  </si>
  <si>
    <t>pagination for this table is needed</t>
  </si>
  <si>
    <t>admin/maintenace/jobpostin</t>
  </si>
  <si>
    <t>27. click maintenance/job posting</t>
  </si>
  <si>
    <t>redirect to browse jobs</t>
  </si>
  <si>
    <t>pagination is needed</t>
  </si>
  <si>
    <t>admin/maintenace/exam</t>
  </si>
  <si>
    <t>28. click maintenace/exam</t>
  </si>
  <si>
    <t>redirect to exam</t>
  </si>
  <si>
    <t>Warning: mysql_fetch_array() expects parameter 1 to be resource, boolean given in /opt/lampp/htdocs/web/rems_copyright/user/admin/maintenance/exam.php on line 115</t>
  </si>
  <si>
    <t>admin/maintenace/tpe of business</t>
  </si>
  <si>
    <t>29. click maintenance/type of business</t>
  </si>
  <si>
    <t>redirect to type of business</t>
  </si>
  <si>
    <t>Admin/transactions/client partnership</t>
  </si>
  <si>
    <t>30. click transactions/client partnership</t>
  </si>
  <si>
    <t>redirect to client partnership</t>
  </si>
  <si>
    <t>validation is needed here</t>
  </si>
  <si>
    <t>admin/transactions/assess applicant</t>
  </si>
  <si>
    <t>31. click transactions/assess applicants</t>
  </si>
  <si>
    <t>redirect to assesss applicants</t>
  </si>
  <si>
    <t>validation and pagination is needed</t>
  </si>
  <si>
    <t>admin/transactions/endorsed applicant</t>
  </si>
  <si>
    <t>32. click transations/endorsed applicant</t>
  </si>
  <si>
    <t>redirect to endorsed applicant</t>
  </si>
  <si>
    <t>admin/transactions/employee</t>
  </si>
  <si>
    <t>33. click transactions/employee</t>
  </si>
  <si>
    <t>redirect to employee</t>
  </si>
  <si>
    <t>check breadcrumb label, subtitle</t>
  </si>
  <si>
    <t>admin/transactions/performance evaluation</t>
  </si>
  <si>
    <t>34. click transactions/performance evaluation</t>
  </si>
  <si>
    <t>redirect to performance evaluation</t>
  </si>
  <si>
    <t>pagination</t>
  </si>
  <si>
    <t>admin/transactions/reported employees</t>
  </si>
  <si>
    <t>35. click transactions/reported employees</t>
  </si>
  <si>
    <t>redirect to reported employees</t>
  </si>
  <si>
    <t>pagination, what is the examined reports for?</t>
  </si>
  <si>
    <t>admin/reports/applicant report</t>
  </si>
  <si>
    <t>36. click reports/applicatn reports</t>
  </si>
  <si>
    <t>redirect to applicatn reports</t>
  </si>
  <si>
    <t>admin/reports/endorsement</t>
  </si>
  <si>
    <t>37. click reports/endorsement</t>
  </si>
  <si>
    <t>redirect to endorsement</t>
  </si>
  <si>
    <t>admin/reports/client</t>
  </si>
  <si>
    <t>38. click reports/client</t>
  </si>
  <si>
    <t>redirect to client reports</t>
  </si>
  <si>
    <t>pagination, not everything is printed</t>
  </si>
  <si>
    <t>admin/reports/employee</t>
  </si>
  <si>
    <t>39. click reports/employee</t>
  </si>
  <si>
    <t>redirect to employee reports</t>
  </si>
  <si>
    <t>admin/utilities/settings</t>
  </si>
  <si>
    <t>40. click utilities/settings</t>
  </si>
  <si>
    <t>redirect to settings</t>
  </si>
  <si>
    <t>admin/queries</t>
  </si>
  <si>
    <t>41. click admin/queries</t>
  </si>
  <si>
    <t>redirect to queries</t>
  </si>
  <si>
    <t>admin/notifications</t>
  </si>
  <si>
    <t>42. click notifications</t>
  </si>
  <si>
    <t>show notifications modal</t>
  </si>
  <si>
    <t>outputs are mixed</t>
  </si>
  <si>
    <t>admin/username</t>
  </si>
  <si>
    <t>43. click username in navbar</t>
  </si>
  <si>
    <t>edit user info</t>
  </si>
  <si>
    <t>not redirected</t>
  </si>
  <si>
    <t>no module found</t>
  </si>
  <si>
    <t>admin/logout</t>
  </si>
  <si>
    <t>44. click logout</t>
  </si>
  <si>
    <t>logout user</t>
  </si>
  <si>
    <t>Admin footer – client/browse client</t>
  </si>
  <si>
    <t>45. click browse clients in the footer</t>
  </si>
  <si>
    <t>Admin footer – client/add client</t>
  </si>
  <si>
    <t>45. click add client in the footer</t>
  </si>
  <si>
    <t>redirect to add client</t>
  </si>
  <si>
    <t>Admin footer – client/update client</t>
  </si>
  <si>
    <t>46. click update client in the footer</t>
  </si>
  <si>
    <t>redirect to update client information</t>
  </si>
  <si>
    <t>Admin footer – job/browse jobs</t>
  </si>
  <si>
    <t>47. click browse jobs in the footer</t>
  </si>
  <si>
    <t>admin footer – job/add job</t>
  </si>
  <si>
    <t>48. click add job in the footer</t>
  </si>
  <si>
    <t>redirect to add job</t>
  </si>
  <si>
    <t>admin footer – job/update job</t>
  </si>
  <si>
    <t>49. click update job in the footer</t>
  </si>
  <si>
    <t>redirect to update job</t>
  </si>
  <si>
    <t>admin footer – type of business/browse type of business</t>
  </si>
  <si>
    <t>50. click browse type of business in the footer</t>
  </si>
  <si>
    <t>redirect to browse type of business</t>
  </si>
  <si>
    <t>admin footer – type of business/add new type of business</t>
  </si>
  <si>
    <t>51. click add new type of business in the footer</t>
  </si>
  <si>
    <t>redirect to add new type of business </t>
  </si>
  <si>
    <t>validation </t>
  </si>
  <si>
    <t>admin footer – type of business/update type of business</t>
  </si>
  <si>
    <t>52. click update type of business in the footer</t>
  </si>
  <si>
    <t>redirect to update type of business</t>
  </si>
  <si>
    <t>admin footer – transactions/assess applicant</t>
  </si>
  <si>
    <t>53. click assess applicant in the footer</t>
  </si>
  <si>
    <t>admin footer – transactions/endorse applicant</t>
  </si>
  <si>
    <t>54. click endorse applicant in the footer</t>
  </si>
  <si>
    <t>redirect to endorsedApplicant.php</t>
  </si>
  <si>
    <t>redirected to a broken link (endorse.php)</t>
  </si>
  <si>
    <t>error</t>
  </si>
  <si>
    <t>low</t>
  </si>
  <si>
    <t>admin footer – transactions/deploy applicant</t>
  </si>
  <si>
    <t>55. click deploy applicant in the footer</t>
  </si>
  <si>
    <t>redirect to employedApplicant.php</t>
  </si>
  <si>
    <t>redirected to a broker link (deploy.php)</t>
  </si>
  <si>
    <t>error </t>
  </si>
  <si>
    <t>admin footer – transactions/performance evaluation</t>
  </si>
  <si>
    <t>56. click performance evaluation from the footer</t>
  </si>
  <si>
    <t>admin footer – reports/client</t>
  </si>
  <si>
    <t>57. click client in the footer</t>
  </si>
  <si>
    <t>admin footer – reports/applicant</t>
  </si>
  <si>
    <t>58. click the applicant in the footer</t>
  </si>
  <si>
    <t>redirect to applicant report</t>
  </si>
  <si>
    <t>admin footer – reports/endorsement</t>
  </si>
  <si>
    <t>59. click endorsement in the footer</t>
  </si>
  <si>
    <t>redirect to endorsement report</t>
  </si>
  <si>
    <t>admin footer – reports/employee</t>
  </si>
  <si>
    <t>60. click employee in the footer</t>
  </si>
  <si>
    <t>admin footer – utilities/settings</t>
  </si>
  <si>
    <t>61. click settings in the footer</t>
  </si>
  <si>
    <t>admin footer – utilities/website content</t>
  </si>
  <si>
    <t>62. click website content</t>
  </si>
  <si>
    <t>redirect to website content</t>
  </si>
  <si>
    <t>broken link</t>
  </si>
  <si>
    <t>admin footer – queries/queries</t>
  </si>
  <si>
    <t>63. click queries in the footer</t>
  </si>
  <si>
    <t>admin footer – developers/view developers</t>
  </si>
  <si>
    <t>64. click view developers in the footer</t>
  </si>
  <si>
    <t>redirected to a broken link (developers.php)</t>
  </si>
  <si>
    <t>Admin Maintenance</t>
  </si>
  <si>
    <t>add new client via admin</t>
  </si>
  <si>
    <t>from user/admin
1. click maintenace/client
2. click add client</t>
  </si>
  <si>
    <t>3. fill up form</t>
  </si>
  <si>
    <t>1. client name: sample client 001
2. type of business: others
3. type specific business type: pharmaceutical
4. blk no: 001
5. street name: Masagana
6. subdivision: Maginhawa
7. Barangay: Masipag
8. District name: Sta. Mesa
9. City: Quezon City
10. Province: Metro Manila
11. Country: Philippines
12. Zip Code: 1111
13. email: egrava.ojt@ayannah.com
14. select device: mobile
15. number: 09999999999
16. notes: &lt;blank&gt;
17. click next</t>
  </si>
  <si>
    <t>redirect to client contact person</t>
  </si>
  <si>
    <t>4. click next</t>
  </si>
  <si>
    <t>1. last name: delos reyes
2. first name: justine
3. middle name: &lt;blank&gt;
4. name ext: &lt;blank&gt;
5. position of contact person: manager
6. email address: sing.bookmark@yahoo.com
7. click submit</t>
  </si>
  <si>
    <t>redirect to clientAddDone.php</t>
  </si>
  <si>
    <t>email validation</t>
  </si>
  <si>
    <t>5. click click here to continue browsing</t>
  </si>
  <si>
    <t>redirect to guest index page</t>
  </si>
  <si>
    <t>medium</t>
  </si>
  <si>
    <t>redirection</t>
  </si>
  <si>
    <t>result of add clien via admin</t>
  </si>
  <si>
    <t>1. click  maintenace/client</t>
  </si>
  <si>
    <t>new client named sample client 001 should appear</t>
  </si>
  <si>
    <t>New client was added (see database)
No output of  the added client is shown</t>
  </si>
  <si>
    <t>update client info</t>
  </si>
  <si>
    <t>1. click maintenance/client
2. click update client</t>
  </si>
  <si>
    <r>
      <rPr>
        <sz val="10"/>
        <color rgb="FF0000FF"/>
        <rFont val="Arial"/>
        <family val="2"/>
        <charset val="1"/>
      </rPr>
      <t>1. search client to update: sample client 001
2. client name: edit sample client 001
3. type of business: supermarket
4. blk: 002
5. street name: masaganas
6. subdivision: maginhawas
7. barangay: masipags
8. district name: &lt;blank&gt;
9. city: Quezon City
10. Province: Metro Manila
11. Country: Philippines
12. Zip Code: 1111
13. Email: eugene </t>
    </r>
    <r>
      <rPr>
        <sz val="10"/>
        <rFont val="Arial"/>
        <family val="2"/>
        <charset val="1"/>
      </rPr>
      <t>grava.c@gmail</t>
    </r>
    <r>
      <rPr>
        <sz val="10"/>
        <rFont val="Arial"/>
        <family val="2"/>
        <charset val="1"/>
      </rPr>
      <t> .com 
14. select device: mobile
15. contact number: 0999999999
16. click next</t>
    </r>
  </si>
  <si>
    <t>redirect to contact person</t>
  </si>
  <si>
    <t>none </t>
  </si>
  <si>
    <t>3. click next</t>
  </si>
  <si>
    <r>
      <rPr>
        <sz val="10"/>
        <color rgb="FF0000FF"/>
        <rFont val="Arial"/>
        <family val="2"/>
        <charset val="1"/>
      </rPr>
      <t>1. last name: delos reyes
2. first name: justine
3. middle name: &lt;blank&gt;
4. name ext: &lt;blank&gt;
5. position of contact person: Manager
6. email address:  </t>
    </r>
    <r>
      <rPr>
        <sz val="10"/>
        <rFont val="Arial"/>
        <family val="2"/>
        <charset val="1"/>
      </rPr>
      <t>sign.bookmark@yahoo.com
</t>
    </r>
    <r>
      <rPr>
        <sz val="10"/>
        <rFont val="Arial"/>
        <family val="2"/>
        <charset val="1"/>
      </rPr>
      <t>7. click update</t>
    </r>
  </si>
  <si>
    <t>update done</t>
  </si>
  <si>
    <t>browse jobs</t>
  </si>
  <si>
    <t>1. click maintenance/job posting </t>
  </si>
  <si>
    <t>add job</t>
  </si>
  <si>
    <t>1 click next</t>
  </si>
  <si>
    <t>1. client: edit sample client 001
2. select job: cashier
3. job vacancy: 10
4. monthly salary: 10000
5. gender: male/female
6. civil status: any
7. age range (from): 18
8. age range (to): 25
9. religion: any
10. nationality: any
11. height: any
12. weight: any
13. click next</t>
  </si>
  <si>
    <t>redirect to language spoken</t>
  </si>
  <si>
    <t>add language spoken</t>
  </si>
  <si>
    <t>1. add language spoken</t>
  </si>
  <si>
    <t>1. filipino
2. english
3. click next</t>
  </si>
  <si>
    <t>redirect to skills and qualities</t>
  </si>
  <si>
    <t>add skills and qualities</t>
  </si>
  <si>
    <t>1. add skills and qualities</t>
  </si>
  <si>
    <t>1. exellent record of dependability and realiability
2. click next</t>
  </si>
  <si>
    <t>redirect to set criteria for pairing</t>
  </si>
  <si>
    <t>click next</t>
  </si>
  <si>
    <t>1. click next</t>
  </si>
  <si>
    <t>1. add percentages</t>
  </si>
  <si>
    <t>job posting done</t>
  </si>
  <si>
    <t>click here to continue browsing the site</t>
  </si>
  <si>
    <t>1. click the here button</t>
  </si>
  <si>
    <t>maintenance/exams</t>
  </si>
  <si>
    <t>1. click maintenance/exams</t>
  </si>
  <si>
    <t>redirect to list of exams</t>
  </si>
  <si>
    <t>failed</t>
  </si>
  <si>
    <t>warning</t>
  </si>
  <si>
    <t>create exam</t>
  </si>
  <si>
    <t>1. click maintenance/exams
2. add exam</t>
  </si>
  <si>
    <t>redirect to add exams</t>
  </si>
  <si>
    <t>add new exam</t>
  </si>
  <si>
    <t>1. click add exam</t>
  </si>
  <si>
    <t>1. select client: powermart</t>
  </si>
  <si>
    <t>show all client list</t>
  </si>
  <si>
    <t>only powermart is here
I have entered edit sample client 001</t>
  </si>
  <si>
    <t>no other clients present</t>
  </si>
  <si>
    <t>2. select job name: guard
3. select subject: others
4. specify subject: ethics
5. title: work ethics
6. passing grade: 75
7. click proceed</t>
  </si>
  <si>
    <t>redirect to create exam question</t>
  </si>
  <si>
    <t>create exam questions</t>
  </si>
  <si>
    <t>1. click proceed</t>
  </si>
  <si>
    <t>1. question no. 1: What is the capital of the philippines?
2. choices 1: manila
3. choices 2: pasig
4. choices 3: quezon city
5. choices 4: marikina
6. click submit</t>
  </si>
  <si>
    <t>redirect to answer key</t>
  </si>
  <si>
    <t>answek key</t>
  </si>
  <si>
    <t>1. answer the questions </t>
  </si>
  <si>
    <t>1. manila
2. click submit</t>
  </si>
  <si>
    <t>redirect to confirmation (success)</t>
  </si>
  <si>
    <t>empty div (no text)</t>
  </si>
  <si>
    <t>type of business</t>
  </si>
  <si>
    <t>1. click maintenance/type of business</t>
  </si>
  <si>
    <t>add type of business</t>
  </si>
  <si>
    <t>1. click add type of business</t>
  </si>
  <si>
    <t>redirect add type of business</t>
  </si>
  <si>
    <t>input new type of business</t>
  </si>
  <si>
    <t>1. add new type of business</t>
  </si>
  <si>
    <t>1. type of business: e-commerce
2. click submit</t>
  </si>
  <si>
    <t>redirect to type of business done</t>
  </si>
  <si>
    <t>redirected to a broken link (type of business add done.php)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</si>
</sst>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Sans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9594"/>
        <bgColor rgb="FFA5A5A5"/>
      </patternFill>
    </fill>
    <fill>
      <patternFill patternType="solid">
        <fgColor rgb="FF92CDDC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  <fill>
      <patternFill patternType="solid">
        <fgColor rgb="FFCCFF66"/>
        <bgColor rgb="FFCCFFCC"/>
      </patternFill>
    </fill>
    <fill>
      <patternFill patternType="solid">
        <fgColor rgb="FFFF6666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2CDDC"/>
      <rgbColor rgb="FFD9959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grava.ojt@ayannah.com" TargetMode="External"/><Relationship Id="rId2" Type="http://schemas.openxmlformats.org/officeDocument/2006/relationships/hyperlink" Target="mailto:sing.bookmark@yahoo.com" TargetMode="External"/><Relationship Id="rId3" Type="http://schemas.openxmlformats.org/officeDocument/2006/relationships/hyperlink" Target="mailto:grava.c@gmail" TargetMode="External"/><Relationship Id="rId4" Type="http://schemas.openxmlformats.org/officeDocument/2006/relationships/hyperlink" Target="mailto:sign.bookmark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5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E100" activeCellId="0" sqref="E100"/>
    </sheetView>
  </sheetViews>
  <sheetFormatPr defaultRowHeight="12.8"/>
  <cols>
    <col collapsed="false" hidden="false" max="1" min="1" style="1" width="11.3418367346939"/>
    <col collapsed="false" hidden="false" max="2" min="2" style="0" width="18.2244897959184"/>
    <col collapsed="false" hidden="false" max="3" min="3" style="0" width="32.6683673469388"/>
    <col collapsed="false" hidden="false" max="4" min="4" style="0" width="12.6887755102041"/>
    <col collapsed="false" hidden="false" max="5" min="5" style="0" width="13.3622448979592"/>
    <col collapsed="false" hidden="false" max="6" min="6" style="0" width="16.469387755102"/>
    <col collapsed="false" hidden="false" max="1025" min="7" style="0" width="8.50510204081633"/>
  </cols>
  <sheetData>
    <row r="1" customFormat="false" ht="22.35" hidden="false" customHeight="true" outlineLevel="0" collapsed="false">
      <c r="A1" s="2" t="s">
        <v>0</v>
      </c>
      <c r="B1" s="3" t="s">
        <v>1</v>
      </c>
      <c r="C1" s="3"/>
      <c r="D1" s="4" t="s">
        <v>2</v>
      </c>
      <c r="E1" s="4"/>
      <c r="F1" s="4"/>
      <c r="G1" s="4"/>
      <c r="H1" s="4"/>
      <c r="I1" s="4"/>
      <c r="J1" s="4"/>
      <c r="K1" s="4"/>
    </row>
    <row r="2" customFormat="false" ht="12.8" hidden="false" customHeight="false" outlineLevel="0" collapsed="false">
      <c r="A2" s="2" t="s">
        <v>3</v>
      </c>
      <c r="B2" s="3" t="s">
        <v>4</v>
      </c>
      <c r="C2" s="3"/>
      <c r="D2" s="5" t="s">
        <v>5</v>
      </c>
      <c r="E2" s="6" t="n">
        <f aca="false">COUNTIF(H9:H214,"Pass")</f>
        <v>69</v>
      </c>
      <c r="F2" s="5" t="s">
        <v>6</v>
      </c>
      <c r="G2" s="6" t="n">
        <f aca="false">COUNTIF(I9:I29,"Defect")</f>
        <v>0</v>
      </c>
      <c r="H2" s="5" t="s">
        <v>7</v>
      </c>
      <c r="I2" s="6" t="n">
        <f aca="false">COUNTIF(J9:J29,"Major")</f>
        <v>0</v>
      </c>
      <c r="J2" s="5" t="s">
        <v>8</v>
      </c>
      <c r="K2" s="6" t="n">
        <f aca="false">COUNTIF(K8:K173,"Fixed")</f>
        <v>70</v>
      </c>
    </row>
    <row r="3" customFormat="false" ht="12.8" hidden="false" customHeight="false" outlineLevel="0" collapsed="false">
      <c r="A3" s="2" t="s">
        <v>9</v>
      </c>
      <c r="B3" s="7" t="s">
        <v>10</v>
      </c>
      <c r="C3" s="7"/>
      <c r="D3" s="5" t="s">
        <v>11</v>
      </c>
      <c r="E3" s="6" t="n">
        <f aca="false">COUNTIF(H8:H259,"Fail")</f>
        <v>11</v>
      </c>
      <c r="F3" s="5" t="s">
        <v>12</v>
      </c>
      <c r="G3" s="6" t="n">
        <f aca="false">COUNTIF(I8:I165,"Enhancement")</f>
        <v>0</v>
      </c>
      <c r="H3" s="5" t="s">
        <v>13</v>
      </c>
      <c r="I3" s="6" t="n">
        <f aca="false">COUNTIF(J9:J29,"Minor")</f>
        <v>0</v>
      </c>
      <c r="J3" s="5" t="s">
        <v>14</v>
      </c>
      <c r="K3" s="6" t="n">
        <f aca="false">COUNTIF(K9:K29,"Reopen")</f>
        <v>0</v>
      </c>
    </row>
    <row r="4" customFormat="false" ht="12.8" hidden="false" customHeight="false" outlineLevel="0" collapsed="false">
      <c r="A4" s="8"/>
      <c r="B4" s="3"/>
      <c r="C4" s="3"/>
      <c r="D4" s="5" t="s">
        <v>15</v>
      </c>
      <c r="E4" s="6" t="n">
        <f aca="false">COUNTIF(H8:H214,"Pending")</f>
        <v>0</v>
      </c>
      <c r="F4" s="5" t="s">
        <v>16</v>
      </c>
      <c r="G4" s="6" t="n">
        <f aca="false">COUNTIF(I8:I145,"Task")</f>
        <v>0</v>
      </c>
      <c r="H4" s="5" t="s">
        <v>17</v>
      </c>
      <c r="I4" s="6" t="n">
        <f aca="false">COUNTIF(J9:J29,"Critical")</f>
        <v>0</v>
      </c>
      <c r="J4" s="9"/>
      <c r="K4" s="10"/>
    </row>
    <row r="5" customFormat="false" ht="22.35" hidden="false" customHeight="false" outlineLevel="0" collapsed="false">
      <c r="A5" s="11" t="s">
        <v>18</v>
      </c>
      <c r="B5" s="11" t="s">
        <v>19</v>
      </c>
      <c r="C5" s="11" t="s">
        <v>20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26</v>
      </c>
      <c r="J5" s="11" t="s">
        <v>27</v>
      </c>
      <c r="K5" s="11" t="s">
        <v>28</v>
      </c>
      <c r="L5" s="11" t="s">
        <v>29</v>
      </c>
    </row>
    <row r="6" customFormat="false" ht="12.8" hidden="false" customHeight="true" outlineLevel="0" collapsed="false">
      <c r="A6" s="12" t="s">
        <v>30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</row>
    <row r="7" customFormat="false" ht="12.8" hidden="false" customHeight="false" outlineLevel="0" collapsed="false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</row>
    <row r="8" customFormat="false" ht="12.95" hidden="false" customHeight="true" outlineLevel="0" collapsed="false">
      <c r="A8" s="1" t="n">
        <v>1</v>
      </c>
      <c r="B8" s="14" t="s">
        <v>31</v>
      </c>
      <c r="C8" s="14" t="s">
        <v>32</v>
      </c>
      <c r="E8" s="0" t="s">
        <v>33</v>
      </c>
      <c r="F8" s="0" t="s">
        <v>33</v>
      </c>
      <c r="G8" s="15" t="n">
        <v>42426</v>
      </c>
      <c r="H8" s="0" t="s">
        <v>34</v>
      </c>
      <c r="I8" s="0" t="s">
        <v>35</v>
      </c>
      <c r="J8" s="0" t="s">
        <v>36</v>
      </c>
      <c r="K8" s="0" t="s">
        <v>37</v>
      </c>
    </row>
    <row r="9" customFormat="false" ht="12.8" hidden="false" customHeight="false" outlineLevel="0" collapsed="false">
      <c r="A9" s="1" t="n">
        <v>2</v>
      </c>
      <c r="C9" s="0" t="s">
        <v>38</v>
      </c>
      <c r="E9" s="0" t="s">
        <v>39</v>
      </c>
      <c r="F9" s="0" t="s">
        <v>39</v>
      </c>
      <c r="G9" s="15" t="n">
        <v>42426</v>
      </c>
      <c r="H9" s="0" t="s">
        <v>34</v>
      </c>
      <c r="I9" s="0" t="s">
        <v>35</v>
      </c>
      <c r="J9" s="0" t="s">
        <v>36</v>
      </c>
      <c r="K9" s="0" t="s">
        <v>37</v>
      </c>
    </row>
    <row r="10" customFormat="false" ht="12.8" hidden="false" customHeight="false" outlineLevel="0" collapsed="false">
      <c r="A10" s="1" t="n">
        <v>3</v>
      </c>
      <c r="C10" s="0" t="s">
        <v>40</v>
      </c>
      <c r="E10" s="0" t="s">
        <v>41</v>
      </c>
      <c r="F10" s="0" t="s">
        <v>41</v>
      </c>
      <c r="G10" s="15" t="n">
        <v>42426</v>
      </c>
      <c r="H10" s="0" t="s">
        <v>34</v>
      </c>
      <c r="I10" s="0" t="s">
        <v>35</v>
      </c>
      <c r="J10" s="0" t="s">
        <v>36</v>
      </c>
      <c r="K10" s="0" t="s">
        <v>37</v>
      </c>
    </row>
    <row r="11" customFormat="false" ht="12.8" hidden="false" customHeight="false" outlineLevel="0" collapsed="false">
      <c r="A11" s="1" t="n">
        <v>4</v>
      </c>
      <c r="C11" s="0" t="s">
        <v>42</v>
      </c>
      <c r="E11" s="0" t="s">
        <v>43</v>
      </c>
      <c r="F11" s="0" t="s">
        <v>43</v>
      </c>
      <c r="G11" s="15" t="n">
        <v>42426</v>
      </c>
      <c r="H11" s="0" t="s">
        <v>34</v>
      </c>
      <c r="I11" s="0" t="s">
        <v>35</v>
      </c>
      <c r="J11" s="0" t="s">
        <v>36</v>
      </c>
      <c r="K11" s="0" t="s">
        <v>37</v>
      </c>
    </row>
    <row r="12" customFormat="false" ht="12.8" hidden="false" customHeight="false" outlineLevel="0" collapsed="false">
      <c r="A12" s="1" t="n">
        <v>5</v>
      </c>
      <c r="C12" s="0" t="s">
        <v>44</v>
      </c>
      <c r="E12" s="0" t="s">
        <v>45</v>
      </c>
      <c r="F12" s="0" t="s">
        <v>45</v>
      </c>
      <c r="G12" s="15" t="n">
        <v>42426</v>
      </c>
      <c r="H12" s="0" t="s">
        <v>34</v>
      </c>
      <c r="I12" s="0" t="s">
        <v>35</v>
      </c>
      <c r="J12" s="0" t="s">
        <v>36</v>
      </c>
      <c r="K12" s="0" t="s">
        <v>37</v>
      </c>
    </row>
    <row r="13" customFormat="false" ht="12.8" hidden="false" customHeight="false" outlineLevel="0" collapsed="false">
      <c r="A13" s="1" t="n">
        <v>6</v>
      </c>
      <c r="C13" s="0" t="s">
        <v>46</v>
      </c>
      <c r="E13" s="0" t="s">
        <v>39</v>
      </c>
      <c r="F13" s="0" t="s">
        <v>39</v>
      </c>
      <c r="G13" s="15" t="n">
        <v>42426</v>
      </c>
      <c r="H13" s="0" t="s">
        <v>34</v>
      </c>
      <c r="I13" s="0" t="s">
        <v>35</v>
      </c>
      <c r="J13" s="0" t="s">
        <v>36</v>
      </c>
      <c r="K13" s="0" t="s">
        <v>37</v>
      </c>
    </row>
    <row r="14" customFormat="false" ht="12.8" hidden="false" customHeight="false" outlineLevel="0" collapsed="false">
      <c r="A14" s="1" t="n">
        <v>7</v>
      </c>
      <c r="C14" s="0" t="s">
        <v>47</v>
      </c>
      <c r="E14" s="0" t="s">
        <v>41</v>
      </c>
      <c r="F14" s="0" t="s">
        <v>41</v>
      </c>
      <c r="G14" s="15" t="n">
        <v>42426</v>
      </c>
      <c r="H14" s="0" t="s">
        <v>34</v>
      </c>
      <c r="I14" s="0" t="s">
        <v>35</v>
      </c>
      <c r="J14" s="0" t="s">
        <v>36</v>
      </c>
      <c r="K14" s="0" t="s">
        <v>37</v>
      </c>
    </row>
    <row r="15" customFormat="false" ht="12.8" hidden="false" customHeight="false" outlineLevel="0" collapsed="false">
      <c r="A15" s="1" t="n">
        <v>8</v>
      </c>
      <c r="C15" s="0" t="s">
        <v>48</v>
      </c>
      <c r="E15" s="0" t="s">
        <v>43</v>
      </c>
      <c r="F15" s="0" t="s">
        <v>43</v>
      </c>
      <c r="G15" s="15" t="n">
        <v>42426</v>
      </c>
      <c r="H15" s="0" t="s">
        <v>34</v>
      </c>
      <c r="I15" s="0" t="s">
        <v>35</v>
      </c>
      <c r="J15" s="0" t="s">
        <v>36</v>
      </c>
      <c r="K15" s="0" t="s">
        <v>37</v>
      </c>
    </row>
    <row r="16" customFormat="false" ht="12.95" hidden="false" customHeight="true" outlineLevel="0" collapsed="false">
      <c r="A16" s="1" t="n">
        <v>9</v>
      </c>
      <c r="C16" s="14" t="s">
        <v>49</v>
      </c>
      <c r="E16" s="0" t="s">
        <v>45</v>
      </c>
      <c r="F16" s="0" t="s">
        <v>45</v>
      </c>
      <c r="G16" s="15" t="n">
        <v>42426</v>
      </c>
      <c r="H16" s="0" t="s">
        <v>34</v>
      </c>
      <c r="I16" s="0" t="s">
        <v>35</v>
      </c>
      <c r="J16" s="0" t="s">
        <v>36</v>
      </c>
      <c r="K16" s="0" t="s">
        <v>37</v>
      </c>
    </row>
    <row r="17" customFormat="false" ht="12.8" hidden="false" customHeight="false" outlineLevel="0" collapsed="false">
      <c r="A17" s="1" t="n">
        <v>10</v>
      </c>
      <c r="C17" s="0" t="s">
        <v>50</v>
      </c>
      <c r="E17" s="0" t="s">
        <v>51</v>
      </c>
      <c r="F17" s="0" t="s">
        <v>51</v>
      </c>
      <c r="G17" s="15" t="n">
        <v>42426</v>
      </c>
      <c r="H17" s="0" t="s">
        <v>34</v>
      </c>
      <c r="I17" s="0" t="s">
        <v>35</v>
      </c>
      <c r="J17" s="0" t="s">
        <v>36</v>
      </c>
      <c r="K17" s="0" t="s">
        <v>37</v>
      </c>
    </row>
    <row r="18" customFormat="false" ht="12.8" hidden="false" customHeight="false" outlineLevel="0" collapsed="false">
      <c r="A18" s="1" t="n">
        <v>11</v>
      </c>
      <c r="C18" s="0" t="s">
        <v>52</v>
      </c>
      <c r="E18" s="0" t="s">
        <v>53</v>
      </c>
      <c r="F18" s="0" t="s">
        <v>53</v>
      </c>
      <c r="G18" s="15" t="n">
        <v>42426</v>
      </c>
      <c r="H18" s="0" t="s">
        <v>34</v>
      </c>
      <c r="I18" s="0" t="s">
        <v>35</v>
      </c>
      <c r="J18" s="0" t="s">
        <v>36</v>
      </c>
      <c r="K18" s="0" t="s">
        <v>37</v>
      </c>
    </row>
    <row r="19" customFormat="false" ht="12.8" hidden="false" customHeight="false" outlineLevel="0" collapsed="false">
      <c r="A19" s="1" t="n">
        <v>12</v>
      </c>
      <c r="C19" s="0" t="s">
        <v>54</v>
      </c>
      <c r="E19" s="0" t="s">
        <v>55</v>
      </c>
      <c r="F19" s="0" t="s">
        <v>55</v>
      </c>
      <c r="G19" s="15" t="n">
        <v>42426</v>
      </c>
      <c r="H19" s="0" t="s">
        <v>34</v>
      </c>
      <c r="I19" s="0" t="s">
        <v>35</v>
      </c>
      <c r="J19" s="0" t="s">
        <v>36</v>
      </c>
      <c r="K19" s="0" t="s">
        <v>37</v>
      </c>
    </row>
    <row r="20" customFormat="false" ht="12.8" hidden="false" customHeight="false" outlineLevel="0" collapsed="false">
      <c r="A20" s="1" t="n">
        <v>13</v>
      </c>
      <c r="C20" s="0" t="s">
        <v>56</v>
      </c>
      <c r="E20" s="0" t="s">
        <v>57</v>
      </c>
      <c r="F20" s="0" t="s">
        <v>57</v>
      </c>
      <c r="G20" s="15" t="n">
        <v>42426</v>
      </c>
      <c r="H20" s="0" t="s">
        <v>34</v>
      </c>
      <c r="I20" s="0" t="s">
        <v>35</v>
      </c>
      <c r="J20" s="0" t="s">
        <v>36</v>
      </c>
      <c r="K20" s="0" t="s">
        <v>37</v>
      </c>
    </row>
    <row r="21" customFormat="false" ht="12.95" hidden="false" customHeight="true" outlineLevel="0" collapsed="false">
      <c r="A21" s="1" t="n">
        <v>14</v>
      </c>
      <c r="C21" s="0" t="s">
        <v>58</v>
      </c>
      <c r="E21" s="0" t="s">
        <v>59</v>
      </c>
      <c r="F21" s="0" t="s">
        <v>59</v>
      </c>
      <c r="G21" s="15" t="n">
        <v>42426</v>
      </c>
      <c r="H21" s="0" t="s">
        <v>34</v>
      </c>
      <c r="I21" s="0" t="s">
        <v>35</v>
      </c>
      <c r="J21" s="0" t="s">
        <v>36</v>
      </c>
      <c r="K21" s="0" t="s">
        <v>37</v>
      </c>
      <c r="L21" s="14" t="s">
        <v>60</v>
      </c>
    </row>
    <row r="22" s="19" customFormat="true" ht="12.95" hidden="false" customHeight="true" outlineLevel="0" collapsed="false">
      <c r="A22" s="16" t="n">
        <v>15</v>
      </c>
      <c r="B22" s="17" t="s">
        <v>61</v>
      </c>
      <c r="C22" s="17" t="s">
        <v>62</v>
      </c>
      <c r="D22" s="18"/>
      <c r="E22" s="19" t="s">
        <v>63</v>
      </c>
      <c r="F22" s="19" t="s">
        <v>63</v>
      </c>
      <c r="G22" s="20" t="n">
        <v>42427</v>
      </c>
      <c r="H22" s="19" t="s">
        <v>64</v>
      </c>
      <c r="I22" s="19" t="s">
        <v>65</v>
      </c>
      <c r="J22" s="19" t="s">
        <v>66</v>
      </c>
      <c r="L22" s="18"/>
    </row>
    <row r="23" customFormat="false" ht="12.95" hidden="false" customHeight="true" outlineLevel="0" collapsed="false">
      <c r="A23" s="0"/>
      <c r="B23" s="14"/>
      <c r="C23" s="14"/>
      <c r="G23" s="15"/>
    </row>
    <row r="24" customFormat="false" ht="12.95" hidden="false" customHeight="true" outlineLevel="0" collapsed="false">
      <c r="A24" s="21" t="s">
        <v>67</v>
      </c>
      <c r="B24" s="21"/>
      <c r="C24" s="21"/>
      <c r="G24" s="15"/>
    </row>
    <row r="25" customFormat="false" ht="12.95" hidden="false" customHeight="true" outlineLevel="0" collapsed="false">
      <c r="A25" s="21"/>
      <c r="B25" s="21"/>
      <c r="C25" s="21"/>
      <c r="G25" s="15"/>
    </row>
    <row r="26" customFormat="false" ht="12.8" hidden="false" customHeight="false" outlineLevel="0" collapsed="false">
      <c r="A26" s="1" t="n">
        <v>16</v>
      </c>
      <c r="B26" s="0" t="s">
        <v>68</v>
      </c>
      <c r="C26" s="0" t="s">
        <v>69</v>
      </c>
      <c r="E26" s="0" t="s">
        <v>70</v>
      </c>
      <c r="F26" s="0" t="s">
        <v>70</v>
      </c>
      <c r="G26" s="15" t="n">
        <v>42427</v>
      </c>
      <c r="H26" s="0" t="s">
        <v>34</v>
      </c>
      <c r="I26" s="0" t="s">
        <v>35</v>
      </c>
      <c r="J26" s="0" t="s">
        <v>36</v>
      </c>
      <c r="K26" s="0" t="s">
        <v>37</v>
      </c>
    </row>
    <row r="27" customFormat="false" ht="12.95" hidden="false" customHeight="true" outlineLevel="0" collapsed="false">
      <c r="A27" s="1" t="n">
        <v>17</v>
      </c>
      <c r="B27" s="0" t="s">
        <v>71</v>
      </c>
      <c r="C27" s="0" t="s">
        <v>72</v>
      </c>
      <c r="D27" s="14" t="s">
        <v>73</v>
      </c>
      <c r="E27" s="0" t="s">
        <v>74</v>
      </c>
      <c r="F27" s="0" t="s">
        <v>74</v>
      </c>
      <c r="G27" s="15" t="n">
        <v>42427</v>
      </c>
      <c r="H27" s="0" t="s">
        <v>34</v>
      </c>
      <c r="I27" s="0" t="s">
        <v>35</v>
      </c>
      <c r="J27" s="0" t="s">
        <v>36</v>
      </c>
      <c r="K27" s="0" t="s">
        <v>37</v>
      </c>
    </row>
    <row r="28" customFormat="false" ht="12.95" hidden="false" customHeight="true" outlineLevel="0" collapsed="false">
      <c r="A28" s="1" t="n">
        <v>18</v>
      </c>
      <c r="B28" s="0" t="s">
        <v>75</v>
      </c>
      <c r="C28" s="0" t="s">
        <v>76</v>
      </c>
      <c r="D28" s="14" t="s">
        <v>77</v>
      </c>
      <c r="E28" s="14" t="s">
        <v>78</v>
      </c>
      <c r="F28" s="14" t="s">
        <v>79</v>
      </c>
      <c r="G28" s="15" t="n">
        <v>42427</v>
      </c>
      <c r="H28" s="0" t="s">
        <v>34</v>
      </c>
      <c r="I28" s="0" t="s">
        <v>35</v>
      </c>
      <c r="J28" s="0" t="s">
        <v>36</v>
      </c>
      <c r="K28" s="0" t="s">
        <v>37</v>
      </c>
      <c r="L28" s="0" t="s">
        <v>80</v>
      </c>
    </row>
    <row r="29" customFormat="false" ht="12.95" hidden="false" customHeight="true" outlineLevel="0" collapsed="false">
      <c r="A29" s="1" t="n">
        <v>19</v>
      </c>
      <c r="C29" s="0" t="s">
        <v>81</v>
      </c>
      <c r="D29" s="14" t="s">
        <v>73</v>
      </c>
      <c r="E29" s="14" t="s">
        <v>82</v>
      </c>
      <c r="F29" s="14" t="s">
        <v>82</v>
      </c>
      <c r="G29" s="15" t="n">
        <v>42427</v>
      </c>
      <c r="H29" s="0" t="s">
        <v>34</v>
      </c>
      <c r="I29" s="0" t="s">
        <v>35</v>
      </c>
      <c r="J29" s="0" t="s">
        <v>36</v>
      </c>
      <c r="K29" s="0" t="s">
        <v>37</v>
      </c>
    </row>
    <row r="30" customFormat="false" ht="12.95" hidden="false" customHeight="true" outlineLevel="0" collapsed="false">
      <c r="A30" s="1" t="n">
        <v>20</v>
      </c>
      <c r="B30" s="14" t="s">
        <v>83</v>
      </c>
      <c r="C30" s="14" t="s">
        <v>84</v>
      </c>
      <c r="E30" s="0" t="s">
        <v>85</v>
      </c>
      <c r="F30" s="0" t="s">
        <v>85</v>
      </c>
      <c r="G30" s="15" t="n">
        <v>42427</v>
      </c>
      <c r="H30" s="0" t="s">
        <v>34</v>
      </c>
      <c r="I30" s="0" t="s">
        <v>35</v>
      </c>
      <c r="J30" s="0" t="s">
        <v>36</v>
      </c>
      <c r="K30" s="0" t="s">
        <v>37</v>
      </c>
      <c r="L30" s="0" t="s">
        <v>86</v>
      </c>
    </row>
    <row r="31" customFormat="false" ht="12.8" hidden="false" customHeight="false" outlineLevel="0" collapsed="false">
      <c r="A31" s="1" t="n">
        <v>21</v>
      </c>
      <c r="B31" s="0" t="s">
        <v>87</v>
      </c>
      <c r="C31" s="0" t="s">
        <v>88</v>
      </c>
      <c r="E31" s="0" t="s">
        <v>89</v>
      </c>
      <c r="F31" s="0" t="s">
        <v>89</v>
      </c>
      <c r="G31" s="15" t="n">
        <v>42427</v>
      </c>
      <c r="H31" s="0" t="s">
        <v>34</v>
      </c>
      <c r="I31" s="0" t="s">
        <v>35</v>
      </c>
      <c r="J31" s="0" t="s">
        <v>36</v>
      </c>
      <c r="K31" s="0" t="s">
        <v>37</v>
      </c>
      <c r="L31" s="0" t="s">
        <v>90</v>
      </c>
    </row>
    <row r="32" customFormat="false" ht="12.8" hidden="false" customHeight="false" outlineLevel="0" collapsed="false">
      <c r="A32" s="1" t="n">
        <v>22</v>
      </c>
      <c r="B32" s="0" t="s">
        <v>91</v>
      </c>
      <c r="C32" s="0" t="s">
        <v>92</v>
      </c>
      <c r="E32" s="0" t="s">
        <v>93</v>
      </c>
      <c r="F32" s="0" t="s">
        <v>93</v>
      </c>
      <c r="G32" s="15" t="n">
        <v>42427</v>
      </c>
      <c r="H32" s="0" t="s">
        <v>34</v>
      </c>
      <c r="I32" s="0" t="s">
        <v>35</v>
      </c>
      <c r="J32" s="0" t="s">
        <v>36</v>
      </c>
      <c r="K32" s="0" t="s">
        <v>37</v>
      </c>
      <c r="L32" s="0" t="s">
        <v>94</v>
      </c>
    </row>
    <row r="33" customFormat="false" ht="12.95" hidden="false" customHeight="true" outlineLevel="0" collapsed="false">
      <c r="A33" s="1" t="n">
        <v>23</v>
      </c>
      <c r="B33" s="0" t="s">
        <v>95</v>
      </c>
      <c r="C33" s="0" t="s">
        <v>96</v>
      </c>
      <c r="E33" s="0" t="s">
        <v>97</v>
      </c>
      <c r="F33" s="0" t="s">
        <v>97</v>
      </c>
      <c r="G33" s="15" t="n">
        <v>42427</v>
      </c>
      <c r="H33" s="0" t="s">
        <v>34</v>
      </c>
      <c r="I33" s="0" t="s">
        <v>35</v>
      </c>
      <c r="J33" s="0" t="s">
        <v>36</v>
      </c>
      <c r="K33" s="0" t="s">
        <v>37</v>
      </c>
      <c r="L33" s="22" t="s">
        <v>98</v>
      </c>
    </row>
    <row r="34" customFormat="false" ht="12.8" hidden="false" customHeight="false" outlineLevel="0" collapsed="false">
      <c r="A34" s="1" t="n">
        <v>24</v>
      </c>
      <c r="B34" s="0" t="s">
        <v>99</v>
      </c>
      <c r="C34" s="0" t="s">
        <v>100</v>
      </c>
      <c r="E34" s="0" t="s">
        <v>101</v>
      </c>
      <c r="F34" s="0" t="s">
        <v>101</v>
      </c>
      <c r="G34" s="15" t="n">
        <v>42427</v>
      </c>
      <c r="H34" s="0" t="s">
        <v>34</v>
      </c>
      <c r="I34" s="0" t="s">
        <v>35</v>
      </c>
      <c r="J34" s="0" t="s">
        <v>36</v>
      </c>
      <c r="K34" s="0" t="s">
        <v>37</v>
      </c>
      <c r="L34" s="0" t="s">
        <v>94</v>
      </c>
    </row>
    <row r="35" customFormat="false" ht="12.8" hidden="false" customHeight="false" outlineLevel="0" collapsed="false">
      <c r="A35" s="1" t="n">
        <v>25</v>
      </c>
      <c r="B35" s="0" t="s">
        <v>102</v>
      </c>
      <c r="C35" s="0" t="s">
        <v>103</v>
      </c>
      <c r="E35" s="0" t="s">
        <v>104</v>
      </c>
      <c r="F35" s="0" t="s">
        <v>104</v>
      </c>
      <c r="G35" s="15" t="n">
        <v>42427</v>
      </c>
      <c r="H35" s="0" t="s">
        <v>34</v>
      </c>
      <c r="I35" s="0" t="s">
        <v>35</v>
      </c>
      <c r="J35" s="0" t="s">
        <v>36</v>
      </c>
      <c r="K35" s="0" t="s">
        <v>37</v>
      </c>
      <c r="L35" s="0" t="s">
        <v>105</v>
      </c>
    </row>
    <row r="36" customFormat="false" ht="12.8" hidden="false" customHeight="false" outlineLevel="0" collapsed="false">
      <c r="A36" s="1" t="n">
        <v>26</v>
      </c>
      <c r="B36" s="0" t="s">
        <v>106</v>
      </c>
      <c r="C36" s="0" t="s">
        <v>107</v>
      </c>
      <c r="E36" s="0" t="s">
        <v>108</v>
      </c>
      <c r="F36" s="0" t="s">
        <v>108</v>
      </c>
      <c r="G36" s="15" t="n">
        <v>42427</v>
      </c>
      <c r="H36" s="0" t="s">
        <v>34</v>
      </c>
      <c r="I36" s="0" t="s">
        <v>35</v>
      </c>
      <c r="J36" s="0" t="s">
        <v>36</v>
      </c>
      <c r="K36" s="0" t="s">
        <v>37</v>
      </c>
      <c r="L36" s="0" t="s">
        <v>109</v>
      </c>
    </row>
    <row r="37" customFormat="false" ht="12.8" hidden="false" customHeight="false" outlineLevel="0" collapsed="false">
      <c r="A37" s="1" t="n">
        <v>27</v>
      </c>
      <c r="B37" s="0" t="s">
        <v>110</v>
      </c>
      <c r="C37" s="0" t="s">
        <v>111</v>
      </c>
      <c r="E37" s="0" t="s">
        <v>112</v>
      </c>
      <c r="F37" s="0" t="s">
        <v>112</v>
      </c>
      <c r="G37" s="15" t="n">
        <v>42427</v>
      </c>
      <c r="H37" s="0" t="s">
        <v>34</v>
      </c>
      <c r="I37" s="0" t="s">
        <v>35</v>
      </c>
      <c r="J37" s="0" t="s">
        <v>36</v>
      </c>
      <c r="K37" s="0" t="s">
        <v>37</v>
      </c>
      <c r="L37" s="0" t="s">
        <v>90</v>
      </c>
    </row>
    <row r="38" customFormat="false" ht="12.8" hidden="false" customHeight="false" outlineLevel="0" collapsed="false">
      <c r="A38" s="1" t="n">
        <v>28</v>
      </c>
      <c r="B38" s="0" t="s">
        <v>113</v>
      </c>
      <c r="C38" s="0" t="s">
        <v>114</v>
      </c>
      <c r="E38" s="0" t="s">
        <v>115</v>
      </c>
      <c r="F38" s="0" t="s">
        <v>115</v>
      </c>
      <c r="G38" s="15" t="n">
        <v>42427</v>
      </c>
      <c r="H38" s="0" t="s">
        <v>34</v>
      </c>
      <c r="I38" s="0" t="s">
        <v>35</v>
      </c>
      <c r="J38" s="0" t="s">
        <v>36</v>
      </c>
      <c r="K38" s="0" t="s">
        <v>37</v>
      </c>
      <c r="L38" s="0" t="s">
        <v>116</v>
      </c>
    </row>
    <row r="39" customFormat="false" ht="12.8" hidden="false" customHeight="false" outlineLevel="0" collapsed="false">
      <c r="A39" s="1" t="n">
        <v>29</v>
      </c>
      <c r="B39" s="0" t="s">
        <v>117</v>
      </c>
      <c r="C39" s="0" t="s">
        <v>118</v>
      </c>
      <c r="E39" s="0" t="s">
        <v>119</v>
      </c>
      <c r="F39" s="0" t="s">
        <v>119</v>
      </c>
      <c r="G39" s="15" t="n">
        <v>42427</v>
      </c>
      <c r="H39" s="0" t="s">
        <v>34</v>
      </c>
      <c r="I39" s="0" t="s">
        <v>35</v>
      </c>
      <c r="J39" s="0" t="s">
        <v>36</v>
      </c>
      <c r="K39" s="0" t="s">
        <v>37</v>
      </c>
      <c r="L39" s="0" t="s">
        <v>120</v>
      </c>
    </row>
    <row r="40" customFormat="false" ht="12.8" hidden="false" customHeight="false" outlineLevel="0" collapsed="false">
      <c r="A40" s="1" t="n">
        <v>30</v>
      </c>
      <c r="B40" s="0" t="s">
        <v>121</v>
      </c>
      <c r="C40" s="0" t="s">
        <v>122</v>
      </c>
      <c r="E40" s="0" t="s">
        <v>123</v>
      </c>
      <c r="F40" s="0" t="s">
        <v>123</v>
      </c>
      <c r="G40" s="15" t="n">
        <v>42427</v>
      </c>
      <c r="H40" s="0" t="s">
        <v>34</v>
      </c>
      <c r="I40" s="0" t="s">
        <v>35</v>
      </c>
      <c r="J40" s="0" t="s">
        <v>36</v>
      </c>
      <c r="K40" s="0" t="s">
        <v>37</v>
      </c>
      <c r="L40" s="0" t="s">
        <v>124</v>
      </c>
    </row>
    <row r="41" customFormat="false" ht="12.8" hidden="false" customHeight="false" outlineLevel="0" collapsed="false">
      <c r="A41" s="1" t="n">
        <v>31</v>
      </c>
      <c r="B41" s="0" t="s">
        <v>125</v>
      </c>
      <c r="C41" s="0" t="s">
        <v>126</v>
      </c>
      <c r="E41" s="0" t="s">
        <v>127</v>
      </c>
      <c r="F41" s="0" t="s">
        <v>127</v>
      </c>
      <c r="G41" s="15" t="n">
        <v>42427</v>
      </c>
      <c r="H41" s="0" t="s">
        <v>34</v>
      </c>
      <c r="I41" s="0" t="s">
        <v>35</v>
      </c>
      <c r="J41" s="0" t="s">
        <v>36</v>
      </c>
      <c r="K41" s="0" t="s">
        <v>37</v>
      </c>
      <c r="L41" s="0" t="s">
        <v>120</v>
      </c>
    </row>
    <row r="42" customFormat="false" ht="12.8" hidden="false" customHeight="false" outlineLevel="0" collapsed="false">
      <c r="A42" s="1" t="n">
        <v>32</v>
      </c>
      <c r="B42" s="0" t="s">
        <v>128</v>
      </c>
      <c r="C42" s="0" t="s">
        <v>129</v>
      </c>
      <c r="E42" s="0" t="s">
        <v>130</v>
      </c>
      <c r="F42" s="0" t="s">
        <v>130</v>
      </c>
      <c r="G42" s="15" t="n">
        <v>42427</v>
      </c>
      <c r="H42" s="0" t="s">
        <v>34</v>
      </c>
      <c r="I42" s="0" t="s">
        <v>35</v>
      </c>
      <c r="J42" s="0" t="s">
        <v>36</v>
      </c>
      <c r="K42" s="0" t="s">
        <v>37</v>
      </c>
      <c r="L42" s="0" t="s">
        <v>120</v>
      </c>
    </row>
    <row r="43" customFormat="false" ht="12.8" hidden="false" customHeight="false" outlineLevel="0" collapsed="false">
      <c r="A43" s="1" t="n">
        <v>33</v>
      </c>
      <c r="B43" s="0" t="s">
        <v>131</v>
      </c>
      <c r="C43" s="0" t="s">
        <v>132</v>
      </c>
      <c r="E43" s="0" t="s">
        <v>133</v>
      </c>
      <c r="F43" s="0" t="s">
        <v>133</v>
      </c>
      <c r="G43" s="15" t="n">
        <v>42427</v>
      </c>
      <c r="H43" s="0" t="s">
        <v>34</v>
      </c>
      <c r="I43" s="0" t="s">
        <v>35</v>
      </c>
      <c r="J43" s="0" t="s">
        <v>36</v>
      </c>
      <c r="K43" s="0" t="s">
        <v>37</v>
      </c>
      <c r="L43" s="0" t="s">
        <v>134</v>
      </c>
    </row>
    <row r="44" customFormat="false" ht="12.8" hidden="false" customHeight="false" outlineLevel="0" collapsed="false">
      <c r="A44" s="1" t="n">
        <v>34</v>
      </c>
      <c r="B44" s="0" t="s">
        <v>135</v>
      </c>
      <c r="C44" s="0" t="s">
        <v>136</v>
      </c>
      <c r="E44" s="0" t="s">
        <v>137</v>
      </c>
      <c r="F44" s="0" t="s">
        <v>137</v>
      </c>
      <c r="G44" s="15" t="n">
        <v>42427</v>
      </c>
      <c r="H44" s="0" t="s">
        <v>34</v>
      </c>
      <c r="I44" s="0" t="s">
        <v>35</v>
      </c>
      <c r="J44" s="0" t="s">
        <v>36</v>
      </c>
      <c r="K44" s="0" t="s">
        <v>37</v>
      </c>
      <c r="L44" s="0" t="s">
        <v>120</v>
      </c>
    </row>
    <row r="45" customFormat="false" ht="12.8" hidden="false" customHeight="false" outlineLevel="0" collapsed="false">
      <c r="A45" s="1" t="n">
        <v>35</v>
      </c>
      <c r="B45" s="0" t="s">
        <v>138</v>
      </c>
      <c r="C45" s="0" t="s">
        <v>139</v>
      </c>
      <c r="E45" s="0" t="s">
        <v>140</v>
      </c>
      <c r="F45" s="0" t="s">
        <v>140</v>
      </c>
      <c r="G45" s="15" t="n">
        <v>42427</v>
      </c>
      <c r="H45" s="0" t="s">
        <v>34</v>
      </c>
      <c r="I45" s="0" t="s">
        <v>35</v>
      </c>
      <c r="J45" s="0" t="s">
        <v>36</v>
      </c>
      <c r="K45" s="0" t="s">
        <v>37</v>
      </c>
      <c r="L45" s="0" t="s">
        <v>105</v>
      </c>
    </row>
    <row r="46" customFormat="false" ht="12.8" hidden="false" customHeight="false" outlineLevel="0" collapsed="false">
      <c r="A46" s="1" t="n">
        <v>36</v>
      </c>
      <c r="B46" s="0" t="s">
        <v>141</v>
      </c>
      <c r="C46" s="0" t="s">
        <v>142</v>
      </c>
      <c r="E46" s="0" t="s">
        <v>143</v>
      </c>
      <c r="F46" s="0" t="s">
        <v>143</v>
      </c>
      <c r="G46" s="15" t="n">
        <v>42427</v>
      </c>
      <c r="H46" s="0" t="s">
        <v>34</v>
      </c>
      <c r="I46" s="0" t="s">
        <v>35</v>
      </c>
      <c r="J46" s="0" t="s">
        <v>36</v>
      </c>
      <c r="K46" s="0" t="s">
        <v>37</v>
      </c>
    </row>
    <row r="47" customFormat="false" ht="12.8" hidden="false" customHeight="false" outlineLevel="0" collapsed="false">
      <c r="A47" s="1" t="n">
        <v>37</v>
      </c>
      <c r="B47" s="0" t="s">
        <v>144</v>
      </c>
      <c r="C47" s="0" t="s">
        <v>145</v>
      </c>
      <c r="E47" s="0" t="s">
        <v>146</v>
      </c>
      <c r="F47" s="0" t="s">
        <v>146</v>
      </c>
      <c r="G47" s="15" t="n">
        <v>42427</v>
      </c>
      <c r="H47" s="0" t="s">
        <v>34</v>
      </c>
      <c r="I47" s="0" t="s">
        <v>35</v>
      </c>
      <c r="J47" s="0" t="s">
        <v>36</v>
      </c>
      <c r="K47" s="0" t="s">
        <v>37</v>
      </c>
      <c r="L47" s="0" t="s">
        <v>147</v>
      </c>
    </row>
    <row r="48" s="19" customFormat="true" ht="12.8" hidden="false" customHeight="false" outlineLevel="0" collapsed="false">
      <c r="A48" s="16" t="n">
        <v>38</v>
      </c>
      <c r="B48" s="19" t="s">
        <v>148</v>
      </c>
      <c r="C48" s="19" t="s">
        <v>149</v>
      </c>
      <c r="E48" s="19" t="s">
        <v>150</v>
      </c>
      <c r="F48" s="19" t="s">
        <v>151</v>
      </c>
      <c r="G48" s="20" t="n">
        <v>42427</v>
      </c>
      <c r="H48" s="19" t="s">
        <v>64</v>
      </c>
      <c r="I48" s="19" t="s">
        <v>152</v>
      </c>
      <c r="J48" s="19" t="s">
        <v>66</v>
      </c>
      <c r="L48" s="19" t="s">
        <v>152</v>
      </c>
    </row>
    <row r="49" customFormat="false" ht="12.8" hidden="false" customHeight="false" outlineLevel="0" collapsed="false">
      <c r="A49" s="1" t="n">
        <v>39</v>
      </c>
      <c r="B49" s="0" t="s">
        <v>153</v>
      </c>
      <c r="C49" s="0" t="s">
        <v>154</v>
      </c>
      <c r="E49" s="0" t="s">
        <v>155</v>
      </c>
      <c r="F49" s="0" t="s">
        <v>155</v>
      </c>
      <c r="G49" s="15" t="n">
        <v>42427</v>
      </c>
      <c r="H49" s="0" t="s">
        <v>34</v>
      </c>
      <c r="I49" s="0" t="s">
        <v>35</v>
      </c>
      <c r="J49" s="0" t="s">
        <v>36</v>
      </c>
      <c r="K49" s="0" t="s">
        <v>37</v>
      </c>
    </row>
    <row r="50" customFormat="false" ht="12.8" hidden="false" customHeight="false" outlineLevel="0" collapsed="false">
      <c r="A50" s="1" t="n">
        <v>40</v>
      </c>
      <c r="B50" s="0" t="s">
        <v>156</v>
      </c>
      <c r="C50" s="0" t="s">
        <v>157</v>
      </c>
      <c r="E50" s="0" t="s">
        <v>89</v>
      </c>
      <c r="F50" s="0" t="s">
        <v>89</v>
      </c>
      <c r="G50" s="15" t="n">
        <v>42427</v>
      </c>
      <c r="H50" s="0" t="s">
        <v>34</v>
      </c>
      <c r="I50" s="0" t="s">
        <v>35</v>
      </c>
      <c r="J50" s="0" t="s">
        <v>36</v>
      </c>
      <c r="K50" s="0" t="s">
        <v>37</v>
      </c>
    </row>
    <row r="51" customFormat="false" ht="12.8" hidden="false" customHeight="false" outlineLevel="0" collapsed="false">
      <c r="A51" s="1" t="n">
        <v>41</v>
      </c>
      <c r="B51" s="0" t="s">
        <v>158</v>
      </c>
      <c r="C51" s="0" t="s">
        <v>159</v>
      </c>
      <c r="E51" s="0" t="s">
        <v>160</v>
      </c>
      <c r="F51" s="0" t="s">
        <v>160</v>
      </c>
      <c r="G51" s="15" t="n">
        <v>42427</v>
      </c>
      <c r="H51" s="0" t="s">
        <v>34</v>
      </c>
      <c r="I51" s="0" t="s">
        <v>35</v>
      </c>
      <c r="J51" s="0" t="s">
        <v>36</v>
      </c>
      <c r="K51" s="0" t="s">
        <v>37</v>
      </c>
      <c r="L51" s="0" t="s">
        <v>105</v>
      </c>
    </row>
    <row r="52" customFormat="false" ht="12.8" hidden="false" customHeight="false" outlineLevel="0" collapsed="false">
      <c r="A52" s="1" t="n">
        <v>42</v>
      </c>
      <c r="B52" s="0" t="s">
        <v>161</v>
      </c>
      <c r="C52" s="0" t="s">
        <v>162</v>
      </c>
      <c r="E52" s="0" t="s">
        <v>163</v>
      </c>
      <c r="F52" s="0" t="s">
        <v>163</v>
      </c>
      <c r="G52" s="15" t="n">
        <v>42427</v>
      </c>
      <c r="H52" s="0" t="s">
        <v>34</v>
      </c>
      <c r="I52" s="0" t="s">
        <v>35</v>
      </c>
      <c r="J52" s="0" t="s">
        <v>36</v>
      </c>
      <c r="K52" s="0" t="s">
        <v>37</v>
      </c>
      <c r="L52" s="0" t="s">
        <v>105</v>
      </c>
    </row>
    <row r="53" customFormat="false" ht="12.8" hidden="false" customHeight="false" outlineLevel="0" collapsed="false">
      <c r="A53" s="1" t="n">
        <v>43</v>
      </c>
      <c r="B53" s="0" t="s">
        <v>164</v>
      </c>
      <c r="C53" s="0" t="s">
        <v>165</v>
      </c>
      <c r="E53" s="0" t="s">
        <v>93</v>
      </c>
      <c r="F53" s="0" t="s">
        <v>93</v>
      </c>
      <c r="G53" s="15" t="n">
        <v>42427</v>
      </c>
      <c r="H53" s="0" t="s">
        <v>34</v>
      </c>
      <c r="I53" s="0" t="s">
        <v>35</v>
      </c>
      <c r="J53" s="0" t="s">
        <v>36</v>
      </c>
      <c r="K53" s="0" t="s">
        <v>37</v>
      </c>
      <c r="L53" s="0" t="s">
        <v>120</v>
      </c>
    </row>
    <row r="54" customFormat="false" ht="12.8" hidden="false" customHeight="false" outlineLevel="0" collapsed="false">
      <c r="A54" s="1" t="n">
        <v>44</v>
      </c>
      <c r="B54" s="0" t="s">
        <v>166</v>
      </c>
      <c r="C54" s="0" t="s">
        <v>167</v>
      </c>
      <c r="E54" s="0" t="s">
        <v>168</v>
      </c>
      <c r="F54" s="0" t="s">
        <v>168</v>
      </c>
      <c r="G54" s="15" t="n">
        <v>42427</v>
      </c>
      <c r="H54" s="0" t="s">
        <v>34</v>
      </c>
      <c r="I54" s="0" t="s">
        <v>35</v>
      </c>
      <c r="J54" s="0" t="s">
        <v>36</v>
      </c>
      <c r="K54" s="0" t="s">
        <v>37</v>
      </c>
      <c r="L54" s="0" t="s">
        <v>105</v>
      </c>
    </row>
    <row r="55" customFormat="false" ht="12.8" hidden="false" customHeight="false" outlineLevel="0" collapsed="false">
      <c r="A55" s="1" t="n">
        <v>45</v>
      </c>
      <c r="B55" s="0" t="s">
        <v>169</v>
      </c>
      <c r="C55" s="0" t="s">
        <v>170</v>
      </c>
      <c r="E55" s="0" t="s">
        <v>171</v>
      </c>
      <c r="F55" s="0" t="s">
        <v>171</v>
      </c>
      <c r="G55" s="15" t="n">
        <v>42427</v>
      </c>
      <c r="H55" s="0" t="s">
        <v>34</v>
      </c>
      <c r="I55" s="0" t="s">
        <v>35</v>
      </c>
      <c r="J55" s="0" t="s">
        <v>36</v>
      </c>
      <c r="K55" s="0" t="s">
        <v>37</v>
      </c>
      <c r="L55" s="0" t="s">
        <v>120</v>
      </c>
    </row>
    <row r="56" customFormat="false" ht="12.8" hidden="false" customHeight="false" outlineLevel="0" collapsed="false">
      <c r="A56" s="1" t="n">
        <v>46</v>
      </c>
      <c r="B56" s="0" t="s">
        <v>172</v>
      </c>
      <c r="C56" s="0" t="s">
        <v>173</v>
      </c>
      <c r="E56" s="0" t="s">
        <v>174</v>
      </c>
      <c r="F56" s="0" t="s">
        <v>174</v>
      </c>
      <c r="G56" s="15" t="n">
        <v>42427</v>
      </c>
      <c r="H56" s="0" t="s">
        <v>34</v>
      </c>
      <c r="I56" s="0" t="s">
        <v>35</v>
      </c>
      <c r="J56" s="0" t="s">
        <v>36</v>
      </c>
      <c r="K56" s="0" t="s">
        <v>37</v>
      </c>
      <c r="L56" s="0" t="s">
        <v>120</v>
      </c>
    </row>
    <row r="57" customFormat="false" ht="12.8" hidden="false" customHeight="false" outlineLevel="0" collapsed="false">
      <c r="A57" s="1" t="n">
        <v>47</v>
      </c>
      <c r="B57" s="0" t="s">
        <v>175</v>
      </c>
      <c r="C57" s="0" t="s">
        <v>176</v>
      </c>
      <c r="E57" s="0" t="s">
        <v>177</v>
      </c>
      <c r="F57" s="0" t="s">
        <v>177</v>
      </c>
      <c r="G57" s="15" t="n">
        <v>42427</v>
      </c>
      <c r="H57" s="0" t="s">
        <v>34</v>
      </c>
      <c r="I57" s="0" t="s">
        <v>35</v>
      </c>
      <c r="J57" s="0" t="s">
        <v>36</v>
      </c>
      <c r="K57" s="0" t="s">
        <v>37</v>
      </c>
      <c r="L57" s="0" t="s">
        <v>178</v>
      </c>
    </row>
    <row r="58" customFormat="false" ht="12.8" hidden="false" customHeight="false" outlineLevel="0" collapsed="false">
      <c r="A58" s="1" t="n">
        <v>48</v>
      </c>
      <c r="B58" s="0" t="s">
        <v>179</v>
      </c>
      <c r="C58" s="0" t="s">
        <v>180</v>
      </c>
      <c r="E58" s="0" t="s">
        <v>181</v>
      </c>
      <c r="F58" s="0" t="s">
        <v>181</v>
      </c>
      <c r="G58" s="15" t="n">
        <v>42427</v>
      </c>
      <c r="H58" s="0" t="s">
        <v>34</v>
      </c>
      <c r="I58" s="0" t="s">
        <v>35</v>
      </c>
      <c r="J58" s="0" t="s">
        <v>36</v>
      </c>
      <c r="K58" s="0" t="s">
        <v>37</v>
      </c>
      <c r="L58" s="0" t="s">
        <v>178</v>
      </c>
    </row>
    <row r="59" customFormat="false" ht="12.8" hidden="false" customHeight="false" outlineLevel="0" collapsed="false">
      <c r="A59" s="1" t="n">
        <v>49</v>
      </c>
      <c r="B59" s="0" t="s">
        <v>182</v>
      </c>
      <c r="C59" s="0" t="s">
        <v>183</v>
      </c>
      <c r="E59" s="0" t="s">
        <v>108</v>
      </c>
      <c r="F59" s="0" t="s">
        <v>108</v>
      </c>
      <c r="G59" s="15" t="n">
        <v>42427</v>
      </c>
      <c r="H59" s="0" t="s">
        <v>34</v>
      </c>
      <c r="I59" s="0" t="s">
        <v>35</v>
      </c>
      <c r="J59" s="0" t="s">
        <v>36</v>
      </c>
      <c r="K59" s="0" t="s">
        <v>37</v>
      </c>
      <c r="L59" s="0" t="s">
        <v>109</v>
      </c>
    </row>
    <row r="60" s="19" customFormat="true" ht="12.8" hidden="false" customHeight="false" outlineLevel="0" collapsed="false">
      <c r="A60" s="16" t="n">
        <v>50</v>
      </c>
      <c r="B60" s="19" t="s">
        <v>184</v>
      </c>
      <c r="C60" s="19" t="s">
        <v>185</v>
      </c>
      <c r="E60" s="19" t="s">
        <v>186</v>
      </c>
      <c r="F60" s="19" t="s">
        <v>187</v>
      </c>
      <c r="G60" s="20" t="n">
        <v>42427</v>
      </c>
      <c r="H60" s="19" t="s">
        <v>64</v>
      </c>
      <c r="I60" s="19" t="s">
        <v>188</v>
      </c>
      <c r="J60" s="19" t="s">
        <v>189</v>
      </c>
    </row>
    <row r="61" s="19" customFormat="true" ht="12.8" hidden="false" customHeight="false" outlineLevel="0" collapsed="false">
      <c r="A61" s="16" t="n">
        <v>51</v>
      </c>
      <c r="B61" s="19" t="s">
        <v>190</v>
      </c>
      <c r="C61" s="19" t="s">
        <v>191</v>
      </c>
      <c r="E61" s="19" t="s">
        <v>192</v>
      </c>
      <c r="F61" s="19" t="s">
        <v>193</v>
      </c>
      <c r="G61" s="20" t="n">
        <v>42427</v>
      </c>
      <c r="H61" s="19" t="s">
        <v>64</v>
      </c>
      <c r="I61" s="19" t="s">
        <v>194</v>
      </c>
      <c r="J61" s="19" t="s">
        <v>189</v>
      </c>
    </row>
    <row r="62" customFormat="false" ht="12.8" hidden="false" customHeight="false" outlineLevel="0" collapsed="false">
      <c r="A62" s="1" t="n">
        <v>52</v>
      </c>
      <c r="B62" s="0" t="s">
        <v>195</v>
      </c>
      <c r="C62" s="0" t="s">
        <v>196</v>
      </c>
      <c r="E62" s="0" t="s">
        <v>119</v>
      </c>
      <c r="F62" s="0" t="s">
        <v>119</v>
      </c>
      <c r="G62" s="15" t="n">
        <v>42427</v>
      </c>
      <c r="H62" s="0" t="s">
        <v>34</v>
      </c>
      <c r="I62" s="0" t="s">
        <v>35</v>
      </c>
      <c r="J62" s="0" t="s">
        <v>36</v>
      </c>
      <c r="K62" s="0" t="s">
        <v>37</v>
      </c>
      <c r="L62" s="0" t="s">
        <v>120</v>
      </c>
    </row>
    <row r="63" customFormat="false" ht="12.8" hidden="false" customHeight="false" outlineLevel="0" collapsed="false">
      <c r="A63" s="1" t="n">
        <v>53</v>
      </c>
      <c r="B63" s="0" t="s">
        <v>197</v>
      </c>
      <c r="C63" s="0" t="s">
        <v>198</v>
      </c>
      <c r="E63" s="0" t="s">
        <v>133</v>
      </c>
      <c r="F63" s="0" t="s">
        <v>133</v>
      </c>
      <c r="G63" s="15" t="n">
        <v>42427</v>
      </c>
      <c r="H63" s="0" t="s">
        <v>34</v>
      </c>
      <c r="I63" s="0" t="s">
        <v>35</v>
      </c>
      <c r="J63" s="0" t="s">
        <v>36</v>
      </c>
      <c r="K63" s="0" t="s">
        <v>37</v>
      </c>
      <c r="L63" s="0" t="s">
        <v>178</v>
      </c>
    </row>
    <row r="64" customFormat="false" ht="12.8" hidden="false" customHeight="false" outlineLevel="0" collapsed="false">
      <c r="A64" s="1" t="n">
        <v>54</v>
      </c>
      <c r="B64" s="0" t="s">
        <v>199</v>
      </c>
      <c r="C64" s="0" t="s">
        <v>200</v>
      </c>
      <c r="E64" s="0" t="s">
        <v>201</v>
      </c>
      <c r="F64" s="0" t="s">
        <v>201</v>
      </c>
      <c r="G64" s="15" t="n">
        <v>42427</v>
      </c>
      <c r="H64" s="0" t="s">
        <v>34</v>
      </c>
      <c r="I64" s="0" t="s">
        <v>35</v>
      </c>
      <c r="J64" s="0" t="s">
        <v>36</v>
      </c>
      <c r="K64" s="0" t="s">
        <v>37</v>
      </c>
      <c r="L64" s="0" t="s">
        <v>178</v>
      </c>
    </row>
    <row r="65" customFormat="false" ht="12.8" hidden="false" customHeight="false" outlineLevel="0" collapsed="false">
      <c r="A65" s="1" t="n">
        <v>55</v>
      </c>
      <c r="B65" s="0" t="s">
        <v>202</v>
      </c>
      <c r="C65" s="0" t="s">
        <v>203</v>
      </c>
      <c r="E65" s="0" t="s">
        <v>204</v>
      </c>
      <c r="F65" s="0" t="s">
        <v>204</v>
      </c>
      <c r="G65" s="15" t="n">
        <v>42427</v>
      </c>
      <c r="H65" s="0" t="s">
        <v>34</v>
      </c>
      <c r="I65" s="0" t="s">
        <v>35</v>
      </c>
      <c r="J65" s="0" t="s">
        <v>36</v>
      </c>
      <c r="K65" s="0" t="s">
        <v>37</v>
      </c>
      <c r="L65" s="0" t="s">
        <v>178</v>
      </c>
    </row>
    <row r="66" customFormat="false" ht="12.8" hidden="false" customHeight="false" outlineLevel="0" collapsed="false">
      <c r="A66" s="1" t="n">
        <v>56</v>
      </c>
      <c r="B66" s="0" t="s">
        <v>205</v>
      </c>
      <c r="C66" s="0" t="s">
        <v>206</v>
      </c>
      <c r="E66" s="0" t="s">
        <v>137</v>
      </c>
      <c r="F66" s="0" t="s">
        <v>137</v>
      </c>
      <c r="G66" s="15" t="n">
        <v>42427</v>
      </c>
      <c r="H66" s="0" t="s">
        <v>34</v>
      </c>
      <c r="I66" s="0" t="s">
        <v>35</v>
      </c>
      <c r="J66" s="0" t="s">
        <v>36</v>
      </c>
      <c r="K66" s="0" t="s">
        <v>37</v>
      </c>
      <c r="L66" s="0" t="s">
        <v>178</v>
      </c>
    </row>
    <row r="67" customFormat="false" ht="12.8" hidden="false" customHeight="false" outlineLevel="0" collapsed="false">
      <c r="A67" s="1" t="n">
        <v>57</v>
      </c>
      <c r="B67" s="0" t="s">
        <v>207</v>
      </c>
      <c r="C67" s="0" t="s">
        <v>208</v>
      </c>
      <c r="E67" s="0" t="s">
        <v>140</v>
      </c>
      <c r="F67" s="0" t="s">
        <v>140</v>
      </c>
      <c r="G67" s="15" t="n">
        <v>42427</v>
      </c>
      <c r="H67" s="0" t="s">
        <v>34</v>
      </c>
      <c r="I67" s="0" t="s">
        <v>35</v>
      </c>
      <c r="J67" s="0" t="s">
        <v>36</v>
      </c>
      <c r="K67" s="0" t="s">
        <v>37</v>
      </c>
      <c r="L67" s="0" t="s">
        <v>178</v>
      </c>
    </row>
    <row r="68" s="19" customFormat="true" ht="12.8" hidden="false" customHeight="false" outlineLevel="0" collapsed="false">
      <c r="A68" s="16" t="n">
        <v>58</v>
      </c>
      <c r="B68" s="19" t="s">
        <v>209</v>
      </c>
      <c r="C68" s="19" t="s">
        <v>210</v>
      </c>
      <c r="E68" s="19" t="s">
        <v>211</v>
      </c>
      <c r="F68" s="19" t="s">
        <v>212</v>
      </c>
      <c r="G68" s="20" t="n">
        <v>42427</v>
      </c>
      <c r="H68" s="19" t="s">
        <v>64</v>
      </c>
      <c r="I68" s="19" t="s">
        <v>188</v>
      </c>
      <c r="J68" s="19" t="s">
        <v>189</v>
      </c>
    </row>
    <row r="69" customFormat="false" ht="12.8" hidden="false" customHeight="false" outlineLevel="0" collapsed="false">
      <c r="A69" s="1" t="n">
        <v>59</v>
      </c>
      <c r="B69" s="0" t="s">
        <v>213</v>
      </c>
      <c r="C69" s="0" t="s">
        <v>214</v>
      </c>
      <c r="E69" s="0" t="s">
        <v>143</v>
      </c>
      <c r="F69" s="0" t="s">
        <v>143</v>
      </c>
      <c r="G69" s="15" t="n">
        <v>42427</v>
      </c>
      <c r="H69" s="0" t="s">
        <v>34</v>
      </c>
      <c r="I69" s="0" t="s">
        <v>35</v>
      </c>
      <c r="J69" s="0" t="s">
        <v>36</v>
      </c>
      <c r="K69" s="0" t="s">
        <v>37</v>
      </c>
    </row>
    <row r="70" s="19" customFormat="true" ht="12.8" hidden="false" customHeight="false" outlineLevel="0" collapsed="false">
      <c r="A70" s="16" t="n">
        <v>60</v>
      </c>
      <c r="B70" s="19" t="s">
        <v>215</v>
      </c>
      <c r="C70" s="19" t="s">
        <v>216</v>
      </c>
      <c r="E70" s="19" t="s">
        <v>59</v>
      </c>
      <c r="F70" s="19" t="s">
        <v>217</v>
      </c>
      <c r="G70" s="20" t="n">
        <v>42427</v>
      </c>
      <c r="H70" s="19" t="s">
        <v>64</v>
      </c>
      <c r="I70" s="19" t="s">
        <v>188</v>
      </c>
      <c r="J70" s="19" t="s">
        <v>189</v>
      </c>
    </row>
    <row r="71" customFormat="false" ht="12.8" hidden="false" customHeight="false" outlineLevel="0" collapsed="false">
      <c r="A71" s="0"/>
      <c r="G71" s="15"/>
    </row>
    <row r="72" customFormat="false" ht="12.8" hidden="false" customHeight="false" outlineLevel="0" collapsed="false">
      <c r="A72" s="21" t="s">
        <v>218</v>
      </c>
      <c r="B72" s="21"/>
      <c r="C72" s="21"/>
      <c r="G72" s="15"/>
    </row>
    <row r="73" customFormat="false" ht="12.8" hidden="false" customHeight="false" outlineLevel="0" collapsed="false">
      <c r="A73" s="21"/>
      <c r="B73" s="21"/>
      <c r="C73" s="21"/>
    </row>
    <row r="74" customFormat="false" ht="12.95" hidden="false" customHeight="true" outlineLevel="0" collapsed="false">
      <c r="A74" s="1" t="n">
        <v>61</v>
      </c>
      <c r="B74" s="0" t="s">
        <v>219</v>
      </c>
      <c r="C74" s="14" t="s">
        <v>220</v>
      </c>
      <c r="E74" s="0" t="s">
        <v>160</v>
      </c>
      <c r="F74" s="0" t="s">
        <v>160</v>
      </c>
      <c r="G74" s="15" t="n">
        <v>42427</v>
      </c>
      <c r="H74" s="0" t="s">
        <v>34</v>
      </c>
      <c r="I74" s="0" t="s">
        <v>35</v>
      </c>
      <c r="J74" s="0" t="s">
        <v>36</v>
      </c>
      <c r="K74" s="0" t="s">
        <v>37</v>
      </c>
    </row>
    <row r="75" customFormat="false" ht="12.95" hidden="false" customHeight="true" outlineLevel="0" collapsed="false">
      <c r="A75" s="1" t="n">
        <v>62</v>
      </c>
      <c r="C75" s="0" t="s">
        <v>221</v>
      </c>
      <c r="D75" s="23" t="s">
        <v>222</v>
      </c>
      <c r="E75" s="0" t="s">
        <v>223</v>
      </c>
      <c r="F75" s="0" t="s">
        <v>223</v>
      </c>
      <c r="G75" s="15" t="n">
        <v>42427</v>
      </c>
      <c r="H75" s="0" t="s">
        <v>34</v>
      </c>
      <c r="I75" s="0" t="s">
        <v>35</v>
      </c>
      <c r="J75" s="0" t="s">
        <v>36</v>
      </c>
      <c r="K75" s="0" t="s">
        <v>37</v>
      </c>
      <c r="L75" s="0" t="s">
        <v>178</v>
      </c>
    </row>
    <row r="76" customFormat="false" ht="12.95" hidden="false" customHeight="true" outlineLevel="0" collapsed="false">
      <c r="A76" s="1" t="n">
        <v>63</v>
      </c>
      <c r="C76" s="0" t="s">
        <v>224</v>
      </c>
      <c r="D76" s="24" t="s">
        <v>225</v>
      </c>
      <c r="E76" s="0" t="s">
        <v>226</v>
      </c>
      <c r="F76" s="0" t="s">
        <v>226</v>
      </c>
      <c r="G76" s="15" t="n">
        <v>42427</v>
      </c>
      <c r="H76" s="0" t="s">
        <v>34</v>
      </c>
      <c r="I76" s="0" t="s">
        <v>35</v>
      </c>
      <c r="J76" s="0" t="s">
        <v>36</v>
      </c>
      <c r="K76" s="0" t="s">
        <v>37</v>
      </c>
      <c r="L76" s="0" t="s">
        <v>227</v>
      </c>
    </row>
    <row r="77" s="18" customFormat="true" ht="12.8" hidden="false" customHeight="false" outlineLevel="0" collapsed="false">
      <c r="A77" s="16" t="n">
        <v>64</v>
      </c>
      <c r="C77" s="18" t="s">
        <v>228</v>
      </c>
      <c r="E77" s="18" t="s">
        <v>85</v>
      </c>
      <c r="F77" s="18" t="s">
        <v>229</v>
      </c>
      <c r="G77" s="20" t="n">
        <v>42427</v>
      </c>
      <c r="H77" s="18" t="s">
        <v>64</v>
      </c>
      <c r="I77" s="18" t="s">
        <v>188</v>
      </c>
      <c r="J77" s="19" t="s">
        <v>230</v>
      </c>
      <c r="L77" s="18" t="s">
        <v>231</v>
      </c>
    </row>
    <row r="78" s="19" customFormat="true" ht="23.85" hidden="false" customHeight="false" outlineLevel="0" collapsed="false">
      <c r="A78" s="25" t="n">
        <v>65</v>
      </c>
      <c r="B78" s="19" t="s">
        <v>232</v>
      </c>
      <c r="C78" s="19" t="s">
        <v>233</v>
      </c>
      <c r="E78" s="19" t="s">
        <v>234</v>
      </c>
      <c r="F78" s="17" t="s">
        <v>235</v>
      </c>
      <c r="G78" s="26" t="n">
        <v>42427</v>
      </c>
      <c r="H78" s="19" t="s">
        <v>64</v>
      </c>
      <c r="I78" s="19" t="s">
        <v>188</v>
      </c>
      <c r="J78" s="19" t="s">
        <v>66</v>
      </c>
      <c r="L78" s="19" t="s">
        <v>120</v>
      </c>
    </row>
    <row r="79" customFormat="false" ht="12.95" hidden="false" customHeight="true" outlineLevel="0" collapsed="false">
      <c r="A79" s="1" t="n">
        <v>66</v>
      </c>
      <c r="B79" s="0" t="s">
        <v>236</v>
      </c>
      <c r="C79" s="27" t="s">
        <v>237</v>
      </c>
      <c r="D79" s="14" t="s">
        <v>238</v>
      </c>
      <c r="E79" s="0" t="s">
        <v>239</v>
      </c>
      <c r="F79" s="0" t="s">
        <v>239</v>
      </c>
      <c r="G79" s="28" t="n">
        <v>42427</v>
      </c>
      <c r="H79" s="0" t="s">
        <v>34</v>
      </c>
      <c r="I79" s="0" t="s">
        <v>35</v>
      </c>
      <c r="J79" s="0" t="s">
        <v>240</v>
      </c>
      <c r="K79" s="0" t="s">
        <v>37</v>
      </c>
      <c r="L79" s="0" t="s">
        <v>178</v>
      </c>
    </row>
    <row r="80" customFormat="false" ht="12.95" hidden="false" customHeight="true" outlineLevel="0" collapsed="false">
      <c r="A80" s="1" t="n">
        <v>67</v>
      </c>
      <c r="C80" s="0" t="s">
        <v>241</v>
      </c>
      <c r="D80" s="14" t="s">
        <v>242</v>
      </c>
      <c r="E80" s="0" t="s">
        <v>243</v>
      </c>
      <c r="F80" s="0" t="s">
        <v>243</v>
      </c>
      <c r="G80" s="28" t="n">
        <v>42427</v>
      </c>
      <c r="H80" s="0" t="s">
        <v>34</v>
      </c>
      <c r="I80" s="0" t="s">
        <v>35</v>
      </c>
      <c r="J80" s="0" t="s">
        <v>36</v>
      </c>
      <c r="K80" s="0" t="s">
        <v>37</v>
      </c>
      <c r="L80" s="0" t="s">
        <v>178</v>
      </c>
    </row>
    <row r="81" customFormat="false" ht="12.8" hidden="false" customHeight="false" outlineLevel="0" collapsed="false">
      <c r="A81" s="1" t="n">
        <v>68</v>
      </c>
      <c r="B81" s="0" t="s">
        <v>244</v>
      </c>
      <c r="C81" s="0" t="s">
        <v>245</v>
      </c>
      <c r="E81" s="0" t="s">
        <v>93</v>
      </c>
      <c r="F81" s="0" t="s">
        <v>93</v>
      </c>
      <c r="G81" s="28" t="n">
        <v>42427</v>
      </c>
      <c r="H81" s="0" t="s">
        <v>34</v>
      </c>
      <c r="I81" s="0" t="s">
        <v>35</v>
      </c>
      <c r="J81" s="0" t="s">
        <v>36</v>
      </c>
      <c r="K81" s="0" t="s">
        <v>37</v>
      </c>
      <c r="L81" s="0" t="s">
        <v>120</v>
      </c>
    </row>
    <row r="82" customFormat="false" ht="12.95" hidden="false" customHeight="true" outlineLevel="0" collapsed="false">
      <c r="A82" s="1" t="n">
        <v>69</v>
      </c>
      <c r="B82" s="0" t="s">
        <v>246</v>
      </c>
      <c r="C82" s="0" t="s">
        <v>247</v>
      </c>
      <c r="D82" s="14" t="s">
        <v>248</v>
      </c>
      <c r="E82" s="0" t="s">
        <v>249</v>
      </c>
      <c r="F82" s="0" t="s">
        <v>249</v>
      </c>
      <c r="G82" s="28" t="n">
        <v>42427</v>
      </c>
      <c r="H82" s="0" t="s">
        <v>34</v>
      </c>
      <c r="I82" s="0" t="s">
        <v>35</v>
      </c>
      <c r="J82" s="0" t="s">
        <v>36</v>
      </c>
      <c r="K82" s="0" t="s">
        <v>37</v>
      </c>
      <c r="L82" s="0" t="s">
        <v>178</v>
      </c>
    </row>
    <row r="83" customFormat="false" ht="12.95" hidden="false" customHeight="true" outlineLevel="0" collapsed="false">
      <c r="A83" s="1" t="n">
        <v>70</v>
      </c>
      <c r="B83" s="0" t="s">
        <v>250</v>
      </c>
      <c r="C83" s="0" t="s">
        <v>251</v>
      </c>
      <c r="D83" s="14" t="s">
        <v>252</v>
      </c>
      <c r="E83" s="0" t="s">
        <v>253</v>
      </c>
      <c r="F83" s="0" t="s">
        <v>253</v>
      </c>
      <c r="G83" s="28" t="n">
        <v>42427</v>
      </c>
      <c r="H83" s="0" t="s">
        <v>34</v>
      </c>
      <c r="I83" s="0" t="s">
        <v>35</v>
      </c>
      <c r="J83" s="0" t="s">
        <v>36</v>
      </c>
      <c r="K83" s="0" t="s">
        <v>37</v>
      </c>
      <c r="L83" s="0" t="s">
        <v>178</v>
      </c>
    </row>
    <row r="84" customFormat="false" ht="12.95" hidden="false" customHeight="true" outlineLevel="0" collapsed="false">
      <c r="A84" s="1" t="n">
        <v>71</v>
      </c>
      <c r="B84" s="0" t="s">
        <v>254</v>
      </c>
      <c r="C84" s="0" t="s">
        <v>255</v>
      </c>
      <c r="D84" s="14" t="s">
        <v>256</v>
      </c>
      <c r="E84" s="0" t="s">
        <v>257</v>
      </c>
      <c r="F84" s="0" t="s">
        <v>257</v>
      </c>
      <c r="G84" s="28" t="n">
        <v>42427</v>
      </c>
      <c r="H84" s="0" t="s">
        <v>34</v>
      </c>
      <c r="I84" s="0" t="s">
        <v>35</v>
      </c>
      <c r="J84" s="0" t="s">
        <v>36</v>
      </c>
      <c r="K84" s="0" t="s">
        <v>37</v>
      </c>
      <c r="L84" s="0" t="s">
        <v>178</v>
      </c>
    </row>
    <row r="85" customFormat="false" ht="12.8" hidden="false" customHeight="false" outlineLevel="0" collapsed="false">
      <c r="A85" s="1" t="n">
        <v>72</v>
      </c>
      <c r="B85" s="0" t="s">
        <v>258</v>
      </c>
      <c r="C85" s="0" t="s">
        <v>259</v>
      </c>
      <c r="D85" s="0" t="s">
        <v>260</v>
      </c>
      <c r="E85" s="0" t="s">
        <v>261</v>
      </c>
      <c r="F85" s="0" t="s">
        <v>261</v>
      </c>
      <c r="G85" s="28" t="n">
        <v>42427</v>
      </c>
      <c r="H85" s="0" t="s">
        <v>34</v>
      </c>
      <c r="I85" s="0" t="s">
        <v>35</v>
      </c>
      <c r="J85" s="0" t="s">
        <v>36</v>
      </c>
      <c r="K85" s="0" t="s">
        <v>37</v>
      </c>
    </row>
    <row r="86" customFormat="false" ht="12.8" hidden="false" customHeight="false" outlineLevel="0" collapsed="false">
      <c r="A86" s="1" t="n">
        <v>73</v>
      </c>
      <c r="B86" s="0" t="s">
        <v>262</v>
      </c>
      <c r="C86" s="0" t="s">
        <v>263</v>
      </c>
      <c r="E86" s="0" t="s">
        <v>85</v>
      </c>
      <c r="F86" s="0" t="s">
        <v>85</v>
      </c>
      <c r="G86" s="28" t="n">
        <v>42427</v>
      </c>
      <c r="H86" s="0" t="s">
        <v>34</v>
      </c>
      <c r="I86" s="0" t="s">
        <v>35</v>
      </c>
      <c r="J86" s="0" t="s">
        <v>36</v>
      </c>
      <c r="K86" s="0" t="s">
        <v>37</v>
      </c>
    </row>
    <row r="87" s="19" customFormat="true" ht="12.95" hidden="false" customHeight="true" outlineLevel="0" collapsed="false">
      <c r="A87" s="16" t="n">
        <v>74</v>
      </c>
      <c r="B87" s="18" t="s">
        <v>264</v>
      </c>
      <c r="C87" s="18" t="s">
        <v>265</v>
      </c>
      <c r="D87" s="18"/>
      <c r="E87" s="18" t="s">
        <v>266</v>
      </c>
      <c r="F87" s="18" t="s">
        <v>266</v>
      </c>
      <c r="G87" s="26" t="n">
        <v>42427</v>
      </c>
      <c r="H87" s="19" t="s">
        <v>267</v>
      </c>
      <c r="I87" s="19" t="s">
        <v>268</v>
      </c>
      <c r="J87" s="19" t="s">
        <v>66</v>
      </c>
      <c r="L87" s="29" t="s">
        <v>98</v>
      </c>
    </row>
    <row r="88" customFormat="false" ht="12.95" hidden="false" customHeight="true" outlineLevel="0" collapsed="false">
      <c r="A88" s="1" t="n">
        <v>75</v>
      </c>
      <c r="B88" s="0" t="s">
        <v>269</v>
      </c>
      <c r="C88" s="14" t="s">
        <v>270</v>
      </c>
      <c r="E88" s="0" t="s">
        <v>271</v>
      </c>
      <c r="F88" s="0" t="s">
        <v>271</v>
      </c>
      <c r="G88" s="28" t="n">
        <v>42427</v>
      </c>
      <c r="H88" s="0" t="s">
        <v>34</v>
      </c>
      <c r="I88" s="0" t="s">
        <v>35</v>
      </c>
      <c r="J88" s="0" t="s">
        <v>36</v>
      </c>
      <c r="K88" s="0" t="s">
        <v>37</v>
      </c>
    </row>
    <row r="89" customFormat="false" ht="12.95" hidden="false" customHeight="true" outlineLevel="0" collapsed="false">
      <c r="A89" s="1" t="n">
        <v>76</v>
      </c>
      <c r="B89" s="0" t="s">
        <v>272</v>
      </c>
      <c r="C89" s="0" t="s">
        <v>273</v>
      </c>
      <c r="D89" s="0" t="s">
        <v>274</v>
      </c>
      <c r="E89" s="0" t="s">
        <v>275</v>
      </c>
      <c r="F89" s="14" t="s">
        <v>276</v>
      </c>
      <c r="G89" s="28" t="n">
        <v>42427</v>
      </c>
      <c r="H89" s="0" t="s">
        <v>64</v>
      </c>
      <c r="I89" s="0" t="s">
        <v>188</v>
      </c>
      <c r="J89" s="0" t="s">
        <v>66</v>
      </c>
      <c r="L89" s="0" t="s">
        <v>277</v>
      </c>
    </row>
    <row r="90" customFormat="false" ht="12.95" hidden="false" customHeight="true" outlineLevel="0" collapsed="false">
      <c r="A90" s="1" t="n">
        <v>77</v>
      </c>
      <c r="C90" s="0" t="s">
        <v>273</v>
      </c>
      <c r="D90" s="14" t="s">
        <v>278</v>
      </c>
      <c r="E90" s="0" t="s">
        <v>279</v>
      </c>
      <c r="F90" s="0" t="s">
        <v>279</v>
      </c>
      <c r="G90" s="28" t="n">
        <v>42427</v>
      </c>
      <c r="H90" s="0" t="s">
        <v>34</v>
      </c>
      <c r="I90" s="0" t="s">
        <v>35</v>
      </c>
      <c r="J90" s="0" t="s">
        <v>36</v>
      </c>
      <c r="K90" s="0" t="s">
        <v>37</v>
      </c>
      <c r="L90" s="0" t="s">
        <v>178</v>
      </c>
    </row>
    <row r="91" customFormat="false" ht="12.95" hidden="false" customHeight="true" outlineLevel="0" collapsed="false">
      <c r="A91" s="1" t="n">
        <v>78</v>
      </c>
      <c r="B91" s="0" t="s">
        <v>280</v>
      </c>
      <c r="C91" s="0" t="s">
        <v>281</v>
      </c>
      <c r="D91" s="14" t="s">
        <v>282</v>
      </c>
      <c r="E91" s="0" t="s">
        <v>283</v>
      </c>
      <c r="F91" s="0" t="s">
        <v>283</v>
      </c>
      <c r="G91" s="28" t="n">
        <v>42427</v>
      </c>
      <c r="H91" s="0" t="s">
        <v>34</v>
      </c>
      <c r="I91" s="0" t="s">
        <v>35</v>
      </c>
      <c r="J91" s="0" t="s">
        <v>36</v>
      </c>
      <c r="K91" s="0" t="s">
        <v>37</v>
      </c>
      <c r="L91" s="0" t="s">
        <v>178</v>
      </c>
    </row>
    <row r="92" s="19" customFormat="true" ht="12.95" hidden="false" customHeight="true" outlineLevel="0" collapsed="false">
      <c r="A92" s="16" t="n">
        <v>79</v>
      </c>
      <c r="B92" s="18" t="s">
        <v>284</v>
      </c>
      <c r="C92" s="18" t="s">
        <v>285</v>
      </c>
      <c r="D92" s="17" t="s">
        <v>286</v>
      </c>
      <c r="E92" s="18" t="s">
        <v>287</v>
      </c>
      <c r="F92" s="18" t="s">
        <v>288</v>
      </c>
      <c r="G92" s="26" t="n">
        <v>42427</v>
      </c>
      <c r="H92" s="19" t="s">
        <v>64</v>
      </c>
      <c r="I92" s="19" t="s">
        <v>188</v>
      </c>
      <c r="J92" s="19" t="s">
        <v>230</v>
      </c>
    </row>
    <row r="93" customFormat="false" ht="12.8" hidden="false" customHeight="false" outlineLevel="0" collapsed="false">
      <c r="A93" s="1" t="n">
        <v>80</v>
      </c>
      <c r="B93" s="0" t="s">
        <v>289</v>
      </c>
      <c r="C93" s="0" t="s">
        <v>290</v>
      </c>
      <c r="E93" s="0" t="s">
        <v>101</v>
      </c>
      <c r="F93" s="0" t="s">
        <v>101</v>
      </c>
      <c r="G93" s="28" t="n">
        <v>42427</v>
      </c>
      <c r="H93" s="0" t="s">
        <v>34</v>
      </c>
      <c r="I93" s="0" t="s">
        <v>35</v>
      </c>
      <c r="J93" s="0" t="s">
        <v>36</v>
      </c>
      <c r="K93" s="0" t="s">
        <v>37</v>
      </c>
    </row>
    <row r="94" customFormat="false" ht="12.8" hidden="false" customHeight="false" outlineLevel="0" collapsed="false">
      <c r="A94" s="1" t="n">
        <v>81</v>
      </c>
      <c r="B94" s="0" t="s">
        <v>291</v>
      </c>
      <c r="C94" s="0" t="s">
        <v>292</v>
      </c>
      <c r="E94" s="0" t="s">
        <v>293</v>
      </c>
      <c r="F94" s="0" t="s">
        <v>293</v>
      </c>
      <c r="G94" s="28" t="n">
        <v>42427</v>
      </c>
      <c r="H94" s="0" t="s">
        <v>34</v>
      </c>
      <c r="I94" s="0" t="s">
        <v>35</v>
      </c>
      <c r="J94" s="0" t="s">
        <v>36</v>
      </c>
      <c r="K94" s="0" t="s">
        <v>37</v>
      </c>
    </row>
    <row r="95" s="19" customFormat="true" ht="12.95" hidden="false" customHeight="true" outlineLevel="0" collapsed="false">
      <c r="A95" s="16" t="n">
        <v>82</v>
      </c>
      <c r="B95" s="18" t="s">
        <v>294</v>
      </c>
      <c r="C95" s="18" t="s">
        <v>295</v>
      </c>
      <c r="D95" s="17" t="s">
        <v>296</v>
      </c>
      <c r="E95" s="18" t="s">
        <v>297</v>
      </c>
      <c r="F95" s="18" t="s">
        <v>298</v>
      </c>
      <c r="G95" s="26" t="n">
        <v>42427</v>
      </c>
      <c r="H95" s="19" t="s">
        <v>64</v>
      </c>
      <c r="I95" s="19" t="s">
        <v>188</v>
      </c>
      <c r="L95" s="19" t="s">
        <v>231</v>
      </c>
    </row>
  </sheetData>
  <mergeCells count="8">
    <mergeCell ref="B1:C1"/>
    <mergeCell ref="D1:K1"/>
    <mergeCell ref="B2:C2"/>
    <mergeCell ref="B3:C3"/>
    <mergeCell ref="B4:C4"/>
    <mergeCell ref="A6:C7"/>
    <mergeCell ref="A24:C25"/>
    <mergeCell ref="A72:C73"/>
  </mergeCells>
  <conditionalFormatting sqref="J77">
    <cfRule type="cellIs" priority="2" operator="equal" aboveAverage="0" equalAverage="0" bottom="0" percent="0" rank="0" text="" dxfId="0">
      <formula>fail</formula>
    </cfRule>
  </conditionalFormatting>
  <conditionalFormatting sqref="G78">
    <cfRule type="cellIs" priority="3" operator="equal" aboveAverage="0" equalAverage="0" bottom="0" percent="0" rank="0" text="" dxfId="0">
      <formula>fail</formula>
    </cfRule>
  </conditionalFormatting>
  <conditionalFormatting sqref="G79">
    <cfRule type="cellIs" priority="4" operator="equal" aboveAverage="0" equalAverage="0" bottom="0" percent="0" rank="0" text="" dxfId="0">
      <formula>fail</formula>
    </cfRule>
  </conditionalFormatting>
  <conditionalFormatting sqref="G80">
    <cfRule type="cellIs" priority="5" operator="equal" aboveAverage="0" equalAverage="0" bottom="0" percent="0" rank="0" text="" dxfId="0">
      <formula>fail</formula>
    </cfRule>
  </conditionalFormatting>
  <conditionalFormatting sqref="G81">
    <cfRule type="cellIs" priority="6" operator="equal" aboveAverage="0" equalAverage="0" bottom="0" percent="0" rank="0" text="" dxfId="0">
      <formula>fail</formula>
    </cfRule>
  </conditionalFormatting>
  <conditionalFormatting sqref="G82">
    <cfRule type="cellIs" priority="7" operator="equal" aboveAverage="0" equalAverage="0" bottom="0" percent="0" rank="0" text="" dxfId="0">
      <formula>fail</formula>
    </cfRule>
  </conditionalFormatting>
  <conditionalFormatting sqref="G83">
    <cfRule type="cellIs" priority="8" operator="equal" aboveAverage="0" equalAverage="0" bottom="0" percent="0" rank="0" text="" dxfId="0">
      <formula>fail</formula>
    </cfRule>
  </conditionalFormatting>
  <conditionalFormatting sqref="G84">
    <cfRule type="cellIs" priority="9" operator="equal" aboveAverage="0" equalAverage="0" bottom="0" percent="0" rank="0" text="" dxfId="0">
      <formula>fail</formula>
    </cfRule>
  </conditionalFormatting>
  <conditionalFormatting sqref="G85">
    <cfRule type="cellIs" priority="10" operator="equal" aboveAverage="0" equalAverage="0" bottom="0" percent="0" rank="0" text="" dxfId="0">
      <formula>fail</formula>
    </cfRule>
  </conditionalFormatting>
  <conditionalFormatting sqref="G86">
    <cfRule type="cellIs" priority="11" operator="equal" aboveAverage="0" equalAverage="0" bottom="0" percent="0" rank="0" text="" dxfId="0">
      <formula>fail</formula>
    </cfRule>
  </conditionalFormatting>
  <conditionalFormatting sqref="G87">
    <cfRule type="cellIs" priority="12" operator="equal" aboveAverage="0" equalAverage="0" bottom="0" percent="0" rank="0" text="" dxfId="0">
      <formula>fail</formula>
    </cfRule>
  </conditionalFormatting>
  <conditionalFormatting sqref="G88">
    <cfRule type="cellIs" priority="13" operator="equal" aboveAverage="0" equalAverage="0" bottom="0" percent="0" rank="0" text="" dxfId="0">
      <formula>fail</formula>
    </cfRule>
  </conditionalFormatting>
  <conditionalFormatting sqref="G89">
    <cfRule type="cellIs" priority="14" operator="equal" aboveAverage="0" equalAverage="0" bottom="0" percent="0" rank="0" text="" dxfId="0">
      <formula>fail</formula>
    </cfRule>
  </conditionalFormatting>
  <conditionalFormatting sqref="G90">
    <cfRule type="cellIs" priority="15" operator="equal" aboveAverage="0" equalAverage="0" bottom="0" percent="0" rank="0" text="" dxfId="0">
      <formula>fail</formula>
    </cfRule>
  </conditionalFormatting>
  <conditionalFormatting sqref="G91">
    <cfRule type="cellIs" priority="16" operator="equal" aboveAverage="0" equalAverage="0" bottom="0" percent="0" rank="0" text="" dxfId="0">
      <formula>fail</formula>
    </cfRule>
  </conditionalFormatting>
  <conditionalFormatting sqref="G92">
    <cfRule type="cellIs" priority="17" operator="equal" aboveAverage="0" equalAverage="0" bottom="0" percent="0" rank="0" text="" dxfId="0">
      <formula>fail</formula>
    </cfRule>
  </conditionalFormatting>
  <conditionalFormatting sqref="G93">
    <cfRule type="cellIs" priority="18" operator="equal" aboveAverage="0" equalAverage="0" bottom="0" percent="0" rank="0" text="" dxfId="0">
      <formula>fail</formula>
    </cfRule>
  </conditionalFormatting>
  <conditionalFormatting sqref="G94">
    <cfRule type="cellIs" priority="19" operator="equal" aboveAverage="0" equalAverage="0" bottom="0" percent="0" rank="0" text="" dxfId="0">
      <formula>fail</formula>
    </cfRule>
  </conditionalFormatting>
  <conditionalFormatting sqref="G95">
    <cfRule type="cellIs" priority="20" operator="equal" aboveAverage="0" equalAverage="0" bottom="0" percent="0" rank="0" text="" dxfId="0">
      <formula>fail</formula>
    </cfRule>
  </conditionalFormatting>
  <hyperlinks>
    <hyperlink ref="D75" r:id="rId1" display="1. client name: sample client 001&#10;2. type of business: others&#10;3. type specific business type: pharmaceutical&#10;4. blk no: 001&#10;5. street name: Masagana&#10;6. subdivision: Maginhawa&#10;7. Barangay: Masipag&#10;8. District name: Sta. Mesa&#10;9. City: Quezon City&#10;10. Province: Metro Manila&#10;11. Country: Philippines&#10;12. Zip Code: 1111&#10;13. email: egrava.ojt@ayannah.com&#10;14. select device: mobile&#10;15. number: 09999999999&#10;16. notes: &lt;blank&gt;&#10;17. click next"/>
    <hyperlink ref="D76" r:id="rId2" display="1. last name: delos reyes&#10;2. first name: justine&#10;3. middle name: &lt;blank&gt;&#10;4. name ext: &lt;blank&gt;&#10;5. position of contact person: manager&#10;6. email address: sing.bookmark@yahoo.com&#10;7. click submit"/>
    <hyperlink ref="D79" r:id="rId3" display="grava.c@gmail"/>
    <hyperlink ref="D80" r:id="rId4" display="sign.bookmark@yahoo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2016-02-26T23:31:20Z</dcterms:created>
  <dc:language>en-US</dc:language>
  <dcterms:modified xsi:type="dcterms:W3CDTF">2016-02-27T13:25:17Z</dcterms:modified>
  <cp:revision>104</cp:revision>
</cp:coreProperties>
</file>