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CE9CA74F-FFA8-43BD-A53C-73DDABC70E3C}" xr6:coauthVersionLast="47" xr6:coauthVersionMax="47" xr10:uidLastSave="{00000000-0000-0000-0000-000000000000}"/>
  <bookViews>
    <workbookView xWindow="36470" yWindow="2340" windowWidth="24000" windowHeight="15320" activeTab="1" xr2:uid="{4F5290BC-A608-45DC-93A1-FEEAC12DD2C2}"/>
  </bookViews>
  <sheets>
    <sheet name="Main" sheetId="1" r:id="rId1"/>
    <sheet name="efzofitim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<sst xmlns="http://schemas.openxmlformats.org/spreadsheetml/2006/main" count="55" uniqueCount="51">
  <si>
    <t>Price</t>
  </si>
  <si>
    <t>Shares</t>
  </si>
  <si>
    <t>MC</t>
  </si>
  <si>
    <t>Cash</t>
  </si>
  <si>
    <t>Debt</t>
  </si>
  <si>
    <t>EV</t>
  </si>
  <si>
    <t>efzofitimod</t>
  </si>
  <si>
    <t>Name</t>
  </si>
  <si>
    <t>sarcoidosis</t>
  </si>
  <si>
    <t>Q125</t>
  </si>
  <si>
    <t>PIC</t>
  </si>
  <si>
    <t>AD</t>
  </si>
  <si>
    <t>Founded</t>
  </si>
  <si>
    <t>Main</t>
  </si>
  <si>
    <t>Brand</t>
  </si>
  <si>
    <t>Generic</t>
  </si>
  <si>
    <t>Indication</t>
  </si>
  <si>
    <t>Clinical Trials</t>
  </si>
  <si>
    <t>Phase III "EFZO-FIT" n=268 pulmonary sarcoidosis</t>
  </si>
  <si>
    <t>Efzofitimod for the Treatment of Pulmonary Sarcoidosis. Culver et al. Chest 2023.</t>
  </si>
  <si>
    <t>MOA</t>
  </si>
  <si>
    <t>1mg/kg, 3mg/kg, 5mg/kg q4w or placebo</t>
  </si>
  <si>
    <t>Phase Ib n=37 pulmonary sarcoidosis 24 weeks - NCT03824392</t>
  </si>
  <si>
    <t>steroid taper in protocol?</t>
  </si>
  <si>
    <t>pulmonary sarcoidosis. Lung granulomas. Dyspnea, cough, fatigue.</t>
  </si>
  <si>
    <t>ATYR1923</t>
  </si>
  <si>
    <t>Administration</t>
  </si>
  <si>
    <t>IV</t>
  </si>
  <si>
    <t>histidyl-tRNA synthetase, neuropilin 2 domain</t>
  </si>
  <si>
    <t>upregulated on surface of activated immune cells??</t>
  </si>
  <si>
    <t>Phase I healthy volunteers</t>
  </si>
  <si>
    <t>7-10 day halflife</t>
  </si>
  <si>
    <t>n=28 completers, n=9 discontinued, n=6 from COVID</t>
  </si>
  <si>
    <t>13.2mg/d (+-4.4mg/d)</t>
  </si>
  <si>
    <t>46% reduction from baseline in steroid use</t>
  </si>
  <si>
    <t>Mechanism</t>
  </si>
  <si>
    <t>neuropilin</t>
  </si>
  <si>
    <t>n=12 placebo - 1 AE, 2 COVID-19, n=9 week 24 completer. Baseline FVC 77</t>
  </si>
  <si>
    <t>n=8 1mg/kg - 1 AE dropout, 1 investigator decision dropout - n=6 week 24 completer. Baseline FVC 68</t>
  </si>
  <si>
    <t>n=9 5mg/kg - 1 COVID-19 dropout - n=8 week 24 completer. Baseline FVC 84.</t>
  </si>
  <si>
    <t>n=8 3mg/kg - 3 COVID-19 dropouts!!! - n=5 week 24 completer. Baseline FVC 84.</t>
  </si>
  <si>
    <t>Protocol: day 15 steroid taper: 10-25mg/d -&gt; 5mg/d by day 50, maintained until 24 weeks.</t>
  </si>
  <si>
    <t>Baseline, FEV1:</t>
  </si>
  <si>
    <t>placebo: 68.3%, 60.4% 1mg/kg, 77.6% 3mg/kg, 77.3% 5mg/kg.</t>
  </si>
  <si>
    <t>FVC: 77.3%, 68.3%, 83.8%, 83.8%</t>
  </si>
  <si>
    <t>Steroids: 13.3, 11.3, 14.4, 13.9.</t>
  </si>
  <si>
    <t>Duration of Disease: 2.9, 5.3, 4.3, 2.9y.</t>
  </si>
  <si>
    <t>3 tapered to zero steroids and maintained zero.</t>
  </si>
  <si>
    <t>49% reduction from baseline. 9% reduction in steroid use vs. placebo, 2.3% less in adjusted means (AUC)</t>
  </si>
  <si>
    <t>41% reduction from baseline. 5% reduction in steroid use vs. placebo. +1.2% difference in adjusted means (AUC)</t>
  </si>
  <si>
    <t>58% reduction from baseline in steroid use, 22% less than placebo. -12.3% adjusted means (AUC)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</si>
</sst>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1" fillId="0" borderId="0" xfId="1"/>
    <xf numFmtId="0" fontId="2" fillId="0" borderId="0" xfId="0" applyFont="1"/>
    <xf numFmtId="0" fontId="1" fillId="0" borderId="1" xfId="1" applyBorder="1"/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8E727B-DADB-4667-8EDC-1C3D07C459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594179</xdr:colOff>
      <xdr:row>2</xdr:row>
      <xdr:rowOff>98425</xdr:rowOff>
    </xdr:from>
    <xdr:to>
      <xdr:col>30</xdr:col>
      <xdr:colOff>56179</xdr:colOff>
      <xdr:row>42</xdr:row>
      <xdr:rowOff>14337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5DB99-75C6-A392-B9A1-E416D6F67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4779" y="428625"/>
          <a:ext cx="11654000" cy="6513562"/>
        </a:xfrm>
        <a:prstGeom prst="rect">
          <a:avLst/>
        </a:prstGeom>
      </xdr:spPr>
    </xdr:pic>
    <xdr:clientData/>
  </xdr:twoCellAnchor>
  <xdr:twoCellAnchor editAs="oneCell">
    <xdr:from>
      <xdr:col>12</xdr:col>
      <xdr:colOff>206375</xdr:colOff>
      <xdr:row>45</xdr:row>
      <xdr:rowOff>146050</xdr:rowOff>
    </xdr:from>
    <xdr:to>
      <xdr:col>25</xdr:col>
      <xdr:colOff>476250</xdr:colOff>
      <xdr:row>69</xdr:row>
      <xdr:rowOff>99327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440201-BD30-A968-D00F-8BB67D5E1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7289800"/>
          <a:ext cx="8112125" cy="3763277"/>
        </a:xfrm>
        <a:prstGeom prst="rect">
          <a:avLst/>
        </a:prstGeom>
      </xdr:spPr>
    </xdr:pic>
    <xdr:clientData/>
  </xdr:twoCellAnchor>
  <xdr:twoCellAnchor editAs="oneCell">
    <xdr:from>
      <xdr:col>26</xdr:col>
      <xdr:colOff>38100</xdr:colOff>
      <xdr:row>42</xdr:row>
      <xdr:rowOff>6350</xdr:rowOff>
    </xdr:from>
    <xdr:to>
      <xdr:col>38</xdr:col>
      <xdr:colOff>63500</xdr:colOff>
      <xdr:row>74</xdr:row>
      <xdr:rowOff>65570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B59155-32FD-2B20-64F4-B611DF791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06725" y="6673850"/>
          <a:ext cx="7264400" cy="5139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1A59-56FB-43C5-B03F-7B60E4874EBC}">
  <dimension ref="B2:L12"/>
  <sheetViews>
    <sheetView zoomScale="145" zoomScaleNormal="145" workbookViewId="0">
      <selection activeCell="B3" sqref="B3"/>
    </sheetView>
  </sheetViews>
  <sheetFormatPr defaultRowHeight="12.75" x14ac:dyDescent="0.2"/>
  <cols>
    <col min="1" max="1" width="2.140625" customWidth="1"/>
    <col min="2" max="2" width="11.5703125" customWidth="1"/>
    <col min="3" max="3" width="12.42578125" customWidth="1"/>
  </cols>
  <sheetData>
    <row r="2" spans="2:12" x14ac:dyDescent="0.2">
      <c r="B2" s="8" t="s">
        <v>7</v>
      </c>
      <c r="C2" s="9" t="s">
        <v>16</v>
      </c>
      <c r="D2" s="9" t="s">
        <v>35</v>
      </c>
      <c r="E2" s="9"/>
      <c r="F2" s="9"/>
      <c r="G2" s="9"/>
      <c r="H2" s="10"/>
      <c r="J2" t="s">
        <v>0</v>
      </c>
      <c r="K2">
        <v>5.36</v>
      </c>
    </row>
    <row r="3" spans="2:12" x14ac:dyDescent="0.2">
      <c r="B3" s="14" t="s">
        <v>6</v>
      </c>
      <c r="C3" t="s">
        <v>8</v>
      </c>
      <c r="D3" t="s">
        <v>36</v>
      </c>
      <c r="H3" s="3"/>
      <c r="J3" t="s">
        <v>1</v>
      </c>
      <c r="K3" s="1">
        <v>89.004435999999998</v>
      </c>
      <c r="L3" s="2" t="s">
        <v>9</v>
      </c>
    </row>
    <row r="4" spans="2:12" x14ac:dyDescent="0.2">
      <c r="B4" s="4"/>
      <c r="H4" s="3"/>
      <c r="J4" t="s">
        <v>2</v>
      </c>
      <c r="K4" s="1">
        <f>+K2*K3</f>
        <v>477.06377696000004</v>
      </c>
    </row>
    <row r="5" spans="2:12" x14ac:dyDescent="0.2">
      <c r="B5" s="4"/>
      <c r="H5" s="3"/>
      <c r="J5" t="s">
        <v>3</v>
      </c>
      <c r="K5" s="1">
        <f>10.362+65.987</f>
        <v>76.34899999999999</v>
      </c>
      <c r="L5" s="2" t="s">
        <v>9</v>
      </c>
    </row>
    <row r="6" spans="2:12" x14ac:dyDescent="0.2">
      <c r="B6" s="5"/>
      <c r="C6" s="6"/>
      <c r="D6" s="6"/>
      <c r="E6" s="6"/>
      <c r="F6" s="6"/>
      <c r="G6" s="6"/>
      <c r="H6" s="7"/>
      <c r="J6" t="s">
        <v>4</v>
      </c>
      <c r="K6" s="1">
        <v>0</v>
      </c>
      <c r="L6" s="2" t="s">
        <v>9</v>
      </c>
    </row>
    <row r="7" spans="2:12" x14ac:dyDescent="0.2">
      <c r="J7" t="s">
        <v>5</v>
      </c>
      <c r="K7" s="1">
        <f>+K4-K5+K6</f>
        <v>400.71477696000005</v>
      </c>
    </row>
    <row r="9" spans="2:12" x14ac:dyDescent="0.2">
      <c r="J9" t="s">
        <v>10</v>
      </c>
      <c r="K9" s="1">
        <v>621.95299999999997</v>
      </c>
    </row>
    <row r="10" spans="2:12" x14ac:dyDescent="0.2">
      <c r="J10" t="s">
        <v>11</v>
      </c>
      <c r="K10" s="1">
        <v>546.92600000000004</v>
      </c>
    </row>
    <row r="12" spans="2:12" x14ac:dyDescent="0.2">
      <c r="J12" t="s">
        <v>12</v>
      </c>
      <c r="K12">
        <v>2005</v>
      </c>
    </row>
  </sheetData>
  <hyperlinks>
    <hyperlink ref="B3" location="efzofitimod!A1" display="efzofitimod" xr:uid="{7AD1D2D8-BEE6-4680-BC8A-3FD3119523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FB14-A33C-4936-9363-DDB7DE7C3EF3}">
  <dimension ref="A1:E41"/>
  <sheetViews>
    <sheetView tabSelected="1" zoomScale="40" zoomScaleNormal="40" workbookViewId="0">
      <selection activeCell="AI26" sqref="AI26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12" t="s">
        <v>13</v>
      </c>
    </row>
    <row r="2" spans="1:4" x14ac:dyDescent="0.2">
      <c r="B2" t="s">
        <v>14</v>
      </c>
      <c r="C2" t="s">
        <v>25</v>
      </c>
    </row>
    <row r="3" spans="1:4" x14ac:dyDescent="0.2">
      <c r="B3" t="s">
        <v>15</v>
      </c>
      <c r="C3" s="11" t="s">
        <v>6</v>
      </c>
    </row>
    <row r="4" spans="1:4" x14ac:dyDescent="0.2">
      <c r="B4" t="s">
        <v>16</v>
      </c>
      <c r="C4" t="s">
        <v>24</v>
      </c>
    </row>
    <row r="5" spans="1:4" x14ac:dyDescent="0.2">
      <c r="B5" t="s">
        <v>20</v>
      </c>
      <c r="C5" t="s">
        <v>28</v>
      </c>
    </row>
    <row r="6" spans="1:4" x14ac:dyDescent="0.2">
      <c r="C6" t="s">
        <v>29</v>
      </c>
    </row>
    <row r="7" spans="1:4" x14ac:dyDescent="0.2">
      <c r="B7" t="s">
        <v>26</v>
      </c>
      <c r="C7" t="s">
        <v>27</v>
      </c>
    </row>
    <row r="8" spans="1:4" x14ac:dyDescent="0.2">
      <c r="B8" t="s">
        <v>17</v>
      </c>
    </row>
    <row r="10" spans="1:4" x14ac:dyDescent="0.2">
      <c r="C10" s="13" t="s">
        <v>18</v>
      </c>
    </row>
    <row r="11" spans="1:4" x14ac:dyDescent="0.2">
      <c r="C11" s="13"/>
    </row>
    <row r="13" spans="1:4" x14ac:dyDescent="0.2">
      <c r="C13" s="13" t="s">
        <v>22</v>
      </c>
    </row>
    <row r="14" spans="1:4" x14ac:dyDescent="0.2">
      <c r="C14" s="15" t="s">
        <v>41</v>
      </c>
    </row>
    <row r="15" spans="1:4" x14ac:dyDescent="0.2">
      <c r="C15" s="15" t="s">
        <v>42</v>
      </c>
    </row>
    <row r="16" spans="1:4" x14ac:dyDescent="0.2">
      <c r="C16" s="13"/>
      <c r="D16" t="s">
        <v>43</v>
      </c>
    </row>
    <row r="17" spans="3:5" x14ac:dyDescent="0.2">
      <c r="C17" s="13"/>
      <c r="D17" t="s">
        <v>44</v>
      </c>
    </row>
    <row r="18" spans="3:5" x14ac:dyDescent="0.2">
      <c r="C18" s="13"/>
      <c r="D18" t="s">
        <v>45</v>
      </c>
    </row>
    <row r="19" spans="3:5" x14ac:dyDescent="0.2">
      <c r="C19" s="13"/>
      <c r="D19" t="s">
        <v>46</v>
      </c>
    </row>
    <row r="20" spans="3:5" x14ac:dyDescent="0.2">
      <c r="C20" s="13"/>
    </row>
    <row r="21" spans="3:5" x14ac:dyDescent="0.2">
      <c r="C21" s="13"/>
    </row>
    <row r="22" spans="3:5" x14ac:dyDescent="0.2">
      <c r="C22" s="13"/>
    </row>
    <row r="23" spans="3:5" x14ac:dyDescent="0.2">
      <c r="C23" t="s">
        <v>19</v>
      </c>
    </row>
    <row r="24" spans="3:5" x14ac:dyDescent="0.2">
      <c r="D24" t="s">
        <v>21</v>
      </c>
    </row>
    <row r="25" spans="3:5" x14ac:dyDescent="0.2">
      <c r="D25" t="s">
        <v>23</v>
      </c>
    </row>
    <row r="26" spans="3:5" x14ac:dyDescent="0.2">
      <c r="D26" t="s">
        <v>37</v>
      </c>
    </row>
    <row r="27" spans="3:5" x14ac:dyDescent="0.2">
      <c r="E27" s="16" t="s">
        <v>34</v>
      </c>
    </row>
    <row r="28" spans="3:5" x14ac:dyDescent="0.2">
      <c r="D28" t="s">
        <v>38</v>
      </c>
    </row>
    <row r="29" spans="3:5" x14ac:dyDescent="0.2">
      <c r="E29" t="s">
        <v>49</v>
      </c>
    </row>
    <row r="30" spans="3:5" x14ac:dyDescent="0.2">
      <c r="D30" t="s">
        <v>40</v>
      </c>
    </row>
    <row r="31" spans="3:5" x14ac:dyDescent="0.2">
      <c r="E31" t="s">
        <v>48</v>
      </c>
    </row>
    <row r="32" spans="3:5" x14ac:dyDescent="0.2">
      <c r="D32" t="s">
        <v>39</v>
      </c>
    </row>
    <row r="33" spans="3:5" x14ac:dyDescent="0.2">
      <c r="E33" t="s">
        <v>50</v>
      </c>
    </row>
    <row r="34" spans="3:5" x14ac:dyDescent="0.2">
      <c r="E34" t="s">
        <v>47</v>
      </c>
    </row>
    <row r="35" spans="3:5" x14ac:dyDescent="0.2">
      <c r="D35" t="s">
        <v>32</v>
      </c>
    </row>
    <row r="36" spans="3:5" x14ac:dyDescent="0.2">
      <c r="E36" t="s">
        <v>33</v>
      </c>
    </row>
    <row r="40" spans="3:5" x14ac:dyDescent="0.2">
      <c r="C40" s="13" t="s">
        <v>30</v>
      </c>
    </row>
    <row r="41" spans="3:5" x14ac:dyDescent="0.2">
      <c r="C41" t="s">
        <v>31</v>
      </c>
    </row>
  </sheetData>
  <hyperlinks>
    <hyperlink ref="A1" location="Main!A1" display="Main" xr:uid="{CEE6469D-C525-467A-96CE-D8FDBAF664E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efzofitimod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2024-10-08T13:10:27Z</dcterms:created>
  <dcterms:modified xsi:type="dcterms:W3CDTF">2025-07-19T19:22:59Z</dcterms:modified>
</cp:coreProperties>
</file>