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68223BC7-A151-4B6F-8629-69E573AE8C85}" xr6:coauthVersionLast="47" xr6:coauthVersionMax="47" xr10:uidLastSave="{00000000-0000-0000-0000-000000000000}"/>
  <bookViews>
    <workbookView xWindow="49770" yWindow="5890" windowWidth="22900" windowHeight="14140" xr2:uid="{7F59B081-9614-4D6A-AF75-5CF393323436}"/>
  </bookViews>
  <sheets>
    <sheet name="Main" sheetId="1" r:id="rId1"/>
    <sheet name="denifanst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5" i="1"/>
  <c r="K4" i="1"/>
  <c r="K3" i="1"/>
</calcChain>
</file>

<file path=xl/sharedStrings.xml><?xml version="1.0" encoding="utf-8"?>
<sst xmlns="http://schemas.openxmlformats.org/spreadsheetml/2006/main" count="32" uniqueCount="24">
  <si>
    <t>Price</t>
  </si>
  <si>
    <t>Shares</t>
  </si>
  <si>
    <t>MC</t>
  </si>
  <si>
    <t>Cash</t>
  </si>
  <si>
    <t>Debt</t>
  </si>
  <si>
    <t>EV</t>
  </si>
  <si>
    <t>Q125</t>
  </si>
  <si>
    <t>PIC</t>
  </si>
  <si>
    <t>AD</t>
  </si>
  <si>
    <t>Name</t>
  </si>
  <si>
    <t>Fatty acid synthase inhibitor</t>
  </si>
  <si>
    <t>MASH</t>
  </si>
  <si>
    <t>MOA</t>
  </si>
  <si>
    <t>denifanstat</t>
  </si>
  <si>
    <t>TVB-3567</t>
  </si>
  <si>
    <t>Indication</t>
  </si>
  <si>
    <t>Phase</t>
  </si>
  <si>
    <t>I</t>
  </si>
  <si>
    <t>Economics</t>
  </si>
  <si>
    <t>Main</t>
  </si>
  <si>
    <t>Brand</t>
  </si>
  <si>
    <t>Generic</t>
  </si>
  <si>
    <t>fatty acid synthase inhibitor</t>
  </si>
  <si>
    <t>fatty acid synthase synthesizes palmitate (18C)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</si>
</sst>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3F15-C739-44B6-817A-2F5D64FD5B16}">
  <dimension ref="B2:L10"/>
  <sheetViews>
    <sheetView tabSelected="1" zoomScale="175" zoomScaleNormal="175" workbookViewId="0">
      <selection activeCell="B5" sqref="B5"/>
    </sheetView>
  </sheetViews>
  <sheetFormatPr defaultRowHeight="12.5" x14ac:dyDescent="0.25"/>
  <cols>
    <col min="1" max="1" width="2.26953125" style="1" customWidth="1"/>
    <col min="2" max="2" width="12.08984375" style="1" customWidth="1"/>
    <col min="3" max="16384" width="8.7265625" style="1"/>
  </cols>
  <sheetData>
    <row r="2" spans="2:12" x14ac:dyDescent="0.25">
      <c r="B2" s="10" t="s">
        <v>9</v>
      </c>
      <c r="C2" s="11" t="s">
        <v>15</v>
      </c>
      <c r="D2" s="11" t="s">
        <v>12</v>
      </c>
      <c r="E2" s="11" t="s">
        <v>16</v>
      </c>
      <c r="F2" s="11" t="s">
        <v>18</v>
      </c>
      <c r="G2" s="11"/>
      <c r="H2" s="12"/>
      <c r="J2" s="1" t="s">
        <v>0</v>
      </c>
      <c r="K2" s="1">
        <v>7.99</v>
      </c>
    </row>
    <row r="3" spans="2:12" x14ac:dyDescent="0.25">
      <c r="B3" s="4" t="s">
        <v>13</v>
      </c>
      <c r="C3" s="5" t="s">
        <v>11</v>
      </c>
      <c r="D3" s="5" t="s">
        <v>10</v>
      </c>
      <c r="E3" s="5" t="s">
        <v>17</v>
      </c>
      <c r="F3" s="5"/>
      <c r="G3" s="5"/>
      <c r="H3" s="6"/>
      <c r="J3" s="1" t="s">
        <v>1</v>
      </c>
      <c r="K3" s="2">
        <f>30.674855+1.52049</f>
        <v>32.195345000000003</v>
      </c>
      <c r="L3" s="3" t="s">
        <v>6</v>
      </c>
    </row>
    <row r="4" spans="2:12" x14ac:dyDescent="0.25">
      <c r="B4" s="4" t="s">
        <v>14</v>
      </c>
      <c r="C4" s="5" t="s">
        <v>11</v>
      </c>
      <c r="D4" s="5" t="s">
        <v>10</v>
      </c>
      <c r="E4" s="5"/>
      <c r="F4" s="5"/>
      <c r="G4" s="5"/>
      <c r="H4" s="6"/>
      <c r="J4" s="1" t="s">
        <v>2</v>
      </c>
      <c r="K4" s="2">
        <f>+K2*K3</f>
        <v>257.24080655000006</v>
      </c>
      <c r="L4" s="3"/>
    </row>
    <row r="5" spans="2:12" x14ac:dyDescent="0.25">
      <c r="B5" s="4"/>
      <c r="C5" s="5"/>
      <c r="D5" s="5"/>
      <c r="E5" s="5"/>
      <c r="F5" s="5"/>
      <c r="G5" s="5"/>
      <c r="H5" s="6"/>
      <c r="J5" s="1" t="s">
        <v>3</v>
      </c>
      <c r="K5" s="2">
        <f>64.717+79.852</f>
        <v>144.56900000000002</v>
      </c>
      <c r="L5" s="3" t="s">
        <v>6</v>
      </c>
    </row>
    <row r="6" spans="2:12" x14ac:dyDescent="0.25">
      <c r="B6" s="7"/>
      <c r="C6" s="8"/>
      <c r="D6" s="8"/>
      <c r="E6" s="8"/>
      <c r="F6" s="8"/>
      <c r="G6" s="8"/>
      <c r="H6" s="9"/>
      <c r="J6" s="1" t="s">
        <v>4</v>
      </c>
      <c r="K6" s="2">
        <v>0</v>
      </c>
      <c r="L6" s="3" t="s">
        <v>6</v>
      </c>
    </row>
    <row r="7" spans="2:12" x14ac:dyDescent="0.25">
      <c r="J7" s="1" t="s">
        <v>5</v>
      </c>
      <c r="K7" s="2">
        <f>+K4-K5+K6</f>
        <v>112.67180655000004</v>
      </c>
    </row>
    <row r="9" spans="2:12" x14ac:dyDescent="0.25">
      <c r="J9" s="1" t="s">
        <v>7</v>
      </c>
      <c r="K9" s="2">
        <v>452.35500000000002</v>
      </c>
    </row>
    <row r="10" spans="2:12" x14ac:dyDescent="0.25">
      <c r="J10" s="1" t="s">
        <v>8</v>
      </c>
      <c r="K10" s="2">
        <v>-313.48700000000002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A8C7-7372-46A5-8F86-8FFEDEAEA80F}">
  <dimension ref="A1:D6"/>
  <sheetViews>
    <sheetView zoomScale="160" zoomScaleNormal="160" workbookViewId="0"/>
  </sheetViews>
  <sheetFormatPr defaultRowHeight="14.5" x14ac:dyDescent="0.35"/>
  <cols>
    <col min="1" max="1" width="4.7265625" bestFit="1" customWidth="1"/>
    <col min="2" max="2" width="8.81640625" bestFit="1" customWidth="1"/>
  </cols>
  <sheetData>
    <row r="1" spans="1:4" x14ac:dyDescent="0.35">
      <c r="A1" s="14" t="s">
        <v>19</v>
      </c>
    </row>
    <row r="2" spans="1:4" x14ac:dyDescent="0.35">
      <c r="B2" t="s">
        <v>20</v>
      </c>
    </row>
    <row r="3" spans="1:4" x14ac:dyDescent="0.35">
      <c r="B3" t="s">
        <v>21</v>
      </c>
      <c r="C3" s="13" t="s">
        <v>13</v>
      </c>
    </row>
    <row r="4" spans="1:4" x14ac:dyDescent="0.35">
      <c r="B4" t="s">
        <v>15</v>
      </c>
      <c r="C4" t="s">
        <v>11</v>
      </c>
    </row>
    <row r="5" spans="1:4" x14ac:dyDescent="0.35">
      <c r="B5" t="s">
        <v>12</v>
      </c>
      <c r="C5" t="s">
        <v>22</v>
      </c>
    </row>
    <row r="6" spans="1:4" x14ac:dyDescent="0.35">
      <c r="D6" t="s">
        <v>23</v>
      </c>
    </row>
  </sheetData>
  <hyperlinks>
    <hyperlink ref="A1" location="Main!A1" display="Main" xr:uid="{F8D6000C-583D-4B04-8978-CB3038083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denifanstat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2025-06-16T14:51:59Z</dcterms:created>
  <dcterms:modified xsi:type="dcterms:W3CDTF">2025-06-16T15:09:11Z</dcterms:modified>
</cp:coreProperties>
</file>