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enwia/Documents/"/>
    </mc:Choice>
  </mc:AlternateContent>
  <bookViews>
    <workbookView xWindow="0" yWindow="460" windowWidth="219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E65" i="1"/>
  <c r="E64" i="1"/>
  <c r="E63" i="1"/>
  <c r="E58" i="1"/>
  <c r="E57" i="1"/>
  <c r="E56" i="1"/>
  <c r="E55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<sst xmlns="http://schemas.openxmlformats.org/spreadsheetml/2006/main" count="262" uniqueCount="192">
  <si>
    <t>Package</t>
  </si>
  <si>
    <t>Quantity</t>
  </si>
  <si>
    <t>Link</t>
  </si>
  <si>
    <t>Designators</t>
  </si>
  <si>
    <t>U1</t>
  </si>
  <si>
    <t>U2</t>
  </si>
  <si>
    <t>AD9276BSVZ</t>
  </si>
  <si>
    <t>CBS_CB4_CB3LV</t>
  </si>
  <si>
    <t>U3</t>
  </si>
  <si>
    <t>U4</t>
  </si>
  <si>
    <t>U5</t>
  </si>
  <si>
    <t>U6, U7</t>
  </si>
  <si>
    <t>U8, U9, U12, U13</t>
  </si>
  <si>
    <t>U10, U11, U14</t>
  </si>
  <si>
    <t>U15, U16, U17, U18, U19, U20, U21, U22, U23</t>
  </si>
  <si>
    <t>MAX14808ETK_</t>
  </si>
  <si>
    <t>NC7WZ07P6X</t>
  </si>
  <si>
    <t>LTC2640CTS8</t>
  </si>
  <si>
    <t>LXConnector</t>
  </si>
  <si>
    <t>LT8362</t>
  </si>
  <si>
    <t>MMBD4148-7</t>
  </si>
  <si>
    <t>LT1763</t>
  </si>
  <si>
    <t>U24</t>
  </si>
  <si>
    <t>NC7WZ16P6X</t>
  </si>
  <si>
    <t>J1</t>
  </si>
  <si>
    <t>J2</t>
  </si>
  <si>
    <t>J3, J7</t>
  </si>
  <si>
    <t>J4</t>
  </si>
  <si>
    <t>J5</t>
  </si>
  <si>
    <t>ASP-122952-01</t>
  </si>
  <si>
    <t>SL-110-X-XX_1x10</t>
  </si>
  <si>
    <t>SDL-106-X-XX_2x03</t>
  </si>
  <si>
    <t>SDL-132-X-XX_2x16</t>
  </si>
  <si>
    <t>SDL-116-X-XX_2x08</t>
  </si>
  <si>
    <t>JP1,JP2,JP3,JP4,JP5,JP6,JP7,MODE0,MODE1,OE_</t>
  </si>
  <si>
    <t>Jumper</t>
  </si>
  <si>
    <t>J6</t>
  </si>
  <si>
    <t>Terminal Block</t>
  </si>
  <si>
    <t>J8</t>
  </si>
  <si>
    <t>SMA_THT</t>
  </si>
  <si>
    <t>U25,U26,U27,U28,U29</t>
  </si>
  <si>
    <t>SN74LV4T125PWR</t>
  </si>
  <si>
    <t>C1, C2, C3, C4, C5, C6, C7, C8, C9, C12, C13, C14, C15, C17, C18, C19, C20, C22, C23, C24, C25, C27, C29, C30, C31, C32, C33, C34, C35, C36, C37, C38, C39, C40, C41, C42, C43, C44, C45, C46, C47, C48</t>
  </si>
  <si>
    <t>C10, C11, C26, C28, C56, C57, C58, C61, C77, C87, C88, C91, C92, C93</t>
  </si>
  <si>
    <t>1uF</t>
  </si>
  <si>
    <t>C16</t>
  </si>
  <si>
    <t>.33uF</t>
  </si>
  <si>
    <t>4.7uF</t>
  </si>
  <si>
    <t>10uF</t>
  </si>
  <si>
    <t>1nF</t>
  </si>
  <si>
    <t>680pF</t>
  </si>
  <si>
    <t>0.01uF</t>
  </si>
  <si>
    <t>10nF</t>
  </si>
  <si>
    <t>0.1uF</t>
  </si>
  <si>
    <t>4.7pF</t>
  </si>
  <si>
    <t>22uF</t>
  </si>
  <si>
    <t>C55, C90</t>
  </si>
  <si>
    <t>C54, C69, C73, C105, C106</t>
  </si>
  <si>
    <t>C59, C89</t>
  </si>
  <si>
    <t>C60, C80, C98</t>
  </si>
  <si>
    <t>C62, C63, C94, C95</t>
  </si>
  <si>
    <t>C65, C68, C71, C72, C74, C75, C76, C84, C102, C103, C104, C107, C108, C109, C110</t>
  </si>
  <si>
    <t>C66, C70, C99, C100</t>
  </si>
  <si>
    <t>C67, C96, C97</t>
  </si>
  <si>
    <t>C50, C53, C78, C79, C85, C86, C49</t>
  </si>
  <si>
    <t>33uF</t>
  </si>
  <si>
    <t>CP_Elec_4x5.3</t>
  </si>
  <si>
    <t>C51, C52, C64, C81, C82, C83, C101</t>
  </si>
  <si>
    <t>D19, D20, D25, D26</t>
  </si>
  <si>
    <t>DFLS260Q-7</t>
  </si>
  <si>
    <t>Notes</t>
  </si>
  <si>
    <t>HSMC</t>
  </si>
  <si>
    <t>L1, L2, L8, L9</t>
  </si>
  <si>
    <t>0.47uH</t>
  </si>
  <si>
    <t>L4</t>
  </si>
  <si>
    <t>L3, L5</t>
  </si>
  <si>
    <t>WURTH_DUAL_IND</t>
  </si>
  <si>
    <t>2.2uH</t>
  </si>
  <si>
    <t>L6, L7, L14, L15</t>
  </si>
  <si>
    <t>FB</t>
  </si>
  <si>
    <t>L10</t>
  </si>
  <si>
    <t>6.8uH</t>
  </si>
  <si>
    <t>LD1, LD2, LD3, LD4, LD5, LD6, LD7</t>
  </si>
  <si>
    <t>Green LED 0603</t>
  </si>
  <si>
    <t>1k</t>
  </si>
  <si>
    <t>R5, R6, R7, R8, R11, R31, R46, R49, R50, R51, R52</t>
  </si>
  <si>
    <t>10k</t>
  </si>
  <si>
    <t>R1, R2, R3, R4, R9, R10, R12, R17, R18, R19, R20</t>
  </si>
  <si>
    <t>R13, R14, R15, R16, R47, R48, R54, R57</t>
  </si>
  <si>
    <t>R30</t>
  </si>
  <si>
    <t>R41</t>
  </si>
  <si>
    <t>R43</t>
  </si>
  <si>
    <t>R44</t>
  </si>
  <si>
    <t>R21, R35</t>
  </si>
  <si>
    <t>R22, R34</t>
  </si>
  <si>
    <t>R23, R26, R38, R39</t>
  </si>
  <si>
    <t>R24, R25, R36, R37</t>
  </si>
  <si>
    <t>R27, R29, R40, R42</t>
  </si>
  <si>
    <t>R28, R33</t>
  </si>
  <si>
    <t>R32, R45</t>
  </si>
  <si>
    <t>22.1k</t>
  </si>
  <si>
    <t>36.5k</t>
  </si>
  <si>
    <t>20k</t>
  </si>
  <si>
    <t>100k</t>
  </si>
  <si>
    <t>1M</t>
  </si>
  <si>
    <t>464k</t>
  </si>
  <si>
    <t>191k</t>
  </si>
  <si>
    <t>16.8k</t>
  </si>
  <si>
    <t>R53</t>
  </si>
  <si>
    <t>34.8k</t>
  </si>
  <si>
    <t>T1</t>
  </si>
  <si>
    <t>CLK_TF</t>
  </si>
  <si>
    <t>Transformer_1P_SS</t>
  </si>
  <si>
    <t>https://www.mouser.com/ProductDetail/200-SNT100BKG</t>
  </si>
  <si>
    <t>https://www.mouser.com/ProductDetail/667-EEH-ZC1H330XV</t>
  </si>
  <si>
    <t>https://www.mouser.com/ProductDetail/645-599-0081-007F</t>
  </si>
  <si>
    <t>https://www.mouser.com/ProductDetail/81-BLM21SP181SH1D</t>
  </si>
  <si>
    <t>https://www.mouser.com/ProductDetail/71-CRCW06031K00FKEAC</t>
  </si>
  <si>
    <t>https://www.mouser.com/ProductDetail/71-CRCW060310K0JNEAC</t>
  </si>
  <si>
    <t>https://www.mouser.com/ProductDetail/603-RC0201JR-130RL</t>
  </si>
  <si>
    <t>https://www.mouser.com/ProductDetail/71-CRCW060322K1FKEAC</t>
  </si>
  <si>
    <t>https://www.mouser.com/ProductDetail/603-RT0603DRD0736K5L</t>
  </si>
  <si>
    <t>https://www.mouser.com/ProductDetail/603-RC0603FR-1020KL</t>
  </si>
  <si>
    <t>https://www.mouser.com/ProductDetail/71-CRCW0603100KFKEAC</t>
  </si>
  <si>
    <t>https://www.mouser.com/ProductDetail/71-CRCW06031M00FKEAC</t>
  </si>
  <si>
    <t>https://www.mouser.com/ProductDetail/71-CRCW0603180RFKEAC</t>
  </si>
  <si>
    <t>https://www.mouser.com/ProductDetail/603-RT0603DRD07464KL</t>
  </si>
  <si>
    <t>https://www.mouser.com/ProductDetail/71-CRCW0201191KFKED</t>
  </si>
  <si>
    <t>https://www.mouser.com/ProductDetail/700-MAX14808ETK%2b</t>
  </si>
  <si>
    <t>https://www.mouser.com/ProductDetail/810-C1608X8L1C105K08</t>
  </si>
  <si>
    <t>https://www.mouser.com/ProductDetail/80-C0603C475K9P7411</t>
  </si>
  <si>
    <t>https://www.mouser.com/ProductDetail/80-C0603C106M8PACTU</t>
  </si>
  <si>
    <t>https://www.mouser.com/ProductDetail/80-C0603C102F1GAUTO</t>
  </si>
  <si>
    <t>https://www.mouser.com/ProductDetail/80-C0603X681K1RACTU</t>
  </si>
  <si>
    <t>https://www.mouser.com/ProductDetail/80-C0603X103J4HAUTO</t>
  </si>
  <si>
    <t>https://www.mouser.com/ProductDetail/81-ZRB18AR60J226ME1L</t>
  </si>
  <si>
    <t>https://www.mouser.com/ProductDetail/584-LT1763CDE-1.8PBF</t>
  </si>
  <si>
    <t>https://www.mouser.com/ProductDetail/584-LT1763CDE-3.3PBF</t>
  </si>
  <si>
    <t>https://www.mouser.com/ProductDetail/512-MMBD4148SE</t>
  </si>
  <si>
    <t>https://www.mouser.com/ProductDetail/584-LT8362EMSEPBF</t>
  </si>
  <si>
    <t>https://www.mouser.com/ProductDetail/584-C2640AI8LZ12TMPF</t>
  </si>
  <si>
    <t>https://www.mouser.com/ProductDetail/774-CB3LV-3I-50M0000</t>
  </si>
  <si>
    <t>https://www.mouser.com/ProductDetail/667-ERJ-U01J680C</t>
  </si>
  <si>
    <t>https://www.mouser.com/ProductDetail/71-CRCW060316K5FKEAC</t>
  </si>
  <si>
    <t>https://www.mouser.com/ProductDetail/200-TSW10807TD</t>
  </si>
  <si>
    <t>https://www.mouser.com/ProductDetail/200-TSW11007TS</t>
  </si>
  <si>
    <t>https://www.mouser.com/ProductDetail/200-TSW10307TD</t>
  </si>
  <si>
    <t>https://www.mouser.com/ProductDetail/200-TSW11607TD</t>
  </si>
  <si>
    <t>https://www.mouser.com/ProductDetail/200-TSW12007TS</t>
  </si>
  <si>
    <t>https://www.mouser.com/ProductDetail/584-AD9276BSVZ</t>
  </si>
  <si>
    <t>https://www.mouser.com/ProductDetail/810-MLF1608E6R8JT000</t>
  </si>
  <si>
    <t>https://www.mouser.com/ProductDetail/81-DFE18SBNR47ME0L</t>
  </si>
  <si>
    <t>https://www.mouser.com/ProductDetail/798-LX60-16S</t>
  </si>
  <si>
    <t>https://www.mouser.com/ProductDetail/649-220327-C021B01LF</t>
  </si>
  <si>
    <t>https://www.mouser.com/ProductDetail/621-DFLS260Q7</t>
  </si>
  <si>
    <t>https://www.mouser.com/ProductDetail/512-NC7WZ07P6X</t>
  </si>
  <si>
    <t>https://www.mouser.com/ProductDetail/512-NC7WZ16P6X</t>
  </si>
  <si>
    <t>https://www.mouser.com/ProductDetail/Texas-Instruments/SN74LV4T125PWR?qs=%2Fha2pyFadugYV45CGqyCh31QZ8Sm4vmCO1dOWib7XM4PoqVfwyI%2FZw%3D%3D</t>
  </si>
  <si>
    <t>https://www.mouser.com/ProductDetail/Wurth-Electronics/60312002114503?qs=sGAEpiMZZMve4%2FbfQkoj%252BLueiy10nsDkCKM7m62xsGI%3D</t>
  </si>
  <si>
    <t>https://www.mouser.com/ProductDetail/KEMET/C0603C104K9PACTU?qs=sGAEpiMZZMukHu%252BjC5l7YR%252BGAAbyrn7TBiFMqxO4U2U%3D</t>
  </si>
  <si>
    <t>https://www.mouser.com/ProductDetail/Wurth-Electronics/744870006?qs=%2Fha2pyFaduhO1NaDEdhICEavJuYJYMRbzcp%2FDr04vdj3l8LKoOragh86EiRmmuS63D4ocSlr28fON%2FMq0fLloA%3D%3D</t>
  </si>
  <si>
    <t>https://www.mouser.com/ProductDetail/KEMET/C0603C334K8RACAUTO?qs=sGAEpiMZZMs0AnBnWHyRQBk2oHf2ObDNbnkXFSvyzpE%3D</t>
  </si>
  <si>
    <t>https://www.mouser.com/ProductDetail/KEMET/C0603C103KARACAUTO?qs=sGAEpiMZZMukHu%252BjC5l7YcLce7l9KK0tSoRkON%2Fk8S4%3D</t>
  </si>
  <si>
    <t>https://www.mouser.com/ProductDetail/KEMET/C0603C104K5RACAUTO7411?qs=sGAEpiMZZMs0AnBnWHyRQIdQ%252BF5WfI5y5HLLdLcwbIU%3D</t>
  </si>
  <si>
    <t>https://www.mouser.com/ProductDetail/KEMET/C0603X479C1HACTU?qs=sGAEpiMZZMs0AnBnWHyRQN7%2FAA2D2lPPboOiI%252Ba78Bp9lCOajcjwwA%3D%3D</t>
  </si>
  <si>
    <t>https://www.mouser.com/ProductDetail/KOA-Speer/RN731JTTD3482B25?qs=sGAEpiMZZMukHu%252BjC5l7YQHkzb9npEziNm9ftdt41yk%3D</t>
  </si>
  <si>
    <t>https://www.mouser.com/ProductDetail/Vishay-Dale/CRCW06032K70FKEAC?qs=sGAEpiMZZMtQ1ytNl72Bk%2FVvpYP8EijGcXwMxmj8kVg%3D</t>
  </si>
  <si>
    <t>2.7k</t>
  </si>
  <si>
    <t>https://www.mouser.com/ProductDetail/Wurth-Electronics/7448841022?qs=%2Fha2pyFadujULweB6Zkwv99wAr4YJDhnwFImW6g0r%252BwarxmHHBoPCUSg8jaCbKs%2Fii%2FzKYjrSFE%3D</t>
  </si>
  <si>
    <t>https://www.digikey.com/product-detail/en/ASP-122952-01/SAM10401-ND/2345235/?itemSeq=294763799</t>
  </si>
  <si>
    <t>Price</t>
  </si>
  <si>
    <t>Location</t>
  </si>
  <si>
    <t>US Transceiver</t>
  </si>
  <si>
    <t>Probe Breakout</t>
  </si>
  <si>
    <t>C1, C2, C3, C4, C5, C6, C7, C8</t>
  </si>
  <si>
    <t>MAX14866</t>
  </si>
  <si>
    <t>U2, U3, U4, U5</t>
  </si>
  <si>
    <t>BLATEK Conn</t>
  </si>
  <si>
    <t>J1, J2</t>
  </si>
  <si>
    <t>J3</t>
  </si>
  <si>
    <t>http://www.peigenesis.com/en/shop/part-information/DL1156RW6B/CAN/EACH/173832.html?utm_source=octopart&amp;utm_medium=productDetail</t>
  </si>
  <si>
    <t>https://www.mouser.com/ProductDetail/700-MAX14866UTM%2b</t>
  </si>
  <si>
    <t>DE-10 SoC</t>
  </si>
  <si>
    <t>https://www.terasic.com.tw/cgi-bin/page/archive.pl?Language=English&amp;No=1081</t>
  </si>
  <si>
    <t>PCB FAB Cost</t>
  </si>
  <si>
    <t>Transceiver PCB</t>
  </si>
  <si>
    <t>Probe Breakout PCB</t>
  </si>
  <si>
    <t>Total Cost</t>
  </si>
  <si>
    <t>Battery Pack</t>
  </si>
  <si>
    <t>Pack + Batteries</t>
  </si>
  <si>
    <t>Blatek Probe</t>
  </si>
  <si>
    <t>Ultrasound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</si>
</sst>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sz val="12"/>
      <color rgb="FF333333"/>
      <name val="Arial"/>
    </font>
    <font>
      <sz val="12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Font="1"/>
    <xf numFmtId="0" fontId="2" fillId="0" borderId="0" xfId="3"/>
    <xf numFmtId="0" fontId="0" fillId="0" borderId="0" xfId="0" applyAlignment="1">
      <alignment horizontal="right"/>
    </xf>
    <xf numFmtId="44" fontId="0" fillId="0" borderId="0" xfId="4" applyFont="1"/>
    <xf numFmtId="44" fontId="0" fillId="0" borderId="0" xfId="0" applyNumberFormat="1"/>
    <xf numFmtId="44" fontId="5" fillId="0" borderId="0" xfId="4" applyFont="1"/>
    <xf numFmtId="44" fontId="6" fillId="0" borderId="0" xfId="4" applyFont="1"/>
    <xf numFmtId="44" fontId="7" fillId="0" borderId="0" xfId="4" applyFont="1"/>
    <xf numFmtId="44" fontId="0" fillId="0" borderId="0" xfId="4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44" fontId="0" fillId="0" borderId="0" xfId="0" applyNumberFormat="1" applyBorder="1"/>
    <xf numFmtId="44" fontId="0" fillId="0" borderId="0" xfId="4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4" fontId="0" fillId="0" borderId="0" xfId="0" applyNumberFormat="1" applyFill="1" applyBorder="1"/>
  </cellXfs>
  <cellStyles count="5">
    <cellStyle name="Currency" xfId="4" builtinId="4"/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71-CRCW0603180RFKEAC" TargetMode="External"/><Relationship Id="rId14" Type="http://schemas.openxmlformats.org/officeDocument/2006/relationships/hyperlink" Target="https://www.mouser.com/ProductDetail/603-RT0603DRD07464KL" TargetMode="External"/><Relationship Id="rId15" Type="http://schemas.openxmlformats.org/officeDocument/2006/relationships/hyperlink" Target="https://www.mouser.com/ProductDetail/71-CRCW0201191KFKED" TargetMode="External"/><Relationship Id="rId16" Type="http://schemas.openxmlformats.org/officeDocument/2006/relationships/hyperlink" Target="https://www.mouser.com/ProductDetail/700-MAX14808ETK%2b" TargetMode="External"/><Relationship Id="rId17" Type="http://schemas.openxmlformats.org/officeDocument/2006/relationships/hyperlink" Target="https://www.mouser.com/ProductDetail/810-C1608X8L1C105K08" TargetMode="External"/><Relationship Id="rId18" Type="http://schemas.openxmlformats.org/officeDocument/2006/relationships/hyperlink" Target="https://www.mouser.com/ProductDetail/80-C0603C475K9P7411" TargetMode="External"/><Relationship Id="rId19" Type="http://schemas.openxmlformats.org/officeDocument/2006/relationships/hyperlink" Target="https://www.mouser.com/ProductDetail/80-C0603C106M8PACTU" TargetMode="External"/><Relationship Id="rId50" Type="http://schemas.openxmlformats.org/officeDocument/2006/relationships/hyperlink" Target="https://www.mouser.com/ProductDetail/KEMET/C0603C103KARACAUTO?qs=sGAEpiMZZMukHu%252BjC5l7YcLce7l9KK0tSoRkON%2Fk8S4%3D" TargetMode="External"/><Relationship Id="rId51" Type="http://schemas.openxmlformats.org/officeDocument/2006/relationships/hyperlink" Target="https://www.mouser.com/ProductDetail/KEMET/C0603C104K5RACAUTO7411?qs=sGAEpiMZZMs0AnBnWHyRQIdQ%252BF5WfI5y5HLLdLcwbIU%3D" TargetMode="External"/><Relationship Id="rId52" Type="http://schemas.openxmlformats.org/officeDocument/2006/relationships/hyperlink" Target="https://www.mouser.com/ProductDetail/KEMET/C0603X479C1HACTU?qs=sGAEpiMZZMs0AnBnWHyRQN7%2FAA2D2lPPboOiI%252Ba78Bp9lCOajcjwwA%3D%3D" TargetMode="External"/><Relationship Id="rId53" Type="http://schemas.openxmlformats.org/officeDocument/2006/relationships/hyperlink" Target="https://www.mouser.com/ProductDetail/KOA-Speer/RN731JTTD3482B25?qs=sGAEpiMZZMukHu%252BjC5l7YQHkzb9npEziNm9ftdt41yk%3D" TargetMode="External"/><Relationship Id="rId54" Type="http://schemas.openxmlformats.org/officeDocument/2006/relationships/hyperlink" Target="https://www.mouser.com/ProductDetail/Vishay-Dale/CRCW06032K70FKEAC?qs=sGAEpiMZZMtQ1ytNl72Bk%2FVvpYP8EijGcXwMxmj8kVg%3D" TargetMode="External"/><Relationship Id="rId55" Type="http://schemas.openxmlformats.org/officeDocument/2006/relationships/hyperlink" Target="https://www.mouser.com/ProductDetail/Wurth-Electronics/7448841022?qs=%2Fha2pyFadujULweB6Zkwv99wAr4YJDhnwFImW6g0r%252BwarxmHHBoPCUSg8jaCbKs%2Fii%2FzKYjrSFE%3D" TargetMode="External"/><Relationship Id="rId56" Type="http://schemas.openxmlformats.org/officeDocument/2006/relationships/hyperlink" Target="https://www.digikey.com/product-detail/en/ASP-122952-01/SAM10401-ND/2345235/?itemSeq=294763799" TargetMode="External"/><Relationship Id="rId57" Type="http://schemas.openxmlformats.org/officeDocument/2006/relationships/hyperlink" Target="https://www.mouser.com/ProductDetail/649-220327-C021B01LF" TargetMode="External"/><Relationship Id="rId58" Type="http://schemas.openxmlformats.org/officeDocument/2006/relationships/hyperlink" Target="https://www.mouser.com/ProductDetail/798-LX60-16S" TargetMode="External"/><Relationship Id="rId59" Type="http://schemas.openxmlformats.org/officeDocument/2006/relationships/hyperlink" Target="https://www.mouser.com/ProductDetail/KEMET/C0603C104K9PACTU?qs=sGAEpiMZZMukHu%252BjC5l7YR%252BGAAbyrn7TBiFMqxO4U2U%3D" TargetMode="External"/><Relationship Id="rId40" Type="http://schemas.openxmlformats.org/officeDocument/2006/relationships/hyperlink" Target="https://www.mouser.com/ProductDetail/798-LX60-16S" TargetMode="External"/><Relationship Id="rId41" Type="http://schemas.openxmlformats.org/officeDocument/2006/relationships/hyperlink" Target="https://www.mouser.com/ProductDetail/649-220327-C021B01LF" TargetMode="External"/><Relationship Id="rId42" Type="http://schemas.openxmlformats.org/officeDocument/2006/relationships/hyperlink" Target="https://www.mouser.com/ProductDetail/621-DFLS260Q7" TargetMode="External"/><Relationship Id="rId43" Type="http://schemas.openxmlformats.org/officeDocument/2006/relationships/hyperlink" Target="https://www.mouser.com/ProductDetail/512-NC7WZ07P6X" TargetMode="External"/><Relationship Id="rId44" Type="http://schemas.openxmlformats.org/officeDocument/2006/relationships/hyperlink" Target="https://www.mouser.com/ProductDetail/512-NC7WZ16P6X" TargetMode="External"/><Relationship Id="rId45" Type="http://schemas.openxmlformats.org/officeDocument/2006/relationships/hyperlink" Target="https://www.mouser.com/ProductDetail/Texas-Instruments/SN74LV4T125PWR?qs=%2Fha2pyFadugYV45CGqyCh31QZ8Sm4vmCO1dOWib7XM4PoqVfwyI%2FZw%3D%3D" TargetMode="External"/><Relationship Id="rId46" Type="http://schemas.openxmlformats.org/officeDocument/2006/relationships/hyperlink" Target="https://www.mouser.com/ProductDetail/Wurth-Electronics/60312002114503?qs=sGAEpiMZZMve4%2FbfQkoj%252BLueiy10nsDkCKM7m62xsGI%3D" TargetMode="External"/><Relationship Id="rId47" Type="http://schemas.openxmlformats.org/officeDocument/2006/relationships/hyperlink" Target="https://www.mouser.com/ProductDetail/KEMET/C0603C104K9PACTU?qs=sGAEpiMZZMukHu%252BjC5l7YR%252BGAAbyrn7TBiFMqxO4U2U%3D" TargetMode="External"/><Relationship Id="rId48" Type="http://schemas.openxmlformats.org/officeDocument/2006/relationships/hyperlink" Target="https://www.mouser.com/ProductDetail/Wurth-Electronics/744870006?qs=%2Fha2pyFaduhO1NaDEdhICEavJuYJYMRbzcp%2FDr04vdj3l8LKoOragh86EiRmmuS63D4ocSlr28fON%2FMq0fLloA%3D%3D" TargetMode="External"/><Relationship Id="rId49" Type="http://schemas.openxmlformats.org/officeDocument/2006/relationships/hyperlink" Target="https://www.mouser.com/ProductDetail/KEMET/C0603C334K8RACAUTO?qs=sGAEpiMZZMs0AnBnWHyRQBk2oHf2ObDNbnkXFSvyzpE%3D" TargetMode="External"/><Relationship Id="rId1" Type="http://schemas.openxmlformats.org/officeDocument/2006/relationships/hyperlink" Target="https://www.mouser.com/ProductDetail/200-SNT100BKG" TargetMode="External"/><Relationship Id="rId2" Type="http://schemas.openxmlformats.org/officeDocument/2006/relationships/hyperlink" Target="https://www.mouser.com/ProductDetail/667-EEH-ZC1H330XV" TargetMode="External"/><Relationship Id="rId3" Type="http://schemas.openxmlformats.org/officeDocument/2006/relationships/hyperlink" Target="https://www.mouser.com/ProductDetail/645-599-0081-007F" TargetMode="External"/><Relationship Id="rId4" Type="http://schemas.openxmlformats.org/officeDocument/2006/relationships/hyperlink" Target="https://www.mouser.com/ProductDetail/81-BLM21SP181SH1D" TargetMode="External"/><Relationship Id="rId5" Type="http://schemas.openxmlformats.org/officeDocument/2006/relationships/hyperlink" Target="https://www.mouser.com/ProductDetail/71-CRCW06031K00FKEAC" TargetMode="External"/><Relationship Id="rId6" Type="http://schemas.openxmlformats.org/officeDocument/2006/relationships/hyperlink" Target="https://www.mouser.com/ProductDetail/71-CRCW060310K0JNEAC" TargetMode="External"/><Relationship Id="rId7" Type="http://schemas.openxmlformats.org/officeDocument/2006/relationships/hyperlink" Target="https://www.mouser.com/ProductDetail/603-RC0201JR-130RL" TargetMode="External"/><Relationship Id="rId8" Type="http://schemas.openxmlformats.org/officeDocument/2006/relationships/hyperlink" Target="https://www.mouser.com/ProductDetail/71-CRCW060322K1FKEAC" TargetMode="External"/><Relationship Id="rId9" Type="http://schemas.openxmlformats.org/officeDocument/2006/relationships/hyperlink" Target="https://www.mouser.com/ProductDetail/603-RT0603DRD0736K5L" TargetMode="External"/><Relationship Id="rId30" Type="http://schemas.openxmlformats.org/officeDocument/2006/relationships/hyperlink" Target="https://www.mouser.com/ProductDetail/667-ERJ-U01J680C" TargetMode="External"/><Relationship Id="rId31" Type="http://schemas.openxmlformats.org/officeDocument/2006/relationships/hyperlink" Target="https://www.mouser.com/ProductDetail/71-CRCW060316K5FKEAC" TargetMode="External"/><Relationship Id="rId32" Type="http://schemas.openxmlformats.org/officeDocument/2006/relationships/hyperlink" Target="https://www.mouser.com/ProductDetail/200-TSW10807TD" TargetMode="External"/><Relationship Id="rId33" Type="http://schemas.openxmlformats.org/officeDocument/2006/relationships/hyperlink" Target="https://www.mouser.com/ProductDetail/200-TSW11007TS" TargetMode="External"/><Relationship Id="rId34" Type="http://schemas.openxmlformats.org/officeDocument/2006/relationships/hyperlink" Target="https://www.mouser.com/ProductDetail/200-TSW10307TD" TargetMode="External"/><Relationship Id="rId35" Type="http://schemas.openxmlformats.org/officeDocument/2006/relationships/hyperlink" Target="https://www.mouser.com/ProductDetail/200-TSW11607TD" TargetMode="External"/><Relationship Id="rId36" Type="http://schemas.openxmlformats.org/officeDocument/2006/relationships/hyperlink" Target="https://www.mouser.com/ProductDetail/200-TSW12007TS" TargetMode="External"/><Relationship Id="rId37" Type="http://schemas.openxmlformats.org/officeDocument/2006/relationships/hyperlink" Target="https://www.mouser.com/ProductDetail/584-AD9276BSVZ" TargetMode="External"/><Relationship Id="rId38" Type="http://schemas.openxmlformats.org/officeDocument/2006/relationships/hyperlink" Target="https://www.mouser.com/ProductDetail/810-MLF1608E6R8JT000" TargetMode="External"/><Relationship Id="rId39" Type="http://schemas.openxmlformats.org/officeDocument/2006/relationships/hyperlink" Target="https://www.mouser.com/ProductDetail/81-DFE18SBNR47ME0L" TargetMode="External"/><Relationship Id="rId20" Type="http://schemas.openxmlformats.org/officeDocument/2006/relationships/hyperlink" Target="https://www.mouser.com/ProductDetail/80-C0603C102F1GAUTO" TargetMode="External"/><Relationship Id="rId21" Type="http://schemas.openxmlformats.org/officeDocument/2006/relationships/hyperlink" Target="https://www.mouser.com/ProductDetail/80-C0603X681K1RACTU" TargetMode="External"/><Relationship Id="rId22" Type="http://schemas.openxmlformats.org/officeDocument/2006/relationships/hyperlink" Target="https://www.mouser.com/ProductDetail/80-C0603X103J4HAUTO" TargetMode="External"/><Relationship Id="rId23" Type="http://schemas.openxmlformats.org/officeDocument/2006/relationships/hyperlink" Target="https://www.mouser.com/ProductDetail/81-ZRB18AR60J226ME1L" TargetMode="External"/><Relationship Id="rId24" Type="http://schemas.openxmlformats.org/officeDocument/2006/relationships/hyperlink" Target="https://www.mouser.com/ProductDetail/584-LT1763CDE-1.8PBF" TargetMode="External"/><Relationship Id="rId25" Type="http://schemas.openxmlformats.org/officeDocument/2006/relationships/hyperlink" Target="https://www.mouser.com/ProductDetail/584-LT1763CDE-3.3PBF" TargetMode="External"/><Relationship Id="rId26" Type="http://schemas.openxmlformats.org/officeDocument/2006/relationships/hyperlink" Target="https://www.mouser.com/ProductDetail/512-MMBD4148SE" TargetMode="External"/><Relationship Id="rId27" Type="http://schemas.openxmlformats.org/officeDocument/2006/relationships/hyperlink" Target="https://www.mouser.com/ProductDetail/584-LT8362EMSEPBF" TargetMode="External"/><Relationship Id="rId28" Type="http://schemas.openxmlformats.org/officeDocument/2006/relationships/hyperlink" Target="https://www.mouser.com/ProductDetail/584-C2640AI8LZ12TMPF" TargetMode="External"/><Relationship Id="rId29" Type="http://schemas.openxmlformats.org/officeDocument/2006/relationships/hyperlink" Target="https://www.mouser.com/ProductDetail/774-CB3LV-3I-50M0000" TargetMode="External"/><Relationship Id="rId60" Type="http://schemas.openxmlformats.org/officeDocument/2006/relationships/hyperlink" Target="http://www.peigenesis.com/en/shop/part-information/DL1156RW6B/CAN/EACH/173832.html?utm_source=octopart&amp;utm_medium=productDetail" TargetMode="External"/><Relationship Id="rId61" Type="http://schemas.openxmlformats.org/officeDocument/2006/relationships/hyperlink" Target="https://www.mouser.com/ProductDetail/700-MAX14866UTM%2b" TargetMode="External"/><Relationship Id="rId62" Type="http://schemas.openxmlformats.org/officeDocument/2006/relationships/hyperlink" Target="https://www.terasic.com.tw/cgi-bin/page/archive.pl?Language=English&amp;No=1081" TargetMode="External"/><Relationship Id="rId10" Type="http://schemas.openxmlformats.org/officeDocument/2006/relationships/hyperlink" Target="https://www.mouser.com/ProductDetail/603-RC0603FR-1020KL" TargetMode="External"/><Relationship Id="rId11" Type="http://schemas.openxmlformats.org/officeDocument/2006/relationships/hyperlink" Target="https://www.mouser.com/ProductDetail/71-CRCW0603100KFKEAC" TargetMode="External"/><Relationship Id="rId12" Type="http://schemas.openxmlformats.org/officeDocument/2006/relationships/hyperlink" Target="https://www.mouser.com/ProductDetail/71-CRCW06031M00FKE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150" zoomScaleNormal="150" zoomScalePageLayoutView="150" workbookViewId="0">
      <selection activeCell="H66" sqref="H66"/>
    </sheetView>
  </sheetViews>
  <sheetFormatPr baseColWidth="10" defaultRowHeight="16" x14ac:dyDescent="0.2"/>
  <cols>
    <col min="1" max="1" width="12.5" customWidth="1"/>
    <col min="2" max="2" width="23.33203125" customWidth="1"/>
    <col min="3" max="3" width="25.33203125" style="4" customWidth="1"/>
    <col min="8" max="8" width="13" customWidth="1"/>
  </cols>
  <sheetData>
    <row r="1" spans="1:11" x14ac:dyDescent="0.2">
      <c r="A1" t="s">
        <v>171</v>
      </c>
      <c r="B1" t="s">
        <v>3</v>
      </c>
      <c r="C1" s="4" t="s">
        <v>0</v>
      </c>
      <c r="D1" t="s">
        <v>1</v>
      </c>
      <c r="F1" t="s">
        <v>70</v>
      </c>
      <c r="G1" t="s">
        <v>2</v>
      </c>
      <c r="H1" t="s">
        <v>170</v>
      </c>
    </row>
    <row r="2" spans="1:11" x14ac:dyDescent="0.2">
      <c r="A2" t="s">
        <v>172</v>
      </c>
      <c r="B2" t="s">
        <v>4</v>
      </c>
      <c r="C2" s="4" t="s">
        <v>7</v>
      </c>
      <c r="D2">
        <v>1</v>
      </c>
      <c r="E2" s="6">
        <f>D2*H2</f>
        <v>1.35</v>
      </c>
      <c r="G2" s="3" t="s">
        <v>141</v>
      </c>
      <c r="H2" s="5">
        <v>1.35</v>
      </c>
    </row>
    <row r="3" spans="1:11" x14ac:dyDescent="0.2">
      <c r="A3" t="s">
        <v>172</v>
      </c>
      <c r="B3" t="s">
        <v>5</v>
      </c>
      <c r="C3" s="4" t="s">
        <v>6</v>
      </c>
      <c r="D3">
        <v>1</v>
      </c>
      <c r="E3" s="6">
        <f t="shared" ref="E3:E65" si="0">D3*H3</f>
        <v>87.38</v>
      </c>
      <c r="G3" s="3" t="s">
        <v>149</v>
      </c>
      <c r="H3" s="5">
        <v>87.38</v>
      </c>
    </row>
    <row r="4" spans="1:11" x14ac:dyDescent="0.2">
      <c r="A4" t="s">
        <v>172</v>
      </c>
      <c r="B4" t="s">
        <v>8</v>
      </c>
      <c r="C4" s="4" t="s">
        <v>15</v>
      </c>
      <c r="D4">
        <v>1</v>
      </c>
      <c r="E4" s="6">
        <f t="shared" si="0"/>
        <v>40.799999999999997</v>
      </c>
      <c r="G4" s="3" t="s">
        <v>128</v>
      </c>
      <c r="H4" s="5">
        <v>40.799999999999997</v>
      </c>
    </row>
    <row r="5" spans="1:11" x14ac:dyDescent="0.2">
      <c r="A5" t="s">
        <v>172</v>
      </c>
      <c r="B5" t="s">
        <v>9</v>
      </c>
      <c r="C5" s="4" t="s">
        <v>16</v>
      </c>
      <c r="D5">
        <v>1</v>
      </c>
      <c r="E5" s="6">
        <f t="shared" si="0"/>
        <v>0.37</v>
      </c>
      <c r="G5" s="3" t="s">
        <v>155</v>
      </c>
      <c r="H5" s="5">
        <v>0.37</v>
      </c>
    </row>
    <row r="6" spans="1:11" x14ac:dyDescent="0.2">
      <c r="A6" t="s">
        <v>172</v>
      </c>
      <c r="B6" t="s">
        <v>10</v>
      </c>
      <c r="C6" s="4" t="s">
        <v>17</v>
      </c>
      <c r="D6">
        <v>1</v>
      </c>
      <c r="E6" s="6">
        <f t="shared" si="0"/>
        <v>5.82</v>
      </c>
      <c r="G6" s="3" t="s">
        <v>140</v>
      </c>
      <c r="H6" s="5">
        <v>5.82</v>
      </c>
    </row>
    <row r="7" spans="1:11" x14ac:dyDescent="0.2">
      <c r="A7" t="s">
        <v>172</v>
      </c>
      <c r="B7" t="s">
        <v>11</v>
      </c>
      <c r="C7" s="4" t="s">
        <v>18</v>
      </c>
      <c r="D7">
        <v>2</v>
      </c>
      <c r="E7" s="6">
        <f t="shared" si="0"/>
        <v>4.68</v>
      </c>
      <c r="G7" s="3" t="s">
        <v>152</v>
      </c>
      <c r="H7" s="5">
        <v>2.34</v>
      </c>
    </row>
    <row r="8" spans="1:11" x14ac:dyDescent="0.2">
      <c r="A8" t="s">
        <v>172</v>
      </c>
      <c r="B8" t="s">
        <v>12</v>
      </c>
      <c r="C8" s="4" t="s">
        <v>19</v>
      </c>
      <c r="D8">
        <v>4</v>
      </c>
      <c r="E8" s="6">
        <f t="shared" si="0"/>
        <v>18.440000000000001</v>
      </c>
      <c r="G8" s="3" t="s">
        <v>139</v>
      </c>
      <c r="H8" s="5">
        <v>4.6100000000000003</v>
      </c>
    </row>
    <row r="9" spans="1:11" x14ac:dyDescent="0.2">
      <c r="A9" t="s">
        <v>172</v>
      </c>
      <c r="B9" t="s">
        <v>13</v>
      </c>
      <c r="C9" s="4" t="s">
        <v>21</v>
      </c>
      <c r="D9">
        <v>3</v>
      </c>
      <c r="E9" s="6">
        <f t="shared" si="0"/>
        <v>14.129999999999999</v>
      </c>
      <c r="G9" s="3" t="s">
        <v>136</v>
      </c>
      <c r="H9" s="5">
        <v>4.71</v>
      </c>
      <c r="K9" s="3" t="s">
        <v>137</v>
      </c>
    </row>
    <row r="10" spans="1:11" x14ac:dyDescent="0.2">
      <c r="A10" t="s">
        <v>172</v>
      </c>
      <c r="B10" t="s">
        <v>14</v>
      </c>
      <c r="C10" s="4" t="s">
        <v>20</v>
      </c>
      <c r="D10">
        <v>9</v>
      </c>
      <c r="E10" s="6">
        <f t="shared" si="0"/>
        <v>2.6999999999999997</v>
      </c>
      <c r="G10" s="3" t="s">
        <v>138</v>
      </c>
      <c r="H10" s="5">
        <v>0.3</v>
      </c>
    </row>
    <row r="11" spans="1:11" x14ac:dyDescent="0.2">
      <c r="A11" t="s">
        <v>172</v>
      </c>
      <c r="B11" t="s">
        <v>22</v>
      </c>
      <c r="C11" s="4" t="s">
        <v>23</v>
      </c>
      <c r="D11">
        <v>1</v>
      </c>
      <c r="E11" s="6">
        <f t="shared" si="0"/>
        <v>0.44</v>
      </c>
      <c r="G11" s="3" t="s">
        <v>156</v>
      </c>
      <c r="H11" s="5">
        <v>0.44</v>
      </c>
    </row>
    <row r="12" spans="1:11" x14ac:dyDescent="0.2">
      <c r="A12" t="s">
        <v>172</v>
      </c>
      <c r="B12" t="s">
        <v>40</v>
      </c>
      <c r="C12" s="4" t="s">
        <v>41</v>
      </c>
      <c r="D12">
        <v>5</v>
      </c>
      <c r="E12" s="6">
        <f t="shared" si="0"/>
        <v>4.3</v>
      </c>
      <c r="G12" s="3" t="s">
        <v>157</v>
      </c>
      <c r="H12" s="5">
        <v>0.86</v>
      </c>
    </row>
    <row r="13" spans="1:11" x14ac:dyDescent="0.2">
      <c r="A13" t="s">
        <v>172</v>
      </c>
      <c r="B13" t="s">
        <v>24</v>
      </c>
      <c r="C13" s="4" t="s">
        <v>29</v>
      </c>
      <c r="D13">
        <v>1</v>
      </c>
      <c r="E13" s="6">
        <f t="shared" si="0"/>
        <v>14.19</v>
      </c>
      <c r="F13" t="s">
        <v>71</v>
      </c>
      <c r="G13" s="3" t="s">
        <v>169</v>
      </c>
      <c r="H13" s="5">
        <v>14.19</v>
      </c>
    </row>
    <row r="14" spans="1:11" x14ac:dyDescent="0.2">
      <c r="A14" t="s">
        <v>172</v>
      </c>
      <c r="B14" t="s">
        <v>25</v>
      </c>
      <c r="C14" s="4" t="s">
        <v>30</v>
      </c>
      <c r="D14">
        <v>1</v>
      </c>
      <c r="E14" s="6">
        <f t="shared" si="0"/>
        <v>0.73</v>
      </c>
      <c r="G14" s="3" t="s">
        <v>145</v>
      </c>
      <c r="H14" s="5">
        <v>0.73</v>
      </c>
    </row>
    <row r="15" spans="1:11" x14ac:dyDescent="0.2">
      <c r="A15" t="s">
        <v>172</v>
      </c>
      <c r="B15" t="s">
        <v>26</v>
      </c>
      <c r="C15" s="4" t="s">
        <v>31</v>
      </c>
      <c r="D15">
        <v>2</v>
      </c>
      <c r="E15" s="6">
        <f t="shared" si="0"/>
        <v>0.88</v>
      </c>
      <c r="G15" s="3" t="s">
        <v>146</v>
      </c>
      <c r="H15" s="5">
        <v>0.44</v>
      </c>
    </row>
    <row r="16" spans="1:11" x14ac:dyDescent="0.2">
      <c r="A16" t="s">
        <v>172</v>
      </c>
      <c r="B16" t="s">
        <v>27</v>
      </c>
      <c r="C16" s="4" t="s">
        <v>32</v>
      </c>
      <c r="D16">
        <v>1</v>
      </c>
      <c r="E16" s="6">
        <f t="shared" si="0"/>
        <v>1.78</v>
      </c>
      <c r="G16" s="3" t="s">
        <v>147</v>
      </c>
      <c r="H16" s="5">
        <v>1.78</v>
      </c>
    </row>
    <row r="17" spans="1:12" x14ac:dyDescent="0.2">
      <c r="A17" t="s">
        <v>172</v>
      </c>
      <c r="B17" t="s">
        <v>28</v>
      </c>
      <c r="C17" s="4" t="s">
        <v>33</v>
      </c>
      <c r="D17">
        <v>1</v>
      </c>
      <c r="E17" s="6">
        <f t="shared" si="0"/>
        <v>1</v>
      </c>
      <c r="G17" s="3" t="s">
        <v>144</v>
      </c>
      <c r="H17" s="5">
        <v>1</v>
      </c>
    </row>
    <row r="18" spans="1:12" x14ac:dyDescent="0.2">
      <c r="A18" t="s">
        <v>172</v>
      </c>
      <c r="B18" t="s">
        <v>36</v>
      </c>
      <c r="C18" s="4" t="s">
        <v>37</v>
      </c>
      <c r="D18">
        <v>1</v>
      </c>
      <c r="E18" s="6">
        <f t="shared" si="0"/>
        <v>0.42</v>
      </c>
      <c r="G18" s="3" t="s">
        <v>153</v>
      </c>
      <c r="H18" s="5">
        <v>0.42</v>
      </c>
    </row>
    <row r="19" spans="1:12" x14ac:dyDescent="0.2">
      <c r="A19" t="s">
        <v>172</v>
      </c>
      <c r="B19" t="s">
        <v>38</v>
      </c>
      <c r="C19" s="4" t="s">
        <v>39</v>
      </c>
      <c r="D19">
        <v>1</v>
      </c>
      <c r="E19" s="6">
        <f t="shared" si="0"/>
        <v>5.41</v>
      </c>
      <c r="G19" s="3" t="s">
        <v>158</v>
      </c>
      <c r="H19" s="5">
        <v>5.41</v>
      </c>
    </row>
    <row r="20" spans="1:12" x14ac:dyDescent="0.2">
      <c r="A20" t="s">
        <v>172</v>
      </c>
      <c r="B20" t="s">
        <v>34</v>
      </c>
      <c r="C20" s="4" t="s">
        <v>35</v>
      </c>
      <c r="D20">
        <v>11</v>
      </c>
      <c r="E20" s="6">
        <f t="shared" si="0"/>
        <v>2.97</v>
      </c>
      <c r="G20" s="3" t="s">
        <v>113</v>
      </c>
      <c r="H20" s="5">
        <v>0.27</v>
      </c>
    </row>
    <row r="21" spans="1:12" x14ac:dyDescent="0.2">
      <c r="A21" t="s">
        <v>172</v>
      </c>
      <c r="B21" t="s">
        <v>42</v>
      </c>
      <c r="C21" s="4" t="s">
        <v>53</v>
      </c>
      <c r="D21">
        <v>42</v>
      </c>
      <c r="E21" s="6">
        <f t="shared" si="0"/>
        <v>7.98</v>
      </c>
      <c r="G21" s="3" t="s">
        <v>159</v>
      </c>
      <c r="H21" s="5">
        <v>0.19</v>
      </c>
    </row>
    <row r="22" spans="1:12" x14ac:dyDescent="0.2">
      <c r="A22" t="s">
        <v>172</v>
      </c>
      <c r="B22" t="s">
        <v>43</v>
      </c>
      <c r="C22" s="4" t="s">
        <v>44</v>
      </c>
      <c r="D22">
        <v>14</v>
      </c>
      <c r="E22" s="6">
        <f t="shared" si="0"/>
        <v>4.34</v>
      </c>
      <c r="G22" s="3" t="s">
        <v>129</v>
      </c>
      <c r="H22" s="7">
        <v>0.31</v>
      </c>
    </row>
    <row r="23" spans="1:12" x14ac:dyDescent="0.2">
      <c r="A23" t="s">
        <v>172</v>
      </c>
      <c r="B23" t="s">
        <v>45</v>
      </c>
      <c r="C23" s="4" t="s">
        <v>46</v>
      </c>
      <c r="D23">
        <v>1</v>
      </c>
      <c r="E23" s="6">
        <f t="shared" si="0"/>
        <v>0.54</v>
      </c>
      <c r="G23" s="3" t="s">
        <v>161</v>
      </c>
      <c r="H23" s="5">
        <v>0.54</v>
      </c>
    </row>
    <row r="24" spans="1:12" x14ac:dyDescent="0.2">
      <c r="A24" t="s">
        <v>172</v>
      </c>
      <c r="B24" t="s">
        <v>64</v>
      </c>
      <c r="C24" s="4" t="s">
        <v>47</v>
      </c>
      <c r="D24">
        <v>7</v>
      </c>
      <c r="E24" s="6">
        <f t="shared" si="0"/>
        <v>3.7800000000000002</v>
      </c>
      <c r="G24" s="3" t="s">
        <v>130</v>
      </c>
      <c r="H24" s="8">
        <v>0.54</v>
      </c>
    </row>
    <row r="25" spans="1:12" x14ac:dyDescent="0.2">
      <c r="A25" t="s">
        <v>172</v>
      </c>
      <c r="B25" t="s">
        <v>67</v>
      </c>
      <c r="C25" s="4" t="s">
        <v>65</v>
      </c>
      <c r="D25">
        <v>7</v>
      </c>
      <c r="E25" s="6">
        <f>D25*H25</f>
        <v>13.229999999999999</v>
      </c>
      <c r="F25" t="s">
        <v>66</v>
      </c>
      <c r="G25" s="3" t="s">
        <v>114</v>
      </c>
      <c r="H25" s="9">
        <v>1.89</v>
      </c>
    </row>
    <row r="26" spans="1:12" x14ac:dyDescent="0.2">
      <c r="A26" t="s">
        <v>172</v>
      </c>
      <c r="B26" t="s">
        <v>57</v>
      </c>
      <c r="C26" s="4" t="s">
        <v>48</v>
      </c>
      <c r="D26">
        <v>5</v>
      </c>
      <c r="E26" s="6">
        <f>D26*H26</f>
        <v>9.4499999999999993</v>
      </c>
      <c r="G26" s="3" t="s">
        <v>131</v>
      </c>
      <c r="H26" s="5">
        <v>1.89</v>
      </c>
    </row>
    <row r="27" spans="1:12" x14ac:dyDescent="0.2">
      <c r="A27" t="s">
        <v>172</v>
      </c>
      <c r="B27" t="s">
        <v>56</v>
      </c>
      <c r="C27" s="4" t="s">
        <v>49</v>
      </c>
      <c r="D27">
        <v>2</v>
      </c>
      <c r="E27" s="6">
        <f t="shared" si="0"/>
        <v>3.16</v>
      </c>
      <c r="G27" s="3" t="s">
        <v>132</v>
      </c>
      <c r="H27" s="5">
        <v>1.58</v>
      </c>
    </row>
    <row r="28" spans="1:12" x14ac:dyDescent="0.2">
      <c r="A28" t="s">
        <v>172</v>
      </c>
      <c r="B28" t="s">
        <v>58</v>
      </c>
      <c r="C28" s="4" t="s">
        <v>50</v>
      </c>
      <c r="D28">
        <v>2</v>
      </c>
      <c r="E28" s="6">
        <f t="shared" si="0"/>
        <v>0.84</v>
      </c>
      <c r="G28" s="3" t="s">
        <v>133</v>
      </c>
      <c r="H28" s="5">
        <v>0.42</v>
      </c>
    </row>
    <row r="29" spans="1:12" x14ac:dyDescent="0.2">
      <c r="A29" t="s">
        <v>172</v>
      </c>
      <c r="B29" t="s">
        <v>59</v>
      </c>
      <c r="C29" s="4" t="s">
        <v>51</v>
      </c>
      <c r="D29">
        <v>3</v>
      </c>
      <c r="E29" s="6">
        <f t="shared" si="0"/>
        <v>0.72</v>
      </c>
      <c r="G29" s="3" t="s">
        <v>134</v>
      </c>
      <c r="H29" s="5">
        <v>0.24</v>
      </c>
      <c r="L29" s="3" t="s">
        <v>148</v>
      </c>
    </row>
    <row r="30" spans="1:12" x14ac:dyDescent="0.2">
      <c r="A30" t="s">
        <v>172</v>
      </c>
      <c r="B30" t="s">
        <v>60</v>
      </c>
      <c r="C30" s="4" t="s">
        <v>52</v>
      </c>
      <c r="D30">
        <v>4</v>
      </c>
      <c r="E30" s="6">
        <f t="shared" si="0"/>
        <v>3.6</v>
      </c>
      <c r="G30" s="3" t="s">
        <v>162</v>
      </c>
      <c r="H30" s="5">
        <v>0.9</v>
      </c>
    </row>
    <row r="31" spans="1:12" x14ac:dyDescent="0.2">
      <c r="A31" t="s">
        <v>172</v>
      </c>
      <c r="B31" t="s">
        <v>61</v>
      </c>
      <c r="C31" s="4" t="s">
        <v>53</v>
      </c>
      <c r="D31">
        <v>15</v>
      </c>
      <c r="E31" s="6">
        <f t="shared" si="0"/>
        <v>1.7999999999999998</v>
      </c>
      <c r="G31" s="3" t="s">
        <v>163</v>
      </c>
      <c r="H31" s="5">
        <v>0.12</v>
      </c>
    </row>
    <row r="32" spans="1:12" x14ac:dyDescent="0.2">
      <c r="A32" t="s">
        <v>172</v>
      </c>
      <c r="B32" t="s">
        <v>62</v>
      </c>
      <c r="C32" s="4" t="s">
        <v>54</v>
      </c>
      <c r="D32">
        <v>4</v>
      </c>
      <c r="E32" s="6">
        <f t="shared" si="0"/>
        <v>0.48</v>
      </c>
      <c r="G32" s="3" t="s">
        <v>164</v>
      </c>
      <c r="H32" s="5">
        <v>0.12</v>
      </c>
    </row>
    <row r="33" spans="1:8" x14ac:dyDescent="0.2">
      <c r="A33" t="s">
        <v>172</v>
      </c>
      <c r="B33" t="s">
        <v>63</v>
      </c>
      <c r="C33" s="4" t="s">
        <v>55</v>
      </c>
      <c r="D33">
        <v>3</v>
      </c>
      <c r="E33" s="6">
        <f t="shared" si="0"/>
        <v>1.3800000000000001</v>
      </c>
      <c r="G33" s="3" t="s">
        <v>135</v>
      </c>
      <c r="H33" s="5">
        <v>0.46</v>
      </c>
    </row>
    <row r="34" spans="1:8" x14ac:dyDescent="0.2">
      <c r="A34" t="s">
        <v>172</v>
      </c>
      <c r="B34" t="s">
        <v>68</v>
      </c>
      <c r="C34" s="4" t="s">
        <v>69</v>
      </c>
      <c r="D34">
        <v>4</v>
      </c>
      <c r="E34" s="6">
        <f t="shared" si="0"/>
        <v>2.64</v>
      </c>
      <c r="G34" s="3" t="s">
        <v>154</v>
      </c>
      <c r="H34" s="5">
        <v>0.66</v>
      </c>
    </row>
    <row r="35" spans="1:8" x14ac:dyDescent="0.2">
      <c r="A35" t="s">
        <v>172</v>
      </c>
      <c r="B35" t="s">
        <v>72</v>
      </c>
      <c r="C35" s="4" t="s">
        <v>73</v>
      </c>
      <c r="D35">
        <v>4</v>
      </c>
      <c r="E35" s="6">
        <f t="shared" si="0"/>
        <v>2.2000000000000002</v>
      </c>
      <c r="G35" s="3" t="s">
        <v>151</v>
      </c>
      <c r="H35" s="5">
        <v>0.55000000000000004</v>
      </c>
    </row>
    <row r="36" spans="1:8" x14ac:dyDescent="0.2">
      <c r="A36" t="s">
        <v>172</v>
      </c>
      <c r="B36" t="s">
        <v>75</v>
      </c>
      <c r="C36" s="4" t="s">
        <v>77</v>
      </c>
      <c r="D36">
        <v>2</v>
      </c>
      <c r="E36" s="6">
        <f t="shared" si="0"/>
        <v>5.18</v>
      </c>
      <c r="F36" s="2" t="s">
        <v>76</v>
      </c>
      <c r="G36" s="3" t="s">
        <v>168</v>
      </c>
      <c r="H36" s="5">
        <v>2.59</v>
      </c>
    </row>
    <row r="37" spans="1:8" x14ac:dyDescent="0.2">
      <c r="A37" t="s">
        <v>172</v>
      </c>
      <c r="B37" t="s">
        <v>74</v>
      </c>
      <c r="C37" s="4" t="s">
        <v>81</v>
      </c>
      <c r="D37">
        <v>1</v>
      </c>
      <c r="E37" s="6">
        <f t="shared" si="0"/>
        <v>0.23</v>
      </c>
      <c r="G37" s="3" t="s">
        <v>150</v>
      </c>
      <c r="H37" s="5">
        <v>0.23</v>
      </c>
    </row>
    <row r="38" spans="1:8" x14ac:dyDescent="0.2">
      <c r="A38" t="s">
        <v>172</v>
      </c>
      <c r="B38" t="s">
        <v>78</v>
      </c>
      <c r="C38" s="4" t="s">
        <v>79</v>
      </c>
      <c r="D38">
        <v>4</v>
      </c>
      <c r="E38" s="6">
        <f t="shared" si="0"/>
        <v>1.04</v>
      </c>
      <c r="F38" s="1"/>
      <c r="G38" s="3" t="s">
        <v>116</v>
      </c>
      <c r="H38" s="5">
        <v>0.26</v>
      </c>
    </row>
    <row r="39" spans="1:8" x14ac:dyDescent="0.2">
      <c r="A39" t="s">
        <v>172</v>
      </c>
      <c r="B39" t="s">
        <v>80</v>
      </c>
      <c r="C39" s="4" t="s">
        <v>81</v>
      </c>
      <c r="D39">
        <v>1</v>
      </c>
      <c r="E39" s="6">
        <f t="shared" si="0"/>
        <v>2.81</v>
      </c>
      <c r="F39" t="s">
        <v>76</v>
      </c>
      <c r="G39" s="3" t="s">
        <v>160</v>
      </c>
      <c r="H39" s="5">
        <v>2.81</v>
      </c>
    </row>
    <row r="40" spans="1:8" x14ac:dyDescent="0.2">
      <c r="A40" t="s">
        <v>172</v>
      </c>
      <c r="B40" t="s">
        <v>82</v>
      </c>
      <c r="C40" s="4" t="s">
        <v>83</v>
      </c>
      <c r="D40">
        <v>7</v>
      </c>
      <c r="E40" s="6">
        <f t="shared" si="0"/>
        <v>4.2699999999999996</v>
      </c>
      <c r="G40" s="3" t="s">
        <v>115</v>
      </c>
      <c r="H40" s="5">
        <v>0.61</v>
      </c>
    </row>
    <row r="41" spans="1:8" x14ac:dyDescent="0.2">
      <c r="A41" t="s">
        <v>172</v>
      </c>
      <c r="B41" t="s">
        <v>87</v>
      </c>
      <c r="C41" s="4" t="s">
        <v>84</v>
      </c>
      <c r="D41">
        <v>13</v>
      </c>
      <c r="E41" s="6">
        <f t="shared" si="0"/>
        <v>1.3</v>
      </c>
      <c r="G41" s="3" t="s">
        <v>117</v>
      </c>
      <c r="H41" s="5">
        <v>0.1</v>
      </c>
    </row>
    <row r="42" spans="1:8" x14ac:dyDescent="0.2">
      <c r="A42" t="s">
        <v>172</v>
      </c>
      <c r="B42" t="s">
        <v>85</v>
      </c>
      <c r="C42" s="4" t="s">
        <v>86</v>
      </c>
      <c r="D42">
        <v>13</v>
      </c>
      <c r="E42" s="6">
        <f t="shared" si="0"/>
        <v>1.3</v>
      </c>
      <c r="G42" s="3" t="s">
        <v>118</v>
      </c>
      <c r="H42" s="5">
        <v>0.1</v>
      </c>
    </row>
    <row r="43" spans="1:8" x14ac:dyDescent="0.2">
      <c r="A43" t="s">
        <v>172</v>
      </c>
      <c r="B43" t="s">
        <v>88</v>
      </c>
      <c r="C43" s="4">
        <v>0</v>
      </c>
      <c r="D43">
        <v>8</v>
      </c>
      <c r="E43" s="6">
        <f t="shared" si="0"/>
        <v>1.84</v>
      </c>
      <c r="G43" s="3" t="s">
        <v>119</v>
      </c>
      <c r="H43" s="5">
        <v>0.23</v>
      </c>
    </row>
    <row r="44" spans="1:8" x14ac:dyDescent="0.2">
      <c r="A44" t="s">
        <v>172</v>
      </c>
      <c r="B44" t="s">
        <v>93</v>
      </c>
      <c r="C44" s="4" t="s">
        <v>100</v>
      </c>
      <c r="D44">
        <v>2</v>
      </c>
      <c r="E44" s="6">
        <f t="shared" si="0"/>
        <v>0.3</v>
      </c>
      <c r="G44" s="3" t="s">
        <v>120</v>
      </c>
      <c r="H44" s="5">
        <v>0.15</v>
      </c>
    </row>
    <row r="45" spans="1:8" x14ac:dyDescent="0.2">
      <c r="A45" t="s">
        <v>172</v>
      </c>
      <c r="B45" t="s">
        <v>94</v>
      </c>
      <c r="C45" s="4" t="s">
        <v>101</v>
      </c>
      <c r="D45">
        <v>2</v>
      </c>
      <c r="E45" s="6">
        <f t="shared" si="0"/>
        <v>0.4</v>
      </c>
      <c r="G45" s="3" t="s">
        <v>121</v>
      </c>
      <c r="H45" s="5">
        <v>0.2</v>
      </c>
    </row>
    <row r="46" spans="1:8" x14ac:dyDescent="0.2">
      <c r="A46" t="s">
        <v>172</v>
      </c>
      <c r="B46" t="s">
        <v>95</v>
      </c>
      <c r="C46" s="4" t="s">
        <v>102</v>
      </c>
      <c r="D46">
        <v>4</v>
      </c>
      <c r="E46" s="6">
        <f t="shared" si="0"/>
        <v>0.4</v>
      </c>
      <c r="G46" s="3" t="s">
        <v>122</v>
      </c>
      <c r="H46" s="5">
        <v>0.1</v>
      </c>
    </row>
    <row r="47" spans="1:8" x14ac:dyDescent="0.2">
      <c r="A47" t="s">
        <v>172</v>
      </c>
      <c r="B47" t="s">
        <v>96</v>
      </c>
      <c r="C47" s="4" t="s">
        <v>103</v>
      </c>
      <c r="D47">
        <v>4</v>
      </c>
      <c r="E47" s="6">
        <f t="shared" si="0"/>
        <v>0.4</v>
      </c>
      <c r="G47" s="3" t="s">
        <v>123</v>
      </c>
      <c r="H47" s="5">
        <v>0.1</v>
      </c>
    </row>
    <row r="48" spans="1:8" x14ac:dyDescent="0.2">
      <c r="A48" t="s">
        <v>172</v>
      </c>
      <c r="B48" t="s">
        <v>97</v>
      </c>
      <c r="C48" s="4" t="s">
        <v>104</v>
      </c>
      <c r="D48">
        <v>4</v>
      </c>
      <c r="E48" s="6">
        <f t="shared" si="0"/>
        <v>0.6</v>
      </c>
      <c r="G48" s="3" t="s">
        <v>124</v>
      </c>
      <c r="H48" s="5">
        <v>0.15</v>
      </c>
    </row>
    <row r="49" spans="1:8" x14ac:dyDescent="0.2">
      <c r="A49" t="s">
        <v>172</v>
      </c>
      <c r="B49" t="s">
        <v>98</v>
      </c>
      <c r="C49" s="4">
        <v>68</v>
      </c>
      <c r="D49">
        <v>2</v>
      </c>
      <c r="E49" s="6">
        <f t="shared" si="0"/>
        <v>0.2</v>
      </c>
      <c r="G49" s="3" t="s">
        <v>142</v>
      </c>
      <c r="H49" s="5">
        <v>0.1</v>
      </c>
    </row>
    <row r="50" spans="1:8" x14ac:dyDescent="0.2">
      <c r="A50" t="s">
        <v>172</v>
      </c>
      <c r="B50" t="s">
        <v>89</v>
      </c>
      <c r="C50" s="4" t="s">
        <v>105</v>
      </c>
      <c r="D50">
        <v>1</v>
      </c>
      <c r="E50" s="6">
        <f t="shared" si="0"/>
        <v>0.1</v>
      </c>
      <c r="G50" s="3" t="s">
        <v>126</v>
      </c>
      <c r="H50" s="5">
        <v>0.1</v>
      </c>
    </row>
    <row r="51" spans="1:8" x14ac:dyDescent="0.2">
      <c r="A51" t="s">
        <v>172</v>
      </c>
      <c r="B51" t="s">
        <v>99</v>
      </c>
      <c r="C51" s="4" t="s">
        <v>167</v>
      </c>
      <c r="D51">
        <v>2</v>
      </c>
      <c r="E51" s="6">
        <f t="shared" si="0"/>
        <v>0.2</v>
      </c>
      <c r="G51" s="3" t="s">
        <v>166</v>
      </c>
      <c r="H51" s="5">
        <v>0.1</v>
      </c>
    </row>
    <row r="52" spans="1:8" x14ac:dyDescent="0.2">
      <c r="A52" t="s">
        <v>172</v>
      </c>
      <c r="B52" t="s">
        <v>90</v>
      </c>
      <c r="C52" s="4" t="s">
        <v>106</v>
      </c>
      <c r="D52">
        <v>1</v>
      </c>
      <c r="E52" s="6">
        <f t="shared" si="0"/>
        <v>0.25</v>
      </c>
      <c r="G52" s="3" t="s">
        <v>127</v>
      </c>
      <c r="H52" s="5">
        <v>0.25</v>
      </c>
    </row>
    <row r="53" spans="1:8" x14ac:dyDescent="0.2">
      <c r="A53" t="s">
        <v>172</v>
      </c>
      <c r="B53" t="s">
        <v>91</v>
      </c>
      <c r="C53" s="4" t="s">
        <v>107</v>
      </c>
      <c r="D53">
        <v>1</v>
      </c>
      <c r="E53" s="6">
        <f t="shared" si="0"/>
        <v>0.12</v>
      </c>
      <c r="G53" s="3" t="s">
        <v>143</v>
      </c>
      <c r="H53" s="5">
        <v>0.12</v>
      </c>
    </row>
    <row r="54" spans="1:8" x14ac:dyDescent="0.2">
      <c r="A54" t="s">
        <v>172</v>
      </c>
      <c r="B54" t="s">
        <v>92</v>
      </c>
      <c r="C54" s="4">
        <v>180</v>
      </c>
      <c r="D54">
        <v>1</v>
      </c>
      <c r="E54" s="6">
        <f>D54*H54</f>
        <v>0.17</v>
      </c>
      <c r="G54" s="3" t="s">
        <v>125</v>
      </c>
      <c r="H54" s="5">
        <v>0.17</v>
      </c>
    </row>
    <row r="55" spans="1:8" x14ac:dyDescent="0.2">
      <c r="A55" t="s">
        <v>172</v>
      </c>
      <c r="B55" t="s">
        <v>108</v>
      </c>
      <c r="C55" s="4" t="s">
        <v>109</v>
      </c>
      <c r="D55">
        <v>1</v>
      </c>
      <c r="E55" s="6">
        <f>D55*H55</f>
        <v>0.66</v>
      </c>
      <c r="G55" s="3" t="s">
        <v>165</v>
      </c>
      <c r="H55" s="5">
        <v>0.66</v>
      </c>
    </row>
    <row r="56" spans="1:8" x14ac:dyDescent="0.2">
      <c r="A56" t="s">
        <v>172</v>
      </c>
      <c r="B56" t="s">
        <v>110</v>
      </c>
      <c r="C56" s="4" t="s">
        <v>111</v>
      </c>
      <c r="D56">
        <v>1</v>
      </c>
      <c r="E56" s="6">
        <f>D56*H56</f>
        <v>0</v>
      </c>
      <c r="F56" t="s">
        <v>112</v>
      </c>
      <c r="H56" s="5">
        <v>0</v>
      </c>
    </row>
    <row r="57" spans="1:8" x14ac:dyDescent="0.2">
      <c r="A57" t="s">
        <v>173</v>
      </c>
      <c r="B57" t="s">
        <v>174</v>
      </c>
      <c r="C57" s="4" t="s">
        <v>53</v>
      </c>
      <c r="D57" s="4">
        <v>8</v>
      </c>
      <c r="E57" s="6">
        <f>D57*H57</f>
        <v>1.52</v>
      </c>
      <c r="G57" s="3" t="s">
        <v>159</v>
      </c>
      <c r="H57" s="5">
        <v>0.19</v>
      </c>
    </row>
    <row r="58" spans="1:8" x14ac:dyDescent="0.2">
      <c r="A58" t="s">
        <v>173</v>
      </c>
      <c r="B58" t="s">
        <v>176</v>
      </c>
      <c r="C58" s="4" t="s">
        <v>175</v>
      </c>
      <c r="D58" s="4">
        <v>4</v>
      </c>
      <c r="E58" s="6">
        <f>D58*H58</f>
        <v>84.64</v>
      </c>
      <c r="G58" s="3" t="s">
        <v>181</v>
      </c>
      <c r="H58" s="5">
        <v>21.16</v>
      </c>
    </row>
    <row r="59" spans="1:8" x14ac:dyDescent="0.2">
      <c r="A59" t="s">
        <v>173</v>
      </c>
      <c r="B59" t="s">
        <v>4</v>
      </c>
      <c r="C59" s="4" t="s">
        <v>177</v>
      </c>
      <c r="D59" s="4">
        <v>1</v>
      </c>
      <c r="E59" s="6">
        <f t="shared" si="0"/>
        <v>195.16</v>
      </c>
      <c r="G59" s="3" t="s">
        <v>180</v>
      </c>
      <c r="H59" s="5">
        <v>195.16</v>
      </c>
    </row>
    <row r="60" spans="1:8" x14ac:dyDescent="0.2">
      <c r="A60" t="s">
        <v>173</v>
      </c>
      <c r="B60" t="s">
        <v>178</v>
      </c>
      <c r="C60" s="4" t="s">
        <v>18</v>
      </c>
      <c r="D60" s="4">
        <v>2</v>
      </c>
      <c r="E60" s="6">
        <f t="shared" si="0"/>
        <v>4.68</v>
      </c>
      <c r="G60" s="3" t="s">
        <v>152</v>
      </c>
      <c r="H60" s="5">
        <v>2.34</v>
      </c>
    </row>
    <row r="61" spans="1:8" x14ac:dyDescent="0.2">
      <c r="A61" t="s">
        <v>173</v>
      </c>
      <c r="B61" t="s">
        <v>179</v>
      </c>
      <c r="C61" s="4" t="s">
        <v>37</v>
      </c>
      <c r="D61" s="4">
        <v>1</v>
      </c>
      <c r="E61" s="6">
        <f t="shared" si="0"/>
        <v>0.42</v>
      </c>
      <c r="G61" s="3" t="s">
        <v>153</v>
      </c>
      <c r="H61" s="5">
        <v>0.42</v>
      </c>
    </row>
    <row r="62" spans="1:8" x14ac:dyDescent="0.2">
      <c r="A62" t="s">
        <v>182</v>
      </c>
      <c r="C62" s="4" t="s">
        <v>182</v>
      </c>
      <c r="D62" s="4">
        <v>1</v>
      </c>
      <c r="E62" s="6">
        <f t="shared" si="0"/>
        <v>259</v>
      </c>
      <c r="G62" s="3" t="s">
        <v>183</v>
      </c>
      <c r="H62" s="10">
        <v>259</v>
      </c>
    </row>
    <row r="63" spans="1:8" x14ac:dyDescent="0.2">
      <c r="A63" t="s">
        <v>184</v>
      </c>
      <c r="C63" s="4" t="s">
        <v>185</v>
      </c>
      <c r="D63" s="4">
        <v>1</v>
      </c>
      <c r="E63" s="6">
        <f t="shared" si="0"/>
        <v>30</v>
      </c>
      <c r="H63" s="5">
        <v>30</v>
      </c>
    </row>
    <row r="64" spans="1:8" x14ac:dyDescent="0.2">
      <c r="A64" s="11" t="s">
        <v>184</v>
      </c>
      <c r="B64" s="11"/>
      <c r="C64" s="12" t="s">
        <v>186</v>
      </c>
      <c r="D64" s="12">
        <v>1</v>
      </c>
      <c r="E64" s="13">
        <f t="shared" si="0"/>
        <v>5.47</v>
      </c>
      <c r="F64" s="11"/>
      <c r="G64" s="11"/>
      <c r="H64" s="14">
        <v>5.47</v>
      </c>
    </row>
    <row r="65" spans="1:8" x14ac:dyDescent="0.2">
      <c r="A65" s="15" t="s">
        <v>188</v>
      </c>
      <c r="C65" s="16" t="s">
        <v>189</v>
      </c>
      <c r="D65" s="4">
        <v>1</v>
      </c>
      <c r="E65" s="17">
        <f t="shared" si="0"/>
        <v>5</v>
      </c>
      <c r="H65" s="5">
        <v>5</v>
      </c>
    </row>
    <row r="66" spans="1:8" x14ac:dyDescent="0.2">
      <c r="A66" s="15" t="s">
        <v>190</v>
      </c>
      <c r="C66" s="16" t="s">
        <v>191</v>
      </c>
      <c r="D66" s="4">
        <v>1</v>
      </c>
      <c r="H66" s="5"/>
    </row>
    <row r="67" spans="1:8" x14ac:dyDescent="0.2">
      <c r="C67"/>
      <c r="D67" s="4"/>
      <c r="H67" s="5"/>
    </row>
    <row r="68" spans="1:8" x14ac:dyDescent="0.2">
      <c r="C68"/>
      <c r="D68" s="4"/>
      <c r="H68" s="5"/>
    </row>
    <row r="69" spans="1:8" x14ac:dyDescent="0.2">
      <c r="C69"/>
      <c r="D69" s="4"/>
      <c r="H69" s="5"/>
    </row>
    <row r="70" spans="1:8" x14ac:dyDescent="0.2">
      <c r="A70" t="s">
        <v>187</v>
      </c>
      <c r="B70" s="6">
        <f>SUM(E2:E66)</f>
        <v>871.5899999999998</v>
      </c>
      <c r="C70"/>
      <c r="D70" s="4"/>
      <c r="H70" s="5"/>
    </row>
    <row r="71" spans="1:8" x14ac:dyDescent="0.2">
      <c r="C71"/>
      <c r="D71" s="4"/>
      <c r="H71" s="5"/>
    </row>
    <row r="72" spans="1:8" x14ac:dyDescent="0.2">
      <c r="C72"/>
      <c r="D72" s="4"/>
      <c r="H72" s="5"/>
    </row>
    <row r="73" spans="1:8" x14ac:dyDescent="0.2">
      <c r="C73"/>
      <c r="D73" s="4"/>
      <c r="H73" s="5"/>
    </row>
    <row r="74" spans="1:8" x14ac:dyDescent="0.2">
      <c r="C74"/>
      <c r="D74" s="4"/>
      <c r="H74" s="5"/>
    </row>
    <row r="75" spans="1:8" x14ac:dyDescent="0.2">
      <c r="C75"/>
      <c r="D75" s="4"/>
      <c r="H75" s="5"/>
    </row>
    <row r="76" spans="1:8" x14ac:dyDescent="0.2">
      <c r="C76"/>
      <c r="D76" s="4"/>
      <c r="H76" s="5"/>
    </row>
    <row r="77" spans="1:8" x14ac:dyDescent="0.2">
      <c r="C77"/>
      <c r="D77" s="4"/>
      <c r="H77" s="5"/>
    </row>
    <row r="78" spans="1:8" x14ac:dyDescent="0.2">
      <c r="C78"/>
      <c r="D78" s="4"/>
      <c r="H78" s="5"/>
    </row>
    <row r="79" spans="1:8" x14ac:dyDescent="0.2">
      <c r="C79"/>
      <c r="D79" s="4"/>
      <c r="H79" s="5"/>
    </row>
    <row r="80" spans="1:8" x14ac:dyDescent="0.2">
      <c r="C80"/>
      <c r="D80" s="4"/>
      <c r="H80" s="5"/>
    </row>
    <row r="81" spans="3:8" x14ac:dyDescent="0.2">
      <c r="C81"/>
      <c r="D81" s="4"/>
      <c r="H81" s="5"/>
    </row>
    <row r="82" spans="3:8" x14ac:dyDescent="0.2">
      <c r="C82"/>
      <c r="D82" s="4"/>
      <c r="H82" s="5"/>
    </row>
    <row r="83" spans="3:8" x14ac:dyDescent="0.2">
      <c r="C83"/>
      <c r="D83" s="4"/>
      <c r="H83" s="5"/>
    </row>
    <row r="84" spans="3:8" x14ac:dyDescent="0.2">
      <c r="C84"/>
      <c r="D84" s="4"/>
      <c r="H84" s="5"/>
    </row>
    <row r="85" spans="3:8" x14ac:dyDescent="0.2">
      <c r="C85"/>
      <c r="D85" s="4"/>
      <c r="H85" s="5"/>
    </row>
    <row r="86" spans="3:8" x14ac:dyDescent="0.2">
      <c r="C86"/>
      <c r="D86" s="4"/>
      <c r="H86" s="5"/>
    </row>
    <row r="87" spans="3:8" x14ac:dyDescent="0.2">
      <c r="D87" s="5"/>
    </row>
    <row r="88" spans="3:8" x14ac:dyDescent="0.2">
      <c r="D88" s="5"/>
    </row>
    <row r="89" spans="3:8" x14ac:dyDescent="0.2">
      <c r="D89" s="5"/>
    </row>
    <row r="90" spans="3:8" x14ac:dyDescent="0.2">
      <c r="D90" s="5"/>
    </row>
    <row r="91" spans="3:8" x14ac:dyDescent="0.2">
      <c r="D91" s="5"/>
    </row>
    <row r="92" spans="3:8" x14ac:dyDescent="0.2">
      <c r="D92" s="5"/>
    </row>
    <row r="93" spans="3:8" x14ac:dyDescent="0.2">
      <c r="D93" s="5"/>
    </row>
    <row r="94" spans="3:8" x14ac:dyDescent="0.2">
      <c r="D94" s="5"/>
    </row>
    <row r="95" spans="3:8" x14ac:dyDescent="0.2">
      <c r="D95" s="5"/>
    </row>
    <row r="96" spans="3:8" x14ac:dyDescent="0.2">
      <c r="D96" s="5"/>
    </row>
    <row r="97" spans="4:4" x14ac:dyDescent="0.2">
      <c r="D97" s="5"/>
    </row>
  </sheetData>
  <hyperlinks>
    <hyperlink ref="G20" r:id="rId1"/>
    <hyperlink ref="G25" r:id="rId2"/>
    <hyperlink ref="G40" r:id="rId3"/>
    <hyperlink ref="G38" r:id="rId4"/>
    <hyperlink ref="G41" r:id="rId5"/>
    <hyperlink ref="G42" r:id="rId6"/>
    <hyperlink ref="G43" r:id="rId7"/>
    <hyperlink ref="G44" r:id="rId8"/>
    <hyperlink ref="G45" r:id="rId9"/>
    <hyperlink ref="G46" r:id="rId10"/>
    <hyperlink ref="G47" r:id="rId11"/>
    <hyperlink ref="G48" r:id="rId12"/>
    <hyperlink ref="G54" r:id="rId13"/>
    <hyperlink ref="G50" r:id="rId14"/>
    <hyperlink ref="G52" r:id="rId15"/>
    <hyperlink ref="G4" r:id="rId16"/>
    <hyperlink ref="G22" r:id="rId17"/>
    <hyperlink ref="G24" r:id="rId18"/>
    <hyperlink ref="G26" r:id="rId19"/>
    <hyperlink ref="G27" r:id="rId20"/>
    <hyperlink ref="G28" r:id="rId21"/>
    <hyperlink ref="G29" r:id="rId22"/>
    <hyperlink ref="G33" r:id="rId23"/>
    <hyperlink ref="G9" r:id="rId24"/>
    <hyperlink ref="K9" r:id="rId25"/>
    <hyperlink ref="G10" r:id="rId26"/>
    <hyperlink ref="G8" r:id="rId27"/>
    <hyperlink ref="G6" r:id="rId28"/>
    <hyperlink ref="G2" r:id="rId29"/>
    <hyperlink ref="G49" r:id="rId30"/>
    <hyperlink ref="G53" r:id="rId31"/>
    <hyperlink ref="G17" r:id="rId32"/>
    <hyperlink ref="G14" r:id="rId33"/>
    <hyperlink ref="G15" r:id="rId34"/>
    <hyperlink ref="G16" r:id="rId35"/>
    <hyperlink ref="L29" r:id="rId36"/>
    <hyperlink ref="G3" r:id="rId37"/>
    <hyperlink ref="G37" r:id="rId38"/>
    <hyperlink ref="G35" r:id="rId39"/>
    <hyperlink ref="G7" r:id="rId40"/>
    <hyperlink ref="G18" r:id="rId41"/>
    <hyperlink ref="G34" r:id="rId42"/>
    <hyperlink ref="G5" r:id="rId43"/>
    <hyperlink ref="G11" r:id="rId44"/>
    <hyperlink ref="G12" r:id="rId45"/>
    <hyperlink ref="G19" r:id="rId46"/>
    <hyperlink ref="G21" r:id="rId47"/>
    <hyperlink ref="G39" r:id="rId48"/>
    <hyperlink ref="G23" r:id="rId49"/>
    <hyperlink ref="G30" r:id="rId50"/>
    <hyperlink ref="G31" r:id="rId51"/>
    <hyperlink ref="G32" r:id="rId52"/>
    <hyperlink ref="G55" r:id="rId53"/>
    <hyperlink ref="G51" r:id="rId54"/>
    <hyperlink ref="G36" r:id="rId55"/>
    <hyperlink ref="G13" r:id="rId56"/>
    <hyperlink ref="G61" r:id="rId57"/>
    <hyperlink ref="G60" r:id="rId58"/>
    <hyperlink ref="G57" r:id="rId59"/>
    <hyperlink ref="G59" r:id="rId60"/>
    <hyperlink ref="G58" r:id="rId61"/>
    <hyperlink ref="G62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2019-06-04T22:03:53Z</dcterms:created>
  <dcterms:modified xsi:type="dcterms:W3CDTF">2019-11-12T03:43:40Z</dcterms:modified>
</cp:coreProperties>
</file>