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1039599607\Documents\_log\"/>
    </mc:Choice>
  </mc:AlternateContent>
  <bookViews>
    <workbookView xWindow="0" yWindow="12810" windowWidth="18870" windowHeight="2745" activeTab="3"/>
  </bookViews>
  <sheets>
    <sheet name="Summary Decypher" sheetId="9" r:id="rId1"/>
    <sheet name="RCF PTO Numbers" sheetId="10" r:id="rId2"/>
    <sheet name="Summary RCF" sheetId="3" r:id="rId3"/>
    <sheet name="2018 Weekly Time Sheet" sheetId="7" r:id="rId4"/>
    <sheet name="Sheet1" sheetId="11" r:id="rId5"/>
    <sheet name="2017 Weekly Time Sheet" sheetId="2" r:id="rId6"/>
    <sheet name="Holiday 2018" sheetId="6" r:id="rId7"/>
    <sheet name="Minutes Conversion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5" i="7" l="1"/>
  <c r="P27" i="3" l="1"/>
  <c r="P28" i="3"/>
  <c r="P29" i="3"/>
  <c r="P30" i="3"/>
  <c r="P31" i="3"/>
  <c r="P32" i="3"/>
  <c r="P33" i="3"/>
  <c r="P26" i="3"/>
  <c r="G9" i="3"/>
  <c r="G10" i="3"/>
  <c r="G11" i="3"/>
  <c r="G12" i="3"/>
  <c r="G13" i="3"/>
  <c r="G14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8" i="3"/>
  <c r="E5" i="10"/>
  <c r="E6" i="10"/>
  <c r="E4" i="10"/>
  <c r="C4" i="10"/>
  <c r="C5" i="10" l="1"/>
  <c r="B3" i="11"/>
  <c r="B4" i="11"/>
  <c r="B5" i="11"/>
  <c r="B6" i="11"/>
  <c r="B7" i="11"/>
  <c r="B8" i="11"/>
  <c r="B9" i="11"/>
  <c r="B10" i="11"/>
  <c r="B11" i="11"/>
  <c r="B12" i="11"/>
  <c r="B13" i="11"/>
  <c r="B2" i="11"/>
  <c r="C6" i="10" l="1"/>
  <c r="R34" i="9" l="1"/>
  <c r="H3" i="9" s="1"/>
  <c r="Q34" i="9"/>
  <c r="H34" i="9"/>
  <c r="K4" i="9" s="1"/>
  <c r="E34" i="9"/>
  <c r="P33" i="9"/>
  <c r="O33" i="9"/>
  <c r="M33" i="9"/>
  <c r="M32" i="9"/>
  <c r="O32" i="9" s="1"/>
  <c r="P32" i="9" s="1"/>
  <c r="M31" i="9"/>
  <c r="O31" i="9" s="1"/>
  <c r="P31" i="9" s="1"/>
  <c r="O30" i="9"/>
  <c r="P30" i="9" s="1"/>
  <c r="M30" i="9"/>
  <c r="P29" i="9"/>
  <c r="O29" i="9"/>
  <c r="M29" i="9"/>
  <c r="M28" i="9"/>
  <c r="O28" i="9" s="1"/>
  <c r="P28" i="9" s="1"/>
  <c r="M27" i="9"/>
  <c r="O27" i="9" s="1"/>
  <c r="P27" i="9" s="1"/>
  <c r="O26" i="9"/>
  <c r="P26" i="9" s="1"/>
  <c r="M26" i="9"/>
  <c r="O25" i="9"/>
  <c r="M25" i="9"/>
  <c r="O24" i="9"/>
  <c r="O23" i="9"/>
  <c r="M23" i="9"/>
  <c r="M22" i="9"/>
  <c r="M34" i="9" s="1"/>
  <c r="K22" i="9"/>
  <c r="L22" i="9" s="1"/>
  <c r="K23" i="9" s="1"/>
  <c r="L23" i="9" s="1"/>
  <c r="K24" i="9" s="1"/>
  <c r="L24" i="9" s="1"/>
  <c r="K25" i="9" s="1"/>
  <c r="L25" i="9" s="1"/>
  <c r="K26" i="9" s="1"/>
  <c r="L26" i="9" s="1"/>
  <c r="K27" i="9" s="1"/>
  <c r="L27" i="9" s="1"/>
  <c r="K28" i="9" s="1"/>
  <c r="L28" i="9" s="1"/>
  <c r="K29" i="9" s="1"/>
  <c r="L29" i="9" s="1"/>
  <c r="K30" i="9" s="1"/>
  <c r="L30" i="9" s="1"/>
  <c r="K31" i="9" s="1"/>
  <c r="L31" i="9" s="1"/>
  <c r="K32" i="9" s="1"/>
  <c r="L32" i="9" s="1"/>
  <c r="K33" i="9" s="1"/>
  <c r="L33" i="9" s="1"/>
  <c r="O21" i="9"/>
  <c r="O20" i="9"/>
  <c r="D20" i="9"/>
  <c r="G20" i="9" s="1"/>
  <c r="O19" i="9"/>
  <c r="O18" i="9"/>
  <c r="O17" i="9"/>
  <c r="O16" i="9"/>
  <c r="O15" i="9"/>
  <c r="O14" i="9"/>
  <c r="L8" i="9"/>
  <c r="K9" i="9" s="1"/>
  <c r="L9" i="9" s="1"/>
  <c r="K10" i="9" s="1"/>
  <c r="L10" i="9" s="1"/>
  <c r="K11" i="9" s="1"/>
  <c r="L11" i="9" s="1"/>
  <c r="K12" i="9" s="1"/>
  <c r="L12" i="9" s="1"/>
  <c r="K13" i="9" s="1"/>
  <c r="L13" i="9" s="1"/>
  <c r="K14" i="9" s="1"/>
  <c r="L14" i="9" s="1"/>
  <c r="K15" i="9" s="1"/>
  <c r="L15" i="9" s="1"/>
  <c r="K16" i="9" s="1"/>
  <c r="L16" i="9" s="1"/>
  <c r="K17" i="9" s="1"/>
  <c r="L17" i="9" s="1"/>
  <c r="K18" i="9" s="1"/>
  <c r="L18" i="9" s="1"/>
  <c r="K19" i="9" s="1"/>
  <c r="L19" i="9" s="1"/>
  <c r="K20" i="9" s="1"/>
  <c r="L20" i="9" s="1"/>
  <c r="K21" i="9" s="1"/>
  <c r="L21" i="9" s="1"/>
  <c r="I8" i="9"/>
  <c r="I34" i="9" s="1"/>
  <c r="H4" i="9" s="1"/>
  <c r="B8" i="9"/>
  <c r="C8" i="9" s="1"/>
  <c r="B9" i="9" s="1"/>
  <c r="C9" i="9" s="1"/>
  <c r="B10" i="9" s="1"/>
  <c r="C10" i="9" s="1"/>
  <c r="B11" i="9" s="1"/>
  <c r="C11" i="9" s="1"/>
  <c r="B12" i="9" s="1"/>
  <c r="C12" i="9" s="1"/>
  <c r="B13" i="9" s="1"/>
  <c r="C13" i="9" s="1"/>
  <c r="B14" i="9" s="1"/>
  <c r="C14" i="9" s="1"/>
  <c r="B15" i="9" s="1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B26" i="9" s="1"/>
  <c r="C26" i="9" s="1"/>
  <c r="B27" i="9" s="1"/>
  <c r="C27" i="9" s="1"/>
  <c r="B28" i="9" s="1"/>
  <c r="C28" i="9" s="1"/>
  <c r="B29" i="9" s="1"/>
  <c r="C29" i="9" s="1"/>
  <c r="B30" i="9" s="1"/>
  <c r="C30" i="9" s="1"/>
  <c r="B31" i="9" s="1"/>
  <c r="C31" i="9" s="1"/>
  <c r="B32" i="9" s="1"/>
  <c r="C32" i="9" s="1"/>
  <c r="B33" i="9" s="1"/>
  <c r="C33" i="9" s="1"/>
  <c r="K3" i="9"/>
  <c r="F20" i="9" l="1"/>
  <c r="P34" i="9"/>
  <c r="G3" i="9" s="1"/>
  <c r="O22" i="9"/>
  <c r="O34" i="9" s="1"/>
  <c r="J3" i="9" s="1"/>
  <c r="L3" i="9" s="1"/>
  <c r="O34" i="3"/>
  <c r="I3" i="9" l="1"/>
  <c r="E34" i="3"/>
  <c r="O15" i="3"/>
  <c r="O16" i="3"/>
  <c r="O17" i="3"/>
  <c r="O18" i="3"/>
  <c r="O19" i="3"/>
  <c r="O20" i="3"/>
  <c r="O21" i="3"/>
  <c r="O24" i="3"/>
  <c r="O14" i="3"/>
  <c r="I8" i="3" l="1"/>
  <c r="B8" i="3"/>
  <c r="L8" i="3"/>
  <c r="K9" i="3" s="1"/>
  <c r="L9" i="3" s="1"/>
  <c r="K10" i="3" s="1"/>
  <c r="L10" i="3" s="1"/>
  <c r="K11" i="3" s="1"/>
  <c r="L11" i="3" s="1"/>
  <c r="K12" i="3" s="1"/>
  <c r="L12" i="3" s="1"/>
  <c r="K13" i="3" s="1"/>
  <c r="L13" i="3" s="1"/>
  <c r="K14" i="3" s="1"/>
  <c r="L14" i="3" s="1"/>
  <c r="K15" i="3" s="1"/>
  <c r="L15" i="3" s="1"/>
  <c r="K16" i="3" s="1"/>
  <c r="L16" i="3" s="1"/>
  <c r="K17" i="3" s="1"/>
  <c r="L17" i="3" s="1"/>
  <c r="K18" i="3" s="1"/>
  <c r="L18" i="3" s="1"/>
  <c r="K19" i="3" s="1"/>
  <c r="L19" i="3" s="1"/>
  <c r="K20" i="3" s="1"/>
  <c r="L20" i="3" s="1"/>
  <c r="K21" i="3" s="1"/>
  <c r="L21" i="3" s="1"/>
  <c r="R34" i="3"/>
  <c r="H3" i="3" s="1"/>
  <c r="Q34" i="3"/>
  <c r="K3" i="3" l="1"/>
  <c r="I34" i="3"/>
  <c r="H4" i="3" s="1"/>
  <c r="H34" i="3"/>
  <c r="K4" i="3" s="1"/>
  <c r="V24" i="7"/>
  <c r="W24" i="7"/>
  <c r="X24" i="7"/>
  <c r="Y24" i="7"/>
  <c r="Z24" i="7"/>
  <c r="Z27" i="7" s="1"/>
  <c r="AC24" i="7"/>
  <c r="AD24" i="7"/>
  <c r="AE24" i="7"/>
  <c r="AF24" i="7"/>
  <c r="AG24" i="7"/>
  <c r="V25" i="7"/>
  <c r="V27" i="7" s="1"/>
  <c r="W25" i="7"/>
  <c r="X25" i="7"/>
  <c r="Y25" i="7"/>
  <c r="AC25" i="7"/>
  <c r="AD25" i="7"/>
  <c r="AD27" i="7" s="1"/>
  <c r="AE25" i="7"/>
  <c r="AF25" i="7"/>
  <c r="AG25" i="7"/>
  <c r="AA27" i="7"/>
  <c r="AB27" i="7"/>
  <c r="AH27" i="7"/>
  <c r="AI27" i="7"/>
  <c r="V34" i="7"/>
  <c r="W34" i="7"/>
  <c r="X34" i="7"/>
  <c r="Y34" i="7"/>
  <c r="Z34" i="7"/>
  <c r="AC34" i="7"/>
  <c r="AD34" i="7"/>
  <c r="AE34" i="7"/>
  <c r="AF34" i="7"/>
  <c r="AG34" i="7"/>
  <c r="AG37" i="7" s="1"/>
  <c r="V35" i="7"/>
  <c r="AC35" i="7"/>
  <c r="AD35" i="7"/>
  <c r="AE35" i="7"/>
  <c r="AF35" i="7"/>
  <c r="AA37" i="7"/>
  <c r="AB37" i="7"/>
  <c r="AH37" i="7"/>
  <c r="AI37" i="7"/>
  <c r="V44" i="7"/>
  <c r="W44" i="7"/>
  <c r="X44" i="7"/>
  <c r="Y44" i="7"/>
  <c r="Z44" i="7"/>
  <c r="AC44" i="7"/>
  <c r="AD44" i="7"/>
  <c r="AE44" i="7"/>
  <c r="AF44" i="7"/>
  <c r="AG44" i="7"/>
  <c r="V45" i="7"/>
  <c r="W45" i="7"/>
  <c r="Y45" i="7"/>
  <c r="Z45" i="7"/>
  <c r="AC45" i="7"/>
  <c r="AC47" i="7" s="1"/>
  <c r="AD45" i="7"/>
  <c r="AE45" i="7"/>
  <c r="AF45" i="7"/>
  <c r="AG45" i="7"/>
  <c r="AA47" i="7"/>
  <c r="AB47" i="7"/>
  <c r="AH47" i="7"/>
  <c r="AI47" i="7"/>
  <c r="V54" i="7"/>
  <c r="W54" i="7"/>
  <c r="X54" i="7"/>
  <c r="Y54" i="7"/>
  <c r="Z54" i="7"/>
  <c r="AC54" i="7"/>
  <c r="AD54" i="7"/>
  <c r="AE54" i="7"/>
  <c r="AF54" i="7"/>
  <c r="AG54" i="7"/>
  <c r="V55" i="7"/>
  <c r="W55" i="7"/>
  <c r="X55" i="7"/>
  <c r="Y55" i="7"/>
  <c r="Z55" i="7"/>
  <c r="AC55" i="7"/>
  <c r="AD57" i="7"/>
  <c r="AE55" i="7"/>
  <c r="AF55" i="7"/>
  <c r="AA57" i="7"/>
  <c r="AB57" i="7"/>
  <c r="AH57" i="7"/>
  <c r="AI57" i="7"/>
  <c r="V64" i="7"/>
  <c r="W64" i="7"/>
  <c r="X64" i="7"/>
  <c r="Y64" i="7"/>
  <c r="Z64" i="7"/>
  <c r="AC64" i="7"/>
  <c r="AD64" i="7"/>
  <c r="AE64" i="7"/>
  <c r="AF64" i="7"/>
  <c r="AG64" i="7"/>
  <c r="AG67" i="7" s="1"/>
  <c r="V65" i="7"/>
  <c r="W65" i="7"/>
  <c r="X65" i="7"/>
  <c r="Y65" i="7"/>
  <c r="Z65" i="7"/>
  <c r="AC65" i="7"/>
  <c r="AD65" i="7"/>
  <c r="AE65" i="7"/>
  <c r="AE67" i="7" s="1"/>
  <c r="AF65" i="7"/>
  <c r="V66" i="7"/>
  <c r="W66" i="7"/>
  <c r="X66" i="7"/>
  <c r="Y66" i="7"/>
  <c r="Z66" i="7"/>
  <c r="AC66" i="7"/>
  <c r="AD66" i="7"/>
  <c r="AE66" i="7"/>
  <c r="AF66" i="7"/>
  <c r="AG66" i="7"/>
  <c r="AA67" i="7"/>
  <c r="AB67" i="7"/>
  <c r="AH67" i="7"/>
  <c r="AI67" i="7"/>
  <c r="V74" i="7"/>
  <c r="W74" i="7"/>
  <c r="X74" i="7"/>
  <c r="Y74" i="7"/>
  <c r="Z74" i="7"/>
  <c r="AC74" i="7"/>
  <c r="AD74" i="7"/>
  <c r="AE74" i="7"/>
  <c r="AF74" i="7"/>
  <c r="AG74" i="7"/>
  <c r="V75" i="7"/>
  <c r="W75" i="7"/>
  <c r="X75" i="7"/>
  <c r="Y75" i="7"/>
  <c r="Z75" i="7"/>
  <c r="AC75" i="7"/>
  <c r="AD75" i="7"/>
  <c r="AE75" i="7"/>
  <c r="AF75" i="7"/>
  <c r="V76" i="7"/>
  <c r="W76" i="7"/>
  <c r="X76" i="7"/>
  <c r="Y76" i="7"/>
  <c r="Z76" i="7"/>
  <c r="AC76" i="7"/>
  <c r="AD76" i="7"/>
  <c r="AE76" i="7"/>
  <c r="AF76" i="7"/>
  <c r="AG76" i="7"/>
  <c r="AA77" i="7"/>
  <c r="AB77" i="7"/>
  <c r="AH77" i="7"/>
  <c r="AI77" i="7"/>
  <c r="V84" i="7"/>
  <c r="W84" i="7"/>
  <c r="X84" i="7"/>
  <c r="Y84" i="7"/>
  <c r="Y87" i="7" s="1"/>
  <c r="Z84" i="7"/>
  <c r="AC84" i="7"/>
  <c r="AD84" i="7"/>
  <c r="AE84" i="7"/>
  <c r="AF84" i="7"/>
  <c r="AG84" i="7"/>
  <c r="V85" i="7"/>
  <c r="W85" i="7"/>
  <c r="X85" i="7"/>
  <c r="Y85" i="7"/>
  <c r="AC85" i="7"/>
  <c r="AD85" i="7"/>
  <c r="AE85" i="7"/>
  <c r="AF85" i="7"/>
  <c r="V86" i="7"/>
  <c r="W86" i="7"/>
  <c r="X86" i="7"/>
  <c r="Y86" i="7"/>
  <c r="Z86" i="7"/>
  <c r="AC86" i="7"/>
  <c r="AD86" i="7"/>
  <c r="AE86" i="7"/>
  <c r="AF86" i="7"/>
  <c r="AG86" i="7"/>
  <c r="AA87" i="7"/>
  <c r="AB87" i="7"/>
  <c r="AH87" i="7"/>
  <c r="AI87" i="7"/>
  <c r="V94" i="7"/>
  <c r="W94" i="7"/>
  <c r="X94" i="7"/>
  <c r="Y94" i="7"/>
  <c r="Z94" i="7"/>
  <c r="AC94" i="7"/>
  <c r="AD94" i="7"/>
  <c r="AE94" i="7"/>
  <c r="AF94" i="7"/>
  <c r="AG94" i="7"/>
  <c r="V95" i="7"/>
  <c r="W95" i="7"/>
  <c r="X95" i="7"/>
  <c r="Y95" i="7"/>
  <c r="Z95" i="7"/>
  <c r="AC95" i="7"/>
  <c r="AD95" i="7"/>
  <c r="AE95" i="7"/>
  <c r="AF95" i="7"/>
  <c r="AG95" i="7"/>
  <c r="V96" i="7"/>
  <c r="W96" i="7"/>
  <c r="X96" i="7"/>
  <c r="Y96" i="7"/>
  <c r="Z96" i="7"/>
  <c r="AC96" i="7"/>
  <c r="AD96" i="7"/>
  <c r="AE96" i="7"/>
  <c r="AF96" i="7"/>
  <c r="AG96" i="7"/>
  <c r="AA97" i="7"/>
  <c r="AB97" i="7"/>
  <c r="AH97" i="7"/>
  <c r="AI97" i="7"/>
  <c r="V104" i="7"/>
  <c r="W104" i="7"/>
  <c r="X104" i="7"/>
  <c r="Y104" i="7"/>
  <c r="Z104" i="7"/>
  <c r="AC104" i="7"/>
  <c r="AD104" i="7"/>
  <c r="AE104" i="7"/>
  <c r="AF104" i="7"/>
  <c r="AG104" i="7"/>
  <c r="V105" i="7"/>
  <c r="V107" i="7" s="1"/>
  <c r="W105" i="7"/>
  <c r="X105" i="7"/>
  <c r="Y105" i="7"/>
  <c r="Z105" i="7"/>
  <c r="AC105" i="7"/>
  <c r="AD105" i="7"/>
  <c r="AE105" i="7"/>
  <c r="AF105" i="7"/>
  <c r="AF107" i="7" s="1"/>
  <c r="AG105" i="7"/>
  <c r="V106" i="7"/>
  <c r="W106" i="7"/>
  <c r="X106" i="7"/>
  <c r="Y106" i="7"/>
  <c r="Z106" i="7"/>
  <c r="AC106" i="7"/>
  <c r="AD106" i="7"/>
  <c r="AD107" i="7" s="1"/>
  <c r="AE106" i="7"/>
  <c r="AF106" i="7"/>
  <c r="AG106" i="7"/>
  <c r="AA107" i="7"/>
  <c r="AB107" i="7"/>
  <c r="AH107" i="7"/>
  <c r="AI107" i="7"/>
  <c r="V114" i="7"/>
  <c r="W114" i="7"/>
  <c r="X114" i="7"/>
  <c r="Y114" i="7"/>
  <c r="Z114" i="7"/>
  <c r="AC114" i="7"/>
  <c r="AD114" i="7"/>
  <c r="AE114" i="7"/>
  <c r="AE117" i="7" s="1"/>
  <c r="AF114" i="7"/>
  <c r="AG114" i="7"/>
  <c r="V115" i="7"/>
  <c r="W115" i="7"/>
  <c r="X115" i="7"/>
  <c r="Y115" i="7"/>
  <c r="Z115" i="7"/>
  <c r="AC115" i="7"/>
  <c r="AC117" i="7" s="1"/>
  <c r="AD115" i="7"/>
  <c r="AE115" i="7"/>
  <c r="AF115" i="7"/>
  <c r="AG115" i="7"/>
  <c r="V116" i="7"/>
  <c r="W116" i="7"/>
  <c r="W117" i="7" s="1"/>
  <c r="X116" i="7"/>
  <c r="Y116" i="7"/>
  <c r="Y117" i="7" s="1"/>
  <c r="Z116" i="7"/>
  <c r="AC116" i="7"/>
  <c r="AD116" i="7"/>
  <c r="AE116" i="7"/>
  <c r="AF116" i="7"/>
  <c r="AG116" i="7"/>
  <c r="AG117" i="7" s="1"/>
  <c r="AA117" i="7"/>
  <c r="AB117" i="7"/>
  <c r="AH117" i="7"/>
  <c r="AI117" i="7"/>
  <c r="V124" i="7"/>
  <c r="W124" i="7"/>
  <c r="X124" i="7"/>
  <c r="Y124" i="7"/>
  <c r="Z124" i="7"/>
  <c r="AC124" i="7"/>
  <c r="AD124" i="7"/>
  <c r="AE124" i="7"/>
  <c r="AF124" i="7"/>
  <c r="AG124" i="7"/>
  <c r="V125" i="7"/>
  <c r="W125" i="7"/>
  <c r="X125" i="7"/>
  <c r="Y125" i="7"/>
  <c r="Z125" i="7"/>
  <c r="AC125" i="7"/>
  <c r="AD125" i="7"/>
  <c r="AE125" i="7"/>
  <c r="AF125" i="7"/>
  <c r="AG125" i="7"/>
  <c r="V126" i="7"/>
  <c r="W126" i="7"/>
  <c r="X126" i="7"/>
  <c r="Y126" i="7"/>
  <c r="Z126" i="7"/>
  <c r="AC126" i="7"/>
  <c r="AD126" i="7"/>
  <c r="AE126" i="7"/>
  <c r="AF126" i="7"/>
  <c r="AG126" i="7"/>
  <c r="AA127" i="7"/>
  <c r="AB127" i="7"/>
  <c r="AH127" i="7"/>
  <c r="AI127" i="7"/>
  <c r="V134" i="7"/>
  <c r="W134" i="7"/>
  <c r="X134" i="7"/>
  <c r="Y134" i="7"/>
  <c r="Z134" i="7"/>
  <c r="AC134" i="7"/>
  <c r="AD134" i="7"/>
  <c r="AE134" i="7"/>
  <c r="AF134" i="7"/>
  <c r="AG134" i="7"/>
  <c r="V135" i="7"/>
  <c r="W135" i="7"/>
  <c r="X135" i="7"/>
  <c r="Y135" i="7"/>
  <c r="Z135" i="7"/>
  <c r="AC135" i="7"/>
  <c r="AD135" i="7"/>
  <c r="AE135" i="7"/>
  <c r="AF135" i="7"/>
  <c r="AG135" i="7"/>
  <c r="V136" i="7"/>
  <c r="W136" i="7"/>
  <c r="X136" i="7"/>
  <c r="Y136" i="7"/>
  <c r="Z136" i="7"/>
  <c r="AC136" i="7"/>
  <c r="AD136" i="7"/>
  <c r="AE136" i="7"/>
  <c r="AF136" i="7"/>
  <c r="AG136" i="7"/>
  <c r="AA137" i="7"/>
  <c r="AB137" i="7"/>
  <c r="AH137" i="7"/>
  <c r="AI137" i="7"/>
  <c r="V144" i="7"/>
  <c r="W144" i="7"/>
  <c r="X144" i="7"/>
  <c r="Y144" i="7"/>
  <c r="Z144" i="7"/>
  <c r="AC144" i="7"/>
  <c r="AD144" i="7"/>
  <c r="AE144" i="7"/>
  <c r="AF144" i="7"/>
  <c r="AG144" i="7"/>
  <c r="V145" i="7"/>
  <c r="W145" i="7"/>
  <c r="X145" i="7"/>
  <c r="Y145" i="7"/>
  <c r="Z145" i="7"/>
  <c r="AC145" i="7"/>
  <c r="AD145" i="7"/>
  <c r="AE145" i="7"/>
  <c r="AF145" i="7"/>
  <c r="AG145" i="7"/>
  <c r="V146" i="7"/>
  <c r="W146" i="7"/>
  <c r="X146" i="7"/>
  <c r="Y146" i="7"/>
  <c r="Z146" i="7"/>
  <c r="AC146" i="7"/>
  <c r="AD146" i="7"/>
  <c r="AE146" i="7"/>
  <c r="AF146" i="7"/>
  <c r="AG146" i="7"/>
  <c r="AA147" i="7"/>
  <c r="AB147" i="7"/>
  <c r="AH147" i="7"/>
  <c r="AI147" i="7"/>
  <c r="V154" i="7"/>
  <c r="W154" i="7"/>
  <c r="X154" i="7"/>
  <c r="Y154" i="7"/>
  <c r="Z154" i="7"/>
  <c r="AC154" i="7"/>
  <c r="AD154" i="7"/>
  <c r="AE154" i="7"/>
  <c r="AF154" i="7"/>
  <c r="AG154" i="7"/>
  <c r="V155" i="7"/>
  <c r="W155" i="7"/>
  <c r="X155" i="7"/>
  <c r="Y155" i="7"/>
  <c r="Z155" i="7"/>
  <c r="AC155" i="7"/>
  <c r="AD155" i="7"/>
  <c r="AE155" i="7"/>
  <c r="AF155" i="7"/>
  <c r="AG155" i="7"/>
  <c r="V156" i="7"/>
  <c r="V157" i="7" s="1"/>
  <c r="W156" i="7"/>
  <c r="X156" i="7"/>
  <c r="Y156" i="7"/>
  <c r="Z156" i="7"/>
  <c r="AC156" i="7"/>
  <c r="AD156" i="7"/>
  <c r="AE156" i="7"/>
  <c r="AF156" i="7"/>
  <c r="AF157" i="7" s="1"/>
  <c r="AG156" i="7"/>
  <c r="AA157" i="7"/>
  <c r="AB157" i="7"/>
  <c r="AH157" i="7"/>
  <c r="AI157" i="7"/>
  <c r="V164" i="7"/>
  <c r="W164" i="7"/>
  <c r="X164" i="7"/>
  <c r="Y164" i="7"/>
  <c r="Z164" i="7"/>
  <c r="AC164" i="7"/>
  <c r="AD164" i="7"/>
  <c r="AE164" i="7"/>
  <c r="AF164" i="7"/>
  <c r="AG164" i="7"/>
  <c r="V165" i="7"/>
  <c r="W165" i="7"/>
  <c r="X165" i="7"/>
  <c r="Y165" i="7"/>
  <c r="Z165" i="7"/>
  <c r="AC165" i="7"/>
  <c r="AD165" i="7"/>
  <c r="AE165" i="7"/>
  <c r="AF165" i="7"/>
  <c r="AG165" i="7"/>
  <c r="AG167" i="7" s="1"/>
  <c r="V166" i="7"/>
  <c r="W166" i="7"/>
  <c r="X166" i="7"/>
  <c r="Y166" i="7"/>
  <c r="Z166" i="7"/>
  <c r="AC166" i="7"/>
  <c r="AD166" i="7"/>
  <c r="AE166" i="7"/>
  <c r="AF166" i="7"/>
  <c r="AG166" i="7"/>
  <c r="AA167" i="7"/>
  <c r="AB167" i="7"/>
  <c r="AH167" i="7"/>
  <c r="AI167" i="7"/>
  <c r="V174" i="7"/>
  <c r="W174" i="7"/>
  <c r="X174" i="7"/>
  <c r="Y174" i="7"/>
  <c r="Z174" i="7"/>
  <c r="AC174" i="7"/>
  <c r="AD174" i="7"/>
  <c r="AE174" i="7"/>
  <c r="AF174" i="7"/>
  <c r="AG174" i="7"/>
  <c r="V175" i="7"/>
  <c r="W175" i="7"/>
  <c r="X175" i="7"/>
  <c r="Y175" i="7"/>
  <c r="Z175" i="7"/>
  <c r="AC175" i="7"/>
  <c r="AD175" i="7"/>
  <c r="AE175" i="7"/>
  <c r="AF175" i="7"/>
  <c r="AG175" i="7"/>
  <c r="V176" i="7"/>
  <c r="W176" i="7"/>
  <c r="X176" i="7"/>
  <c r="Y176" i="7"/>
  <c r="Z176" i="7"/>
  <c r="AC176" i="7"/>
  <c r="AD176" i="7"/>
  <c r="AE176" i="7"/>
  <c r="AF176" i="7"/>
  <c r="AG176" i="7"/>
  <c r="AA177" i="7"/>
  <c r="AB177" i="7"/>
  <c r="AH177" i="7"/>
  <c r="AI177" i="7"/>
  <c r="V184" i="7"/>
  <c r="W184" i="7"/>
  <c r="X184" i="7"/>
  <c r="Y184" i="7"/>
  <c r="Z184" i="7"/>
  <c r="AC184" i="7"/>
  <c r="AD184" i="7"/>
  <c r="AE184" i="7"/>
  <c r="AF184" i="7"/>
  <c r="AG184" i="7"/>
  <c r="V185" i="7"/>
  <c r="W185" i="7"/>
  <c r="X185" i="7"/>
  <c r="Y185" i="7"/>
  <c r="Z185" i="7"/>
  <c r="AC185" i="7"/>
  <c r="AD185" i="7"/>
  <c r="AE185" i="7"/>
  <c r="AF185" i="7"/>
  <c r="AG185" i="7"/>
  <c r="V186" i="7"/>
  <c r="W186" i="7"/>
  <c r="X186" i="7"/>
  <c r="Y186" i="7"/>
  <c r="Z186" i="7"/>
  <c r="AC186" i="7"/>
  <c r="AD186" i="7"/>
  <c r="AE186" i="7"/>
  <c r="AF186" i="7"/>
  <c r="AG186" i="7"/>
  <c r="AA187" i="7"/>
  <c r="AB187" i="7"/>
  <c r="AH187" i="7"/>
  <c r="AI187" i="7"/>
  <c r="V194" i="7"/>
  <c r="W194" i="7"/>
  <c r="X194" i="7"/>
  <c r="Y194" i="7"/>
  <c r="Z194" i="7"/>
  <c r="AC194" i="7"/>
  <c r="AD194" i="7"/>
  <c r="AE194" i="7"/>
  <c r="AF194" i="7"/>
  <c r="AG194" i="7"/>
  <c r="V195" i="7"/>
  <c r="W195" i="7"/>
  <c r="X195" i="7"/>
  <c r="Y195" i="7"/>
  <c r="Z195" i="7"/>
  <c r="AC195" i="7"/>
  <c r="AD195" i="7"/>
  <c r="AE195" i="7"/>
  <c r="AF195" i="7"/>
  <c r="AG195" i="7"/>
  <c r="V196" i="7"/>
  <c r="W196" i="7"/>
  <c r="X196" i="7"/>
  <c r="Y196" i="7"/>
  <c r="Z196" i="7"/>
  <c r="AC196" i="7"/>
  <c r="AD196" i="7"/>
  <c r="AE196" i="7"/>
  <c r="AE197" i="7" s="1"/>
  <c r="AF196" i="7"/>
  <c r="AF197" i="7" s="1"/>
  <c r="AG196" i="7"/>
  <c r="AA197" i="7"/>
  <c r="AB197" i="7"/>
  <c r="AH197" i="7"/>
  <c r="AI197" i="7"/>
  <c r="V204" i="7"/>
  <c r="W204" i="7"/>
  <c r="X204" i="7"/>
  <c r="Y204" i="7"/>
  <c r="Z204" i="7"/>
  <c r="AC204" i="7"/>
  <c r="AD204" i="7"/>
  <c r="AE204" i="7"/>
  <c r="AF204" i="7"/>
  <c r="AG204" i="7"/>
  <c r="V205" i="7"/>
  <c r="W205" i="7"/>
  <c r="X205" i="7"/>
  <c r="Y205" i="7"/>
  <c r="Z205" i="7"/>
  <c r="AC205" i="7"/>
  <c r="AD205" i="7"/>
  <c r="AE205" i="7"/>
  <c r="AF205" i="7"/>
  <c r="AG205" i="7"/>
  <c r="V206" i="7"/>
  <c r="W206" i="7"/>
  <c r="W207" i="7" s="1"/>
  <c r="X206" i="7"/>
  <c r="Y206" i="7"/>
  <c r="Z206" i="7"/>
  <c r="AC206" i="7"/>
  <c r="AD206" i="7"/>
  <c r="AE206" i="7"/>
  <c r="AF206" i="7"/>
  <c r="AG206" i="7"/>
  <c r="AA207" i="7"/>
  <c r="AB207" i="7"/>
  <c r="AH207" i="7"/>
  <c r="AI207" i="7"/>
  <c r="V214" i="7"/>
  <c r="W214" i="7"/>
  <c r="X214" i="7"/>
  <c r="Y214" i="7"/>
  <c r="Z214" i="7"/>
  <c r="AC214" i="7"/>
  <c r="AD214" i="7"/>
  <c r="AE214" i="7"/>
  <c r="AF214" i="7"/>
  <c r="AG214" i="7"/>
  <c r="V215" i="7"/>
  <c r="W215" i="7"/>
  <c r="X215" i="7"/>
  <c r="Y215" i="7"/>
  <c r="Z215" i="7"/>
  <c r="AC215" i="7"/>
  <c r="AD215" i="7"/>
  <c r="AD217" i="7" s="1"/>
  <c r="AE215" i="7"/>
  <c r="AE217" i="7" s="1"/>
  <c r="AF215" i="7"/>
  <c r="AG215" i="7"/>
  <c r="V216" i="7"/>
  <c r="W216" i="7"/>
  <c r="X216" i="7"/>
  <c r="Y216" i="7"/>
  <c r="Z216" i="7"/>
  <c r="AC216" i="7"/>
  <c r="AC217" i="7" s="1"/>
  <c r="AD216" i="7"/>
  <c r="AE216" i="7"/>
  <c r="AF216" i="7"/>
  <c r="AG216" i="7"/>
  <c r="AA217" i="7"/>
  <c r="AB217" i="7"/>
  <c r="AH217" i="7"/>
  <c r="AI217" i="7"/>
  <c r="V224" i="7"/>
  <c r="W224" i="7"/>
  <c r="X224" i="7"/>
  <c r="Y224" i="7"/>
  <c r="Z224" i="7"/>
  <c r="AC224" i="7"/>
  <c r="AD224" i="7"/>
  <c r="AD227" i="7" s="1"/>
  <c r="AE224" i="7"/>
  <c r="AF224" i="7"/>
  <c r="AG224" i="7"/>
  <c r="V225" i="7"/>
  <c r="W225" i="7"/>
  <c r="X225" i="7"/>
  <c r="Y225" i="7"/>
  <c r="Z225" i="7"/>
  <c r="Z227" i="7" s="1"/>
  <c r="AC225" i="7"/>
  <c r="AD225" i="7"/>
  <c r="AE225" i="7"/>
  <c r="AF225" i="7"/>
  <c r="AG225" i="7"/>
  <c r="V226" i="7"/>
  <c r="V227" i="7" s="1"/>
  <c r="W226" i="7"/>
  <c r="X226" i="7"/>
  <c r="Y226" i="7"/>
  <c r="Z226" i="7"/>
  <c r="AC226" i="7"/>
  <c r="AD226" i="7"/>
  <c r="AE226" i="7"/>
  <c r="AF226" i="7"/>
  <c r="AG226" i="7"/>
  <c r="AA227" i="7"/>
  <c r="AB227" i="7"/>
  <c r="AH227" i="7"/>
  <c r="AI227" i="7"/>
  <c r="V234" i="7"/>
  <c r="W234" i="7"/>
  <c r="X234" i="7"/>
  <c r="Y234" i="7"/>
  <c r="Z234" i="7"/>
  <c r="AC234" i="7"/>
  <c r="AD234" i="7"/>
  <c r="AE234" i="7"/>
  <c r="AF234" i="7"/>
  <c r="AG234" i="7"/>
  <c r="V235" i="7"/>
  <c r="W235" i="7"/>
  <c r="X235" i="7"/>
  <c r="X237" i="7" s="1"/>
  <c r="Y235" i="7"/>
  <c r="Z235" i="7"/>
  <c r="AC235" i="7"/>
  <c r="AD235" i="7"/>
  <c r="AE235" i="7"/>
  <c r="AF235" i="7"/>
  <c r="AG235" i="7"/>
  <c r="V236" i="7"/>
  <c r="V237" i="7" s="1"/>
  <c r="W236" i="7"/>
  <c r="X236" i="7"/>
  <c r="Y236" i="7"/>
  <c r="Z236" i="7"/>
  <c r="AC236" i="7"/>
  <c r="AD236" i="7"/>
  <c r="AD237" i="7" s="1"/>
  <c r="AE236" i="7"/>
  <c r="AF236" i="7"/>
  <c r="AG236" i="7"/>
  <c r="AA237" i="7"/>
  <c r="AB237" i="7"/>
  <c r="AH237" i="7"/>
  <c r="AI237" i="7"/>
  <c r="V244" i="7"/>
  <c r="W244" i="7"/>
  <c r="X244" i="7"/>
  <c r="Y244" i="7"/>
  <c r="Z244" i="7"/>
  <c r="AC244" i="7"/>
  <c r="AD244" i="7"/>
  <c r="AE244" i="7"/>
  <c r="AF244" i="7"/>
  <c r="AG244" i="7"/>
  <c r="AG247" i="7" s="1"/>
  <c r="V245" i="7"/>
  <c r="W245" i="7"/>
  <c r="X245" i="7"/>
  <c r="Y245" i="7"/>
  <c r="Z245" i="7"/>
  <c r="AC245" i="7"/>
  <c r="AD245" i="7"/>
  <c r="AE245" i="7"/>
  <c r="AE247" i="7" s="1"/>
  <c r="AF245" i="7"/>
  <c r="AG245" i="7"/>
  <c r="V246" i="7"/>
  <c r="W246" i="7"/>
  <c r="X246" i="7"/>
  <c r="Y246" i="7"/>
  <c r="Z246" i="7"/>
  <c r="AC246" i="7"/>
  <c r="AD246" i="7"/>
  <c r="AE246" i="7"/>
  <c r="AF246" i="7"/>
  <c r="AG246" i="7"/>
  <c r="AA247" i="7"/>
  <c r="AB247" i="7"/>
  <c r="AH247" i="7"/>
  <c r="AI247" i="7"/>
  <c r="V254" i="7"/>
  <c r="W254" i="7"/>
  <c r="X254" i="7"/>
  <c r="Y254" i="7"/>
  <c r="Z254" i="7"/>
  <c r="AC254" i="7"/>
  <c r="AD254" i="7"/>
  <c r="AE254" i="7"/>
  <c r="AF254" i="7"/>
  <c r="AG254" i="7"/>
  <c r="V255" i="7"/>
  <c r="W255" i="7"/>
  <c r="X255" i="7"/>
  <c r="Y255" i="7"/>
  <c r="Z255" i="7"/>
  <c r="AC255" i="7"/>
  <c r="AD255" i="7"/>
  <c r="AE255" i="7"/>
  <c r="AF255" i="7"/>
  <c r="AG255" i="7"/>
  <c r="V256" i="7"/>
  <c r="W256" i="7"/>
  <c r="X256" i="7"/>
  <c r="Y256" i="7"/>
  <c r="Z256" i="7"/>
  <c r="AC256" i="7"/>
  <c r="AD256" i="7"/>
  <c r="AE256" i="7"/>
  <c r="AF256" i="7"/>
  <c r="AG256" i="7"/>
  <c r="AA257" i="7"/>
  <c r="AB257" i="7"/>
  <c r="AH257" i="7"/>
  <c r="AI257" i="7"/>
  <c r="V264" i="7"/>
  <c r="W264" i="7"/>
  <c r="X264" i="7"/>
  <c r="Y264" i="7"/>
  <c r="Z264" i="7"/>
  <c r="AC264" i="7"/>
  <c r="AD264" i="7"/>
  <c r="AE264" i="7"/>
  <c r="AF264" i="7"/>
  <c r="AG264" i="7"/>
  <c r="V265" i="7"/>
  <c r="W265" i="7"/>
  <c r="X265" i="7"/>
  <c r="Y265" i="7"/>
  <c r="Z265" i="7"/>
  <c r="AC265" i="7"/>
  <c r="AD265" i="7"/>
  <c r="AE265" i="7"/>
  <c r="AF265" i="7"/>
  <c r="AG265" i="7"/>
  <c r="V266" i="7"/>
  <c r="W266" i="7"/>
  <c r="X266" i="7"/>
  <c r="Y266" i="7"/>
  <c r="Z266" i="7"/>
  <c r="AC266" i="7"/>
  <c r="AD266" i="7"/>
  <c r="AE266" i="7"/>
  <c r="AF266" i="7"/>
  <c r="AG266" i="7"/>
  <c r="AA267" i="7"/>
  <c r="AB267" i="7"/>
  <c r="AH267" i="7"/>
  <c r="AI267" i="7"/>
  <c r="V14" i="7"/>
  <c r="W14" i="7"/>
  <c r="X14" i="7"/>
  <c r="Y14" i="7"/>
  <c r="Z14" i="7"/>
  <c r="AC14" i="7"/>
  <c r="AD14" i="7"/>
  <c r="AE14" i="7"/>
  <c r="AF14" i="7"/>
  <c r="AG14" i="7"/>
  <c r="V15" i="7"/>
  <c r="W15" i="7"/>
  <c r="X15" i="7"/>
  <c r="Y15" i="7"/>
  <c r="Z15" i="7"/>
  <c r="AC15" i="7"/>
  <c r="AD15" i="7"/>
  <c r="AE15" i="7"/>
  <c r="AF15" i="7"/>
  <c r="AG15" i="7"/>
  <c r="V16" i="7"/>
  <c r="W16" i="7"/>
  <c r="X16" i="7"/>
  <c r="Y16" i="7"/>
  <c r="Z16" i="7"/>
  <c r="AC16" i="7"/>
  <c r="AD16" i="7"/>
  <c r="AE16" i="7"/>
  <c r="AF16" i="7"/>
  <c r="AG16" i="7"/>
  <c r="AA17" i="7"/>
  <c r="AB17" i="7"/>
  <c r="AH17" i="7"/>
  <c r="AI17" i="7"/>
  <c r="AD4" i="7"/>
  <c r="AE4" i="7"/>
  <c r="AF4" i="7"/>
  <c r="AG4" i="7"/>
  <c r="AD5" i="7"/>
  <c r="AE5" i="7"/>
  <c r="AF5" i="7"/>
  <c r="AG5" i="7"/>
  <c r="AG7" i="7" s="1"/>
  <c r="AD6" i="7"/>
  <c r="AE6" i="7"/>
  <c r="AF6" i="7"/>
  <c r="AG6" i="7"/>
  <c r="AC6" i="7"/>
  <c r="AC5" i="7"/>
  <c r="AC4" i="7"/>
  <c r="X4" i="7"/>
  <c r="Y4" i="7"/>
  <c r="Z4" i="7"/>
  <c r="X5" i="7"/>
  <c r="Y5" i="7"/>
  <c r="Z5" i="7"/>
  <c r="X6" i="7"/>
  <c r="Y6" i="7"/>
  <c r="Z6" i="7"/>
  <c r="W6" i="7"/>
  <c r="W5" i="7"/>
  <c r="W7" i="7" s="1"/>
  <c r="W4" i="7"/>
  <c r="V6" i="7"/>
  <c r="V5" i="7"/>
  <c r="V4" i="7"/>
  <c r="V3" i="7"/>
  <c r="V2" i="7" s="1"/>
  <c r="AI7" i="7"/>
  <c r="AH7" i="7"/>
  <c r="AB7" i="7"/>
  <c r="AA7" i="7"/>
  <c r="AF87" i="7" l="1"/>
  <c r="AD257" i="7"/>
  <c r="X167" i="7"/>
  <c r="Z107" i="7"/>
  <c r="AC77" i="7"/>
  <c r="AF207" i="7"/>
  <c r="AG197" i="7"/>
  <c r="W197" i="7"/>
  <c r="X87" i="7"/>
  <c r="V147" i="7"/>
  <c r="AF97" i="7"/>
  <c r="V97" i="7"/>
  <c r="Y247" i="7"/>
  <c r="AG147" i="7"/>
  <c r="W147" i="7"/>
  <c r="AC107" i="7"/>
  <c r="V109" i="7" s="1"/>
  <c r="V267" i="7"/>
  <c r="AE227" i="7"/>
  <c r="AG227" i="7"/>
  <c r="AF177" i="7"/>
  <c r="V177" i="7"/>
  <c r="AF147" i="7"/>
  <c r="AF117" i="7"/>
  <c r="AG87" i="7"/>
  <c r="AC27" i="7"/>
  <c r="AC17" i="7"/>
  <c r="AC267" i="7"/>
  <c r="X207" i="7"/>
  <c r="W177" i="7"/>
  <c r="AG137" i="7"/>
  <c r="Y137" i="7"/>
  <c r="AG127" i="7"/>
  <c r="W127" i="7"/>
  <c r="AC97" i="7"/>
  <c r="W217" i="7"/>
  <c r="AD67" i="7"/>
  <c r="Z57" i="7"/>
  <c r="AG57" i="7"/>
  <c r="AE47" i="7"/>
  <c r="AD47" i="7"/>
  <c r="AF37" i="7"/>
  <c r="AF27" i="7"/>
  <c r="X37" i="7"/>
  <c r="W37" i="7"/>
  <c r="Z217" i="7"/>
  <c r="AE77" i="7"/>
  <c r="Y17" i="7"/>
  <c r="Z267" i="7"/>
  <c r="AD267" i="7"/>
  <c r="V269" i="7" s="1"/>
  <c r="X227" i="7"/>
  <c r="AD187" i="7"/>
  <c r="V187" i="7"/>
  <c r="AC157" i="7"/>
  <c r="Z137" i="7"/>
  <c r="AD127" i="7"/>
  <c r="AF57" i="7"/>
  <c r="V57" i="7"/>
  <c r="V37" i="7"/>
  <c r="AF17" i="7"/>
  <c r="V17" i="7"/>
  <c r="X17" i="7"/>
  <c r="Y267" i="7"/>
  <c r="W227" i="7"/>
  <c r="AD157" i="7"/>
  <c r="AC127" i="7"/>
  <c r="AE127" i="7"/>
  <c r="X117" i="7"/>
  <c r="AG47" i="7"/>
  <c r="AE37" i="7"/>
  <c r="AC7" i="7"/>
  <c r="AF7" i="7"/>
  <c r="X197" i="7"/>
  <c r="Z187" i="7"/>
  <c r="Y167" i="7"/>
  <c r="Y157" i="7"/>
  <c r="Z127" i="7"/>
  <c r="AE97" i="7"/>
  <c r="AD77" i="7"/>
  <c r="AF47" i="7"/>
  <c r="V47" i="7"/>
  <c r="X47" i="7"/>
  <c r="AG257" i="7"/>
  <c r="Y257" i="7"/>
  <c r="AC257" i="7"/>
  <c r="AD247" i="7"/>
  <c r="AF247" i="7"/>
  <c r="V247" i="7"/>
  <c r="W237" i="7"/>
  <c r="AC207" i="7"/>
  <c r="AE207" i="7"/>
  <c r="V197" i="7"/>
  <c r="AD177" i="7"/>
  <c r="AC167" i="7"/>
  <c r="AE167" i="7"/>
  <c r="AD147" i="7"/>
  <c r="AD137" i="7"/>
  <c r="AF137" i="7"/>
  <c r="V137" i="7"/>
  <c r="W67" i="7"/>
  <c r="X7" i="7"/>
  <c r="AD7" i="7"/>
  <c r="Z17" i="7"/>
  <c r="AF257" i="7"/>
  <c r="V257" i="7"/>
  <c r="AG177" i="7"/>
  <c r="Z167" i="7"/>
  <c r="AC137" i="7"/>
  <c r="AE137" i="7"/>
  <c r="AE107" i="7"/>
  <c r="AG107" i="7"/>
  <c r="W107" i="7"/>
  <c r="X97" i="7"/>
  <c r="Y77" i="7"/>
  <c r="AF67" i="7"/>
  <c r="V67" i="7"/>
  <c r="Y57" i="7"/>
  <c r="W257" i="7"/>
  <c r="AG237" i="7"/>
  <c r="Y127" i="7"/>
  <c r="Z97" i="7"/>
  <c r="AD97" i="7"/>
  <c r="AG267" i="7"/>
  <c r="W267" i="7"/>
  <c r="AF237" i="7"/>
  <c r="AF227" i="7"/>
  <c r="Z207" i="7"/>
  <c r="Z197" i="7"/>
  <c r="AD197" i="7"/>
  <c r="Y187" i="7"/>
  <c r="AC187" i="7"/>
  <c r="AE157" i="7"/>
  <c r="AG157" i="7"/>
  <c r="W157" i="7"/>
  <c r="AF127" i="7"/>
  <c r="V127" i="7"/>
  <c r="X127" i="7"/>
  <c r="AG97" i="7"/>
  <c r="W97" i="7"/>
  <c r="Y97" i="7"/>
  <c r="W87" i="7"/>
  <c r="Y67" i="7"/>
  <c r="AC67" i="7"/>
  <c r="X57" i="7"/>
  <c r="Z37" i="7"/>
  <c r="AD37" i="7"/>
  <c r="V117" i="7"/>
  <c r="Z67" i="7"/>
  <c r="Y37" i="7"/>
  <c r="AC37" i="7"/>
  <c r="AE27" i="7"/>
  <c r="AG27" i="7"/>
  <c r="W27" i="7"/>
  <c r="Y27" i="7"/>
  <c r="AF167" i="7"/>
  <c r="AE257" i="7"/>
  <c r="Y217" i="7"/>
  <c r="AC197" i="7"/>
  <c r="V87" i="7"/>
  <c r="Z7" i="7"/>
  <c r="AE7" i="7"/>
  <c r="V9" i="7" s="1"/>
  <c r="AE267" i="7"/>
  <c r="X247" i="7"/>
  <c r="X217" i="7"/>
  <c r="V207" i="7"/>
  <c r="AE187" i="7"/>
  <c r="Y107" i="7"/>
  <c r="AC87" i="7"/>
  <c r="AE87" i="7"/>
  <c r="X27" i="7"/>
  <c r="AD167" i="7"/>
  <c r="V169" i="7" s="1"/>
  <c r="X157" i="7"/>
  <c r="AG217" i="7"/>
  <c r="X67" i="7"/>
  <c r="W57" i="7"/>
  <c r="Y7" i="7"/>
  <c r="W247" i="7"/>
  <c r="AC237" i="7"/>
  <c r="AE237" i="7"/>
  <c r="Y227" i="7"/>
  <c r="AC227" i="7"/>
  <c r="Y197" i="7"/>
  <c r="AC177" i="7"/>
  <c r="AE177" i="7"/>
  <c r="Y147" i="7"/>
  <c r="AC147" i="7"/>
  <c r="AE147" i="7"/>
  <c r="X137" i="7"/>
  <c r="Z117" i="7"/>
  <c r="AD117" i="7"/>
  <c r="X107" i="7"/>
  <c r="V108" i="7" s="1"/>
  <c r="Z87" i="7"/>
  <c r="AD87" i="7"/>
  <c r="AF77" i="7"/>
  <c r="V77" i="7"/>
  <c r="X77" i="7"/>
  <c r="AC57" i="7"/>
  <c r="AE57" i="7"/>
  <c r="Z47" i="7"/>
  <c r="AD17" i="7"/>
  <c r="AC247" i="7"/>
  <c r="V249" i="7" s="1"/>
  <c r="Y207" i="7"/>
  <c r="V208" i="7" s="1"/>
  <c r="AF267" i="7"/>
  <c r="AG207" i="7"/>
  <c r="W3" i="7"/>
  <c r="W2" i="7" s="1"/>
  <c r="AE17" i="7"/>
  <c r="AG17" i="7"/>
  <c r="V19" i="7" s="1"/>
  <c r="W17" i="7"/>
  <c r="X257" i="7"/>
  <c r="Z257" i="7"/>
  <c r="V258" i="7" s="1"/>
  <c r="Z237" i="7"/>
  <c r="AF217" i="7"/>
  <c r="V219" i="7" s="1"/>
  <c r="V217" i="7"/>
  <c r="V218" i="7" s="1"/>
  <c r="V220" i="7" s="1"/>
  <c r="AD207" i="7"/>
  <c r="X177" i="7"/>
  <c r="Z177" i="7"/>
  <c r="W167" i="7"/>
  <c r="X147" i="7"/>
  <c r="V148" i="7" s="1"/>
  <c r="Z147" i="7"/>
  <c r="W137" i="7"/>
  <c r="V119" i="7"/>
  <c r="AG77" i="7"/>
  <c r="W77" i="7"/>
  <c r="W47" i="7"/>
  <c r="Y47" i="7"/>
  <c r="V239" i="7"/>
  <c r="V229" i="7"/>
  <c r="Z247" i="7"/>
  <c r="V228" i="7"/>
  <c r="Y237" i="7"/>
  <c r="X267" i="7"/>
  <c r="V167" i="7"/>
  <c r="Z157" i="7"/>
  <c r="V158" i="7" s="1"/>
  <c r="V118" i="7"/>
  <c r="X187" i="7"/>
  <c r="Y177" i="7"/>
  <c r="V138" i="7"/>
  <c r="W187" i="7"/>
  <c r="AG187" i="7"/>
  <c r="AF187" i="7"/>
  <c r="Z77" i="7"/>
  <c r="V7" i="7"/>
  <c r="D20" i="3"/>
  <c r="M32" i="3"/>
  <c r="O32" i="3" s="1"/>
  <c r="M33" i="3"/>
  <c r="O33" i="3" s="1"/>
  <c r="M31" i="3"/>
  <c r="O31" i="3" s="1"/>
  <c r="V89" i="7" l="1"/>
  <c r="V129" i="7"/>
  <c r="V238" i="7"/>
  <c r="V79" i="7"/>
  <c r="V209" i="7"/>
  <c r="V259" i="7"/>
  <c r="V159" i="7"/>
  <c r="V139" i="7"/>
  <c r="V140" i="7" s="1"/>
  <c r="V189" i="7"/>
  <c r="V149" i="7"/>
  <c r="V69" i="7"/>
  <c r="F20" i="3"/>
  <c r="V68" i="7"/>
  <c r="V49" i="7"/>
  <c r="V39" i="7"/>
  <c r="V38" i="7"/>
  <c r="V28" i="7"/>
  <c r="V240" i="7"/>
  <c r="V18" i="7"/>
  <c r="V199" i="7"/>
  <c r="V98" i="7"/>
  <c r="V48" i="7"/>
  <c r="V179" i="7"/>
  <c r="V58" i="7"/>
  <c r="V88" i="7"/>
  <c r="V29" i="7"/>
  <c r="V198" i="7"/>
  <c r="V248" i="7"/>
  <c r="V250" i="7" s="1"/>
  <c r="V168" i="7"/>
  <c r="V170" i="7" s="1"/>
  <c r="V59" i="7"/>
  <c r="X3" i="7"/>
  <c r="X2" i="7" s="1"/>
  <c r="V268" i="7"/>
  <c r="V270" i="7" s="1"/>
  <c r="V178" i="7"/>
  <c r="V20" i="7"/>
  <c r="V260" i="7"/>
  <c r="V120" i="7"/>
  <c r="V128" i="7"/>
  <c r="V130" i="7" s="1"/>
  <c r="V8" i="7"/>
  <c r="V188" i="7"/>
  <c r="V78" i="7"/>
  <c r="V210" i="7"/>
  <c r="V99" i="7"/>
  <c r="V10" i="7"/>
  <c r="V160" i="7"/>
  <c r="V150" i="7"/>
  <c r="V110" i="7"/>
  <c r="V230" i="7"/>
  <c r="D87" i="2"/>
  <c r="E87" i="2"/>
  <c r="F87" i="2"/>
  <c r="G87" i="2"/>
  <c r="H87" i="2"/>
  <c r="K87" i="2"/>
  <c r="L87" i="2"/>
  <c r="M87" i="2"/>
  <c r="N87" i="2"/>
  <c r="O87" i="2"/>
  <c r="D97" i="2"/>
  <c r="E97" i="2"/>
  <c r="F97" i="2"/>
  <c r="G97" i="2"/>
  <c r="H97" i="2"/>
  <c r="K97" i="2"/>
  <c r="L97" i="2"/>
  <c r="M97" i="2"/>
  <c r="N97" i="2"/>
  <c r="O97" i="2"/>
  <c r="V90" i="7" l="1"/>
  <c r="V80" i="7"/>
  <c r="V200" i="7"/>
  <c r="V100" i="7"/>
  <c r="V190" i="7"/>
  <c r="V70" i="7"/>
  <c r="V40" i="7"/>
  <c r="V50" i="7"/>
  <c r="V30" i="7"/>
  <c r="Y3" i="7"/>
  <c r="Y2" i="7" s="1"/>
  <c r="V180" i="7"/>
  <c r="V60" i="7"/>
  <c r="D99" i="2"/>
  <c r="D98" i="2"/>
  <c r="D89" i="2"/>
  <c r="D88" i="2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D17" i="7"/>
  <c r="E7" i="7"/>
  <c r="F7" i="7"/>
  <c r="G7" i="7"/>
  <c r="H7" i="7"/>
  <c r="I7" i="7"/>
  <c r="J7" i="7"/>
  <c r="K7" i="7"/>
  <c r="L7" i="7"/>
  <c r="M7" i="7"/>
  <c r="N7" i="7"/>
  <c r="O7" i="7"/>
  <c r="P7" i="7"/>
  <c r="Q7" i="7"/>
  <c r="D7" i="7"/>
  <c r="I87" i="2"/>
  <c r="J87" i="2"/>
  <c r="P87" i="2"/>
  <c r="Q87" i="2"/>
  <c r="I97" i="2"/>
  <c r="J97" i="2"/>
  <c r="P97" i="2"/>
  <c r="Q9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D77" i="2"/>
  <c r="D67" i="2"/>
  <c r="E67" i="2"/>
  <c r="F67" i="2"/>
  <c r="I67" i="2"/>
  <c r="J67" i="2"/>
  <c r="K67" i="2"/>
  <c r="L67" i="2"/>
  <c r="M67" i="2"/>
  <c r="N67" i="2"/>
  <c r="O67" i="2"/>
  <c r="P67" i="2"/>
  <c r="Q67" i="2"/>
  <c r="H67" i="2"/>
  <c r="G67" i="2"/>
  <c r="D2" i="7"/>
  <c r="E3" i="7"/>
  <c r="E2" i="7" s="1"/>
  <c r="Z3" i="7" l="1"/>
  <c r="AA3" i="7" s="1"/>
  <c r="D148" i="7"/>
  <c r="D128" i="7"/>
  <c r="D238" i="7"/>
  <c r="D249" i="7"/>
  <c r="D129" i="7"/>
  <c r="D89" i="7"/>
  <c r="D88" i="7"/>
  <c r="D49" i="7"/>
  <c r="D48" i="7"/>
  <c r="D228" i="7"/>
  <c r="D269" i="7"/>
  <c r="D188" i="7"/>
  <c r="D179" i="7"/>
  <c r="D108" i="7"/>
  <c r="D68" i="7"/>
  <c r="D99" i="7"/>
  <c r="D239" i="7"/>
  <c r="D198" i="7"/>
  <c r="D159" i="7"/>
  <c r="D158" i="7"/>
  <c r="D160" i="7" s="1"/>
  <c r="D149" i="7"/>
  <c r="D150" i="7" s="1"/>
  <c r="D248" i="7"/>
  <c r="D250" i="7" s="1"/>
  <c r="D219" i="7"/>
  <c r="D199" i="7"/>
  <c r="D118" i="7"/>
  <c r="D79" i="7"/>
  <c r="D78" i="7"/>
  <c r="D119" i="7"/>
  <c r="D259" i="7"/>
  <c r="D258" i="7"/>
  <c r="D218" i="7"/>
  <c r="D220" i="7" s="1"/>
  <c r="D209" i="7"/>
  <c r="D208" i="7"/>
  <c r="D178" i="7"/>
  <c r="D169" i="7"/>
  <c r="D168" i="7"/>
  <c r="D170" i="7" s="1"/>
  <c r="D139" i="7"/>
  <c r="D98" i="7"/>
  <c r="D59" i="7"/>
  <c r="D58" i="7"/>
  <c r="D29" i="7"/>
  <c r="D38" i="7"/>
  <c r="D28" i="7"/>
  <c r="D119" i="2"/>
  <c r="D268" i="7"/>
  <c r="D270" i="7" s="1"/>
  <c r="D138" i="7"/>
  <c r="D140" i="7" s="1"/>
  <c r="D109" i="7"/>
  <c r="D69" i="7"/>
  <c r="D39" i="7"/>
  <c r="D118" i="2"/>
  <c r="D100" i="2"/>
  <c r="D109" i="2"/>
  <c r="D108" i="2"/>
  <c r="D90" i="2"/>
  <c r="D79" i="2"/>
  <c r="D189" i="7"/>
  <c r="D190" i="7" s="1"/>
  <c r="D229" i="7"/>
  <c r="D78" i="2"/>
  <c r="D8" i="7"/>
  <c r="D9" i="7"/>
  <c r="F3" i="7"/>
  <c r="B4" i="8"/>
  <c r="B5" i="8"/>
  <c r="B6" i="8"/>
  <c r="B7" i="8"/>
  <c r="B8" i="8"/>
  <c r="B9" i="8"/>
  <c r="B10" i="8"/>
  <c r="B11" i="8"/>
  <c r="B12" i="8"/>
  <c r="B13" i="8"/>
  <c r="B3" i="8"/>
  <c r="D25" i="3" l="1"/>
  <c r="D25" i="9"/>
  <c r="D24" i="3"/>
  <c r="D24" i="9"/>
  <c r="D22" i="3"/>
  <c r="D22" i="9"/>
  <c r="D30" i="3"/>
  <c r="D30" i="9"/>
  <c r="D23" i="3"/>
  <c r="D23" i="9"/>
  <c r="D27" i="3"/>
  <c r="F27" i="3" s="1"/>
  <c r="D27" i="9"/>
  <c r="Z2" i="7"/>
  <c r="F22" i="3"/>
  <c r="F30" i="3"/>
  <c r="F24" i="3"/>
  <c r="F23" i="3"/>
  <c r="F25" i="3"/>
  <c r="D60" i="7"/>
  <c r="D90" i="7"/>
  <c r="D80" i="7"/>
  <c r="D130" i="7"/>
  <c r="D70" i="7"/>
  <c r="D120" i="7"/>
  <c r="D240" i="7"/>
  <c r="D100" i="7"/>
  <c r="D260" i="7"/>
  <c r="D180" i="7"/>
  <c r="D200" i="7"/>
  <c r="D110" i="7"/>
  <c r="D210" i="7"/>
  <c r="D50" i="7"/>
  <c r="D230" i="7"/>
  <c r="AA2" i="7"/>
  <c r="AB3" i="7"/>
  <c r="D30" i="7"/>
  <c r="D40" i="7"/>
  <c r="D120" i="2"/>
  <c r="D110" i="2"/>
  <c r="D80" i="2"/>
  <c r="D10" i="7"/>
  <c r="G3" i="7"/>
  <c r="F2" i="7"/>
  <c r="D19" i="7"/>
  <c r="D18" i="7"/>
  <c r="G22" i="9" l="1"/>
  <c r="F22" i="9"/>
  <c r="D32" i="3"/>
  <c r="D32" i="9"/>
  <c r="D12" i="3"/>
  <c r="D12" i="9"/>
  <c r="D8" i="3"/>
  <c r="O8" i="3" s="1"/>
  <c r="P8" i="3" s="1"/>
  <c r="D8" i="9"/>
  <c r="F30" i="9"/>
  <c r="G30" i="9"/>
  <c r="D21" i="3"/>
  <c r="D21" i="9"/>
  <c r="F27" i="9"/>
  <c r="G27" i="9"/>
  <c r="G24" i="9"/>
  <c r="F24" i="9"/>
  <c r="D19" i="3"/>
  <c r="D19" i="9"/>
  <c r="D29" i="3"/>
  <c r="D29" i="9"/>
  <c r="D18" i="3"/>
  <c r="D18" i="9"/>
  <c r="D28" i="3"/>
  <c r="F28" i="3" s="1"/>
  <c r="D28" i="9"/>
  <c r="D26" i="3"/>
  <c r="D26" i="9"/>
  <c r="D33" i="9"/>
  <c r="D33" i="3"/>
  <c r="F23" i="9"/>
  <c r="G23" i="9"/>
  <c r="G25" i="9"/>
  <c r="F25" i="9"/>
  <c r="D31" i="3"/>
  <c r="D31" i="9"/>
  <c r="D11" i="3"/>
  <c r="D11" i="9"/>
  <c r="D10" i="3"/>
  <c r="F10" i="3" s="1"/>
  <c r="D10" i="9"/>
  <c r="D16" i="3"/>
  <c r="D16" i="9"/>
  <c r="D13" i="3"/>
  <c r="D13" i="9"/>
  <c r="D17" i="3"/>
  <c r="D17" i="9"/>
  <c r="D15" i="3"/>
  <c r="G15" i="3" s="1"/>
  <c r="D15" i="9"/>
  <c r="D14" i="3"/>
  <c r="D14" i="9"/>
  <c r="O13" i="3"/>
  <c r="P13" i="3" s="1"/>
  <c r="F13" i="3"/>
  <c r="F21" i="3"/>
  <c r="F26" i="3"/>
  <c r="F18" i="3"/>
  <c r="O11" i="3"/>
  <c r="P11" i="3" s="1"/>
  <c r="F11" i="3"/>
  <c r="O10" i="3"/>
  <c r="P10" i="3" s="1"/>
  <c r="F29" i="3"/>
  <c r="F17" i="3"/>
  <c r="F8" i="3"/>
  <c r="F31" i="3"/>
  <c r="F32" i="3"/>
  <c r="O12" i="3"/>
  <c r="P12" i="3" s="1"/>
  <c r="F12" i="3"/>
  <c r="F19" i="3"/>
  <c r="AB2" i="7"/>
  <c r="AC3" i="7"/>
  <c r="H3" i="7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G2" i="7"/>
  <c r="D20" i="7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D27" i="2"/>
  <c r="F16" i="3" l="1"/>
  <c r="G16" i="3"/>
  <c r="O8" i="9"/>
  <c r="P8" i="9" s="1"/>
  <c r="F8" i="9"/>
  <c r="G8" i="9"/>
  <c r="G10" i="9"/>
  <c r="F10" i="9"/>
  <c r="O10" i="9"/>
  <c r="P10" i="9" s="1"/>
  <c r="G18" i="9"/>
  <c r="F18" i="9"/>
  <c r="O12" i="9"/>
  <c r="P12" i="9" s="1"/>
  <c r="G12" i="9"/>
  <c r="F12" i="9"/>
  <c r="G16" i="9"/>
  <c r="F16" i="9"/>
  <c r="D9" i="3"/>
  <c r="D9" i="9"/>
  <c r="G17" i="9"/>
  <c r="F17" i="9"/>
  <c r="F11" i="9"/>
  <c r="G11" i="9"/>
  <c r="O11" i="9"/>
  <c r="P11" i="9" s="1"/>
  <c r="F33" i="3"/>
  <c r="F29" i="9"/>
  <c r="G29" i="9"/>
  <c r="G21" i="9"/>
  <c r="F21" i="9"/>
  <c r="G32" i="9"/>
  <c r="F32" i="9"/>
  <c r="F33" i="9"/>
  <c r="G33" i="9"/>
  <c r="O13" i="9"/>
  <c r="P13" i="9" s="1"/>
  <c r="F13" i="9"/>
  <c r="G13" i="9"/>
  <c r="F26" i="9"/>
  <c r="G26" i="9"/>
  <c r="G19" i="9"/>
  <c r="F19" i="9"/>
  <c r="G28" i="9"/>
  <c r="F28" i="9"/>
  <c r="F31" i="9"/>
  <c r="G31" i="9"/>
  <c r="F15" i="3"/>
  <c r="G15" i="9"/>
  <c r="F15" i="9"/>
  <c r="F14" i="3"/>
  <c r="G14" i="9"/>
  <c r="F14" i="9"/>
  <c r="O9" i="3"/>
  <c r="P9" i="3" s="1"/>
  <c r="F9" i="3"/>
  <c r="D34" i="3"/>
  <c r="AD3" i="7"/>
  <c r="AC2" i="7"/>
  <c r="I3" i="7"/>
  <c r="H2" i="7"/>
  <c r="D49" i="2"/>
  <c r="D58" i="2"/>
  <c r="D59" i="2"/>
  <c r="D68" i="2"/>
  <c r="D28" i="2"/>
  <c r="D69" i="2"/>
  <c r="D48" i="2"/>
  <c r="D39" i="2"/>
  <c r="D38" i="2"/>
  <c r="D29" i="2"/>
  <c r="F17" i="2"/>
  <c r="G17" i="2"/>
  <c r="H17" i="2"/>
  <c r="I17" i="2"/>
  <c r="J17" i="2"/>
  <c r="K17" i="2"/>
  <c r="L17" i="2"/>
  <c r="M17" i="2"/>
  <c r="N17" i="2"/>
  <c r="O17" i="2"/>
  <c r="P17" i="2"/>
  <c r="Q17" i="2"/>
  <c r="E17" i="2"/>
  <c r="D17" i="2"/>
  <c r="F7" i="2"/>
  <c r="G7" i="2"/>
  <c r="H7" i="2"/>
  <c r="I7" i="2"/>
  <c r="J7" i="2"/>
  <c r="K7" i="2"/>
  <c r="L7" i="2"/>
  <c r="M7" i="2"/>
  <c r="N7" i="2"/>
  <c r="O7" i="2"/>
  <c r="P7" i="2"/>
  <c r="Q7" i="2"/>
  <c r="E7" i="2"/>
  <c r="D7" i="2"/>
  <c r="K22" i="3"/>
  <c r="L22" i="3" s="1"/>
  <c r="K23" i="3" s="1"/>
  <c r="L23" i="3" s="1"/>
  <c r="K24" i="3" s="1"/>
  <c r="L24" i="3" s="1"/>
  <c r="K25" i="3" s="1"/>
  <c r="L25" i="3" s="1"/>
  <c r="K26" i="3" s="1"/>
  <c r="L26" i="3" s="1"/>
  <c r="K27" i="3" s="1"/>
  <c r="L27" i="3" s="1"/>
  <c r="K28" i="3" s="1"/>
  <c r="L28" i="3" s="1"/>
  <c r="K29" i="3" s="1"/>
  <c r="L29" i="3" s="1"/>
  <c r="K30" i="3" s="1"/>
  <c r="L30" i="3" s="1"/>
  <c r="K31" i="3" s="1"/>
  <c r="L31" i="3" s="1"/>
  <c r="K32" i="3" s="1"/>
  <c r="L32" i="3" s="1"/>
  <c r="K33" i="3" s="1"/>
  <c r="L33" i="3" s="1"/>
  <c r="E3" i="2"/>
  <c r="F3" i="2" s="1"/>
  <c r="D2" i="2"/>
  <c r="F9" i="9" l="1"/>
  <c r="O9" i="9"/>
  <c r="P9" i="9" s="1"/>
  <c r="G9" i="9"/>
  <c r="G34" i="9" s="1"/>
  <c r="G4" i="9" s="1"/>
  <c r="I4" i="9" s="1"/>
  <c r="G34" i="3"/>
  <c r="G4" i="3" s="1"/>
  <c r="D34" i="9"/>
  <c r="F34" i="9"/>
  <c r="J4" i="9" s="1"/>
  <c r="L4" i="9" s="1"/>
  <c r="F34" i="3"/>
  <c r="J4" i="3" s="1"/>
  <c r="AD2" i="7"/>
  <c r="AE3" i="7"/>
  <c r="D70" i="2"/>
  <c r="M28" i="3" s="1"/>
  <c r="O28" i="3" s="1"/>
  <c r="J3" i="7"/>
  <c r="I2" i="7"/>
  <c r="D50" i="2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F2" i="2"/>
  <c r="E2" i="2"/>
  <c r="D60" i="2"/>
  <c r="D30" i="2"/>
  <c r="D40" i="2"/>
  <c r="D19" i="2"/>
  <c r="D9" i="2"/>
  <c r="D8" i="2"/>
  <c r="D18" i="2"/>
  <c r="M30" i="3"/>
  <c r="O30" i="3" s="1"/>
  <c r="G2" i="2"/>
  <c r="AE2" i="7" l="1"/>
  <c r="AF3" i="7"/>
  <c r="K3" i="7"/>
  <c r="J2" i="7"/>
  <c r="D20" i="2"/>
  <c r="M26" i="3"/>
  <c r="O26" i="3" s="1"/>
  <c r="M29" i="3"/>
  <c r="O29" i="3" s="1"/>
  <c r="M27" i="3"/>
  <c r="O27" i="3" s="1"/>
  <c r="D10" i="2"/>
  <c r="M22" i="3" s="1"/>
  <c r="O22" i="3" s="1"/>
  <c r="H2" i="2"/>
  <c r="AF2" i="7" l="1"/>
  <c r="AG3" i="7"/>
  <c r="L3" i="7"/>
  <c r="K2" i="7"/>
  <c r="M23" i="3"/>
  <c r="O23" i="3" s="1"/>
  <c r="I2" i="2"/>
  <c r="AG2" i="7" l="1"/>
  <c r="AH3" i="7"/>
  <c r="L2" i="7"/>
  <c r="M3" i="7"/>
  <c r="J2" i="2"/>
  <c r="AI3" i="7" l="1"/>
  <c r="AH2" i="7"/>
  <c r="M2" i="7"/>
  <c r="N3" i="7"/>
  <c r="K2" i="2"/>
  <c r="AI2" i="7" l="1"/>
  <c r="O3" i="7"/>
  <c r="N2" i="7"/>
  <c r="L2" i="2"/>
  <c r="P3" i="7" l="1"/>
  <c r="O2" i="7"/>
  <c r="M2" i="2"/>
  <c r="Q3" i="7" l="1"/>
  <c r="Q2" i="7" s="1"/>
  <c r="P2" i="7"/>
  <c r="N2" i="2"/>
  <c r="O2" i="2" l="1"/>
  <c r="D13" i="7" l="1"/>
  <c r="P2" i="2"/>
  <c r="D12" i="7" l="1"/>
  <c r="V13" i="7"/>
  <c r="E13" i="7"/>
  <c r="F13" i="7" s="1"/>
  <c r="D13" i="2"/>
  <c r="Q2" i="2"/>
  <c r="V12" i="7" l="1"/>
  <c r="W13" i="7"/>
  <c r="E12" i="7"/>
  <c r="G13" i="7"/>
  <c r="F12" i="7"/>
  <c r="D12" i="2"/>
  <c r="E13" i="2"/>
  <c r="X13" i="7" l="1"/>
  <c r="W12" i="7"/>
  <c r="H13" i="7"/>
  <c r="G12" i="7"/>
  <c r="E12" i="2"/>
  <c r="F13" i="2"/>
  <c r="Y13" i="7" l="1"/>
  <c r="X12" i="7"/>
  <c r="I13" i="7"/>
  <c r="H12" i="7"/>
  <c r="G13" i="2"/>
  <c r="F12" i="2"/>
  <c r="Y12" i="7" l="1"/>
  <c r="Z13" i="7"/>
  <c r="J13" i="7"/>
  <c r="I12" i="7"/>
  <c r="H13" i="2"/>
  <c r="G12" i="2"/>
  <c r="AA13" i="7" l="1"/>
  <c r="Z12" i="7"/>
  <c r="K13" i="7"/>
  <c r="J12" i="7"/>
  <c r="I13" i="2"/>
  <c r="H12" i="2"/>
  <c r="AB13" i="7" l="1"/>
  <c r="AA12" i="7"/>
  <c r="K12" i="7"/>
  <c r="L13" i="7"/>
  <c r="J13" i="2"/>
  <c r="I12" i="2"/>
  <c r="AC13" i="7" l="1"/>
  <c r="AB12" i="7"/>
  <c r="L12" i="7"/>
  <c r="M13" i="7"/>
  <c r="K13" i="2"/>
  <c r="J12" i="2"/>
  <c r="AC12" i="7" l="1"/>
  <c r="AD13" i="7"/>
  <c r="N13" i="7"/>
  <c r="M12" i="7"/>
  <c r="L13" i="2"/>
  <c r="K12" i="2"/>
  <c r="AD12" i="7" l="1"/>
  <c r="AE13" i="7"/>
  <c r="O13" i="7"/>
  <c r="N12" i="7"/>
  <c r="M13" i="2"/>
  <c r="L12" i="2"/>
  <c r="AF13" i="7" l="1"/>
  <c r="AE12" i="7"/>
  <c r="P13" i="7"/>
  <c r="O12" i="7"/>
  <c r="N13" i="2"/>
  <c r="M12" i="2"/>
  <c r="AF12" i="7" l="1"/>
  <c r="AG13" i="7"/>
  <c r="P12" i="7"/>
  <c r="Q13" i="7"/>
  <c r="D23" i="7" s="1"/>
  <c r="O13" i="2"/>
  <c r="N12" i="2"/>
  <c r="V23" i="7" l="1"/>
  <c r="D22" i="7"/>
  <c r="E23" i="7"/>
  <c r="AH13" i="7"/>
  <c r="AG12" i="7"/>
  <c r="Q12" i="7"/>
  <c r="P13" i="2"/>
  <c r="O12" i="2"/>
  <c r="AI13" i="7" l="1"/>
  <c r="AI12" i="7" s="1"/>
  <c r="AH12" i="7"/>
  <c r="F23" i="7"/>
  <c r="E22" i="7"/>
  <c r="V22" i="7"/>
  <c r="W23" i="7"/>
  <c r="Q13" i="2"/>
  <c r="P12" i="2"/>
  <c r="X23" i="7" l="1"/>
  <c r="W22" i="7"/>
  <c r="F22" i="7"/>
  <c r="G23" i="7"/>
  <c r="D23" i="2"/>
  <c r="Q12" i="2"/>
  <c r="G22" i="7" l="1"/>
  <c r="H23" i="7"/>
  <c r="Y23" i="7"/>
  <c r="X22" i="7"/>
  <c r="D22" i="2"/>
  <c r="E23" i="2"/>
  <c r="H22" i="7" l="1"/>
  <c r="I23" i="7"/>
  <c r="Z23" i="7"/>
  <c r="Y22" i="7"/>
  <c r="E22" i="2"/>
  <c r="F23" i="2"/>
  <c r="AA23" i="7" l="1"/>
  <c r="Z22" i="7"/>
  <c r="I22" i="7"/>
  <c r="J23" i="7"/>
  <c r="G23" i="2"/>
  <c r="F22" i="2"/>
  <c r="K23" i="7" l="1"/>
  <c r="J22" i="7"/>
  <c r="AB23" i="7"/>
  <c r="AA22" i="7"/>
  <c r="H23" i="2"/>
  <c r="G22" i="2"/>
  <c r="AC23" i="7" l="1"/>
  <c r="AB22" i="7"/>
  <c r="K22" i="7"/>
  <c r="L23" i="7"/>
  <c r="I23" i="2"/>
  <c r="H22" i="2"/>
  <c r="M23" i="7" l="1"/>
  <c r="L22" i="7"/>
  <c r="AD23" i="7"/>
  <c r="AC22" i="7"/>
  <c r="J23" i="2"/>
  <c r="I22" i="2"/>
  <c r="AD22" i="7" l="1"/>
  <c r="AE23" i="7"/>
  <c r="N23" i="7"/>
  <c r="M22" i="7"/>
  <c r="K23" i="2"/>
  <c r="J22" i="2"/>
  <c r="O23" i="7" l="1"/>
  <c r="N22" i="7"/>
  <c r="AF23" i="7"/>
  <c r="AE22" i="7"/>
  <c r="L23" i="2"/>
  <c r="K22" i="2"/>
  <c r="AF22" i="7" l="1"/>
  <c r="AG23" i="7"/>
  <c r="P23" i="7"/>
  <c r="O22" i="7"/>
  <c r="M23" i="2"/>
  <c r="L22" i="2"/>
  <c r="AH23" i="7" l="1"/>
  <c r="AG22" i="7"/>
  <c r="Q23" i="7"/>
  <c r="P22" i="7"/>
  <c r="N23" i="2"/>
  <c r="M22" i="2"/>
  <c r="D33" i="7" l="1"/>
  <c r="Q22" i="7"/>
  <c r="AI23" i="7"/>
  <c r="AI22" i="7" s="1"/>
  <c r="AH22" i="7"/>
  <c r="O23" i="2"/>
  <c r="N22" i="2"/>
  <c r="V33" i="7" l="1"/>
  <c r="D32" i="7"/>
  <c r="E33" i="7"/>
  <c r="P23" i="2"/>
  <c r="O22" i="2"/>
  <c r="E32" i="7" l="1"/>
  <c r="F33" i="7"/>
  <c r="W33" i="7"/>
  <c r="V32" i="7"/>
  <c r="Q23" i="2"/>
  <c r="D33" i="2" s="1"/>
  <c r="P22" i="2"/>
  <c r="F32" i="7" l="1"/>
  <c r="G33" i="7"/>
  <c r="X33" i="7"/>
  <c r="W32" i="7"/>
  <c r="D32" i="2"/>
  <c r="E33" i="2"/>
  <c r="Q22" i="2"/>
  <c r="H33" i="7" l="1"/>
  <c r="G32" i="7"/>
  <c r="Y33" i="7"/>
  <c r="X32" i="7"/>
  <c r="F33" i="2"/>
  <c r="E32" i="2"/>
  <c r="M25" i="3"/>
  <c r="O25" i="3" s="1"/>
  <c r="Z33" i="7" l="1"/>
  <c r="Y32" i="7"/>
  <c r="H32" i="7"/>
  <c r="I33" i="7"/>
  <c r="G33" i="2"/>
  <c r="F32" i="2"/>
  <c r="J33" i="7" l="1"/>
  <c r="I32" i="7"/>
  <c r="Z32" i="7"/>
  <c r="AA33" i="7"/>
  <c r="H33" i="2"/>
  <c r="G32" i="2"/>
  <c r="AA32" i="7" l="1"/>
  <c r="AB33" i="7"/>
  <c r="K33" i="7"/>
  <c r="J32" i="7"/>
  <c r="I33" i="2"/>
  <c r="H32" i="2"/>
  <c r="AC33" i="7" l="1"/>
  <c r="AB32" i="7"/>
  <c r="L33" i="7"/>
  <c r="K32" i="7"/>
  <c r="J33" i="2"/>
  <c r="I32" i="2"/>
  <c r="M33" i="7" l="1"/>
  <c r="L32" i="7"/>
  <c r="AC32" i="7"/>
  <c r="AD33" i="7"/>
  <c r="K33" i="2"/>
  <c r="J32" i="2"/>
  <c r="AD32" i="7" l="1"/>
  <c r="AE33" i="7"/>
  <c r="N33" i="7"/>
  <c r="M32" i="7"/>
  <c r="L33" i="2"/>
  <c r="K32" i="2"/>
  <c r="N32" i="7" l="1"/>
  <c r="O33" i="7"/>
  <c r="AF33" i="7"/>
  <c r="AE32" i="7"/>
  <c r="L32" i="2"/>
  <c r="M33" i="2"/>
  <c r="AF32" i="7" l="1"/>
  <c r="AG33" i="7"/>
  <c r="O32" i="7"/>
  <c r="P33" i="7"/>
  <c r="N33" i="2"/>
  <c r="M32" i="2"/>
  <c r="Q33" i="7" l="1"/>
  <c r="P32" i="7"/>
  <c r="AH33" i="7"/>
  <c r="AG32" i="7"/>
  <c r="O33" i="2"/>
  <c r="N32" i="2"/>
  <c r="AI33" i="7" l="1"/>
  <c r="AI32" i="7" s="1"/>
  <c r="AH32" i="7"/>
  <c r="D43" i="7"/>
  <c r="Q32" i="7"/>
  <c r="P33" i="2"/>
  <c r="O32" i="2"/>
  <c r="V43" i="7" l="1"/>
  <c r="D42" i="7"/>
  <c r="E43" i="7"/>
  <c r="Q33" i="2"/>
  <c r="P32" i="2"/>
  <c r="E42" i="7" l="1"/>
  <c r="F43" i="7"/>
  <c r="W43" i="7"/>
  <c r="V42" i="7"/>
  <c r="D43" i="2"/>
  <c r="Q32" i="2"/>
  <c r="X43" i="7" l="1"/>
  <c r="W42" i="7"/>
  <c r="G43" i="7"/>
  <c r="F42" i="7"/>
  <c r="E43" i="2"/>
  <c r="D42" i="2"/>
  <c r="G42" i="7" l="1"/>
  <c r="H43" i="7"/>
  <c r="X42" i="7"/>
  <c r="Y43" i="7"/>
  <c r="F43" i="2"/>
  <c r="E42" i="2"/>
  <c r="H42" i="7" l="1"/>
  <c r="I43" i="7"/>
  <c r="Y42" i="7"/>
  <c r="Z43" i="7"/>
  <c r="F42" i="2"/>
  <c r="G43" i="2"/>
  <c r="Z42" i="7" l="1"/>
  <c r="AA43" i="7"/>
  <c r="J43" i="7"/>
  <c r="I42" i="7"/>
  <c r="G42" i="2"/>
  <c r="H43" i="2"/>
  <c r="AB43" i="7" l="1"/>
  <c r="AA42" i="7"/>
  <c r="K43" i="7"/>
  <c r="J42" i="7"/>
  <c r="I43" i="2"/>
  <c r="H42" i="2"/>
  <c r="L43" i="7" l="1"/>
  <c r="K42" i="7"/>
  <c r="AB42" i="7"/>
  <c r="AC43" i="7"/>
  <c r="J43" i="2"/>
  <c r="I42" i="2"/>
  <c r="AD43" i="7" l="1"/>
  <c r="AC42" i="7"/>
  <c r="M43" i="7"/>
  <c r="L42" i="7"/>
  <c r="K43" i="2"/>
  <c r="J42" i="2"/>
  <c r="N43" i="7" l="1"/>
  <c r="M42" i="7"/>
  <c r="AE43" i="7"/>
  <c r="AD42" i="7"/>
  <c r="L43" i="2"/>
  <c r="K42" i="2"/>
  <c r="AF43" i="7" l="1"/>
  <c r="AE42" i="7"/>
  <c r="O43" i="7"/>
  <c r="N42" i="7"/>
  <c r="M43" i="2"/>
  <c r="L42" i="2"/>
  <c r="O42" i="7" l="1"/>
  <c r="P43" i="7"/>
  <c r="AF42" i="7"/>
  <c r="AG43" i="7"/>
  <c r="N43" i="2"/>
  <c r="M42" i="2"/>
  <c r="AH43" i="7" l="1"/>
  <c r="AG42" i="7"/>
  <c r="P42" i="7"/>
  <c r="Q43" i="7"/>
  <c r="N42" i="2"/>
  <c r="O43" i="2"/>
  <c r="Q42" i="7" l="1"/>
  <c r="D53" i="7"/>
  <c r="AI43" i="7"/>
  <c r="AI42" i="7" s="1"/>
  <c r="AH42" i="7"/>
  <c r="O42" i="2"/>
  <c r="P43" i="2"/>
  <c r="V53" i="7" l="1"/>
  <c r="D52" i="7"/>
  <c r="E53" i="7"/>
  <c r="Q43" i="2"/>
  <c r="P42" i="2"/>
  <c r="F53" i="7" l="1"/>
  <c r="E52" i="7"/>
  <c r="W53" i="7"/>
  <c r="V52" i="7"/>
  <c r="D53" i="2"/>
  <c r="Q42" i="2"/>
  <c r="X53" i="7" l="1"/>
  <c r="W52" i="7"/>
  <c r="G53" i="7"/>
  <c r="F52" i="7"/>
  <c r="E53" i="2"/>
  <c r="D52" i="2"/>
  <c r="G52" i="7" l="1"/>
  <c r="H53" i="7"/>
  <c r="X52" i="7"/>
  <c r="Y53" i="7"/>
  <c r="F53" i="2"/>
  <c r="E52" i="2"/>
  <c r="I53" i="7" l="1"/>
  <c r="H52" i="7"/>
  <c r="Z53" i="7"/>
  <c r="Y52" i="7"/>
  <c r="G53" i="2"/>
  <c r="F52" i="2"/>
  <c r="AA53" i="7" l="1"/>
  <c r="Z52" i="7"/>
  <c r="J53" i="7"/>
  <c r="I52" i="7"/>
  <c r="H53" i="2"/>
  <c r="G52" i="2"/>
  <c r="J52" i="7" l="1"/>
  <c r="K53" i="7"/>
  <c r="AB53" i="7"/>
  <c r="AA52" i="7"/>
  <c r="I53" i="2"/>
  <c r="H52" i="2"/>
  <c r="L53" i="7" l="1"/>
  <c r="K52" i="7"/>
  <c r="AC53" i="7"/>
  <c r="AB52" i="7"/>
  <c r="J53" i="2"/>
  <c r="I52" i="2"/>
  <c r="AC52" i="7" l="1"/>
  <c r="AD53" i="7"/>
  <c r="M53" i="7"/>
  <c r="L52" i="7"/>
  <c r="J52" i="2"/>
  <c r="K53" i="2"/>
  <c r="M52" i="7" l="1"/>
  <c r="N53" i="7"/>
  <c r="AE53" i="7"/>
  <c r="AD52" i="7"/>
  <c r="L53" i="2"/>
  <c r="K52" i="2"/>
  <c r="AF53" i="7" l="1"/>
  <c r="AE52" i="7"/>
  <c r="N52" i="7"/>
  <c r="O53" i="7"/>
  <c r="M53" i="2"/>
  <c r="L52" i="2"/>
  <c r="P53" i="7" l="1"/>
  <c r="O52" i="7"/>
  <c r="AG53" i="7"/>
  <c r="AF52" i="7"/>
  <c r="N53" i="2"/>
  <c r="M52" i="2"/>
  <c r="AG52" i="7" l="1"/>
  <c r="AH53" i="7"/>
  <c r="Q53" i="7"/>
  <c r="P52" i="7"/>
  <c r="O53" i="2"/>
  <c r="N52" i="2"/>
  <c r="Q52" i="7" l="1"/>
  <c r="D63" i="7"/>
  <c r="AI53" i="7"/>
  <c r="AI52" i="7" s="1"/>
  <c r="AH52" i="7"/>
  <c r="P53" i="2"/>
  <c r="O52" i="2"/>
  <c r="V63" i="7" l="1"/>
  <c r="E63" i="7"/>
  <c r="D62" i="7"/>
  <c r="Q53" i="2"/>
  <c r="P52" i="2"/>
  <c r="F63" i="7" l="1"/>
  <c r="E62" i="7"/>
  <c r="W63" i="7"/>
  <c r="V62" i="7"/>
  <c r="Q52" i="2"/>
  <c r="D63" i="2"/>
  <c r="X63" i="7" l="1"/>
  <c r="W62" i="7"/>
  <c r="G63" i="7"/>
  <c r="F62" i="7"/>
  <c r="D62" i="2"/>
  <c r="E63" i="2"/>
  <c r="G62" i="7" l="1"/>
  <c r="H63" i="7"/>
  <c r="Y63" i="7"/>
  <c r="X62" i="7"/>
  <c r="E62" i="2"/>
  <c r="F63" i="2"/>
  <c r="H62" i="7" l="1"/>
  <c r="I63" i="7"/>
  <c r="Z63" i="7"/>
  <c r="Y62" i="7"/>
  <c r="G63" i="2"/>
  <c r="F62" i="2"/>
  <c r="Z62" i="7" l="1"/>
  <c r="AA63" i="7"/>
  <c r="J63" i="7"/>
  <c r="I62" i="7"/>
  <c r="H63" i="2"/>
  <c r="G62" i="2"/>
  <c r="K63" i="7" l="1"/>
  <c r="J62" i="7"/>
  <c r="AB63" i="7"/>
  <c r="AA62" i="7"/>
  <c r="I63" i="2"/>
  <c r="H62" i="2"/>
  <c r="AC63" i="7" l="1"/>
  <c r="AB62" i="7"/>
  <c r="L63" i="7"/>
  <c r="K62" i="7"/>
  <c r="J63" i="2"/>
  <c r="I62" i="2"/>
  <c r="L62" i="7" l="1"/>
  <c r="M63" i="7"/>
  <c r="AD63" i="7"/>
  <c r="AC62" i="7"/>
  <c r="K63" i="2"/>
  <c r="J62" i="2"/>
  <c r="AE63" i="7" l="1"/>
  <c r="AD62" i="7"/>
  <c r="M62" i="7"/>
  <c r="N63" i="7"/>
  <c r="L63" i="2"/>
  <c r="K62" i="2"/>
  <c r="N62" i="7" l="1"/>
  <c r="O63" i="7"/>
  <c r="AE62" i="7"/>
  <c r="AF63" i="7"/>
  <c r="L62" i="2"/>
  <c r="M63" i="2"/>
  <c r="AG63" i="7" l="1"/>
  <c r="AF62" i="7"/>
  <c r="O62" i="7"/>
  <c r="P63" i="7"/>
  <c r="M62" i="2"/>
  <c r="N63" i="2"/>
  <c r="P62" i="7" l="1"/>
  <c r="Q63" i="7"/>
  <c r="AG62" i="7"/>
  <c r="AH63" i="7"/>
  <c r="O63" i="2"/>
  <c r="N62" i="2"/>
  <c r="Q62" i="7" l="1"/>
  <c r="D73" i="7"/>
  <c r="AI63" i="7"/>
  <c r="AI62" i="7" s="1"/>
  <c r="AH62" i="7"/>
  <c r="P63" i="2"/>
  <c r="O62" i="2"/>
  <c r="V73" i="7" l="1"/>
  <c r="E73" i="7"/>
  <c r="D72" i="7"/>
  <c r="P62" i="2"/>
  <c r="Q63" i="2"/>
  <c r="D73" i="2" s="1"/>
  <c r="E72" i="7" l="1"/>
  <c r="F73" i="7"/>
  <c r="W73" i="7"/>
  <c r="V72" i="7"/>
  <c r="D72" i="2"/>
  <c r="E73" i="2"/>
  <c r="Q62" i="2"/>
  <c r="G73" i="7" l="1"/>
  <c r="F72" i="7"/>
  <c r="W72" i="7"/>
  <c r="X73" i="7"/>
  <c r="F73" i="2"/>
  <c r="E72" i="2"/>
  <c r="X72" i="7" l="1"/>
  <c r="Y73" i="7"/>
  <c r="G72" i="7"/>
  <c r="H73" i="7"/>
  <c r="G73" i="2"/>
  <c r="F72" i="2"/>
  <c r="I73" i="7" l="1"/>
  <c r="H72" i="7"/>
  <c r="Z73" i="7"/>
  <c r="Y72" i="7"/>
  <c r="G72" i="2"/>
  <c r="H73" i="2"/>
  <c r="AA73" i="7" l="1"/>
  <c r="Z72" i="7"/>
  <c r="J73" i="7"/>
  <c r="I72" i="7"/>
  <c r="I73" i="2"/>
  <c r="H72" i="2"/>
  <c r="J72" i="7" l="1"/>
  <c r="K73" i="7"/>
  <c r="AB73" i="7"/>
  <c r="AA72" i="7"/>
  <c r="I72" i="2"/>
  <c r="J73" i="2"/>
  <c r="L73" i="7" l="1"/>
  <c r="K72" i="7"/>
  <c r="AC73" i="7"/>
  <c r="AB72" i="7"/>
  <c r="K73" i="2"/>
  <c r="J72" i="2"/>
  <c r="AD73" i="7" l="1"/>
  <c r="AC72" i="7"/>
  <c r="M73" i="7"/>
  <c r="L72" i="7"/>
  <c r="K72" i="2"/>
  <c r="L73" i="2"/>
  <c r="N73" i="7" l="1"/>
  <c r="M72" i="7"/>
  <c r="AE73" i="7"/>
  <c r="AD72" i="7"/>
  <c r="M73" i="2"/>
  <c r="L72" i="2"/>
  <c r="AE72" i="7" l="1"/>
  <c r="AF73" i="7"/>
  <c r="O73" i="7"/>
  <c r="N72" i="7"/>
  <c r="N73" i="2"/>
  <c r="M72" i="2"/>
  <c r="P73" i="7" l="1"/>
  <c r="O72" i="7"/>
  <c r="AG73" i="7"/>
  <c r="AF72" i="7"/>
  <c r="O73" i="2"/>
  <c r="N72" i="2"/>
  <c r="AH73" i="7" l="1"/>
  <c r="AG72" i="7"/>
  <c r="Q73" i="7"/>
  <c r="P72" i="7"/>
  <c r="O72" i="2"/>
  <c r="P73" i="2"/>
  <c r="Q72" i="7" l="1"/>
  <c r="D83" i="7"/>
  <c r="AI73" i="7"/>
  <c r="AI72" i="7" s="1"/>
  <c r="AH72" i="7"/>
  <c r="Q73" i="2"/>
  <c r="Q72" i="2" s="1"/>
  <c r="D83" i="2" s="1"/>
  <c r="P72" i="2"/>
  <c r="V83" i="7" l="1"/>
  <c r="E83" i="7"/>
  <c r="D82" i="7"/>
  <c r="D82" i="2"/>
  <c r="E83" i="2"/>
  <c r="E82" i="7" l="1"/>
  <c r="F83" i="7"/>
  <c r="W83" i="7"/>
  <c r="V82" i="7"/>
  <c r="F83" i="2"/>
  <c r="E82" i="2"/>
  <c r="X83" i="7" l="1"/>
  <c r="W82" i="7"/>
  <c r="F82" i="7"/>
  <c r="G83" i="7"/>
  <c r="F82" i="2"/>
  <c r="G83" i="2"/>
  <c r="H83" i="7" l="1"/>
  <c r="G82" i="7"/>
  <c r="X82" i="7"/>
  <c r="Y83" i="7"/>
  <c r="H83" i="2"/>
  <c r="G82" i="2"/>
  <c r="Z83" i="7" l="1"/>
  <c r="Y82" i="7"/>
  <c r="I83" i="7"/>
  <c r="H82" i="7"/>
  <c r="I83" i="2"/>
  <c r="H82" i="2"/>
  <c r="I82" i="7" l="1"/>
  <c r="J83" i="7"/>
  <c r="AA83" i="7"/>
  <c r="Z82" i="7"/>
  <c r="J83" i="2"/>
  <c r="I82" i="2"/>
  <c r="K83" i="7" l="1"/>
  <c r="J82" i="7"/>
  <c r="AB83" i="7"/>
  <c r="AA82" i="7"/>
  <c r="K83" i="2"/>
  <c r="J82" i="2"/>
  <c r="AB82" i="7" l="1"/>
  <c r="AC83" i="7"/>
  <c r="K82" i="7"/>
  <c r="L83" i="7"/>
  <c r="L83" i="2"/>
  <c r="K82" i="2"/>
  <c r="L82" i="7" l="1"/>
  <c r="M83" i="7"/>
  <c r="AD83" i="7"/>
  <c r="AC82" i="7"/>
  <c r="L82" i="2"/>
  <c r="M83" i="2"/>
  <c r="AD82" i="7" l="1"/>
  <c r="AE83" i="7"/>
  <c r="M82" i="7"/>
  <c r="N83" i="7"/>
  <c r="N83" i="2"/>
  <c r="M82" i="2"/>
  <c r="N82" i="7" l="1"/>
  <c r="O83" i="7"/>
  <c r="AF83" i="7"/>
  <c r="AE82" i="7"/>
  <c r="O83" i="2"/>
  <c r="N82" i="2"/>
  <c r="AG83" i="7" l="1"/>
  <c r="AF82" i="7"/>
  <c r="O82" i="7"/>
  <c r="P83" i="7"/>
  <c r="P83" i="2"/>
  <c r="O82" i="2"/>
  <c r="P82" i="7" l="1"/>
  <c r="Q83" i="7"/>
  <c r="AH83" i="7"/>
  <c r="AG82" i="7"/>
  <c r="Q83" i="2"/>
  <c r="Q82" i="2" s="1"/>
  <c r="D93" i="2" s="1"/>
  <c r="P82" i="2"/>
  <c r="Q82" i="7" l="1"/>
  <c r="D93" i="7"/>
  <c r="AI83" i="7"/>
  <c r="AI82" i="7" s="1"/>
  <c r="AH82" i="7"/>
  <c r="E93" i="2"/>
  <c r="D92" i="2"/>
  <c r="V93" i="7" l="1"/>
  <c r="E93" i="7"/>
  <c r="D92" i="7"/>
  <c r="F93" i="2"/>
  <c r="E92" i="2"/>
  <c r="E92" i="7" l="1"/>
  <c r="F93" i="7"/>
  <c r="W93" i="7"/>
  <c r="V92" i="7"/>
  <c r="F92" i="2"/>
  <c r="G93" i="2"/>
  <c r="G93" i="7" l="1"/>
  <c r="F92" i="7"/>
  <c r="X93" i="7"/>
  <c r="W92" i="7"/>
  <c r="G92" i="2"/>
  <c r="H93" i="2"/>
  <c r="Y93" i="7" l="1"/>
  <c r="X92" i="7"/>
  <c r="H93" i="7"/>
  <c r="G92" i="7"/>
  <c r="I93" i="2"/>
  <c r="H92" i="2"/>
  <c r="I93" i="7" l="1"/>
  <c r="H92" i="7"/>
  <c r="Y92" i="7"/>
  <c r="Z93" i="7"/>
  <c r="J93" i="2"/>
  <c r="I92" i="2"/>
  <c r="AA93" i="7" l="1"/>
  <c r="Z92" i="7"/>
  <c r="I92" i="7"/>
  <c r="J93" i="7"/>
  <c r="K93" i="2"/>
  <c r="J92" i="2"/>
  <c r="J92" i="7" l="1"/>
  <c r="K93" i="7"/>
  <c r="AA92" i="7"/>
  <c r="AB93" i="7"/>
  <c r="L93" i="2"/>
  <c r="K92" i="2"/>
  <c r="K92" i="7" l="1"/>
  <c r="L93" i="7"/>
  <c r="AC93" i="7"/>
  <c r="AB92" i="7"/>
  <c r="M93" i="2"/>
  <c r="L92" i="2"/>
  <c r="AD93" i="7" l="1"/>
  <c r="AC92" i="7"/>
  <c r="M93" i="7"/>
  <c r="L92" i="7"/>
  <c r="N93" i="2"/>
  <c r="M92" i="2"/>
  <c r="N93" i="7" l="1"/>
  <c r="M92" i="7"/>
  <c r="AE93" i="7"/>
  <c r="AD92" i="7"/>
  <c r="N92" i="2"/>
  <c r="O93" i="2"/>
  <c r="AF93" i="7" l="1"/>
  <c r="AE92" i="7"/>
  <c r="O93" i="7"/>
  <c r="N92" i="7"/>
  <c r="O92" i="2"/>
  <c r="P93" i="2"/>
  <c r="P93" i="7" l="1"/>
  <c r="O92" i="7"/>
  <c r="AG93" i="7"/>
  <c r="AF92" i="7"/>
  <c r="Q93" i="2"/>
  <c r="Q92" i="2" s="1"/>
  <c r="D103" i="2" s="1"/>
  <c r="P92" i="2"/>
  <c r="AG92" i="7" l="1"/>
  <c r="AH93" i="7"/>
  <c r="Q93" i="7"/>
  <c r="P92" i="7"/>
  <c r="E103" i="2"/>
  <c r="D102" i="2"/>
  <c r="AI93" i="7" l="1"/>
  <c r="AI92" i="7" s="1"/>
  <c r="AH92" i="7"/>
  <c r="Q92" i="7"/>
  <c r="D103" i="7"/>
  <c r="F103" i="2"/>
  <c r="E102" i="2"/>
  <c r="V103" i="7" l="1"/>
  <c r="E103" i="7"/>
  <c r="D102" i="7"/>
  <c r="G103" i="2"/>
  <c r="F102" i="2"/>
  <c r="F103" i="7" l="1"/>
  <c r="E102" i="7"/>
  <c r="V102" i="7"/>
  <c r="W103" i="7"/>
  <c r="H103" i="2"/>
  <c r="G102" i="2"/>
  <c r="X103" i="7" l="1"/>
  <c r="W102" i="7"/>
  <c r="F102" i="7"/>
  <c r="G103" i="7"/>
  <c r="I103" i="2"/>
  <c r="H102" i="2"/>
  <c r="G102" i="7" l="1"/>
  <c r="H103" i="7"/>
  <c r="Y103" i="7"/>
  <c r="X102" i="7"/>
  <c r="I102" i="2"/>
  <c r="J103" i="2"/>
  <c r="I103" i="7" l="1"/>
  <c r="H102" i="7"/>
  <c r="Z103" i="7"/>
  <c r="Y102" i="7"/>
  <c r="J102" i="2"/>
  <c r="K103" i="2"/>
  <c r="Z102" i="7" l="1"/>
  <c r="AA103" i="7"/>
  <c r="I102" i="7"/>
  <c r="J103" i="7"/>
  <c r="L103" i="2"/>
  <c r="K102" i="2"/>
  <c r="J102" i="7" l="1"/>
  <c r="K103" i="7"/>
  <c r="AB103" i="7"/>
  <c r="AA102" i="7"/>
  <c r="M103" i="2"/>
  <c r="L102" i="2"/>
  <c r="AC103" i="7" l="1"/>
  <c r="AB102" i="7"/>
  <c r="L103" i="7"/>
  <c r="K102" i="7"/>
  <c r="N103" i="2"/>
  <c r="M102" i="2"/>
  <c r="L102" i="7" l="1"/>
  <c r="M103" i="7"/>
  <c r="AD103" i="7"/>
  <c r="AC102" i="7"/>
  <c r="O103" i="2"/>
  <c r="N102" i="2"/>
  <c r="M102" i="7" l="1"/>
  <c r="N103" i="7"/>
  <c r="AD102" i="7"/>
  <c r="AE103" i="7"/>
  <c r="P103" i="2"/>
  <c r="O102" i="2"/>
  <c r="AF103" i="7" l="1"/>
  <c r="AE102" i="7"/>
  <c r="O103" i="7"/>
  <c r="N102" i="7"/>
  <c r="Q103" i="2"/>
  <c r="Q102" i="2" s="1"/>
  <c r="D113" i="2" s="1"/>
  <c r="P102" i="2"/>
  <c r="O102" i="7" l="1"/>
  <c r="P103" i="7"/>
  <c r="AG103" i="7"/>
  <c r="AF102" i="7"/>
  <c r="D112" i="2"/>
  <c r="E113" i="2"/>
  <c r="Q103" i="7" l="1"/>
  <c r="P102" i="7"/>
  <c r="AH103" i="7"/>
  <c r="AG102" i="7"/>
  <c r="E112" i="2"/>
  <c r="F113" i="2"/>
  <c r="AI103" i="7" l="1"/>
  <c r="AI102" i="7" s="1"/>
  <c r="AH102" i="7"/>
  <c r="D113" i="7"/>
  <c r="Q102" i="7"/>
  <c r="G113" i="2"/>
  <c r="F112" i="2"/>
  <c r="V113" i="7" l="1"/>
  <c r="E113" i="7"/>
  <c r="D112" i="7"/>
  <c r="H113" i="2"/>
  <c r="G112" i="2"/>
  <c r="F113" i="7" l="1"/>
  <c r="E112" i="7"/>
  <c r="W113" i="7"/>
  <c r="V112" i="7"/>
  <c r="I113" i="2"/>
  <c r="H112" i="2"/>
  <c r="X113" i="7" l="1"/>
  <c r="W112" i="7"/>
  <c r="F112" i="7"/>
  <c r="G113" i="7"/>
  <c r="J113" i="2"/>
  <c r="I112" i="2"/>
  <c r="G112" i="7" l="1"/>
  <c r="H113" i="7"/>
  <c r="Y113" i="7"/>
  <c r="X112" i="7"/>
  <c r="K113" i="2"/>
  <c r="J112" i="2"/>
  <c r="I113" i="7" l="1"/>
  <c r="H112" i="7"/>
  <c r="Z113" i="7"/>
  <c r="Y112" i="7"/>
  <c r="L113" i="2"/>
  <c r="K112" i="2"/>
  <c r="AA113" i="7" l="1"/>
  <c r="Z112" i="7"/>
  <c r="I112" i="7"/>
  <c r="J113" i="7"/>
  <c r="M113" i="2"/>
  <c r="L112" i="2"/>
  <c r="K113" i="7" l="1"/>
  <c r="J112" i="7"/>
  <c r="AA112" i="7"/>
  <c r="AB113" i="7"/>
  <c r="M112" i="2"/>
  <c r="N113" i="2"/>
  <c r="AB112" i="7" l="1"/>
  <c r="AC113" i="7"/>
  <c r="L113" i="7"/>
  <c r="K112" i="7"/>
  <c r="O113" i="2"/>
  <c r="N112" i="2"/>
  <c r="AD113" i="7" l="1"/>
  <c r="AC112" i="7"/>
  <c r="L112" i="7"/>
  <c r="M113" i="7"/>
  <c r="P113" i="2"/>
  <c r="O112" i="2"/>
  <c r="N113" i="7" l="1"/>
  <c r="M112" i="7"/>
  <c r="AE113" i="7"/>
  <c r="AD112" i="7"/>
  <c r="Q113" i="2"/>
  <c r="Q112" i="2" s="1"/>
  <c r="P112" i="2"/>
  <c r="AE112" i="7" l="1"/>
  <c r="AF113" i="7"/>
  <c r="N112" i="7"/>
  <c r="O113" i="7"/>
  <c r="O112" i="7" l="1"/>
  <c r="P113" i="7"/>
  <c r="AG113" i="7"/>
  <c r="AF112" i="7"/>
  <c r="AG112" i="7" l="1"/>
  <c r="AH113" i="7"/>
  <c r="Q113" i="7"/>
  <c r="P112" i="7"/>
  <c r="D123" i="7" l="1"/>
  <c r="Q112" i="7"/>
  <c r="AI113" i="7"/>
  <c r="AI112" i="7" s="1"/>
  <c r="AH112" i="7"/>
  <c r="V123" i="7" l="1"/>
  <c r="E123" i="7"/>
  <c r="D122" i="7"/>
  <c r="E122" i="7" l="1"/>
  <c r="F123" i="7"/>
  <c r="W123" i="7"/>
  <c r="V122" i="7"/>
  <c r="G123" i="7" l="1"/>
  <c r="F122" i="7"/>
  <c r="X123" i="7"/>
  <c r="W122" i="7"/>
  <c r="X122" i="7" l="1"/>
  <c r="Y123" i="7"/>
  <c r="H123" i="7"/>
  <c r="G122" i="7"/>
  <c r="I123" i="7" l="1"/>
  <c r="H122" i="7"/>
  <c r="Z123" i="7"/>
  <c r="Y122" i="7"/>
  <c r="J123" i="7" l="1"/>
  <c r="I122" i="7"/>
  <c r="Z122" i="7"/>
  <c r="AA123" i="7"/>
  <c r="AB123" i="7" l="1"/>
  <c r="AA122" i="7"/>
  <c r="K123" i="7"/>
  <c r="J122" i="7"/>
  <c r="L123" i="7" l="1"/>
  <c r="K122" i="7"/>
  <c r="AC123" i="7"/>
  <c r="AB122" i="7"/>
  <c r="AC122" i="7" l="1"/>
  <c r="AD123" i="7"/>
  <c r="M123" i="7"/>
  <c r="L122" i="7"/>
  <c r="M122" i="7" l="1"/>
  <c r="N123" i="7"/>
  <c r="AE123" i="7"/>
  <c r="AD122" i="7"/>
  <c r="O123" i="7" l="1"/>
  <c r="N122" i="7"/>
  <c r="AF123" i="7"/>
  <c r="AE122" i="7"/>
  <c r="AF122" i="7" l="1"/>
  <c r="AG123" i="7"/>
  <c r="P123" i="7"/>
  <c r="O122" i="7"/>
  <c r="AH123" i="7" l="1"/>
  <c r="AG122" i="7"/>
  <c r="P122" i="7"/>
  <c r="Q123" i="7"/>
  <c r="D133" i="7" l="1"/>
  <c r="Q122" i="7"/>
  <c r="AI123" i="7"/>
  <c r="AI122" i="7" s="1"/>
  <c r="AH122" i="7"/>
  <c r="V133" i="7" l="1"/>
  <c r="D132" i="7"/>
  <c r="E133" i="7"/>
  <c r="F133" i="7" l="1"/>
  <c r="E132" i="7"/>
  <c r="W133" i="7"/>
  <c r="V132" i="7"/>
  <c r="W132" i="7" l="1"/>
  <c r="X133" i="7"/>
  <c r="G133" i="7"/>
  <c r="F132" i="7"/>
  <c r="H133" i="7" l="1"/>
  <c r="G132" i="7"/>
  <c r="Y133" i="7"/>
  <c r="X132" i="7"/>
  <c r="Z133" i="7" l="1"/>
  <c r="Y132" i="7"/>
  <c r="H132" i="7"/>
  <c r="I133" i="7"/>
  <c r="J133" i="7" l="1"/>
  <c r="I132" i="7"/>
  <c r="Z132" i="7"/>
  <c r="AA133" i="7"/>
  <c r="AB133" i="7" l="1"/>
  <c r="AA132" i="7"/>
  <c r="J132" i="7"/>
  <c r="K133" i="7"/>
  <c r="L133" i="7" l="1"/>
  <c r="K132" i="7"/>
  <c r="AB132" i="7"/>
  <c r="AC133" i="7"/>
  <c r="AC132" i="7" l="1"/>
  <c r="AD133" i="7"/>
  <c r="L132" i="7"/>
  <c r="M133" i="7"/>
  <c r="AE133" i="7" l="1"/>
  <c r="AD132" i="7"/>
  <c r="M132" i="7"/>
  <c r="N133" i="7"/>
  <c r="O133" i="7" l="1"/>
  <c r="N132" i="7"/>
  <c r="AF133" i="7"/>
  <c r="AE132" i="7"/>
  <c r="AG133" i="7" l="1"/>
  <c r="AF132" i="7"/>
  <c r="P133" i="7"/>
  <c r="O132" i="7"/>
  <c r="P132" i="7" l="1"/>
  <c r="Q133" i="7"/>
  <c r="AH133" i="7"/>
  <c r="AG132" i="7"/>
  <c r="D143" i="7" l="1"/>
  <c r="Q132" i="7"/>
  <c r="AH132" i="7"/>
  <c r="AI133" i="7"/>
  <c r="AI132" i="7" s="1"/>
  <c r="V143" i="7" l="1"/>
  <c r="E143" i="7"/>
  <c r="D142" i="7"/>
  <c r="F143" i="7" l="1"/>
  <c r="E142" i="7"/>
  <c r="W143" i="7"/>
  <c r="V142" i="7"/>
  <c r="X143" i="7" l="1"/>
  <c r="W142" i="7"/>
  <c r="G143" i="7"/>
  <c r="F142" i="7"/>
  <c r="G142" i="7" l="1"/>
  <c r="H143" i="7"/>
  <c r="Y143" i="7"/>
  <c r="X142" i="7"/>
  <c r="H142" i="7" l="1"/>
  <c r="I143" i="7"/>
  <c r="Z143" i="7"/>
  <c r="Y142" i="7"/>
  <c r="Z142" i="7" l="1"/>
  <c r="AA143" i="7"/>
  <c r="J143" i="7"/>
  <c r="I142" i="7"/>
  <c r="AB143" i="7" l="1"/>
  <c r="AA142" i="7"/>
  <c r="K143" i="7"/>
  <c r="J142" i="7"/>
  <c r="K142" i="7" l="1"/>
  <c r="L143" i="7"/>
  <c r="AC143" i="7"/>
  <c r="AB142" i="7"/>
  <c r="AD143" i="7" l="1"/>
  <c r="AC142" i="7"/>
  <c r="M143" i="7"/>
  <c r="L142" i="7"/>
  <c r="N143" i="7" l="1"/>
  <c r="M142" i="7"/>
  <c r="AE143" i="7"/>
  <c r="AD142" i="7"/>
  <c r="AF143" i="7" l="1"/>
  <c r="AE142" i="7"/>
  <c r="O143" i="7"/>
  <c r="N142" i="7"/>
  <c r="P143" i="7" l="1"/>
  <c r="O142" i="7"/>
  <c r="AG143" i="7"/>
  <c r="AF142" i="7"/>
  <c r="AH143" i="7" l="1"/>
  <c r="AG142" i="7"/>
  <c r="Q143" i="7"/>
  <c r="P142" i="7"/>
  <c r="Q142" i="7" l="1"/>
  <c r="D153" i="7"/>
  <c r="AI143" i="7"/>
  <c r="AI142" i="7" s="1"/>
  <c r="AH142" i="7"/>
  <c r="V153" i="7" l="1"/>
  <c r="E153" i="7"/>
  <c r="D152" i="7"/>
  <c r="E152" i="7" l="1"/>
  <c r="F153" i="7"/>
  <c r="W153" i="7"/>
  <c r="V152" i="7"/>
  <c r="F152" i="7" l="1"/>
  <c r="G153" i="7"/>
  <c r="W152" i="7"/>
  <c r="X153" i="7"/>
  <c r="Y153" i="7" l="1"/>
  <c r="X152" i="7"/>
  <c r="G152" i="7"/>
  <c r="H153" i="7"/>
  <c r="I153" i="7" l="1"/>
  <c r="H152" i="7"/>
  <c r="Z153" i="7"/>
  <c r="Y152" i="7"/>
  <c r="AA153" i="7" l="1"/>
  <c r="Z152" i="7"/>
  <c r="J153" i="7"/>
  <c r="I152" i="7"/>
  <c r="K153" i="7" l="1"/>
  <c r="J152" i="7"/>
  <c r="AB153" i="7"/>
  <c r="AA152" i="7"/>
  <c r="AC153" i="7" l="1"/>
  <c r="AB152" i="7"/>
  <c r="L153" i="7"/>
  <c r="K152" i="7"/>
  <c r="L152" i="7" l="1"/>
  <c r="M153" i="7"/>
  <c r="AD153" i="7"/>
  <c r="AC152" i="7"/>
  <c r="M152" i="7" l="1"/>
  <c r="N153" i="7"/>
  <c r="AE153" i="7"/>
  <c r="AD152" i="7"/>
  <c r="AE152" i="7" l="1"/>
  <c r="AF153" i="7"/>
  <c r="O153" i="7"/>
  <c r="N152" i="7"/>
  <c r="AG153" i="7" l="1"/>
  <c r="AF152" i="7"/>
  <c r="O152" i="7"/>
  <c r="P153" i="7"/>
  <c r="P152" i="7" l="1"/>
  <c r="Q153" i="7"/>
  <c r="AH153" i="7"/>
  <c r="AG152" i="7"/>
  <c r="D163" i="7" l="1"/>
  <c r="Q152" i="7"/>
  <c r="AH152" i="7"/>
  <c r="AI153" i="7"/>
  <c r="AI152" i="7" s="1"/>
  <c r="V163" i="7" l="1"/>
  <c r="E163" i="7"/>
  <c r="D162" i="7"/>
  <c r="E162" i="7" l="1"/>
  <c r="F163" i="7"/>
  <c r="W163" i="7"/>
  <c r="V162" i="7"/>
  <c r="X163" i="7" l="1"/>
  <c r="W162" i="7"/>
  <c r="F162" i="7"/>
  <c r="G163" i="7"/>
  <c r="G162" i="7" l="1"/>
  <c r="H163" i="7"/>
  <c r="Y163" i="7"/>
  <c r="X162" i="7"/>
  <c r="Z163" i="7" l="1"/>
  <c r="Y162" i="7"/>
  <c r="I163" i="7"/>
  <c r="H162" i="7"/>
  <c r="J163" i="7" l="1"/>
  <c r="I162" i="7"/>
  <c r="AA163" i="7"/>
  <c r="Z162" i="7"/>
  <c r="AB163" i="7" l="1"/>
  <c r="AA162" i="7"/>
  <c r="K163" i="7"/>
  <c r="J162" i="7"/>
  <c r="L163" i="7" l="1"/>
  <c r="K162" i="7"/>
  <c r="AC163" i="7"/>
  <c r="AB162" i="7"/>
  <c r="AD163" i="7" l="1"/>
  <c r="AC162" i="7"/>
  <c r="M163" i="7"/>
  <c r="L162" i="7"/>
  <c r="M162" i="7" l="1"/>
  <c r="N163" i="7"/>
  <c r="AE163" i="7"/>
  <c r="AD162" i="7"/>
  <c r="N162" i="7" l="1"/>
  <c r="O163" i="7"/>
  <c r="AE162" i="7"/>
  <c r="AF163" i="7"/>
  <c r="AF162" i="7" l="1"/>
  <c r="AG163" i="7"/>
  <c r="P163" i="7"/>
  <c r="O162" i="7"/>
  <c r="AG162" i="7" l="1"/>
  <c r="AH163" i="7"/>
  <c r="P162" i="7"/>
  <c r="Q163" i="7"/>
  <c r="Q162" i="7" l="1"/>
  <c r="D173" i="7"/>
  <c r="AH162" i="7"/>
  <c r="AI163" i="7"/>
  <c r="AI162" i="7" s="1"/>
  <c r="V173" i="7" l="1"/>
  <c r="E173" i="7"/>
  <c r="D172" i="7"/>
  <c r="F173" i="7" l="1"/>
  <c r="E172" i="7"/>
  <c r="W173" i="7"/>
  <c r="V172" i="7"/>
  <c r="X173" i="7" l="1"/>
  <c r="W172" i="7"/>
  <c r="F172" i="7"/>
  <c r="G173" i="7"/>
  <c r="H173" i="7" l="1"/>
  <c r="G172" i="7"/>
  <c r="Y173" i="7"/>
  <c r="X172" i="7"/>
  <c r="Z173" i="7" l="1"/>
  <c r="Y172" i="7"/>
  <c r="H172" i="7"/>
  <c r="I173" i="7"/>
  <c r="I172" i="7" l="1"/>
  <c r="J173" i="7"/>
  <c r="AA173" i="7"/>
  <c r="Z172" i="7"/>
  <c r="J172" i="7" l="1"/>
  <c r="K173" i="7"/>
  <c r="AB173" i="7"/>
  <c r="AA172" i="7"/>
  <c r="AB172" i="7" l="1"/>
  <c r="AC173" i="7"/>
  <c r="L173" i="7"/>
  <c r="K172" i="7"/>
  <c r="M173" i="7" l="1"/>
  <c r="L172" i="7"/>
  <c r="AD173" i="7"/>
  <c r="AC172" i="7"/>
  <c r="AE173" i="7" l="1"/>
  <c r="AD172" i="7"/>
  <c r="N173" i="7"/>
  <c r="M172" i="7"/>
  <c r="O173" i="7" l="1"/>
  <c r="N172" i="7"/>
  <c r="AF173" i="7"/>
  <c r="AE172" i="7"/>
  <c r="AG173" i="7" l="1"/>
  <c r="AF172" i="7"/>
  <c r="P173" i="7"/>
  <c r="O172" i="7"/>
  <c r="Q173" i="7" l="1"/>
  <c r="P172" i="7"/>
  <c r="AG172" i="7"/>
  <c r="AH173" i="7"/>
  <c r="AH172" i="7" l="1"/>
  <c r="AI173" i="7"/>
  <c r="AI172" i="7" s="1"/>
  <c r="Q172" i="7"/>
  <c r="D183" i="7"/>
  <c r="V183" i="7" l="1"/>
  <c r="D182" i="7"/>
  <c r="E183" i="7"/>
  <c r="F183" i="7" l="1"/>
  <c r="E182" i="7"/>
  <c r="V182" i="7"/>
  <c r="W183" i="7"/>
  <c r="X183" i="7" l="1"/>
  <c r="W182" i="7"/>
  <c r="F182" i="7"/>
  <c r="G183" i="7"/>
  <c r="H183" i="7" l="1"/>
  <c r="G182" i="7"/>
  <c r="X182" i="7"/>
  <c r="Y183" i="7"/>
  <c r="Y182" i="7" l="1"/>
  <c r="Z183" i="7"/>
  <c r="H182" i="7"/>
  <c r="I183" i="7"/>
  <c r="I182" i="7" l="1"/>
  <c r="J183" i="7"/>
  <c r="Z182" i="7"/>
  <c r="AA183" i="7"/>
  <c r="AA182" i="7" l="1"/>
  <c r="AB183" i="7"/>
  <c r="K183" i="7"/>
  <c r="J182" i="7"/>
  <c r="AC183" i="7" l="1"/>
  <c r="AB182" i="7"/>
  <c r="K182" i="7"/>
  <c r="L183" i="7"/>
  <c r="L182" i="7" l="1"/>
  <c r="M183" i="7"/>
  <c r="AD183" i="7"/>
  <c r="AC182" i="7"/>
  <c r="M182" i="7" l="1"/>
  <c r="N183" i="7"/>
  <c r="AD182" i="7"/>
  <c r="AE183" i="7"/>
  <c r="AF183" i="7" l="1"/>
  <c r="AE182" i="7"/>
  <c r="O183" i="7"/>
  <c r="N182" i="7"/>
  <c r="O182" i="7" l="1"/>
  <c r="P183" i="7"/>
  <c r="AG183" i="7"/>
  <c r="AF182" i="7"/>
  <c r="P182" i="7" l="1"/>
  <c r="Q183" i="7"/>
  <c r="AH183" i="7"/>
  <c r="AG182" i="7"/>
  <c r="D193" i="7" l="1"/>
  <c r="Q182" i="7"/>
  <c r="AI183" i="7"/>
  <c r="AI182" i="7" s="1"/>
  <c r="AH182" i="7"/>
  <c r="V193" i="7" l="1"/>
  <c r="E193" i="7"/>
  <c r="D192" i="7"/>
  <c r="E192" i="7" l="1"/>
  <c r="F193" i="7"/>
  <c r="V192" i="7"/>
  <c r="W193" i="7"/>
  <c r="X193" i="7" l="1"/>
  <c r="W192" i="7"/>
  <c r="F192" i="7"/>
  <c r="G193" i="7"/>
  <c r="G192" i="7" l="1"/>
  <c r="H193" i="7"/>
  <c r="Y193" i="7"/>
  <c r="X192" i="7"/>
  <c r="H192" i="7" l="1"/>
  <c r="I193" i="7"/>
  <c r="Z193" i="7"/>
  <c r="Y192" i="7"/>
  <c r="Z192" i="7" l="1"/>
  <c r="AA193" i="7"/>
  <c r="J193" i="7"/>
  <c r="I192" i="7"/>
  <c r="AB193" i="7" l="1"/>
  <c r="AA192" i="7"/>
  <c r="K193" i="7"/>
  <c r="J192" i="7"/>
  <c r="L193" i="7" l="1"/>
  <c r="K192" i="7"/>
  <c r="AC193" i="7"/>
  <c r="AB192" i="7"/>
  <c r="AD193" i="7" l="1"/>
  <c r="AC192" i="7"/>
  <c r="M193" i="7"/>
  <c r="L192" i="7"/>
  <c r="N193" i="7" l="1"/>
  <c r="M192" i="7"/>
  <c r="AD192" i="7"/>
  <c r="AE193" i="7"/>
  <c r="AE192" i="7" l="1"/>
  <c r="AF193" i="7"/>
  <c r="N192" i="7"/>
  <c r="O193" i="7"/>
  <c r="O192" i="7" l="1"/>
  <c r="P193" i="7"/>
  <c r="AF192" i="7"/>
  <c r="AG193" i="7"/>
  <c r="AH193" i="7" l="1"/>
  <c r="AG192" i="7"/>
  <c r="Q193" i="7"/>
  <c r="P192" i="7"/>
  <c r="D203" i="7" l="1"/>
  <c r="Q192" i="7"/>
  <c r="AH192" i="7"/>
  <c r="AI193" i="7"/>
  <c r="AI192" i="7" s="1"/>
  <c r="V203" i="7" l="1"/>
  <c r="D202" i="7"/>
  <c r="E203" i="7"/>
  <c r="F203" i="7" l="1"/>
  <c r="E202" i="7"/>
  <c r="W203" i="7"/>
  <c r="V202" i="7"/>
  <c r="X203" i="7" l="1"/>
  <c r="W202" i="7"/>
  <c r="G203" i="7"/>
  <c r="F202" i="7"/>
  <c r="H203" i="7" l="1"/>
  <c r="G202" i="7"/>
  <c r="Y203" i="7"/>
  <c r="X202" i="7"/>
  <c r="Z203" i="7" l="1"/>
  <c r="Y202" i="7"/>
  <c r="I203" i="7"/>
  <c r="H202" i="7"/>
  <c r="J203" i="7" l="1"/>
  <c r="I202" i="7"/>
  <c r="AA203" i="7"/>
  <c r="Z202" i="7"/>
  <c r="AA202" i="7" l="1"/>
  <c r="AB203" i="7"/>
  <c r="J202" i="7"/>
  <c r="K203" i="7"/>
  <c r="L203" i="7" l="1"/>
  <c r="K202" i="7"/>
  <c r="AC203" i="7"/>
  <c r="AB202" i="7"/>
  <c r="AD203" i="7" l="1"/>
  <c r="AC202" i="7"/>
  <c r="L202" i="7"/>
  <c r="M203" i="7"/>
  <c r="N203" i="7" l="1"/>
  <c r="M202" i="7"/>
  <c r="AE203" i="7"/>
  <c r="AD202" i="7"/>
  <c r="AF203" i="7" l="1"/>
  <c r="AE202" i="7"/>
  <c r="N202" i="7"/>
  <c r="O203" i="7"/>
  <c r="P203" i="7" l="1"/>
  <c r="O202" i="7"/>
  <c r="AG203" i="7"/>
  <c r="AF202" i="7"/>
  <c r="AH203" i="7" l="1"/>
  <c r="AG202" i="7"/>
  <c r="Q203" i="7"/>
  <c r="P202" i="7"/>
  <c r="D213" i="7" l="1"/>
  <c r="Q202" i="7"/>
  <c r="AI203" i="7"/>
  <c r="AI202" i="7" s="1"/>
  <c r="AH202" i="7"/>
  <c r="V213" i="7" l="1"/>
  <c r="E213" i="7"/>
  <c r="D212" i="7"/>
  <c r="F213" i="7" l="1"/>
  <c r="E212" i="7"/>
  <c r="W213" i="7"/>
  <c r="V212" i="7"/>
  <c r="X213" i="7" l="1"/>
  <c r="W212" i="7"/>
  <c r="G213" i="7"/>
  <c r="F212" i="7"/>
  <c r="H213" i="7" l="1"/>
  <c r="G212" i="7"/>
  <c r="X212" i="7"/>
  <c r="Y213" i="7"/>
  <c r="Z213" i="7" l="1"/>
  <c r="Y212" i="7"/>
  <c r="I213" i="7"/>
  <c r="H212" i="7"/>
  <c r="I212" i="7" l="1"/>
  <c r="J213" i="7"/>
  <c r="AA213" i="7"/>
  <c r="Z212" i="7"/>
  <c r="AB213" i="7" l="1"/>
  <c r="AA212" i="7"/>
  <c r="J212" i="7"/>
  <c r="K213" i="7"/>
  <c r="L213" i="7" l="1"/>
  <c r="K212" i="7"/>
  <c r="AC213" i="7"/>
  <c r="AB212" i="7"/>
  <c r="AC212" i="7" l="1"/>
  <c r="AD213" i="7"/>
  <c r="M213" i="7"/>
  <c r="L212" i="7"/>
  <c r="M212" i="7" l="1"/>
  <c r="N213" i="7"/>
  <c r="AD212" i="7"/>
  <c r="AE213" i="7"/>
  <c r="O213" i="7" l="1"/>
  <c r="N212" i="7"/>
  <c r="AF213" i="7"/>
  <c r="AE212" i="7"/>
  <c r="AF212" i="7" l="1"/>
  <c r="AG213" i="7"/>
  <c r="O212" i="7"/>
  <c r="P213" i="7"/>
  <c r="P212" i="7" l="1"/>
  <c r="Q213" i="7"/>
  <c r="AH213" i="7"/>
  <c r="AG212" i="7"/>
  <c r="AI213" i="7" l="1"/>
  <c r="AI212" i="7" s="1"/>
  <c r="AH212" i="7"/>
  <c r="D223" i="7"/>
  <c r="Q212" i="7"/>
  <c r="V223" i="7" l="1"/>
  <c r="E223" i="7"/>
  <c r="D222" i="7"/>
  <c r="F223" i="7" l="1"/>
  <c r="E222" i="7"/>
  <c r="W223" i="7"/>
  <c r="V222" i="7"/>
  <c r="W222" i="7" l="1"/>
  <c r="X223" i="7"/>
  <c r="G223" i="7"/>
  <c r="F222" i="7"/>
  <c r="Y223" i="7" l="1"/>
  <c r="X222" i="7"/>
  <c r="G222" i="7"/>
  <c r="H223" i="7"/>
  <c r="H222" i="7" l="1"/>
  <c r="I223" i="7"/>
  <c r="Y222" i="7"/>
  <c r="Z223" i="7"/>
  <c r="J223" i="7" l="1"/>
  <c r="I222" i="7"/>
  <c r="AA223" i="7"/>
  <c r="Z222" i="7"/>
  <c r="AB223" i="7" l="1"/>
  <c r="AA222" i="7"/>
  <c r="J222" i="7"/>
  <c r="K223" i="7"/>
  <c r="L223" i="7" l="1"/>
  <c r="K222" i="7"/>
  <c r="AC223" i="7"/>
  <c r="AB222" i="7"/>
  <c r="AC222" i="7" l="1"/>
  <c r="AD223" i="7"/>
  <c r="M223" i="7"/>
  <c r="L222" i="7"/>
  <c r="N223" i="7" l="1"/>
  <c r="M222" i="7"/>
  <c r="AE223" i="7"/>
  <c r="AD222" i="7"/>
  <c r="AF223" i="7" l="1"/>
  <c r="AE222" i="7"/>
  <c r="O223" i="7"/>
  <c r="N222" i="7"/>
  <c r="P223" i="7" l="1"/>
  <c r="O222" i="7"/>
  <c r="AF222" i="7"/>
  <c r="AG223" i="7"/>
  <c r="AH223" i="7" l="1"/>
  <c r="AG222" i="7"/>
  <c r="P222" i="7"/>
  <c r="Q223" i="7"/>
  <c r="Q222" i="7" l="1"/>
  <c r="D233" i="7"/>
  <c r="AI223" i="7"/>
  <c r="AI222" i="7" s="1"/>
  <c r="AH222" i="7"/>
  <c r="V233" i="7" l="1"/>
  <c r="D232" i="7"/>
  <c r="E233" i="7"/>
  <c r="F233" i="7" l="1"/>
  <c r="E232" i="7"/>
  <c r="V232" i="7"/>
  <c r="W233" i="7"/>
  <c r="X233" i="7" l="1"/>
  <c r="W232" i="7"/>
  <c r="G233" i="7"/>
  <c r="F232" i="7"/>
  <c r="G232" i="7" l="1"/>
  <c r="H233" i="7"/>
  <c r="Y233" i="7"/>
  <c r="X232" i="7"/>
  <c r="H232" i="7" l="1"/>
  <c r="I233" i="7"/>
  <c r="Y232" i="7"/>
  <c r="Z233" i="7"/>
  <c r="Z232" i="7" l="1"/>
  <c r="AA233" i="7"/>
  <c r="J233" i="7"/>
  <c r="I232" i="7"/>
  <c r="J232" i="7" l="1"/>
  <c r="K233" i="7"/>
  <c r="AB233" i="7"/>
  <c r="AA232" i="7"/>
  <c r="AB232" i="7" l="1"/>
  <c r="AC233" i="7"/>
  <c r="L233" i="7"/>
  <c r="K232" i="7"/>
  <c r="M233" i="7" l="1"/>
  <c r="L232" i="7"/>
  <c r="AD233" i="7"/>
  <c r="AC232" i="7"/>
  <c r="AD232" i="7" l="1"/>
  <c r="AE233" i="7"/>
  <c r="N233" i="7"/>
  <c r="M232" i="7"/>
  <c r="N232" i="7" l="1"/>
  <c r="O233" i="7"/>
  <c r="AF233" i="7"/>
  <c r="AE232" i="7"/>
  <c r="P233" i="7" l="1"/>
  <c r="O232" i="7"/>
  <c r="AG233" i="7"/>
  <c r="AF232" i="7"/>
  <c r="AH233" i="7" l="1"/>
  <c r="AG232" i="7"/>
  <c r="Q233" i="7"/>
  <c r="P232" i="7"/>
  <c r="D243" i="7" l="1"/>
  <c r="Q232" i="7"/>
  <c r="AI233" i="7"/>
  <c r="AI232" i="7" s="1"/>
  <c r="AH232" i="7"/>
  <c r="V243" i="7" l="1"/>
  <c r="E243" i="7"/>
  <c r="D242" i="7"/>
  <c r="F243" i="7" l="1"/>
  <c r="E242" i="7"/>
  <c r="W243" i="7"/>
  <c r="V242" i="7"/>
  <c r="W242" i="7" l="1"/>
  <c r="X243" i="7"/>
  <c r="F242" i="7"/>
  <c r="G243" i="7"/>
  <c r="G242" i="7" l="1"/>
  <c r="H243" i="7"/>
  <c r="X242" i="7"/>
  <c r="Y243" i="7"/>
  <c r="I243" i="7" l="1"/>
  <c r="H242" i="7"/>
  <c r="Z243" i="7"/>
  <c r="Y242" i="7"/>
  <c r="AA243" i="7" l="1"/>
  <c r="Z242" i="7"/>
  <c r="I242" i="7"/>
  <c r="J243" i="7"/>
  <c r="J242" i="7" l="1"/>
  <c r="K243" i="7"/>
  <c r="AA242" i="7"/>
  <c r="AB243" i="7"/>
  <c r="AB242" i="7" l="1"/>
  <c r="AC243" i="7"/>
  <c r="K242" i="7"/>
  <c r="L243" i="7"/>
  <c r="M243" i="7" l="1"/>
  <c r="L242" i="7"/>
  <c r="AD243" i="7"/>
  <c r="AC242" i="7"/>
  <c r="AE243" i="7" l="1"/>
  <c r="AD242" i="7"/>
  <c r="N243" i="7"/>
  <c r="M242" i="7"/>
  <c r="N242" i="7" l="1"/>
  <c r="O243" i="7"/>
  <c r="AE242" i="7"/>
  <c r="AF243" i="7"/>
  <c r="AG243" i="7" l="1"/>
  <c r="AF242" i="7"/>
  <c r="P243" i="7"/>
  <c r="O242" i="7"/>
  <c r="Q243" i="7" l="1"/>
  <c r="P242" i="7"/>
  <c r="AG242" i="7"/>
  <c r="AH243" i="7"/>
  <c r="AI243" i="7" l="1"/>
  <c r="AI242" i="7" s="1"/>
  <c r="AH242" i="7"/>
  <c r="D253" i="7"/>
  <c r="Q242" i="7"/>
  <c r="V253" i="7" l="1"/>
  <c r="E253" i="7"/>
  <c r="D252" i="7"/>
  <c r="F253" i="7" l="1"/>
  <c r="E252" i="7"/>
  <c r="W253" i="7"/>
  <c r="V252" i="7"/>
  <c r="X253" i="7" l="1"/>
  <c r="W252" i="7"/>
  <c r="F252" i="7"/>
  <c r="G253" i="7"/>
  <c r="H253" i="7" l="1"/>
  <c r="G252" i="7"/>
  <c r="X252" i="7"/>
  <c r="Y253" i="7"/>
  <c r="Z253" i="7" l="1"/>
  <c r="Y252" i="7"/>
  <c r="H252" i="7"/>
  <c r="I253" i="7"/>
  <c r="I252" i="7" l="1"/>
  <c r="J253" i="7"/>
  <c r="AA253" i="7"/>
  <c r="Z252" i="7"/>
  <c r="AB253" i="7" l="1"/>
  <c r="AA252" i="7"/>
  <c r="K253" i="7"/>
  <c r="J252" i="7"/>
  <c r="L253" i="7" l="1"/>
  <c r="K252" i="7"/>
  <c r="AB252" i="7"/>
  <c r="AC253" i="7"/>
  <c r="AD253" i="7" l="1"/>
  <c r="AC252" i="7"/>
  <c r="L252" i="7"/>
  <c r="M253" i="7"/>
  <c r="N253" i="7" l="1"/>
  <c r="M252" i="7"/>
  <c r="AE253" i="7"/>
  <c r="AD252" i="7"/>
  <c r="AF253" i="7" l="1"/>
  <c r="AE252" i="7"/>
  <c r="N252" i="7"/>
  <c r="O253" i="7"/>
  <c r="O252" i="7" l="1"/>
  <c r="P253" i="7"/>
  <c r="AF252" i="7"/>
  <c r="AG253" i="7"/>
  <c r="Q253" i="7" l="1"/>
  <c r="P252" i="7"/>
  <c r="AH253" i="7"/>
  <c r="AG252" i="7"/>
  <c r="AI253" i="7" l="1"/>
  <c r="AI252" i="7" s="1"/>
  <c r="AH252" i="7"/>
  <c r="Q252" i="7"/>
  <c r="D263" i="7"/>
  <c r="V263" i="7" l="1"/>
  <c r="D262" i="7"/>
  <c r="E263" i="7"/>
  <c r="E262" i="7" l="1"/>
  <c r="F263" i="7"/>
  <c r="W263" i="7"/>
  <c r="V262" i="7"/>
  <c r="G263" i="7" l="1"/>
  <c r="F262" i="7"/>
  <c r="X263" i="7"/>
  <c r="W262" i="7"/>
  <c r="X262" i="7" l="1"/>
  <c r="Y263" i="7"/>
  <c r="H263" i="7"/>
  <c r="G262" i="7"/>
  <c r="H262" i="7" l="1"/>
  <c r="I263" i="7"/>
  <c r="Y262" i="7"/>
  <c r="Z263" i="7"/>
  <c r="I262" i="7" l="1"/>
  <c r="J263" i="7"/>
  <c r="AA263" i="7"/>
  <c r="Z262" i="7"/>
  <c r="AB263" i="7" l="1"/>
  <c r="AA262" i="7"/>
  <c r="K263" i="7"/>
  <c r="J262" i="7"/>
  <c r="K262" i="7" l="1"/>
  <c r="L263" i="7"/>
  <c r="AC263" i="7"/>
  <c r="AB262" i="7"/>
  <c r="AD263" i="7" l="1"/>
  <c r="AC262" i="7"/>
  <c r="M263" i="7"/>
  <c r="L262" i="7"/>
  <c r="N263" i="7" l="1"/>
  <c r="M262" i="7"/>
  <c r="AE263" i="7"/>
  <c r="AD262" i="7"/>
  <c r="AF263" i="7" l="1"/>
  <c r="AE262" i="7"/>
  <c r="N262" i="7"/>
  <c r="O263" i="7"/>
  <c r="P263" i="7" l="1"/>
  <c r="O262" i="7"/>
  <c r="AF262" i="7"/>
  <c r="AG263" i="7"/>
  <c r="AH263" i="7" l="1"/>
  <c r="AG262" i="7"/>
  <c r="P262" i="7"/>
  <c r="Q263" i="7"/>
  <c r="Q262" i="7" s="1"/>
  <c r="AI263" i="7" l="1"/>
  <c r="AI262" i="7" s="1"/>
  <c r="AH262" i="7"/>
  <c r="M34" i="3"/>
  <c r="P34" i="3"/>
  <c r="G3" i="3" s="1"/>
  <c r="I4" i="3" s="1"/>
  <c r="J3" i="3"/>
  <c r="L3" i="3" s="1"/>
  <c r="L4" i="3" s="1"/>
  <c r="I3" i="3" l="1"/>
</calcChain>
</file>

<file path=xl/sharedStrings.xml><?xml version="1.0" encoding="utf-8"?>
<sst xmlns="http://schemas.openxmlformats.org/spreadsheetml/2006/main" count="640" uniqueCount="69">
  <si>
    <t>Arrive</t>
  </si>
  <si>
    <t>Depart</t>
  </si>
  <si>
    <t>Start</t>
  </si>
  <si>
    <t>End</t>
  </si>
  <si>
    <t>Total Hours</t>
  </si>
  <si>
    <t>Hours (day)</t>
  </si>
  <si>
    <t>Hours (wk-1)</t>
  </si>
  <si>
    <t>Hours (wk-2)</t>
  </si>
  <si>
    <t>Federal Holiday</t>
  </si>
  <si>
    <t>USAF Family Day</t>
  </si>
  <si>
    <t>Presidents' Day</t>
  </si>
  <si>
    <t>Memorial Day</t>
  </si>
  <si>
    <t>Labor Day</t>
  </si>
  <si>
    <t>Thanksgiving</t>
  </si>
  <si>
    <t>Christmas</t>
  </si>
  <si>
    <t>New Year's Day</t>
  </si>
  <si>
    <t>Friday</t>
  </si>
  <si>
    <t>Monday</t>
  </si>
  <si>
    <t>Minutes</t>
  </si>
  <si>
    <r>
      <t xml:space="preserve">Minutes </t>
    </r>
    <r>
      <rPr>
        <b/>
        <sz val="12"/>
        <color theme="1"/>
        <rFont val="Calibri"/>
        <family val="2"/>
      </rPr>
      <t>÷</t>
    </r>
    <r>
      <rPr>
        <b/>
        <sz val="12"/>
        <color theme="1"/>
        <rFont val="Calibri"/>
        <family val="2"/>
        <scheme val="minor"/>
      </rPr>
      <t xml:space="preserve"> 60</t>
    </r>
  </si>
  <si>
    <t>Time Off</t>
  </si>
  <si>
    <t>APPT</t>
  </si>
  <si>
    <t>HOL</t>
  </si>
  <si>
    <t>SICK</t>
  </si>
  <si>
    <t>MLK Day</t>
  </si>
  <si>
    <t>Independence Day</t>
  </si>
  <si>
    <t>Columbus Day</t>
  </si>
  <si>
    <t>Veteran's Day</t>
  </si>
  <si>
    <t>PTO</t>
  </si>
  <si>
    <t>Pay Period 2017</t>
  </si>
  <si>
    <t>Pay Period 2018</t>
  </si>
  <si>
    <t>CLOSED</t>
  </si>
  <si>
    <t>FAM</t>
  </si>
  <si>
    <t>Holiday</t>
  </si>
  <si>
    <t>Accrued Vacation</t>
  </si>
  <si>
    <t>Accrued Sick</t>
  </si>
  <si>
    <t>Used Vacation</t>
  </si>
  <si>
    <t>Used Sick</t>
  </si>
  <si>
    <t>Vacation 03/09/2018</t>
  </si>
  <si>
    <t>Sick 03/09/2018</t>
  </si>
  <si>
    <t>Remaining</t>
  </si>
  <si>
    <t>Sick Accrual</t>
  </si>
  <si>
    <t>Vacation Accrual</t>
  </si>
  <si>
    <t>Sick Used</t>
  </si>
  <si>
    <t>Vacation Used</t>
  </si>
  <si>
    <t>Vacation Accrual Rate:</t>
  </si>
  <si>
    <t>Vacation 03/11/2018</t>
  </si>
  <si>
    <t>Sick 03/11/2018</t>
  </si>
  <si>
    <t>DELAY</t>
  </si>
  <si>
    <t>Vacation</t>
  </si>
  <si>
    <t>Sick</t>
  </si>
  <si>
    <t>RCF Reported Date</t>
  </si>
  <si>
    <t>#</t>
  </si>
  <si>
    <t>FORM.</t>
  </si>
  <si>
    <t>title</t>
  </si>
  <si>
    <t>date_needed</t>
  </si>
  <si>
    <t>poc</t>
  </si>
  <si>
    <t>is_funded</t>
  </si>
  <si>
    <t>request_type</t>
  </si>
  <si>
    <t>classification</t>
  </si>
  <si>
    <t>itnss_description</t>
  </si>
  <si>
    <t>itnss_description_staff_cacedipi</t>
  </si>
  <si>
    <t>itnss_justification</t>
  </si>
  <si>
    <t>itnss_justification_staff_cacedipi</t>
  </si>
  <si>
    <t>itnss_solution</t>
  </si>
  <si>
    <t>itnss_solution_staff_cacedipi</t>
  </si>
  <si>
    <t>session.intranet.user_eipd</t>
  </si>
  <si>
    <t>Vacation 04/20/2018</t>
  </si>
  <si>
    <t>Sick 04/20/2018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</si>
</sst>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:mm;@"/>
    <numFmt numFmtId="165" formatCode="hh:mm"/>
    <numFmt numFmtId="166" formatCode="m/d"/>
    <numFmt numFmtId="167" formatCode="ddd"/>
    <numFmt numFmtId="168" formatCode="m/d/yy;@"/>
    <numFmt numFmtId="169" formatCode="mm/dd/yy;@"/>
    <numFmt numFmtId="170" formatCode="0.0"/>
    <numFmt numFmtId="171" formatCode="0.000"/>
    <numFmt numFmtId="172" formatCode="0.0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F0F10"/>
      <name val="*Times New Roman-Bold-7769-Iden"/>
    </font>
    <font>
      <b/>
      <sz val="11"/>
      <color rgb="FF0A0A0A"/>
      <name val="*Times New Roman-Bold-7769-Iden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0F0F10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16161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ck">
        <color theme="4" tint="-0.499984740745262"/>
      </left>
      <right style="thin">
        <color rgb="FFE4EEF8"/>
      </right>
      <top style="thick">
        <color theme="4" tint="-0.499984740745262"/>
      </top>
      <bottom style="thin">
        <color rgb="FFE4EEF8"/>
      </bottom>
      <diagonal/>
    </border>
    <border>
      <left style="thin">
        <color rgb="FFE4EEF8"/>
      </left>
      <right style="thin">
        <color rgb="FFE4EEF8"/>
      </right>
      <top style="thick">
        <color theme="4" tint="-0.499984740745262"/>
      </top>
      <bottom style="thin">
        <color rgb="FFE4EEF8"/>
      </bottom>
      <diagonal/>
    </border>
    <border>
      <left style="thin">
        <color rgb="FFE4EEF8"/>
      </left>
      <right style="thick">
        <color theme="4" tint="-0.499984740745262"/>
      </right>
      <top style="thick">
        <color theme="4" tint="-0.499984740745262"/>
      </top>
      <bottom style="thin">
        <color rgb="FFE4EEF8"/>
      </bottom>
      <diagonal/>
    </border>
    <border>
      <left style="thick">
        <color theme="4" tint="-0.499984740745262"/>
      </left>
      <right style="thin">
        <color rgb="FFE4EEF8"/>
      </right>
      <top style="thin">
        <color rgb="FFE4EEF8"/>
      </top>
      <bottom style="thin">
        <color rgb="FFE4EEF8"/>
      </bottom>
      <diagonal/>
    </border>
    <border>
      <left style="thin">
        <color rgb="FFE4EEF8"/>
      </left>
      <right style="thin">
        <color rgb="FFE4EEF8"/>
      </right>
      <top style="thin">
        <color rgb="FFE4EEF8"/>
      </top>
      <bottom style="thin">
        <color rgb="FFE4EEF8"/>
      </bottom>
      <diagonal/>
    </border>
    <border>
      <left style="thin">
        <color rgb="FFE4EEF8"/>
      </left>
      <right style="thick">
        <color theme="4" tint="-0.499984740745262"/>
      </right>
      <top style="thin">
        <color rgb="FFE4EEF8"/>
      </top>
      <bottom style="thin">
        <color rgb="FFE4EEF8"/>
      </bottom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rgb="FFE9F0FB"/>
      </bottom>
      <diagonal/>
    </border>
    <border>
      <left style="thick">
        <color theme="4" tint="-0.499984740745262"/>
      </left>
      <right style="thick">
        <color theme="4" tint="-0.499984740745262"/>
      </right>
      <top style="thin">
        <color rgb="FFE9F0FB"/>
      </top>
      <bottom style="thin">
        <color rgb="FFE9F0FB"/>
      </bottom>
      <diagonal/>
    </border>
    <border>
      <left style="thick">
        <color theme="4" tint="-0.499984740745262"/>
      </left>
      <right style="thick">
        <color theme="4" tint="-0.499984740745262"/>
      </right>
      <top style="thin">
        <color rgb="FFE9F0FB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n">
        <color rgb="FFE4EEF8"/>
      </top>
      <bottom style="thin">
        <color rgb="FFE4EEF8"/>
      </bottom>
      <diagonal/>
    </border>
    <border>
      <left style="thick">
        <color theme="4" tint="-0.499984740745262"/>
      </left>
      <right/>
      <top style="thin">
        <color rgb="FFE4EEF8"/>
      </top>
      <bottom style="thick">
        <color theme="4" tint="-0.499984740745262"/>
      </bottom>
      <diagonal/>
    </border>
    <border>
      <left style="thin">
        <color rgb="FFE4EEF8"/>
      </left>
      <right style="thin">
        <color rgb="FFE4EEF8"/>
      </right>
      <top style="thin">
        <color rgb="FFE4EEF8"/>
      </top>
      <bottom/>
      <diagonal/>
    </border>
    <border>
      <left style="thin">
        <color rgb="FFE4EEF8"/>
      </left>
      <right style="thick">
        <color theme="4" tint="-0.499984740745262"/>
      </right>
      <top style="thin">
        <color rgb="FFE4EEF8"/>
      </top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ck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n">
        <color theme="3" tint="-0.24994659260841701"/>
      </right>
      <top/>
      <bottom style="thick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</borders>
  <cellStyleXfs count="1">
    <xf numFmtId="0" fontId="0" fillId="0" borderId="0"/>
  </cellStyleXfs>
  <cellXfs count="1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1" fillId="3" borderId="1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67" fontId="2" fillId="3" borderId="2" xfId="0" applyNumberFormat="1" applyFont="1" applyFill="1" applyBorder="1" applyAlignment="1">
      <alignment horizontal="center"/>
    </xf>
    <xf numFmtId="167" fontId="2" fillId="3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166" fontId="2" fillId="3" borderId="6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2" borderId="8" xfId="0" applyNumberFormat="1" applyFill="1" applyBorder="1"/>
    <xf numFmtId="164" fontId="0" fillId="2" borderId="9" xfId="0" applyNumberFormat="1" applyFill="1" applyBorder="1"/>
    <xf numFmtId="165" fontId="0" fillId="2" borderId="9" xfId="0" applyNumberFormat="1" applyFill="1" applyBorder="1"/>
    <xf numFmtId="0" fontId="0" fillId="2" borderId="10" xfId="0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textRotation="90"/>
    </xf>
    <xf numFmtId="168" fontId="0" fillId="0" borderId="7" xfId="0" applyNumberFormat="1" applyBorder="1" applyAlignment="1">
      <alignment textRotation="90"/>
    </xf>
    <xf numFmtId="4" fontId="0" fillId="3" borderId="11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4" fontId="0" fillId="3" borderId="13" xfId="0" applyNumberForma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4" fontId="2" fillId="3" borderId="14" xfId="0" applyNumberFormat="1" applyFont="1" applyFill="1" applyBorder="1" applyAlignment="1">
      <alignment horizontal="center"/>
    </xf>
    <xf numFmtId="0" fontId="1" fillId="2" borderId="10" xfId="0" applyFont="1" applyFill="1" applyBorder="1"/>
    <xf numFmtId="4" fontId="3" fillId="3" borderId="12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7" xfId="0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6" fillId="5" borderId="18" xfId="0" applyFon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0" xfId="0" applyNumberFormat="1" applyFill="1"/>
    <xf numFmtId="0" fontId="0" fillId="0" borderId="0" xfId="0" applyFill="1"/>
    <xf numFmtId="164" fontId="10" fillId="2" borderId="9" xfId="0" applyNumberFormat="1" applyFont="1" applyFill="1" applyBorder="1"/>
    <xf numFmtId="164" fontId="9" fillId="6" borderId="4" xfId="0" applyNumberFormat="1" applyFont="1" applyFill="1" applyBorder="1" applyAlignment="1">
      <alignment horizontal="center"/>
    </xf>
    <xf numFmtId="164" fontId="9" fillId="6" borderId="5" xfId="0" applyNumberFormat="1" applyFont="1" applyFill="1" applyBorder="1" applyAlignment="1">
      <alignment horizontal="center"/>
    </xf>
    <xf numFmtId="2" fontId="9" fillId="6" borderId="4" xfId="0" applyNumberFormat="1" applyFont="1" applyFill="1" applyBorder="1" applyAlignment="1">
      <alignment horizontal="center"/>
    </xf>
    <xf numFmtId="2" fontId="9" fillId="6" borderId="13" xfId="0" applyNumberFormat="1" applyFon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8" fillId="0" borderId="16" xfId="0" applyNumberFormat="1" applyFon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11" fillId="7" borderId="0" xfId="0" applyNumberFormat="1" applyFont="1" applyFill="1" applyAlignment="1">
      <alignment horizontal="center"/>
    </xf>
    <xf numFmtId="0" fontId="8" fillId="8" borderId="0" xfId="0" applyNumberFormat="1" applyFont="1" applyFill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Font="1" applyAlignment="1"/>
    <xf numFmtId="169" fontId="15" fillId="0" borderId="0" xfId="0" applyNumberFormat="1" applyFont="1" applyAlignment="1">
      <alignment vertical="center"/>
    </xf>
    <xf numFmtId="169" fontId="16" fillId="0" borderId="0" xfId="0" applyNumberFormat="1" applyFont="1" applyAlignment="1">
      <alignment vertical="center"/>
    </xf>
    <xf numFmtId="0" fontId="8" fillId="10" borderId="0" xfId="0" applyNumberFormat="1" applyFont="1" applyFill="1" applyAlignment="1">
      <alignment horizontal="center" vertical="center"/>
    </xf>
    <xf numFmtId="2" fontId="0" fillId="0" borderId="0" xfId="0" applyNumberFormat="1"/>
    <xf numFmtId="164" fontId="0" fillId="3" borderId="13" xfId="0" applyNumberForma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170" fontId="0" fillId="0" borderId="0" xfId="0" applyNumberFormat="1"/>
    <xf numFmtId="0" fontId="18" fillId="6" borderId="0" xfId="0" applyNumberFormat="1" applyFont="1" applyFill="1" applyAlignment="1">
      <alignment horizontal="center"/>
    </xf>
    <xf numFmtId="0" fontId="19" fillId="0" borderId="0" xfId="0" applyFont="1"/>
    <xf numFmtId="171" fontId="0" fillId="0" borderId="0" xfId="0" applyNumberFormat="1"/>
    <xf numFmtId="172" fontId="0" fillId="0" borderId="0" xfId="0" applyNumberFormat="1"/>
    <xf numFmtId="0" fontId="0" fillId="0" borderId="0" xfId="0" applyBorder="1"/>
    <xf numFmtId="170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170" fontId="1" fillId="0" borderId="19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4" fontId="0" fillId="0" borderId="23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25" xfId="0" applyNumberFormat="1" applyBorder="1" applyAlignment="1">
      <alignment horizontal="left"/>
    </xf>
    <xf numFmtId="14" fontId="0" fillId="0" borderId="26" xfId="0" applyNumberFormat="1" applyBorder="1" applyAlignment="1">
      <alignment horizontal="left"/>
    </xf>
    <xf numFmtId="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4" fontId="0" fillId="0" borderId="23" xfId="0" applyNumberFormat="1" applyBorder="1"/>
    <xf numFmtId="14" fontId="0" fillId="0" borderId="0" xfId="0" applyNumberFormat="1" applyBorder="1"/>
    <xf numFmtId="0" fontId="0" fillId="0" borderId="24" xfId="0" applyBorder="1"/>
    <xf numFmtId="2" fontId="0" fillId="0" borderId="0" xfId="0" applyNumberFormat="1" applyBorder="1"/>
    <xf numFmtId="4" fontId="0" fillId="0" borderId="0" xfId="0" applyNumberFormat="1" applyBorder="1"/>
    <xf numFmtId="2" fontId="0" fillId="0" borderId="24" xfId="0" applyNumberFormat="1" applyBorder="1"/>
    <xf numFmtId="4" fontId="0" fillId="0" borderId="0" xfId="0" quotePrefix="1" applyNumberFormat="1" applyBorder="1"/>
    <xf numFmtId="4" fontId="0" fillId="0" borderId="26" xfId="0" applyNumberFormat="1" applyBorder="1"/>
    <xf numFmtId="0" fontId="0" fillId="0" borderId="26" xfId="0" applyBorder="1"/>
    <xf numFmtId="0" fontId="0" fillId="0" borderId="27" xfId="0" applyBorder="1"/>
    <xf numFmtId="170" fontId="0" fillId="0" borderId="0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1" fontId="0" fillId="0" borderId="23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70" fontId="0" fillId="0" borderId="29" xfId="0" applyNumberFormat="1" applyFill="1" applyBorder="1" applyAlignment="1">
      <alignment horizontal="center"/>
    </xf>
    <xf numFmtId="170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71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DAF"/>
      <color rgb="FFE9F0FB"/>
      <color rgb="FFE4EE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92448</xdr:colOff>
      <xdr:row>70</xdr:row>
      <xdr:rowOff>134467</xdr:rowOff>
    </xdr:from>
    <xdr:to>
      <xdr:col>34</xdr:col>
      <xdr:colOff>364190</xdr:colOff>
      <xdr:row>79</xdr:row>
      <xdr:rowOff>212911</xdr:rowOff>
    </xdr:to>
    <xdr:grpSp>
      <xdr:nvGrpSpPr>
        <xdr:cNvPr id="6" name="Group 5"/>
        <xdr:cNvGrpSpPr/>
      </xdr:nvGrpSpPr>
      <xdr:grpSpPr>
        <a:xfrm>
          <a:off x="92448" y="14399555"/>
          <a:ext cx="15903948" cy="1871385"/>
          <a:chOff x="361950" y="4217761"/>
          <a:chExt cx="16154399" cy="1916339"/>
        </a:xfrm>
      </xdr:grpSpPr>
      <xdr:sp macro="" textlink="">
        <xdr:nvSpPr>
          <xdr:cNvPr id="2" name="Rectangle 1"/>
          <xdr:cNvSpPr/>
        </xdr:nvSpPr>
        <xdr:spPr>
          <a:xfrm>
            <a:off x="361950" y="4217761"/>
            <a:ext cx="16154399" cy="1916339"/>
          </a:xfrm>
          <a:prstGeom prst="rect">
            <a:avLst/>
          </a:prstGeom>
          <a:solidFill>
            <a:schemeClr val="accent2">
              <a:alpha val="39000"/>
            </a:schemeClr>
          </a:solidFill>
          <a:ln w="12700"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047875" y="5543550"/>
            <a:ext cx="5505450" cy="438150"/>
          </a:xfrm>
          <a:prstGeom prst="rect">
            <a:avLst/>
          </a:prstGeom>
          <a:noFill/>
          <a:ln w="6350" cmpd="sng">
            <a:solidFill>
              <a:schemeClr val="accent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>
                <a:solidFill>
                  <a:schemeClr val="accent5">
                    <a:lumMod val="50000"/>
                  </a:schemeClr>
                </a:solidFill>
              </a:rPr>
              <a:t>TIME</a:t>
            </a:r>
            <a:r>
              <a:rPr lang="en-US" sz="2000" baseline="0">
                <a:solidFill>
                  <a:schemeClr val="accent5">
                    <a:lumMod val="50000"/>
                  </a:schemeClr>
                </a:solidFill>
              </a:rPr>
              <a:t> SHEET</a:t>
            </a:r>
            <a:endParaRPr lang="en-US" sz="20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0903615" y="5543550"/>
            <a:ext cx="5505450" cy="438150"/>
          </a:xfrm>
          <a:prstGeom prst="rect">
            <a:avLst/>
          </a:prstGeom>
          <a:noFill/>
          <a:ln w="6350" cmpd="sng">
            <a:solidFill>
              <a:schemeClr val="accent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>
                <a:solidFill>
                  <a:schemeClr val="accent5">
                    <a:lumMod val="50000"/>
                  </a:schemeClr>
                </a:solidFill>
              </a:rPr>
              <a:t>ACTUAL</a:t>
            </a:r>
          </a:p>
        </xdr:txBody>
      </xdr:sp>
    </xdr:grpSp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9525</xdr:colOff>
      <xdr:row>1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0"/>
          <a:ext cx="476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110</xdr:row>
      <xdr:rowOff>142875</xdr:rowOff>
    </xdr:from>
    <xdr:to>
      <xdr:col>28</xdr:col>
      <xdr:colOff>561975</xdr:colOff>
      <xdr:row>120</xdr:row>
      <xdr:rowOff>19050</xdr:rowOff>
    </xdr:to>
    <xdr:sp macro="" textlink="">
      <xdr:nvSpPr>
        <xdr:cNvPr id="2" name="Rectangle 1"/>
        <xdr:cNvSpPr/>
      </xdr:nvSpPr>
      <xdr:spPr>
        <a:xfrm>
          <a:off x="8124825" y="22450425"/>
          <a:ext cx="7877175" cy="1905000"/>
        </a:xfrm>
        <a:prstGeom prst="rect">
          <a:avLst/>
        </a:prstGeom>
        <a:solidFill>
          <a:schemeClr val="accent2">
            <a:alpha val="39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6"/>
  <sheetViews>
    <sheetView workbookViewId="0">
      <selection activeCell="D3" sqref="D3"/>
    </sheetView>
  </sheetViews>
  <sheetFormatPr defaultRowHeight="15"/>
  <cols>
    <col min="1" max="1" width="3.28515625" customWidth="1"/>
    <col min="2" max="2" width="11.42578125" style="3" customWidth="1"/>
    <col min="3" max="3" width="10.7109375" style="3" customWidth="1"/>
    <col min="4" max="4" width="12.85546875" style="2" customWidth="1"/>
    <col min="5" max="5" width="10.5703125" bestFit="1" customWidth="1"/>
    <col min="6" max="6" width="10.42578125" customWidth="1"/>
    <col min="7" max="7" width="9" customWidth="1"/>
    <col min="8" max="8" width="11.5703125" customWidth="1"/>
    <col min="9" max="9" width="12" customWidth="1"/>
    <col min="10" max="10" width="9.7109375" customWidth="1"/>
    <col min="11" max="12" width="10.7109375" bestFit="1" customWidth="1"/>
    <col min="13" max="13" width="11" bestFit="1" customWidth="1"/>
    <col min="14" max="14" width="11" customWidth="1"/>
    <col min="15" max="17" width="10.28515625" customWidth="1"/>
  </cols>
  <sheetData>
    <row r="2" spans="2:18" ht="30">
      <c r="B2" s="138" t="s">
        <v>45</v>
      </c>
      <c r="C2" s="138"/>
      <c r="D2" s="92">
        <v>3.8460000000000001E-2</v>
      </c>
      <c r="F2" s="121"/>
      <c r="G2" s="122" t="s">
        <v>41</v>
      </c>
      <c r="H2" s="122" t="s">
        <v>43</v>
      </c>
      <c r="I2" s="122" t="s">
        <v>40</v>
      </c>
      <c r="J2" s="122" t="s">
        <v>42</v>
      </c>
      <c r="K2" s="122" t="s">
        <v>44</v>
      </c>
      <c r="L2" s="123" t="s">
        <v>40</v>
      </c>
      <c r="N2" s="84"/>
    </row>
    <row r="3" spans="2:18">
      <c r="B3" t="s">
        <v>46</v>
      </c>
      <c r="C3"/>
      <c r="D3" s="87">
        <v>50.463000000000001</v>
      </c>
      <c r="F3" s="124">
        <v>2017</v>
      </c>
      <c r="G3" s="28">
        <f>P34</f>
        <v>23.710590000000003</v>
      </c>
      <c r="H3" s="120">
        <f>R34</f>
        <v>4.5</v>
      </c>
      <c r="I3" s="120">
        <f>G3-H3</f>
        <v>19.210590000000003</v>
      </c>
      <c r="J3" s="28">
        <f>O34</f>
        <v>56.94003</v>
      </c>
      <c r="K3" s="120">
        <f>Q34</f>
        <v>27</v>
      </c>
      <c r="L3" s="125">
        <f>J3-K3</f>
        <v>29.94003</v>
      </c>
      <c r="N3" t="s">
        <v>38</v>
      </c>
      <c r="P3" s="87">
        <v>47.386000000000003</v>
      </c>
    </row>
    <row r="4" spans="2:18">
      <c r="B4" t="s">
        <v>47</v>
      </c>
      <c r="C4"/>
      <c r="D4" s="87">
        <v>8.4190000000000005</v>
      </c>
      <c r="F4" s="126">
        <v>2018</v>
      </c>
      <c r="G4" s="127">
        <f>G34</f>
        <v>26.345099999999995</v>
      </c>
      <c r="H4" s="128">
        <f>I34</f>
        <v>25.25</v>
      </c>
      <c r="I4" s="129">
        <f>(G3+G4)-(H3+H4)</f>
        <v>20.305689999999998</v>
      </c>
      <c r="J4" s="127">
        <f>F34</f>
        <v>26.345099999999995</v>
      </c>
      <c r="K4" s="127">
        <f>H34</f>
        <v>0</v>
      </c>
      <c r="L4" s="130">
        <f>((L3+J4)-K4)</f>
        <v>56.285129999999995</v>
      </c>
      <c r="N4" t="s">
        <v>39</v>
      </c>
      <c r="P4" s="87">
        <v>11.680999999999999</v>
      </c>
      <c r="Q4" s="87"/>
    </row>
    <row r="5" spans="2:18">
      <c r="B5"/>
      <c r="C5"/>
      <c r="D5" s="87"/>
      <c r="E5" s="88"/>
    </row>
    <row r="6" spans="2:18">
      <c r="B6" s="139" t="s">
        <v>30</v>
      </c>
      <c r="C6" s="140"/>
      <c r="D6" s="140"/>
      <c r="E6" s="140"/>
      <c r="F6" s="140"/>
      <c r="G6" s="140"/>
      <c r="H6" s="140"/>
      <c r="I6" s="141"/>
      <c r="K6" s="139" t="s">
        <v>29</v>
      </c>
      <c r="L6" s="140"/>
      <c r="M6" s="140"/>
      <c r="N6" s="140"/>
      <c r="O6" s="140"/>
      <c r="P6" s="140"/>
      <c r="Q6" s="140"/>
      <c r="R6" s="141"/>
    </row>
    <row r="7" spans="2:18" ht="30">
      <c r="B7" s="96" t="s">
        <v>2</v>
      </c>
      <c r="C7" s="97" t="s">
        <v>3</v>
      </c>
      <c r="D7" s="98" t="s">
        <v>4</v>
      </c>
      <c r="E7" s="98" t="s">
        <v>33</v>
      </c>
      <c r="F7" s="97" t="s">
        <v>34</v>
      </c>
      <c r="G7" s="97" t="s">
        <v>35</v>
      </c>
      <c r="H7" s="97" t="s">
        <v>36</v>
      </c>
      <c r="I7" s="99" t="s">
        <v>37</v>
      </c>
      <c r="J7" s="91"/>
      <c r="K7" s="96" t="s">
        <v>2</v>
      </c>
      <c r="L7" s="97" t="s">
        <v>3</v>
      </c>
      <c r="M7" s="98" t="s">
        <v>4</v>
      </c>
      <c r="N7" s="98"/>
      <c r="O7" s="97" t="s">
        <v>34</v>
      </c>
      <c r="P7" s="97" t="s">
        <v>35</v>
      </c>
      <c r="Q7" s="97" t="s">
        <v>36</v>
      </c>
      <c r="R7" s="99" t="s">
        <v>37</v>
      </c>
    </row>
    <row r="8" spans="2:18">
      <c r="B8" s="100">
        <f>'2018 Weekly Time Sheet'!D3</f>
        <v>43101</v>
      </c>
      <c r="C8" s="101">
        <f>(B8 + 13)</f>
        <v>43114</v>
      </c>
      <c r="D8" s="102">
        <f>'2018 Weekly Time Sheet'!D10</f>
        <v>80</v>
      </c>
      <c r="E8" s="102">
        <v>8</v>
      </c>
      <c r="F8" s="81">
        <f t="shared" ref="F8:F10" si="0">IF(E8&gt;0,IF(((($D$2*(D8-E8)))&gt;3.0768),3.0768,($D$2*(D8-E8))),IF((($D$2*D8)&gt;3.0768),3.0768,$D$2*D8))</f>
        <v>2.76912</v>
      </c>
      <c r="G8" s="81">
        <f>IF(E8&gt;0,IF(((($D$2*(D8-E8)))&gt;3.0768),3.0768,($D$2*(D8-E8))),IF((($D$2*D8)&gt;3.0768),3.0768,$D$2*D8))</f>
        <v>2.76912</v>
      </c>
      <c r="H8" s="81"/>
      <c r="I8" s="103">
        <f>SUM('2018 Weekly Time Sheet'!E6:P6)</f>
        <v>4.5</v>
      </c>
      <c r="K8" s="110">
        <v>42737</v>
      </c>
      <c r="L8" s="111">
        <f>(K8+13)</f>
        <v>42750</v>
      </c>
      <c r="M8" s="89">
        <v>0</v>
      </c>
      <c r="N8" s="89"/>
      <c r="O8" s="89">
        <f t="shared" ref="O8:P12" si="1">IF(N8&gt;0,IF(((($D$2*(M8-N8)))&gt;3.2),3.2,($D$2*(M8-N8))),IF((($D$2*D8)&gt;3.2),3.2,$D$2*M8))</f>
        <v>0</v>
      </c>
      <c r="P8" s="89">
        <f t="shared" si="1"/>
        <v>0</v>
      </c>
      <c r="Q8" s="89"/>
      <c r="R8" s="112"/>
    </row>
    <row r="9" spans="2:18">
      <c r="B9" s="100">
        <f>C8+1</f>
        <v>43115</v>
      </c>
      <c r="C9" s="101">
        <f>(B9 + 13)</f>
        <v>43128</v>
      </c>
      <c r="D9" s="102">
        <f>'2018 Weekly Time Sheet'!D20</f>
        <v>80</v>
      </c>
      <c r="E9" s="102">
        <v>8</v>
      </c>
      <c r="F9" s="81">
        <f t="shared" si="0"/>
        <v>2.76912</v>
      </c>
      <c r="G9" s="81">
        <f t="shared" ref="G9:G33" si="2">IF(E9&gt;0,IF(((($D$2*(D9-E9)))&gt;3.0768),3.0768,($D$2*(D9-E9))),IF((($D$2*D9)&gt;3.0768),3.0768,$D$2*D9))</f>
        <v>2.76912</v>
      </c>
      <c r="H9" s="104"/>
      <c r="I9" s="103"/>
      <c r="K9" s="110">
        <f>L8+1</f>
        <v>42751</v>
      </c>
      <c r="L9" s="111">
        <f>(K9+13)</f>
        <v>42764</v>
      </c>
      <c r="M9" s="89">
        <v>0</v>
      </c>
      <c r="N9" s="89"/>
      <c r="O9" s="89">
        <f t="shared" si="1"/>
        <v>0</v>
      </c>
      <c r="P9" s="89">
        <f t="shared" si="1"/>
        <v>0</v>
      </c>
      <c r="Q9" s="89"/>
      <c r="R9" s="112"/>
    </row>
    <row r="10" spans="2:18">
      <c r="B10" s="100">
        <f t="shared" ref="B10:B33" si="3">C9+1</f>
        <v>43129</v>
      </c>
      <c r="C10" s="101">
        <f t="shared" ref="C10:C33" si="4">(B10 + 13)</f>
        <v>43142</v>
      </c>
      <c r="D10" s="102">
        <f>'2018 Weekly Time Sheet'!D30</f>
        <v>80</v>
      </c>
      <c r="E10" s="102">
        <v>8</v>
      </c>
      <c r="F10" s="81">
        <f t="shared" si="0"/>
        <v>2.76912</v>
      </c>
      <c r="G10" s="81">
        <f t="shared" si="2"/>
        <v>2.76912</v>
      </c>
      <c r="H10" s="102"/>
      <c r="I10" s="103">
        <v>16</v>
      </c>
      <c r="K10" s="110">
        <f t="shared" ref="K10:K21" si="5">L9+1</f>
        <v>42765</v>
      </c>
      <c r="L10" s="111">
        <f t="shared" ref="L10:L21" si="6">(K10+13)</f>
        <v>42778</v>
      </c>
      <c r="M10" s="89">
        <v>0</v>
      </c>
      <c r="N10" s="89"/>
      <c r="O10" s="89">
        <f t="shared" si="1"/>
        <v>0</v>
      </c>
      <c r="P10" s="89">
        <f t="shared" si="1"/>
        <v>0</v>
      </c>
      <c r="Q10" s="89"/>
      <c r="R10" s="112"/>
    </row>
    <row r="11" spans="2:18">
      <c r="B11" s="100">
        <f t="shared" si="3"/>
        <v>43143</v>
      </c>
      <c r="C11" s="101">
        <f t="shared" si="4"/>
        <v>43156</v>
      </c>
      <c r="D11" s="102">
        <f>'2018 Weekly Time Sheet'!D40</f>
        <v>80</v>
      </c>
      <c r="E11" s="102">
        <v>8</v>
      </c>
      <c r="F11" s="81">
        <f>IF(E11&gt;0,IF(((($D$2*(D11-E11)))&gt;3.0768),3.0768,($D$2*(D11-E11))),IF((($D$2*D11)&gt;3.0768),3.0768,$D$2*D11))</f>
        <v>2.76912</v>
      </c>
      <c r="G11" s="81">
        <f t="shared" si="2"/>
        <v>2.76912</v>
      </c>
      <c r="H11" s="102"/>
      <c r="I11" s="103"/>
      <c r="K11" s="110">
        <f t="shared" si="5"/>
        <v>42779</v>
      </c>
      <c r="L11" s="111">
        <f t="shared" si="6"/>
        <v>42792</v>
      </c>
      <c r="M11" s="89">
        <v>0</v>
      </c>
      <c r="N11" s="89"/>
      <c r="O11" s="89">
        <f t="shared" si="1"/>
        <v>0</v>
      </c>
      <c r="P11" s="89">
        <f t="shared" si="1"/>
        <v>0</v>
      </c>
      <c r="Q11" s="89"/>
      <c r="R11" s="112"/>
    </row>
    <row r="12" spans="2:18">
      <c r="B12" s="100">
        <f t="shared" si="3"/>
        <v>43157</v>
      </c>
      <c r="C12" s="101">
        <f t="shared" si="4"/>
        <v>43170</v>
      </c>
      <c r="D12" s="102">
        <f>'2018 Weekly Time Sheet'!D50</f>
        <v>80</v>
      </c>
      <c r="E12" s="102"/>
      <c r="F12" s="81">
        <f t="shared" ref="F12:F33" si="7">IF(E12&gt;0,IF(((($D$2*(D12-E12)))&gt;3.0768),3.0768,($D$2*(D12-E12))),IF((($D$2*D12)&gt;3.0768),3.0768,$D$2*D12))</f>
        <v>3.0768</v>
      </c>
      <c r="G12" s="81">
        <f t="shared" si="2"/>
        <v>3.0768</v>
      </c>
      <c r="H12" s="102"/>
      <c r="I12" s="103">
        <v>4.75</v>
      </c>
      <c r="K12" s="110">
        <f t="shared" si="5"/>
        <v>42793</v>
      </c>
      <c r="L12" s="111">
        <f t="shared" si="6"/>
        <v>42806</v>
      </c>
      <c r="M12" s="89">
        <v>0</v>
      </c>
      <c r="N12" s="89"/>
      <c r="O12" s="89">
        <f t="shared" si="1"/>
        <v>0</v>
      </c>
      <c r="P12" s="89">
        <f t="shared" si="1"/>
        <v>0</v>
      </c>
      <c r="Q12" s="89"/>
      <c r="R12" s="112"/>
    </row>
    <row r="13" spans="2:18">
      <c r="B13" s="100">
        <f t="shared" si="3"/>
        <v>43171</v>
      </c>
      <c r="C13" s="101">
        <f t="shared" si="4"/>
        <v>43184</v>
      </c>
      <c r="D13" s="102">
        <f>'2018 Weekly Time Sheet'!D60</f>
        <v>80</v>
      </c>
      <c r="E13" s="102">
        <v>3</v>
      </c>
      <c r="F13" s="81">
        <f t="shared" si="7"/>
        <v>2.9614199999999999</v>
      </c>
      <c r="G13" s="81">
        <f t="shared" si="2"/>
        <v>2.9614199999999999</v>
      </c>
      <c r="H13" s="102"/>
      <c r="I13" s="103"/>
      <c r="K13" s="110">
        <f t="shared" si="5"/>
        <v>42807</v>
      </c>
      <c r="L13" s="111">
        <f t="shared" si="6"/>
        <v>42820</v>
      </c>
      <c r="M13" s="89">
        <v>0</v>
      </c>
      <c r="N13" s="89"/>
      <c r="O13" s="89">
        <f>IF(N13&gt;0,IF(((($D$2*(M13-N13)))&gt;3.2),3.2,($D$2*(M13-N13))),IF((($D$2*D13)&gt;3.2),3.2,$D$2*M13))</f>
        <v>0</v>
      </c>
      <c r="P13" s="89">
        <f>IF(O13&gt;0,IF(((($D$2*(N13-O13)))&gt;3.2),3.2,($D$2*(N13-O13))),IF((($D$2*E13)&gt;3.2),3.2,$D$2*N13))</f>
        <v>0</v>
      </c>
      <c r="Q13" s="89"/>
      <c r="R13" s="112"/>
    </row>
    <row r="14" spans="2:18">
      <c r="B14" s="100">
        <f t="shared" si="3"/>
        <v>43185</v>
      </c>
      <c r="C14" s="101">
        <f t="shared" si="4"/>
        <v>43198</v>
      </c>
      <c r="D14" s="102">
        <f>'2018 Weekly Time Sheet'!D70</f>
        <v>80</v>
      </c>
      <c r="E14" s="102"/>
      <c r="F14" s="81">
        <f t="shared" si="7"/>
        <v>3.0768</v>
      </c>
      <c r="G14" s="81">
        <f t="shared" si="2"/>
        <v>3.0768</v>
      </c>
      <c r="H14" s="102"/>
      <c r="I14" s="103"/>
      <c r="K14" s="110">
        <f t="shared" si="5"/>
        <v>42821</v>
      </c>
      <c r="L14" s="111">
        <f t="shared" si="6"/>
        <v>42834</v>
      </c>
      <c r="M14" s="113">
        <v>16</v>
      </c>
      <c r="N14" s="89"/>
      <c r="O14" s="89">
        <f>IF(N14&gt;0,IF(((($D$2*(M14-N14)))&gt;3.2),3.2,($D$2*(M14-N14))),IF((($D$2*M14)&gt;3.2),3.2,$D$2*M14))</f>
        <v>0.61536000000000002</v>
      </c>
      <c r="P14" s="89">
        <v>0</v>
      </c>
      <c r="Q14" s="89"/>
      <c r="R14" s="112"/>
    </row>
    <row r="15" spans="2:18">
      <c r="B15" s="100">
        <f t="shared" si="3"/>
        <v>43199</v>
      </c>
      <c r="C15" s="101">
        <f t="shared" si="4"/>
        <v>43212</v>
      </c>
      <c r="D15" s="102">
        <f>'2018 Weekly Time Sheet'!D80</f>
        <v>80</v>
      </c>
      <c r="E15" s="102"/>
      <c r="F15" s="81">
        <f t="shared" si="7"/>
        <v>3.0768</v>
      </c>
      <c r="G15" s="81">
        <f t="shared" si="2"/>
        <v>3.0768</v>
      </c>
      <c r="H15" s="102"/>
      <c r="I15" s="103"/>
      <c r="K15" s="110">
        <f t="shared" si="5"/>
        <v>42835</v>
      </c>
      <c r="L15" s="111">
        <f t="shared" si="6"/>
        <v>42848</v>
      </c>
      <c r="M15" s="113">
        <v>80</v>
      </c>
      <c r="N15" s="89"/>
      <c r="O15" s="89">
        <f t="shared" ref="O15:O33" si="8">IF(N15&gt;0,IF(((($D$2*(M15-N15)))&gt;3.2),3.2,($D$2*(M15-N15))),IF((($D$2*M15)&gt;3.2),3.2,$D$2*M15))</f>
        <v>3.0768</v>
      </c>
      <c r="P15" s="89">
        <v>0</v>
      </c>
      <c r="Q15" s="89"/>
      <c r="R15" s="112"/>
    </row>
    <row r="16" spans="2:18">
      <c r="B16" s="100">
        <f t="shared" si="3"/>
        <v>43213</v>
      </c>
      <c r="C16" s="101">
        <f t="shared" si="4"/>
        <v>43226</v>
      </c>
      <c r="D16" s="102">
        <f>'2018 Weekly Time Sheet'!D90</f>
        <v>80.5</v>
      </c>
      <c r="E16" s="102"/>
      <c r="F16" s="81">
        <f t="shared" si="7"/>
        <v>3.0768</v>
      </c>
      <c r="G16" s="81">
        <f t="shared" si="2"/>
        <v>3.0768</v>
      </c>
      <c r="H16" s="102"/>
      <c r="I16" s="103"/>
      <c r="K16" s="110">
        <f t="shared" si="5"/>
        <v>42849</v>
      </c>
      <c r="L16" s="111">
        <f t="shared" si="6"/>
        <v>42862</v>
      </c>
      <c r="M16" s="113">
        <v>80</v>
      </c>
      <c r="N16" s="89"/>
      <c r="O16" s="89">
        <f t="shared" si="8"/>
        <v>3.0768</v>
      </c>
      <c r="P16" s="89">
        <v>0</v>
      </c>
      <c r="Q16" s="89"/>
      <c r="R16" s="112"/>
    </row>
    <row r="17" spans="2:18">
      <c r="B17" s="100">
        <f t="shared" si="3"/>
        <v>43227</v>
      </c>
      <c r="C17" s="101">
        <f t="shared" si="4"/>
        <v>43240</v>
      </c>
      <c r="D17" s="102">
        <f>'2018 Weekly Time Sheet'!D100</f>
        <v>0</v>
      </c>
      <c r="E17" s="102"/>
      <c r="F17" s="81">
        <f t="shared" si="7"/>
        <v>0</v>
      </c>
      <c r="G17" s="81">
        <f t="shared" si="2"/>
        <v>0</v>
      </c>
      <c r="H17" s="102"/>
      <c r="I17" s="103"/>
      <c r="K17" s="110">
        <f t="shared" si="5"/>
        <v>42863</v>
      </c>
      <c r="L17" s="111">
        <f t="shared" si="6"/>
        <v>42876</v>
      </c>
      <c r="M17" s="113">
        <v>80</v>
      </c>
      <c r="N17" s="89"/>
      <c r="O17" s="89">
        <f t="shared" si="8"/>
        <v>3.0768</v>
      </c>
      <c r="P17" s="89">
        <v>0</v>
      </c>
      <c r="Q17" s="89"/>
      <c r="R17" s="112"/>
    </row>
    <row r="18" spans="2:18">
      <c r="B18" s="100">
        <f t="shared" si="3"/>
        <v>43241</v>
      </c>
      <c r="C18" s="101">
        <f t="shared" si="4"/>
        <v>43254</v>
      </c>
      <c r="D18" s="102">
        <f>'2018 Weekly Time Sheet'!D110</f>
        <v>8</v>
      </c>
      <c r="E18" s="102">
        <v>8</v>
      </c>
      <c r="F18" s="81">
        <f t="shared" si="7"/>
        <v>0</v>
      </c>
      <c r="G18" s="81">
        <f t="shared" si="2"/>
        <v>0</v>
      </c>
      <c r="H18" s="102"/>
      <c r="I18" s="103"/>
      <c r="K18" s="110">
        <f t="shared" si="5"/>
        <v>42877</v>
      </c>
      <c r="L18" s="111">
        <f t="shared" si="6"/>
        <v>42890</v>
      </c>
      <c r="M18" s="113">
        <v>80</v>
      </c>
      <c r="N18" s="89">
        <v>8</v>
      </c>
      <c r="O18" s="89">
        <f t="shared" si="8"/>
        <v>2.76912</v>
      </c>
      <c r="P18" s="89">
        <v>0</v>
      </c>
      <c r="Q18" s="89"/>
      <c r="R18" s="112"/>
    </row>
    <row r="19" spans="2:18">
      <c r="B19" s="100">
        <f t="shared" si="3"/>
        <v>43255</v>
      </c>
      <c r="C19" s="101">
        <f t="shared" si="4"/>
        <v>43268</v>
      </c>
      <c r="D19" s="102">
        <f>'2018 Weekly Time Sheet'!D120</f>
        <v>0</v>
      </c>
      <c r="E19" s="102"/>
      <c r="F19" s="81">
        <f t="shared" si="7"/>
        <v>0</v>
      </c>
      <c r="G19" s="81">
        <f t="shared" si="2"/>
        <v>0</v>
      </c>
      <c r="H19" s="102"/>
      <c r="I19" s="103"/>
      <c r="K19" s="110">
        <f t="shared" si="5"/>
        <v>42891</v>
      </c>
      <c r="L19" s="111">
        <f t="shared" si="6"/>
        <v>42904</v>
      </c>
      <c r="M19" s="113">
        <v>80</v>
      </c>
      <c r="N19" s="89"/>
      <c r="O19" s="89">
        <f t="shared" si="8"/>
        <v>3.0768</v>
      </c>
      <c r="P19" s="89">
        <v>0</v>
      </c>
      <c r="Q19" s="89"/>
      <c r="R19" s="112"/>
    </row>
    <row r="20" spans="2:18">
      <c r="B20" s="100">
        <f t="shared" si="3"/>
        <v>43269</v>
      </c>
      <c r="C20" s="101">
        <f t="shared" si="4"/>
        <v>43282</v>
      </c>
      <c r="D20" s="102">
        <f>'2018 Weekly Time Sheet'!D121</f>
        <v>0</v>
      </c>
      <c r="E20" s="102"/>
      <c r="F20" s="81">
        <f t="shared" si="7"/>
        <v>0</v>
      </c>
      <c r="G20" s="81">
        <f t="shared" si="2"/>
        <v>0</v>
      </c>
      <c r="H20" s="102"/>
      <c r="I20" s="103"/>
      <c r="K20" s="110">
        <f t="shared" si="5"/>
        <v>42905</v>
      </c>
      <c r="L20" s="111">
        <f t="shared" si="6"/>
        <v>42918</v>
      </c>
      <c r="M20" s="113">
        <v>80</v>
      </c>
      <c r="N20" s="89"/>
      <c r="O20" s="89">
        <f t="shared" si="8"/>
        <v>3.0768</v>
      </c>
      <c r="P20" s="89">
        <v>0</v>
      </c>
      <c r="Q20" s="89"/>
      <c r="R20" s="112"/>
    </row>
    <row r="21" spans="2:18">
      <c r="B21" s="100">
        <f t="shared" si="3"/>
        <v>43283</v>
      </c>
      <c r="C21" s="101">
        <f t="shared" si="4"/>
        <v>43296</v>
      </c>
      <c r="D21" s="102">
        <f>'2018 Weekly Time Sheet'!D130</f>
        <v>0</v>
      </c>
      <c r="E21" s="102"/>
      <c r="F21" s="81">
        <f t="shared" si="7"/>
        <v>0</v>
      </c>
      <c r="G21" s="81">
        <f t="shared" si="2"/>
        <v>0</v>
      </c>
      <c r="H21" s="102"/>
      <c r="I21" s="103"/>
      <c r="K21" s="110">
        <f t="shared" si="5"/>
        <v>42919</v>
      </c>
      <c r="L21" s="111">
        <f t="shared" si="6"/>
        <v>42932</v>
      </c>
      <c r="M21" s="113">
        <v>80</v>
      </c>
      <c r="N21" s="89">
        <v>8</v>
      </c>
      <c r="O21" s="89">
        <f t="shared" si="8"/>
        <v>2.76912</v>
      </c>
      <c r="P21" s="89">
        <v>0</v>
      </c>
      <c r="Q21" s="89"/>
      <c r="R21" s="112"/>
    </row>
    <row r="22" spans="2:18">
      <c r="B22" s="100">
        <f t="shared" si="3"/>
        <v>43297</v>
      </c>
      <c r="C22" s="101">
        <f t="shared" si="4"/>
        <v>43310</v>
      </c>
      <c r="D22" s="102">
        <f>'2018 Weekly Time Sheet'!D140</f>
        <v>8</v>
      </c>
      <c r="E22" s="102">
        <v>8</v>
      </c>
      <c r="F22" s="81">
        <f t="shared" si="7"/>
        <v>0</v>
      </c>
      <c r="G22" s="81">
        <f t="shared" si="2"/>
        <v>0</v>
      </c>
      <c r="H22" s="102"/>
      <c r="I22" s="103"/>
      <c r="K22" s="100">
        <f>'2017 Weekly Time Sheet'!D3</f>
        <v>42933</v>
      </c>
      <c r="L22" s="101">
        <f>(K22 + 13)</f>
        <v>42946</v>
      </c>
      <c r="M22" s="114">
        <f>'2017 Weekly Time Sheet'!D10</f>
        <v>80</v>
      </c>
      <c r="N22" s="114"/>
      <c r="O22" s="89">
        <f t="shared" si="8"/>
        <v>3.0768</v>
      </c>
      <c r="P22" s="89">
        <v>0</v>
      </c>
      <c r="Q22" s="90"/>
      <c r="R22" s="115"/>
    </row>
    <row r="23" spans="2:18">
      <c r="B23" s="100">
        <f t="shared" si="3"/>
        <v>43311</v>
      </c>
      <c r="C23" s="101">
        <f t="shared" si="4"/>
        <v>43324</v>
      </c>
      <c r="D23" s="102">
        <f>'2018 Weekly Time Sheet'!D150</f>
        <v>0</v>
      </c>
      <c r="E23" s="102"/>
      <c r="F23" s="81">
        <f t="shared" si="7"/>
        <v>0</v>
      </c>
      <c r="G23" s="81">
        <f t="shared" si="2"/>
        <v>0</v>
      </c>
      <c r="H23" s="102"/>
      <c r="I23" s="103"/>
      <c r="K23" s="100">
        <f>L22+1</f>
        <v>42947</v>
      </c>
      <c r="L23" s="101">
        <f>(K23 + 13)</f>
        <v>42960</v>
      </c>
      <c r="M23" s="114">
        <f>'2017 Weekly Time Sheet'!D20</f>
        <v>80</v>
      </c>
      <c r="N23" s="114"/>
      <c r="O23" s="89">
        <f t="shared" si="8"/>
        <v>3.0768</v>
      </c>
      <c r="P23" s="89">
        <v>0</v>
      </c>
      <c r="Q23" s="89"/>
      <c r="R23" s="112"/>
    </row>
    <row r="24" spans="2:18">
      <c r="B24" s="100">
        <f t="shared" si="3"/>
        <v>43325</v>
      </c>
      <c r="C24" s="101">
        <f t="shared" si="4"/>
        <v>43338</v>
      </c>
      <c r="D24" s="102">
        <f>'2018 Weekly Time Sheet'!D160</f>
        <v>0</v>
      </c>
      <c r="E24" s="102"/>
      <c r="F24" s="81">
        <f t="shared" si="7"/>
        <v>0</v>
      </c>
      <c r="G24" s="81">
        <f t="shared" si="2"/>
        <v>0</v>
      </c>
      <c r="H24" s="102"/>
      <c r="I24" s="103"/>
      <c r="K24" s="100">
        <f t="shared" ref="K24:K33" si="9">L23+1</f>
        <v>42961</v>
      </c>
      <c r="L24" s="101">
        <f t="shared" ref="L24:L33" si="10">(K24 + 13)</f>
        <v>42974</v>
      </c>
      <c r="M24" s="116">
        <v>80</v>
      </c>
      <c r="N24" s="114"/>
      <c r="O24" s="89">
        <f t="shared" si="8"/>
        <v>3.0768</v>
      </c>
      <c r="P24" s="89">
        <v>0</v>
      </c>
      <c r="Q24" s="89"/>
      <c r="R24" s="112"/>
    </row>
    <row r="25" spans="2:18">
      <c r="B25" s="100">
        <f t="shared" si="3"/>
        <v>43339</v>
      </c>
      <c r="C25" s="101">
        <f t="shared" si="4"/>
        <v>43352</v>
      </c>
      <c r="D25" s="102">
        <f>'2018 Weekly Time Sheet'!D170</f>
        <v>0</v>
      </c>
      <c r="E25" s="102"/>
      <c r="F25" s="81">
        <f t="shared" si="7"/>
        <v>0</v>
      </c>
      <c r="G25" s="81">
        <f t="shared" si="2"/>
        <v>0</v>
      </c>
      <c r="H25" s="102"/>
      <c r="I25" s="103"/>
      <c r="K25" s="100">
        <f t="shared" si="9"/>
        <v>42975</v>
      </c>
      <c r="L25" s="101">
        <f t="shared" si="10"/>
        <v>42988</v>
      </c>
      <c r="M25" s="114">
        <f>'2017 Weekly Time Sheet'!D40</f>
        <v>80</v>
      </c>
      <c r="N25" s="114"/>
      <c r="O25" s="89">
        <f t="shared" si="8"/>
        <v>3.0768</v>
      </c>
      <c r="P25" s="89">
        <v>0.61536000000000002</v>
      </c>
      <c r="Q25" s="89"/>
      <c r="R25" s="112"/>
    </row>
    <row r="26" spans="2:18">
      <c r="B26" s="100">
        <f t="shared" si="3"/>
        <v>43353</v>
      </c>
      <c r="C26" s="101">
        <f t="shared" si="4"/>
        <v>43366</v>
      </c>
      <c r="D26" s="102">
        <f>'2018 Weekly Time Sheet'!D180</f>
        <v>8</v>
      </c>
      <c r="E26" s="102">
        <v>8</v>
      </c>
      <c r="F26" s="81">
        <f t="shared" si="7"/>
        <v>0</v>
      </c>
      <c r="G26" s="81">
        <f t="shared" si="2"/>
        <v>0</v>
      </c>
      <c r="H26" s="102"/>
      <c r="I26" s="103"/>
      <c r="K26" s="100">
        <f t="shared" si="9"/>
        <v>42989</v>
      </c>
      <c r="L26" s="101">
        <f t="shared" si="10"/>
        <v>43002</v>
      </c>
      <c r="M26" s="114">
        <f>'2017 Weekly Time Sheet'!D50</f>
        <v>80</v>
      </c>
      <c r="N26" s="114">
        <v>8</v>
      </c>
      <c r="O26" s="89">
        <f t="shared" si="8"/>
        <v>2.76912</v>
      </c>
      <c r="P26" s="89">
        <f t="shared" ref="P26:P33" si="11">IF(O26&gt;0,IF(((($D$2*(M26-N26)))&gt;3.2),3.2,($D$2*(M26-N26))),IF((($D$2*M26)&gt;3.2),3.2,$D$2*M26))</f>
        <v>2.76912</v>
      </c>
      <c r="Q26" s="89"/>
      <c r="R26" s="112"/>
    </row>
    <row r="27" spans="2:18">
      <c r="B27" s="100">
        <f t="shared" si="3"/>
        <v>43367</v>
      </c>
      <c r="C27" s="101">
        <f t="shared" si="4"/>
        <v>43380</v>
      </c>
      <c r="D27" s="102">
        <f>'2018 Weekly Time Sheet'!D190</f>
        <v>0</v>
      </c>
      <c r="E27" s="102"/>
      <c r="F27" s="81">
        <f t="shared" si="7"/>
        <v>0</v>
      </c>
      <c r="G27" s="81">
        <f t="shared" si="2"/>
        <v>0</v>
      </c>
      <c r="H27" s="102"/>
      <c r="I27" s="103"/>
      <c r="K27" s="100">
        <f t="shared" si="9"/>
        <v>43003</v>
      </c>
      <c r="L27" s="101">
        <f t="shared" si="10"/>
        <v>43016</v>
      </c>
      <c r="M27" s="114">
        <f>'2017 Weekly Time Sheet'!D60</f>
        <v>80.5</v>
      </c>
      <c r="N27" s="114"/>
      <c r="O27" s="89">
        <f t="shared" si="8"/>
        <v>3.0960300000000003</v>
      </c>
      <c r="P27" s="89">
        <f t="shared" si="11"/>
        <v>3.0960300000000003</v>
      </c>
      <c r="Q27" s="89"/>
      <c r="R27" s="112"/>
    </row>
    <row r="28" spans="2:18">
      <c r="B28" s="100">
        <f t="shared" si="3"/>
        <v>43381</v>
      </c>
      <c r="C28" s="101">
        <f t="shared" si="4"/>
        <v>43394</v>
      </c>
      <c r="D28" s="102">
        <f>'2018 Weekly Time Sheet'!D200</f>
        <v>0</v>
      </c>
      <c r="E28" s="102"/>
      <c r="F28" s="81">
        <f t="shared" si="7"/>
        <v>0</v>
      </c>
      <c r="G28" s="81">
        <f t="shared" si="2"/>
        <v>0</v>
      </c>
      <c r="H28" s="102"/>
      <c r="I28" s="103"/>
      <c r="K28" s="100">
        <f t="shared" si="9"/>
        <v>43017</v>
      </c>
      <c r="L28" s="101">
        <f t="shared" si="10"/>
        <v>43030</v>
      </c>
      <c r="M28" s="114">
        <f>'2017 Weekly Time Sheet'!D70</f>
        <v>80</v>
      </c>
      <c r="N28" s="114"/>
      <c r="O28" s="89">
        <f t="shared" si="8"/>
        <v>3.0768</v>
      </c>
      <c r="P28" s="89">
        <f t="shared" si="11"/>
        <v>3.0768</v>
      </c>
      <c r="Q28" s="89"/>
      <c r="R28" s="112">
        <v>1.5</v>
      </c>
    </row>
    <row r="29" spans="2:18">
      <c r="B29" s="100">
        <f t="shared" si="3"/>
        <v>43395</v>
      </c>
      <c r="C29" s="101">
        <f t="shared" si="4"/>
        <v>43408</v>
      </c>
      <c r="D29" s="102">
        <f>'2018 Weekly Time Sheet'!D210</f>
        <v>8</v>
      </c>
      <c r="E29" s="102">
        <v>8</v>
      </c>
      <c r="F29" s="81">
        <f t="shared" si="7"/>
        <v>0</v>
      </c>
      <c r="G29" s="81">
        <f t="shared" si="2"/>
        <v>0</v>
      </c>
      <c r="H29" s="102"/>
      <c r="I29" s="103"/>
      <c r="K29" s="100">
        <f t="shared" si="9"/>
        <v>43031</v>
      </c>
      <c r="L29" s="101">
        <f t="shared" si="10"/>
        <v>43044</v>
      </c>
      <c r="M29" s="114">
        <f>'2017 Weekly Time Sheet'!D80</f>
        <v>80</v>
      </c>
      <c r="N29" s="114">
        <v>8</v>
      </c>
      <c r="O29" s="89">
        <f t="shared" si="8"/>
        <v>2.76912</v>
      </c>
      <c r="P29" s="89">
        <f t="shared" si="11"/>
        <v>2.76912</v>
      </c>
      <c r="Q29" s="89"/>
      <c r="R29" s="112"/>
    </row>
    <row r="30" spans="2:18">
      <c r="B30" s="100">
        <f t="shared" si="3"/>
        <v>43409</v>
      </c>
      <c r="C30" s="101">
        <f t="shared" si="4"/>
        <v>43422</v>
      </c>
      <c r="D30" s="102">
        <f>'2018 Weekly Time Sheet'!D220</f>
        <v>0</v>
      </c>
      <c r="E30" s="102"/>
      <c r="F30" s="81">
        <f t="shared" si="7"/>
        <v>0</v>
      </c>
      <c r="G30" s="81">
        <f t="shared" si="2"/>
        <v>0</v>
      </c>
      <c r="H30" s="102"/>
      <c r="I30" s="103"/>
      <c r="K30" s="100">
        <f t="shared" si="9"/>
        <v>43045</v>
      </c>
      <c r="L30" s="101">
        <f t="shared" si="10"/>
        <v>43058</v>
      </c>
      <c r="M30" s="114">
        <f>'2017 Weekly Time Sheet'!D90</f>
        <v>80</v>
      </c>
      <c r="N30" s="114">
        <v>8</v>
      </c>
      <c r="O30" s="89">
        <f t="shared" si="8"/>
        <v>2.76912</v>
      </c>
      <c r="P30" s="89">
        <f t="shared" si="11"/>
        <v>2.76912</v>
      </c>
      <c r="Q30" s="89"/>
      <c r="R30" s="112">
        <v>1.5</v>
      </c>
    </row>
    <row r="31" spans="2:18">
      <c r="B31" s="100">
        <f t="shared" si="3"/>
        <v>43423</v>
      </c>
      <c r="C31" s="101">
        <f t="shared" si="4"/>
        <v>43436</v>
      </c>
      <c r="D31" s="102">
        <f>'2018 Weekly Time Sheet'!D230</f>
        <v>8</v>
      </c>
      <c r="E31" s="102">
        <v>8</v>
      </c>
      <c r="F31" s="81">
        <f t="shared" si="7"/>
        <v>0</v>
      </c>
      <c r="G31" s="81">
        <f t="shared" si="2"/>
        <v>0</v>
      </c>
      <c r="H31" s="102"/>
      <c r="I31" s="103"/>
      <c r="K31" s="100">
        <f t="shared" si="9"/>
        <v>43059</v>
      </c>
      <c r="L31" s="101">
        <f t="shared" si="10"/>
        <v>43072</v>
      </c>
      <c r="M31" s="114">
        <f>'2017 Weekly Time Sheet'!D100</f>
        <v>80</v>
      </c>
      <c r="N31" s="114">
        <v>8</v>
      </c>
      <c r="O31" s="89">
        <f t="shared" si="8"/>
        <v>2.76912</v>
      </c>
      <c r="P31" s="89">
        <f t="shared" si="11"/>
        <v>2.76912</v>
      </c>
      <c r="Q31" s="89">
        <v>3</v>
      </c>
      <c r="R31" s="112"/>
    </row>
    <row r="32" spans="2:18">
      <c r="B32" s="100">
        <f t="shared" si="3"/>
        <v>43437</v>
      </c>
      <c r="C32" s="101">
        <f t="shared" si="4"/>
        <v>43450</v>
      </c>
      <c r="D32" s="102">
        <f>'2018 Weekly Time Sheet'!D240</f>
        <v>8</v>
      </c>
      <c r="E32" s="102">
        <v>8</v>
      </c>
      <c r="F32" s="81">
        <f t="shared" si="7"/>
        <v>0</v>
      </c>
      <c r="G32" s="81">
        <f t="shared" si="2"/>
        <v>0</v>
      </c>
      <c r="H32" s="102"/>
      <c r="I32" s="103"/>
      <c r="K32" s="100">
        <f t="shared" si="9"/>
        <v>43073</v>
      </c>
      <c r="L32" s="101">
        <f t="shared" si="10"/>
        <v>43086</v>
      </c>
      <c r="M32" s="114">
        <f>'2017 Weekly Time Sheet'!D110</f>
        <v>80</v>
      </c>
      <c r="N32" s="114"/>
      <c r="O32" s="89">
        <f t="shared" si="8"/>
        <v>3.0768</v>
      </c>
      <c r="P32" s="89">
        <f t="shared" si="11"/>
        <v>3.0768</v>
      </c>
      <c r="Q32" s="89"/>
      <c r="R32" s="112">
        <v>1.5</v>
      </c>
    </row>
    <row r="33" spans="2:18" ht="15.75" thickBot="1">
      <c r="B33" s="105">
        <f t="shared" si="3"/>
        <v>43451</v>
      </c>
      <c r="C33" s="106">
        <f t="shared" si="4"/>
        <v>43464</v>
      </c>
      <c r="D33" s="107">
        <f>'2018 Weekly Time Sheet'!$D$260</f>
        <v>8</v>
      </c>
      <c r="E33" s="107">
        <v>8</v>
      </c>
      <c r="F33" s="108">
        <f t="shared" si="7"/>
        <v>0</v>
      </c>
      <c r="G33" s="108">
        <f t="shared" si="2"/>
        <v>0</v>
      </c>
      <c r="H33" s="107"/>
      <c r="I33" s="109"/>
      <c r="K33" s="105">
        <f t="shared" si="9"/>
        <v>43087</v>
      </c>
      <c r="L33" s="106">
        <f t="shared" si="10"/>
        <v>43100</v>
      </c>
      <c r="M33" s="117">
        <f>'2017 Weekly Time Sheet'!D120</f>
        <v>80</v>
      </c>
      <c r="N33" s="117">
        <v>8</v>
      </c>
      <c r="O33" s="118">
        <f t="shared" si="8"/>
        <v>2.76912</v>
      </c>
      <c r="P33" s="118">
        <f t="shared" si="11"/>
        <v>2.76912</v>
      </c>
      <c r="Q33" s="118">
        <v>24</v>
      </c>
      <c r="R33" s="119"/>
    </row>
    <row r="34" spans="2:18" ht="15.75" thickTop="1">
      <c r="B34" s="93" t="s">
        <v>4</v>
      </c>
      <c r="C34" s="93"/>
      <c r="D34" s="94">
        <f>SUM(D8:D33)</f>
        <v>776.5</v>
      </c>
      <c r="E34" s="94">
        <f>SUM(E8:E33)</f>
        <v>91</v>
      </c>
      <c r="F34" s="93">
        <f>SUM(F8:F33)</f>
        <v>26.345099999999995</v>
      </c>
      <c r="G34" s="93">
        <f>SUM(G8:G33)</f>
        <v>26.345099999999995</v>
      </c>
      <c r="H34" s="93">
        <f t="shared" ref="H34:I34" si="12">SUM(H8:H33)</f>
        <v>0</v>
      </c>
      <c r="I34" s="93">
        <f t="shared" si="12"/>
        <v>25.25</v>
      </c>
      <c r="J34" s="93"/>
      <c r="K34" s="93" t="s">
        <v>4</v>
      </c>
      <c r="L34" s="93"/>
      <c r="M34" s="94">
        <f>SUM(M22:M33)</f>
        <v>960.5</v>
      </c>
      <c r="N34" s="94"/>
      <c r="O34" s="93">
        <f>SUM(O14:O33)</f>
        <v>56.94003</v>
      </c>
      <c r="P34" s="93">
        <f>SUM(P14:P33)</f>
        <v>23.710590000000003</v>
      </c>
      <c r="Q34" s="95">
        <f>SUM(Q22:Q33)</f>
        <v>27</v>
      </c>
      <c r="R34" s="95">
        <f>SUM(R22:R33)</f>
        <v>4.5</v>
      </c>
    </row>
    <row r="35" spans="2:18">
      <c r="F35" s="4"/>
      <c r="G35" s="4"/>
      <c r="H35" s="39"/>
      <c r="I35" s="39"/>
    </row>
    <row r="36" spans="2:18">
      <c r="O36" s="86"/>
    </row>
  </sheetData>
  <mergeCells count="3">
    <mergeCell ref="B2:C2"/>
    <mergeCell ref="B6:I6"/>
    <mergeCell ref="K6:R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E7"/>
  <sheetViews>
    <sheetView workbookViewId="0">
      <selection activeCell="D11" sqref="D11"/>
    </sheetView>
  </sheetViews>
  <sheetFormatPr defaultRowHeight="15"/>
  <cols>
    <col min="1" max="1" width="20.140625" style="132" customWidth="1"/>
    <col min="2" max="4" width="20.140625" customWidth="1"/>
  </cols>
  <sheetData>
    <row r="2" spans="1:5" ht="15.75">
      <c r="A2" s="131" t="s">
        <v>51</v>
      </c>
      <c r="B2" s="131" t="s">
        <v>49</v>
      </c>
      <c r="C2" s="131"/>
      <c r="D2" s="131" t="s">
        <v>50</v>
      </c>
    </row>
    <row r="3" spans="1:5">
      <c r="A3" s="133"/>
      <c r="B3" s="133"/>
      <c r="C3" s="133"/>
      <c r="D3" s="133"/>
      <c r="E3" s="137"/>
    </row>
    <row r="4" spans="1:5">
      <c r="A4" s="134">
        <v>43210</v>
      </c>
      <c r="B4" s="133">
        <v>56.616999999999997</v>
      </c>
      <c r="C4" s="135">
        <f>B4-B5</f>
        <v>3.0769999999999982</v>
      </c>
      <c r="D4" s="133">
        <v>11.494999999999999</v>
      </c>
      <c r="E4">
        <f>D4-D5</f>
        <v>1.5379999999999985</v>
      </c>
    </row>
    <row r="5" spans="1:5">
      <c r="A5" s="134">
        <v>43195</v>
      </c>
      <c r="B5" s="133">
        <v>53.54</v>
      </c>
      <c r="C5" s="135">
        <f>B5-B6</f>
        <v>3.0769999999999982</v>
      </c>
      <c r="D5" s="133">
        <v>9.9570000000000007</v>
      </c>
      <c r="E5">
        <f t="shared" ref="E5:E6" si="0">D5-D6</f>
        <v>1.5380000000000003</v>
      </c>
    </row>
    <row r="6" spans="1:5">
      <c r="A6" s="136">
        <v>43170</v>
      </c>
      <c r="B6" s="135">
        <v>50.463000000000001</v>
      </c>
      <c r="C6" s="135">
        <f>B6-B7</f>
        <v>3.0769999999999982</v>
      </c>
      <c r="D6" s="135">
        <v>8.4190000000000005</v>
      </c>
      <c r="E6">
        <f t="shared" si="0"/>
        <v>-3.2619999999999987</v>
      </c>
    </row>
    <row r="7" spans="1:5">
      <c r="A7" s="136">
        <v>43168</v>
      </c>
      <c r="B7" s="135">
        <v>47.386000000000003</v>
      </c>
      <c r="C7" s="137"/>
      <c r="D7" s="135">
        <v>11.680999999999999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</sheetPr>
  <dimension ref="B2:R36"/>
  <sheetViews>
    <sheetView workbookViewId="0">
      <selection activeCell="G4" sqref="G4"/>
    </sheetView>
  </sheetViews>
  <sheetFormatPr defaultRowHeight="15"/>
  <cols>
    <col min="1" max="1" width="3.28515625" customWidth="1"/>
    <col min="2" max="2" width="11.42578125" style="3" customWidth="1"/>
    <col min="3" max="3" width="10.7109375" style="3" customWidth="1"/>
    <col min="4" max="4" width="12.85546875" style="2" customWidth="1"/>
    <col min="5" max="5" width="10.5703125" bestFit="1" customWidth="1"/>
    <col min="6" max="6" width="10.42578125" customWidth="1"/>
    <col min="7" max="7" width="9" customWidth="1"/>
    <col min="8" max="8" width="11.5703125" customWidth="1"/>
    <col min="9" max="9" width="12" customWidth="1"/>
    <col min="10" max="10" width="9.7109375" customWidth="1"/>
    <col min="11" max="12" width="10.7109375" bestFit="1" customWidth="1"/>
    <col min="13" max="13" width="11" bestFit="1" customWidth="1"/>
    <col min="14" max="14" width="11" customWidth="1"/>
    <col min="15" max="17" width="10.28515625" customWidth="1"/>
  </cols>
  <sheetData>
    <row r="2" spans="2:18" ht="30">
      <c r="B2" s="138" t="s">
        <v>45</v>
      </c>
      <c r="C2" s="138"/>
      <c r="D2" s="92">
        <v>3.8460000000000001E-2</v>
      </c>
      <c r="F2" s="121"/>
      <c r="G2" s="122" t="s">
        <v>41</v>
      </c>
      <c r="H2" s="122" t="s">
        <v>43</v>
      </c>
      <c r="I2" s="122" t="s">
        <v>40</v>
      </c>
      <c r="J2" s="122" t="s">
        <v>42</v>
      </c>
      <c r="K2" s="122" t="s">
        <v>44</v>
      </c>
      <c r="L2" s="123" t="s">
        <v>40</v>
      </c>
      <c r="N2" s="84"/>
    </row>
    <row r="3" spans="2:18">
      <c r="B3" t="s">
        <v>67</v>
      </c>
      <c r="C3"/>
      <c r="D3" s="87">
        <v>56.616999999999997</v>
      </c>
      <c r="F3" s="124">
        <v>2017</v>
      </c>
      <c r="G3" s="28">
        <f>P34</f>
        <v>12.919360000000001</v>
      </c>
      <c r="H3" s="120">
        <f>R34</f>
        <v>4.5</v>
      </c>
      <c r="I3" s="120">
        <f>G3-H3</f>
        <v>8.4193600000000011</v>
      </c>
      <c r="J3" s="28">
        <f>O34</f>
        <v>56.94003</v>
      </c>
      <c r="K3" s="120">
        <f>Q34</f>
        <v>27</v>
      </c>
      <c r="L3" s="125">
        <f>J3-K3</f>
        <v>29.94003</v>
      </c>
      <c r="N3" t="s">
        <v>38</v>
      </c>
      <c r="P3" s="87">
        <v>47.386000000000003</v>
      </c>
    </row>
    <row r="4" spans="2:18">
      <c r="B4" t="s">
        <v>68</v>
      </c>
      <c r="C4"/>
      <c r="D4" s="87">
        <v>11.494999999999999</v>
      </c>
      <c r="F4" s="126">
        <v>2018</v>
      </c>
      <c r="G4" s="127">
        <f>G34</f>
        <v>13.842000000000001</v>
      </c>
      <c r="H4" s="128">
        <f>I34</f>
        <v>25.25</v>
      </c>
      <c r="I4" s="129">
        <f>(G3+G4)-(H3+H4)</f>
        <v>-2.9886399999999966</v>
      </c>
      <c r="J4" s="127">
        <f>F34</f>
        <v>26.345099999999995</v>
      </c>
      <c r="K4" s="127">
        <f>H34</f>
        <v>0</v>
      </c>
      <c r="L4" s="130">
        <f>((L3+J4)-K4)</f>
        <v>56.285129999999995</v>
      </c>
      <c r="N4" t="s">
        <v>39</v>
      </c>
      <c r="P4" s="87">
        <v>11.680999999999999</v>
      </c>
      <c r="Q4" s="87"/>
    </row>
    <row r="5" spans="2:18">
      <c r="B5"/>
      <c r="C5"/>
      <c r="D5" s="87"/>
      <c r="E5" s="88"/>
    </row>
    <row r="6" spans="2:18">
      <c r="B6" s="139" t="s">
        <v>30</v>
      </c>
      <c r="C6" s="140"/>
      <c r="D6" s="140"/>
      <c r="E6" s="140"/>
      <c r="F6" s="140"/>
      <c r="G6" s="140"/>
      <c r="H6" s="140"/>
      <c r="I6" s="141"/>
      <c r="K6" s="139" t="s">
        <v>29</v>
      </c>
      <c r="L6" s="140"/>
      <c r="M6" s="140"/>
      <c r="N6" s="140"/>
      <c r="O6" s="140"/>
      <c r="P6" s="140"/>
      <c r="Q6" s="140"/>
      <c r="R6" s="141"/>
    </row>
    <row r="7" spans="2:18" ht="30">
      <c r="B7" s="96" t="s">
        <v>2</v>
      </c>
      <c r="C7" s="97" t="s">
        <v>3</v>
      </c>
      <c r="D7" s="98" t="s">
        <v>4</v>
      </c>
      <c r="E7" s="98" t="s">
        <v>33</v>
      </c>
      <c r="F7" s="97" t="s">
        <v>34</v>
      </c>
      <c r="G7" s="97" t="s">
        <v>35</v>
      </c>
      <c r="H7" s="97" t="s">
        <v>36</v>
      </c>
      <c r="I7" s="99" t="s">
        <v>37</v>
      </c>
      <c r="J7" s="91"/>
      <c r="K7" s="96" t="s">
        <v>2</v>
      </c>
      <c r="L7" s="97" t="s">
        <v>3</v>
      </c>
      <c r="M7" s="98" t="s">
        <v>4</v>
      </c>
      <c r="N7" s="98"/>
      <c r="O7" s="97" t="s">
        <v>34</v>
      </c>
      <c r="P7" s="97" t="s">
        <v>35</v>
      </c>
      <c r="Q7" s="97" t="s">
        <v>36</v>
      </c>
      <c r="R7" s="99" t="s">
        <v>37</v>
      </c>
    </row>
    <row r="8" spans="2:18">
      <c r="B8" s="100">
        <f>'2018 Weekly Time Sheet'!D3</f>
        <v>43101</v>
      </c>
      <c r="C8" s="101">
        <f>(B8 + 13)</f>
        <v>43114</v>
      </c>
      <c r="D8" s="102">
        <f>'2018 Weekly Time Sheet'!D10</f>
        <v>80</v>
      </c>
      <c r="E8" s="102">
        <v>8</v>
      </c>
      <c r="F8" s="81">
        <f t="shared" ref="F8:F10" si="0">IF(E8&gt;0,IF(((($D$2*(D8-E8)))&gt;3.0768),3.0768,($D$2*(D8-E8))),IF((($D$2*D8)&gt;3.0768),3.0768,$D$2*D8))</f>
        <v>2.76912</v>
      </c>
      <c r="G8" s="81">
        <f>IF(E8&gt;0,IF(((($D$2*(D8-E8)))&gt;1.538),1.538,($D$2*(D8-E8))),IF((($D$2*D8)&gt;1.538),1.538,$D$2*D8))</f>
        <v>1.538</v>
      </c>
      <c r="H8" s="81"/>
      <c r="I8" s="103">
        <f>SUM('2018 Weekly Time Sheet'!E6:P6)</f>
        <v>4.5</v>
      </c>
      <c r="K8" s="110">
        <v>42737</v>
      </c>
      <c r="L8" s="111">
        <f>(K8+13)</f>
        <v>42750</v>
      </c>
      <c r="M8" s="89">
        <v>0</v>
      </c>
      <c r="N8" s="89"/>
      <c r="O8" s="89">
        <f t="shared" ref="O8:P8" si="1">IF(N8&gt;0,IF(((($D$2*(M8-N8)))&gt;3.2),3.2,($D$2*(M8-N8))),IF((($D$2*D8)&gt;3.2),3.2,$D$2*M8))</f>
        <v>0</v>
      </c>
      <c r="P8" s="89">
        <f t="shared" si="1"/>
        <v>0</v>
      </c>
      <c r="Q8" s="89"/>
      <c r="R8" s="112"/>
    </row>
    <row r="9" spans="2:18">
      <c r="B9" s="100">
        <f>C8+1</f>
        <v>43115</v>
      </c>
      <c r="C9" s="101">
        <f>(B9 + 13)</f>
        <v>43128</v>
      </c>
      <c r="D9" s="102">
        <f>'2018 Weekly Time Sheet'!D20</f>
        <v>80</v>
      </c>
      <c r="E9" s="102">
        <v>8</v>
      </c>
      <c r="F9" s="81">
        <f t="shared" si="0"/>
        <v>2.76912</v>
      </c>
      <c r="G9" s="81">
        <f t="shared" ref="G9:G33" si="2">IF(E9&gt;0,IF(((($D$2*(D9-E9)))&gt;1.538),1.538,($D$2*(D9-E9))),IF((($D$2*D9)&gt;1.538),1.538,$D$2*D9))</f>
        <v>1.538</v>
      </c>
      <c r="H9" s="104"/>
      <c r="I9" s="103"/>
      <c r="K9" s="110">
        <f>L8+1</f>
        <v>42751</v>
      </c>
      <c r="L9" s="111">
        <f>(K9+13)</f>
        <v>42764</v>
      </c>
      <c r="M9" s="89">
        <v>0</v>
      </c>
      <c r="N9" s="89"/>
      <c r="O9" s="89">
        <f t="shared" ref="O9:P9" si="3">IF(N9&gt;0,IF(((($D$2*(M9-N9)))&gt;3.2),3.2,($D$2*(M9-N9))),IF((($D$2*D9)&gt;3.2),3.2,$D$2*M9))</f>
        <v>0</v>
      </c>
      <c r="P9" s="89">
        <f t="shared" si="3"/>
        <v>0</v>
      </c>
      <c r="Q9" s="89"/>
      <c r="R9" s="112"/>
    </row>
    <row r="10" spans="2:18">
      <c r="B10" s="100">
        <f t="shared" ref="B10:B19" si="4">C9+1</f>
        <v>43129</v>
      </c>
      <c r="C10" s="101">
        <f t="shared" ref="C10:C19" si="5">(B10 + 13)</f>
        <v>43142</v>
      </c>
      <c r="D10" s="102">
        <f>'2018 Weekly Time Sheet'!D30</f>
        <v>80</v>
      </c>
      <c r="E10" s="102">
        <v>8</v>
      </c>
      <c r="F10" s="81">
        <f t="shared" si="0"/>
        <v>2.76912</v>
      </c>
      <c r="G10" s="81">
        <f t="shared" si="2"/>
        <v>1.538</v>
      </c>
      <c r="H10" s="102"/>
      <c r="I10" s="103">
        <v>16</v>
      </c>
      <c r="K10" s="110">
        <f t="shared" ref="K10:K21" si="6">L9+1</f>
        <v>42765</v>
      </c>
      <c r="L10" s="111">
        <f t="shared" ref="L10:L21" si="7">(K10+13)</f>
        <v>42778</v>
      </c>
      <c r="M10" s="89">
        <v>0</v>
      </c>
      <c r="N10" s="89"/>
      <c r="O10" s="89">
        <f t="shared" ref="O10:P10" si="8">IF(N10&gt;0,IF(((($D$2*(M10-N10)))&gt;3.2),3.2,($D$2*(M10-N10))),IF((($D$2*D10)&gt;3.2),3.2,$D$2*M10))</f>
        <v>0</v>
      </c>
      <c r="P10" s="89">
        <f t="shared" si="8"/>
        <v>0</v>
      </c>
      <c r="Q10" s="89"/>
      <c r="R10" s="112"/>
    </row>
    <row r="11" spans="2:18">
      <c r="B11" s="100">
        <f t="shared" si="4"/>
        <v>43143</v>
      </c>
      <c r="C11" s="101">
        <f t="shared" si="5"/>
        <v>43156</v>
      </c>
      <c r="D11" s="102">
        <f>'2018 Weekly Time Sheet'!D40</f>
        <v>80</v>
      </c>
      <c r="E11" s="102">
        <v>8</v>
      </c>
      <c r="F11" s="81">
        <f>IF(E11&gt;0,IF(((($D$2*(D11-E11)))&gt;3.0768),3.0768,($D$2*(D11-E11))),IF((($D$2*D11)&gt;3.0768),3.0768,$D$2*D11))</f>
        <v>2.76912</v>
      </c>
      <c r="G11" s="81">
        <f t="shared" si="2"/>
        <v>1.538</v>
      </c>
      <c r="H11" s="102"/>
      <c r="I11" s="103"/>
      <c r="K11" s="110">
        <f t="shared" si="6"/>
        <v>42779</v>
      </c>
      <c r="L11" s="111">
        <f t="shared" si="7"/>
        <v>42792</v>
      </c>
      <c r="M11" s="89">
        <v>0</v>
      </c>
      <c r="N11" s="89"/>
      <c r="O11" s="89">
        <f t="shared" ref="O11:P11" si="9">IF(N11&gt;0,IF(((($D$2*(M11-N11)))&gt;3.2),3.2,($D$2*(M11-N11))),IF((($D$2*D11)&gt;3.2),3.2,$D$2*M11))</f>
        <v>0</v>
      </c>
      <c r="P11" s="89">
        <f t="shared" si="9"/>
        <v>0</v>
      </c>
      <c r="Q11" s="89"/>
      <c r="R11" s="112"/>
    </row>
    <row r="12" spans="2:18">
      <c r="B12" s="100">
        <f t="shared" si="4"/>
        <v>43157</v>
      </c>
      <c r="C12" s="101">
        <f t="shared" si="5"/>
        <v>43170</v>
      </c>
      <c r="D12" s="102">
        <f>'2018 Weekly Time Sheet'!D50</f>
        <v>80</v>
      </c>
      <c r="E12" s="102"/>
      <c r="F12" s="81">
        <f t="shared" ref="F12:F33" si="10">IF(E12&gt;0,IF(((($D$2*(D12-E12)))&gt;3.0768),3.0768,($D$2*(D12-E12))),IF((($D$2*D12)&gt;3.0768),3.0768,$D$2*D12))</f>
        <v>3.0768</v>
      </c>
      <c r="G12" s="81">
        <f t="shared" si="2"/>
        <v>1.538</v>
      </c>
      <c r="H12" s="102"/>
      <c r="I12" s="103">
        <v>4.75</v>
      </c>
      <c r="K12" s="110">
        <f t="shared" si="6"/>
        <v>42793</v>
      </c>
      <c r="L12" s="111">
        <f t="shared" si="7"/>
        <v>42806</v>
      </c>
      <c r="M12" s="89">
        <v>0</v>
      </c>
      <c r="N12" s="89"/>
      <c r="O12" s="89">
        <f t="shared" ref="O12:P12" si="11">IF(N12&gt;0,IF(((($D$2*(M12-N12)))&gt;3.2),3.2,($D$2*(M12-N12))),IF((($D$2*D12)&gt;3.2),3.2,$D$2*M12))</f>
        <v>0</v>
      </c>
      <c r="P12" s="89">
        <f t="shared" si="11"/>
        <v>0</v>
      </c>
      <c r="Q12" s="89"/>
      <c r="R12" s="112"/>
    </row>
    <row r="13" spans="2:18">
      <c r="B13" s="100">
        <f t="shared" si="4"/>
        <v>43171</v>
      </c>
      <c r="C13" s="101">
        <f t="shared" si="5"/>
        <v>43184</v>
      </c>
      <c r="D13" s="102">
        <f>'2018 Weekly Time Sheet'!D60</f>
        <v>80</v>
      </c>
      <c r="E13" s="102">
        <v>3</v>
      </c>
      <c r="F13" s="81">
        <f t="shared" si="10"/>
        <v>2.9614199999999999</v>
      </c>
      <c r="G13" s="81">
        <f t="shared" si="2"/>
        <v>1.538</v>
      </c>
      <c r="H13" s="102"/>
      <c r="I13" s="103"/>
      <c r="K13" s="110">
        <f t="shared" si="6"/>
        <v>42807</v>
      </c>
      <c r="L13" s="111">
        <f t="shared" si="7"/>
        <v>42820</v>
      </c>
      <c r="M13" s="89">
        <v>0</v>
      </c>
      <c r="N13" s="89"/>
      <c r="O13" s="89">
        <f>IF(N13&gt;0,IF(((($D$2*(M13-N13)))&gt;3.2),3.2,($D$2*(M13-N13))),IF((($D$2*D13)&gt;3.2),3.2,$D$2*M13))</f>
        <v>0</v>
      </c>
      <c r="P13" s="89">
        <f>IF(O13&gt;0,IF(((($D$2*(N13-O13)))&gt;3.2),3.2,($D$2*(N13-O13))),IF((($D$2*E13)&gt;3.2),3.2,$D$2*N13))</f>
        <v>0</v>
      </c>
      <c r="Q13" s="89"/>
      <c r="R13" s="112"/>
    </row>
    <row r="14" spans="2:18">
      <c r="B14" s="100">
        <f t="shared" si="4"/>
        <v>43185</v>
      </c>
      <c r="C14" s="101">
        <f t="shared" si="5"/>
        <v>43198</v>
      </c>
      <c r="D14" s="102">
        <f>'2018 Weekly Time Sheet'!D70</f>
        <v>80</v>
      </c>
      <c r="E14" s="102"/>
      <c r="F14" s="81">
        <f t="shared" si="10"/>
        <v>3.0768</v>
      </c>
      <c r="G14" s="81">
        <f t="shared" si="2"/>
        <v>1.538</v>
      </c>
      <c r="H14" s="102"/>
      <c r="I14" s="103"/>
      <c r="K14" s="110">
        <f t="shared" si="6"/>
        <v>42821</v>
      </c>
      <c r="L14" s="111">
        <f t="shared" si="7"/>
        <v>42834</v>
      </c>
      <c r="M14" s="113">
        <v>16</v>
      </c>
      <c r="N14" s="89"/>
      <c r="O14" s="89">
        <f>IF(N14&gt;0,IF(((($D$2*(M14-N14)))&gt;3.2),3.2,($D$2*(M14-N14))),IF((($D$2*M14)&gt;3.2),3.2,$D$2*M14))</f>
        <v>0.61536000000000002</v>
      </c>
      <c r="P14" s="89">
        <v>0</v>
      </c>
      <c r="Q14" s="89"/>
      <c r="R14" s="112"/>
    </row>
    <row r="15" spans="2:18">
      <c r="B15" s="100">
        <f t="shared" si="4"/>
        <v>43199</v>
      </c>
      <c r="C15" s="101">
        <f t="shared" si="5"/>
        <v>43212</v>
      </c>
      <c r="D15" s="102">
        <f>'2018 Weekly Time Sheet'!D80</f>
        <v>80</v>
      </c>
      <c r="E15" s="102"/>
      <c r="F15" s="81">
        <f t="shared" si="10"/>
        <v>3.0768</v>
      </c>
      <c r="G15" s="81">
        <f t="shared" si="2"/>
        <v>1.538</v>
      </c>
      <c r="H15" s="102"/>
      <c r="I15" s="103"/>
      <c r="K15" s="110">
        <f t="shared" si="6"/>
        <v>42835</v>
      </c>
      <c r="L15" s="111">
        <f t="shared" si="7"/>
        <v>42848</v>
      </c>
      <c r="M15" s="113">
        <v>80</v>
      </c>
      <c r="N15" s="89"/>
      <c r="O15" s="89">
        <f t="shared" ref="O15:O33" si="12">IF(N15&gt;0,IF(((($D$2*(M15-N15)))&gt;3.2),3.2,($D$2*(M15-N15))),IF((($D$2*M15)&gt;3.2),3.2,$D$2*M15))</f>
        <v>3.0768</v>
      </c>
      <c r="P15" s="89">
        <v>0</v>
      </c>
      <c r="Q15" s="89"/>
      <c r="R15" s="112"/>
    </row>
    <row r="16" spans="2:18">
      <c r="B16" s="100">
        <f t="shared" si="4"/>
        <v>43213</v>
      </c>
      <c r="C16" s="101">
        <f t="shared" si="5"/>
        <v>43226</v>
      </c>
      <c r="D16" s="102">
        <f>'2018 Weekly Time Sheet'!D90</f>
        <v>80.5</v>
      </c>
      <c r="E16" s="102"/>
      <c r="F16" s="81">
        <f t="shared" si="10"/>
        <v>3.0768</v>
      </c>
      <c r="G16" s="81">
        <f t="shared" si="2"/>
        <v>1.538</v>
      </c>
      <c r="H16" s="102"/>
      <c r="I16" s="103"/>
      <c r="K16" s="110">
        <f t="shared" si="6"/>
        <v>42849</v>
      </c>
      <c r="L16" s="111">
        <f t="shared" si="7"/>
        <v>42862</v>
      </c>
      <c r="M16" s="113">
        <v>80</v>
      </c>
      <c r="N16" s="89"/>
      <c r="O16" s="89">
        <f t="shared" si="12"/>
        <v>3.0768</v>
      </c>
      <c r="P16" s="89">
        <v>0</v>
      </c>
      <c r="Q16" s="89"/>
      <c r="R16" s="112"/>
    </row>
    <row r="17" spans="2:18">
      <c r="B17" s="100">
        <f t="shared" si="4"/>
        <v>43227</v>
      </c>
      <c r="C17" s="101">
        <f t="shared" si="5"/>
        <v>43240</v>
      </c>
      <c r="D17" s="102">
        <f>'2018 Weekly Time Sheet'!D100</f>
        <v>0</v>
      </c>
      <c r="E17" s="102"/>
      <c r="F17" s="81">
        <f t="shared" si="10"/>
        <v>0</v>
      </c>
      <c r="G17" s="81">
        <f t="shared" si="2"/>
        <v>0</v>
      </c>
      <c r="H17" s="102"/>
      <c r="I17" s="103"/>
      <c r="K17" s="110">
        <f t="shared" si="6"/>
        <v>42863</v>
      </c>
      <c r="L17" s="111">
        <f t="shared" si="7"/>
        <v>42876</v>
      </c>
      <c r="M17" s="113">
        <v>80</v>
      </c>
      <c r="N17" s="89"/>
      <c r="O17" s="89">
        <f t="shared" si="12"/>
        <v>3.0768</v>
      </c>
      <c r="P17" s="89">
        <v>0</v>
      </c>
      <c r="Q17" s="89"/>
      <c r="R17" s="112"/>
    </row>
    <row r="18" spans="2:18">
      <c r="B18" s="100">
        <f t="shared" si="4"/>
        <v>43241</v>
      </c>
      <c r="C18" s="101">
        <f t="shared" si="5"/>
        <v>43254</v>
      </c>
      <c r="D18" s="102">
        <f>'2018 Weekly Time Sheet'!D110</f>
        <v>8</v>
      </c>
      <c r="E18" s="102">
        <v>8</v>
      </c>
      <c r="F18" s="81">
        <f t="shared" si="10"/>
        <v>0</v>
      </c>
      <c r="G18" s="81">
        <f t="shared" si="2"/>
        <v>0</v>
      </c>
      <c r="H18" s="102"/>
      <c r="I18" s="103"/>
      <c r="K18" s="110">
        <f t="shared" si="6"/>
        <v>42877</v>
      </c>
      <c r="L18" s="111">
        <f t="shared" si="7"/>
        <v>42890</v>
      </c>
      <c r="M18" s="113">
        <v>80</v>
      </c>
      <c r="N18" s="89">
        <v>8</v>
      </c>
      <c r="O18" s="89">
        <f t="shared" si="12"/>
        <v>2.76912</v>
      </c>
      <c r="P18" s="89">
        <v>0</v>
      </c>
      <c r="Q18" s="89"/>
      <c r="R18" s="112"/>
    </row>
    <row r="19" spans="2:18">
      <c r="B19" s="100">
        <f t="shared" si="4"/>
        <v>43255</v>
      </c>
      <c r="C19" s="101">
        <f t="shared" si="5"/>
        <v>43268</v>
      </c>
      <c r="D19" s="102">
        <f>'2018 Weekly Time Sheet'!D120</f>
        <v>0</v>
      </c>
      <c r="E19" s="102"/>
      <c r="F19" s="81">
        <f t="shared" si="10"/>
        <v>0</v>
      </c>
      <c r="G19" s="81">
        <f t="shared" si="2"/>
        <v>0</v>
      </c>
      <c r="H19" s="102"/>
      <c r="I19" s="103"/>
      <c r="K19" s="110">
        <f t="shared" si="6"/>
        <v>42891</v>
      </c>
      <c r="L19" s="111">
        <f t="shared" si="7"/>
        <v>42904</v>
      </c>
      <c r="M19" s="113">
        <v>80</v>
      </c>
      <c r="N19" s="89"/>
      <c r="O19" s="89">
        <f t="shared" si="12"/>
        <v>3.0768</v>
      </c>
      <c r="P19" s="89">
        <v>0</v>
      </c>
      <c r="Q19" s="89"/>
      <c r="R19" s="112"/>
    </row>
    <row r="20" spans="2:18">
      <c r="B20" s="100">
        <f t="shared" ref="B20:B32" si="13">C19+1</f>
        <v>43269</v>
      </c>
      <c r="C20" s="101">
        <f t="shared" ref="C20:C32" si="14">(B20 + 13)</f>
        <v>43282</v>
      </c>
      <c r="D20" s="102">
        <f>'2018 Weekly Time Sheet'!D121</f>
        <v>0</v>
      </c>
      <c r="E20" s="102"/>
      <c r="F20" s="81">
        <f t="shared" si="10"/>
        <v>0</v>
      </c>
      <c r="G20" s="81">
        <f t="shared" si="2"/>
        <v>0</v>
      </c>
      <c r="H20" s="102"/>
      <c r="I20" s="103"/>
      <c r="K20" s="110">
        <f t="shared" si="6"/>
        <v>42905</v>
      </c>
      <c r="L20" s="111">
        <f t="shared" si="7"/>
        <v>42918</v>
      </c>
      <c r="M20" s="113">
        <v>80</v>
      </c>
      <c r="N20" s="89"/>
      <c r="O20" s="89">
        <f t="shared" si="12"/>
        <v>3.0768</v>
      </c>
      <c r="P20" s="89">
        <v>0</v>
      </c>
      <c r="Q20" s="89"/>
      <c r="R20" s="112"/>
    </row>
    <row r="21" spans="2:18">
      <c r="B21" s="100">
        <f t="shared" si="13"/>
        <v>43283</v>
      </c>
      <c r="C21" s="101">
        <f t="shared" si="14"/>
        <v>43296</v>
      </c>
      <c r="D21" s="102">
        <f>'2018 Weekly Time Sheet'!D130</f>
        <v>0</v>
      </c>
      <c r="E21" s="102"/>
      <c r="F21" s="81">
        <f t="shared" si="10"/>
        <v>0</v>
      </c>
      <c r="G21" s="81">
        <f t="shared" si="2"/>
        <v>0</v>
      </c>
      <c r="H21" s="102"/>
      <c r="I21" s="103"/>
      <c r="K21" s="110">
        <f t="shared" si="6"/>
        <v>42919</v>
      </c>
      <c r="L21" s="111">
        <f t="shared" si="7"/>
        <v>42932</v>
      </c>
      <c r="M21" s="113">
        <v>80</v>
      </c>
      <c r="N21" s="89">
        <v>8</v>
      </c>
      <c r="O21" s="89">
        <f t="shared" si="12"/>
        <v>2.76912</v>
      </c>
      <c r="P21" s="89">
        <v>0</v>
      </c>
      <c r="Q21" s="89"/>
      <c r="R21" s="112"/>
    </row>
    <row r="22" spans="2:18">
      <c r="B22" s="100">
        <f t="shared" si="13"/>
        <v>43297</v>
      </c>
      <c r="C22" s="101">
        <f t="shared" si="14"/>
        <v>43310</v>
      </c>
      <c r="D22" s="102">
        <f>'2018 Weekly Time Sheet'!D140</f>
        <v>8</v>
      </c>
      <c r="E22" s="102">
        <v>8</v>
      </c>
      <c r="F22" s="81">
        <f t="shared" si="10"/>
        <v>0</v>
      </c>
      <c r="G22" s="81">
        <f t="shared" si="2"/>
        <v>0</v>
      </c>
      <c r="H22" s="102"/>
      <c r="I22" s="103"/>
      <c r="K22" s="100">
        <f>'2017 Weekly Time Sheet'!D3</f>
        <v>42933</v>
      </c>
      <c r="L22" s="101">
        <f>(K22 + 13)</f>
        <v>42946</v>
      </c>
      <c r="M22" s="114">
        <f>'2017 Weekly Time Sheet'!D10</f>
        <v>80</v>
      </c>
      <c r="N22" s="114"/>
      <c r="O22" s="89">
        <f t="shared" si="12"/>
        <v>3.0768</v>
      </c>
      <c r="P22" s="89">
        <v>0</v>
      </c>
      <c r="Q22" s="90"/>
      <c r="R22" s="115"/>
    </row>
    <row r="23" spans="2:18">
      <c r="B23" s="100">
        <f t="shared" si="13"/>
        <v>43311</v>
      </c>
      <c r="C23" s="101">
        <f t="shared" si="14"/>
        <v>43324</v>
      </c>
      <c r="D23" s="102">
        <f>'2018 Weekly Time Sheet'!D150</f>
        <v>0</v>
      </c>
      <c r="E23" s="102"/>
      <c r="F23" s="81">
        <f t="shared" si="10"/>
        <v>0</v>
      </c>
      <c r="G23" s="81">
        <f t="shared" si="2"/>
        <v>0</v>
      </c>
      <c r="H23" s="102"/>
      <c r="I23" s="103"/>
      <c r="K23" s="100">
        <f>L22+1</f>
        <v>42947</v>
      </c>
      <c r="L23" s="101">
        <f>(K23 + 13)</f>
        <v>42960</v>
      </c>
      <c r="M23" s="114">
        <f>'2017 Weekly Time Sheet'!D20</f>
        <v>80</v>
      </c>
      <c r="N23" s="114"/>
      <c r="O23" s="89">
        <f t="shared" si="12"/>
        <v>3.0768</v>
      </c>
      <c r="P23" s="89">
        <v>0</v>
      </c>
      <c r="Q23" s="89"/>
      <c r="R23" s="112"/>
    </row>
    <row r="24" spans="2:18">
      <c r="B24" s="100">
        <f t="shared" si="13"/>
        <v>43325</v>
      </c>
      <c r="C24" s="101">
        <f t="shared" si="14"/>
        <v>43338</v>
      </c>
      <c r="D24" s="102">
        <f>'2018 Weekly Time Sheet'!D160</f>
        <v>0</v>
      </c>
      <c r="E24" s="102"/>
      <c r="F24" s="81">
        <f t="shared" si="10"/>
        <v>0</v>
      </c>
      <c r="G24" s="81">
        <f t="shared" si="2"/>
        <v>0</v>
      </c>
      <c r="H24" s="102"/>
      <c r="I24" s="103"/>
      <c r="K24" s="100">
        <f t="shared" ref="K24:K33" si="15">L23+1</f>
        <v>42961</v>
      </c>
      <c r="L24" s="101">
        <f t="shared" ref="L24:L33" si="16">(K24 + 13)</f>
        <v>42974</v>
      </c>
      <c r="M24" s="116">
        <v>80</v>
      </c>
      <c r="N24" s="114"/>
      <c r="O24" s="89">
        <f t="shared" si="12"/>
        <v>3.0768</v>
      </c>
      <c r="P24" s="89">
        <v>0</v>
      </c>
      <c r="Q24" s="89"/>
      <c r="R24" s="112"/>
    </row>
    <row r="25" spans="2:18">
      <c r="B25" s="100">
        <f t="shared" si="13"/>
        <v>43339</v>
      </c>
      <c r="C25" s="101">
        <f t="shared" si="14"/>
        <v>43352</v>
      </c>
      <c r="D25" s="102">
        <f>'2018 Weekly Time Sheet'!D170</f>
        <v>0</v>
      </c>
      <c r="E25" s="102"/>
      <c r="F25" s="81">
        <f t="shared" si="10"/>
        <v>0</v>
      </c>
      <c r="G25" s="81">
        <f t="shared" si="2"/>
        <v>0</v>
      </c>
      <c r="H25" s="102"/>
      <c r="I25" s="103"/>
      <c r="K25" s="100">
        <f t="shared" si="15"/>
        <v>42975</v>
      </c>
      <c r="L25" s="101">
        <f t="shared" si="16"/>
        <v>42988</v>
      </c>
      <c r="M25" s="114">
        <f>'2017 Weekly Time Sheet'!D40</f>
        <v>80</v>
      </c>
      <c r="N25" s="114"/>
      <c r="O25" s="89">
        <f t="shared" si="12"/>
        <v>3.0768</v>
      </c>
      <c r="P25" s="89">
        <v>0.61536000000000002</v>
      </c>
      <c r="Q25" s="89"/>
      <c r="R25" s="112"/>
    </row>
    <row r="26" spans="2:18">
      <c r="B26" s="100">
        <f t="shared" si="13"/>
        <v>43353</v>
      </c>
      <c r="C26" s="101">
        <f t="shared" si="14"/>
        <v>43366</v>
      </c>
      <c r="D26" s="102">
        <f>'2018 Weekly Time Sheet'!D180</f>
        <v>8</v>
      </c>
      <c r="E26" s="102">
        <v>8</v>
      </c>
      <c r="F26" s="81">
        <f t="shared" si="10"/>
        <v>0</v>
      </c>
      <c r="G26" s="81">
        <f t="shared" si="2"/>
        <v>0</v>
      </c>
      <c r="H26" s="102"/>
      <c r="I26" s="103"/>
      <c r="K26" s="100">
        <f t="shared" si="15"/>
        <v>42989</v>
      </c>
      <c r="L26" s="101">
        <f t="shared" si="16"/>
        <v>43002</v>
      </c>
      <c r="M26" s="114">
        <f>'2017 Weekly Time Sheet'!D50</f>
        <v>80</v>
      </c>
      <c r="N26" s="114">
        <v>8</v>
      </c>
      <c r="O26" s="89">
        <f t="shared" si="12"/>
        <v>2.76912</v>
      </c>
      <c r="P26" s="89">
        <f>IF(O26&gt;0,IF(((($D$2*(M26-N26)))&gt;1.538),1.538,($D$2*(M26-N26))),IF((($D$2*M26)&gt;1.538),1.538,$D$2*M26))</f>
        <v>1.538</v>
      </c>
      <c r="Q26" s="89"/>
      <c r="R26" s="112"/>
    </row>
    <row r="27" spans="2:18">
      <c r="B27" s="100">
        <f t="shared" si="13"/>
        <v>43367</v>
      </c>
      <c r="C27" s="101">
        <f t="shared" si="14"/>
        <v>43380</v>
      </c>
      <c r="D27" s="102">
        <f>'2018 Weekly Time Sheet'!D190</f>
        <v>0</v>
      </c>
      <c r="E27" s="102"/>
      <c r="F27" s="81">
        <f t="shared" si="10"/>
        <v>0</v>
      </c>
      <c r="G27" s="81">
        <f t="shared" si="2"/>
        <v>0</v>
      </c>
      <c r="H27" s="102"/>
      <c r="I27" s="103"/>
      <c r="K27" s="100">
        <f t="shared" si="15"/>
        <v>43003</v>
      </c>
      <c r="L27" s="101">
        <f t="shared" si="16"/>
        <v>43016</v>
      </c>
      <c r="M27" s="114">
        <f>'2017 Weekly Time Sheet'!D60</f>
        <v>80.5</v>
      </c>
      <c r="N27" s="114"/>
      <c r="O27" s="89">
        <f t="shared" si="12"/>
        <v>3.0960300000000003</v>
      </c>
      <c r="P27" s="89">
        <f t="shared" ref="P27:P33" si="17">IF(O27&gt;0,IF(((($D$2*(M27-N27)))&gt;1.538),1.538,($D$2*(M27-N27))),IF((($D$2*M27)&gt;1.538),1.538,$D$2*M27))</f>
        <v>1.538</v>
      </c>
      <c r="Q27" s="89"/>
      <c r="R27" s="112"/>
    </row>
    <row r="28" spans="2:18">
      <c r="B28" s="100">
        <f t="shared" si="13"/>
        <v>43381</v>
      </c>
      <c r="C28" s="101">
        <f t="shared" si="14"/>
        <v>43394</v>
      </c>
      <c r="D28" s="102">
        <f>'2018 Weekly Time Sheet'!D200</f>
        <v>0</v>
      </c>
      <c r="E28" s="102"/>
      <c r="F28" s="81">
        <f t="shared" si="10"/>
        <v>0</v>
      </c>
      <c r="G28" s="81">
        <f t="shared" si="2"/>
        <v>0</v>
      </c>
      <c r="H28" s="102"/>
      <c r="I28" s="103"/>
      <c r="K28" s="100">
        <f t="shared" si="15"/>
        <v>43017</v>
      </c>
      <c r="L28" s="101">
        <f t="shared" si="16"/>
        <v>43030</v>
      </c>
      <c r="M28" s="114">
        <f>'2017 Weekly Time Sheet'!D70</f>
        <v>80</v>
      </c>
      <c r="N28" s="114"/>
      <c r="O28" s="89">
        <f t="shared" si="12"/>
        <v>3.0768</v>
      </c>
      <c r="P28" s="89">
        <f t="shared" si="17"/>
        <v>1.538</v>
      </c>
      <c r="Q28" s="89"/>
      <c r="R28" s="112">
        <v>1.5</v>
      </c>
    </row>
    <row r="29" spans="2:18">
      <c r="B29" s="100">
        <f t="shared" si="13"/>
        <v>43395</v>
      </c>
      <c r="C29" s="101">
        <f t="shared" si="14"/>
        <v>43408</v>
      </c>
      <c r="D29" s="102">
        <f>'2018 Weekly Time Sheet'!D210</f>
        <v>8</v>
      </c>
      <c r="E29" s="102">
        <v>8</v>
      </c>
      <c r="F29" s="81">
        <f t="shared" si="10"/>
        <v>0</v>
      </c>
      <c r="G29" s="81">
        <f t="shared" si="2"/>
        <v>0</v>
      </c>
      <c r="H29" s="102"/>
      <c r="I29" s="103"/>
      <c r="K29" s="100">
        <f t="shared" si="15"/>
        <v>43031</v>
      </c>
      <c r="L29" s="101">
        <f t="shared" si="16"/>
        <v>43044</v>
      </c>
      <c r="M29" s="114">
        <f>'2017 Weekly Time Sheet'!D80</f>
        <v>80</v>
      </c>
      <c r="N29" s="114">
        <v>8</v>
      </c>
      <c r="O29" s="89">
        <f t="shared" si="12"/>
        <v>2.76912</v>
      </c>
      <c r="P29" s="89">
        <f t="shared" si="17"/>
        <v>1.538</v>
      </c>
      <c r="Q29" s="89"/>
      <c r="R29" s="112"/>
    </row>
    <row r="30" spans="2:18">
      <c r="B30" s="100">
        <f t="shared" si="13"/>
        <v>43409</v>
      </c>
      <c r="C30" s="101">
        <f t="shared" si="14"/>
        <v>43422</v>
      </c>
      <c r="D30" s="102">
        <f>'2018 Weekly Time Sheet'!D220</f>
        <v>0</v>
      </c>
      <c r="E30" s="102"/>
      <c r="F30" s="81">
        <f t="shared" si="10"/>
        <v>0</v>
      </c>
      <c r="G30" s="81">
        <f t="shared" si="2"/>
        <v>0</v>
      </c>
      <c r="H30" s="102"/>
      <c r="I30" s="103"/>
      <c r="K30" s="100">
        <f t="shared" si="15"/>
        <v>43045</v>
      </c>
      <c r="L30" s="101">
        <f t="shared" si="16"/>
        <v>43058</v>
      </c>
      <c r="M30" s="114">
        <f>'2017 Weekly Time Sheet'!D90</f>
        <v>80</v>
      </c>
      <c r="N30" s="114">
        <v>8</v>
      </c>
      <c r="O30" s="89">
        <f t="shared" si="12"/>
        <v>2.76912</v>
      </c>
      <c r="P30" s="89">
        <f t="shared" si="17"/>
        <v>1.538</v>
      </c>
      <c r="Q30" s="89"/>
      <c r="R30" s="112">
        <v>1.5</v>
      </c>
    </row>
    <row r="31" spans="2:18">
      <c r="B31" s="100">
        <f t="shared" si="13"/>
        <v>43423</v>
      </c>
      <c r="C31" s="101">
        <f t="shared" si="14"/>
        <v>43436</v>
      </c>
      <c r="D31" s="102">
        <f>'2018 Weekly Time Sheet'!D230</f>
        <v>8</v>
      </c>
      <c r="E31" s="102">
        <v>8</v>
      </c>
      <c r="F31" s="81">
        <f t="shared" si="10"/>
        <v>0</v>
      </c>
      <c r="G31" s="81">
        <f t="shared" si="2"/>
        <v>0</v>
      </c>
      <c r="H31" s="102"/>
      <c r="I31" s="103"/>
      <c r="K31" s="100">
        <f t="shared" si="15"/>
        <v>43059</v>
      </c>
      <c r="L31" s="101">
        <f t="shared" si="16"/>
        <v>43072</v>
      </c>
      <c r="M31" s="114">
        <f>'2017 Weekly Time Sheet'!D100</f>
        <v>80</v>
      </c>
      <c r="N31" s="114">
        <v>8</v>
      </c>
      <c r="O31" s="89">
        <f t="shared" si="12"/>
        <v>2.76912</v>
      </c>
      <c r="P31" s="89">
        <f t="shared" si="17"/>
        <v>1.538</v>
      </c>
      <c r="Q31" s="89">
        <v>3</v>
      </c>
      <c r="R31" s="112"/>
    </row>
    <row r="32" spans="2:18">
      <c r="B32" s="100">
        <f t="shared" si="13"/>
        <v>43437</v>
      </c>
      <c r="C32" s="101">
        <f t="shared" si="14"/>
        <v>43450</v>
      </c>
      <c r="D32" s="102">
        <f>'2018 Weekly Time Sheet'!D240</f>
        <v>8</v>
      </c>
      <c r="E32" s="102">
        <v>8</v>
      </c>
      <c r="F32" s="81">
        <f t="shared" si="10"/>
        <v>0</v>
      </c>
      <c r="G32" s="81">
        <f t="shared" si="2"/>
        <v>0</v>
      </c>
      <c r="H32" s="102"/>
      <c r="I32" s="103"/>
      <c r="K32" s="100">
        <f t="shared" si="15"/>
        <v>43073</v>
      </c>
      <c r="L32" s="101">
        <f t="shared" si="16"/>
        <v>43086</v>
      </c>
      <c r="M32" s="114">
        <f>'2017 Weekly Time Sheet'!D110</f>
        <v>80</v>
      </c>
      <c r="N32" s="114"/>
      <c r="O32" s="89">
        <f t="shared" si="12"/>
        <v>3.0768</v>
      </c>
      <c r="P32" s="89">
        <f t="shared" si="17"/>
        <v>1.538</v>
      </c>
      <c r="Q32" s="89"/>
      <c r="R32" s="112">
        <v>1.5</v>
      </c>
    </row>
    <row r="33" spans="2:18" ht="15.75" thickBot="1">
      <c r="B33" s="105">
        <f t="shared" ref="B33" si="18">C32+1</f>
        <v>43451</v>
      </c>
      <c r="C33" s="106">
        <f t="shared" ref="C33" si="19">(B33 + 13)</f>
        <v>43464</v>
      </c>
      <c r="D33" s="107">
        <f>'2018 Weekly Time Sheet'!$D$260</f>
        <v>8</v>
      </c>
      <c r="E33" s="107">
        <v>8</v>
      </c>
      <c r="F33" s="108">
        <f t="shared" si="10"/>
        <v>0</v>
      </c>
      <c r="G33" s="81">
        <f t="shared" si="2"/>
        <v>0</v>
      </c>
      <c r="H33" s="107"/>
      <c r="I33" s="109"/>
      <c r="K33" s="105">
        <f t="shared" si="15"/>
        <v>43087</v>
      </c>
      <c r="L33" s="106">
        <f t="shared" si="16"/>
        <v>43100</v>
      </c>
      <c r="M33" s="117">
        <f>'2017 Weekly Time Sheet'!D120</f>
        <v>80</v>
      </c>
      <c r="N33" s="117">
        <v>8</v>
      </c>
      <c r="O33" s="118">
        <f t="shared" si="12"/>
        <v>2.76912</v>
      </c>
      <c r="P33" s="89">
        <f t="shared" si="17"/>
        <v>1.538</v>
      </c>
      <c r="Q33" s="118">
        <v>24</v>
      </c>
      <c r="R33" s="119"/>
    </row>
    <row r="34" spans="2:18" ht="15.75" thickTop="1">
      <c r="B34" s="93" t="s">
        <v>4</v>
      </c>
      <c r="C34" s="93"/>
      <c r="D34" s="94">
        <f>SUM(D8:D33)</f>
        <v>776.5</v>
      </c>
      <c r="E34" s="94">
        <f>SUM(E8:E33)</f>
        <v>91</v>
      </c>
      <c r="F34" s="93">
        <f>SUM(F8:F33)</f>
        <v>26.345099999999995</v>
      </c>
      <c r="G34" s="93">
        <f>SUM(G8:G33)</f>
        <v>13.842000000000001</v>
      </c>
      <c r="H34" s="93">
        <f t="shared" ref="H34:I34" si="20">SUM(H8:H33)</f>
        <v>0</v>
      </c>
      <c r="I34" s="93">
        <f t="shared" si="20"/>
        <v>25.25</v>
      </c>
      <c r="J34" s="93"/>
      <c r="K34" s="93" t="s">
        <v>4</v>
      </c>
      <c r="L34" s="93"/>
      <c r="M34" s="94">
        <f>SUM(M22:M33)</f>
        <v>960.5</v>
      </c>
      <c r="N34" s="94"/>
      <c r="O34" s="93">
        <f>SUM(O14:O33)</f>
        <v>56.94003</v>
      </c>
      <c r="P34" s="93">
        <f>SUM(P14:P33)</f>
        <v>12.919360000000001</v>
      </c>
      <c r="Q34" s="95">
        <f>SUM(Q22:Q33)</f>
        <v>27</v>
      </c>
      <c r="R34" s="95">
        <f>SUM(R22:R33)</f>
        <v>4.5</v>
      </c>
    </row>
    <row r="35" spans="2:18">
      <c r="F35" s="4"/>
      <c r="G35" s="4"/>
      <c r="H35" s="39"/>
      <c r="I35" s="39"/>
    </row>
    <row r="36" spans="2:18">
      <c r="O36" s="86"/>
    </row>
  </sheetData>
  <mergeCells count="3">
    <mergeCell ref="B2:C2"/>
    <mergeCell ref="B6:I6"/>
    <mergeCell ref="K6:R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499984740745262"/>
  </sheetPr>
  <dimension ref="A1:AI271"/>
  <sheetViews>
    <sheetView tabSelected="1" topLeftCell="A79" zoomScale="85" zoomScaleNormal="85" workbookViewId="0">
      <selection activeCell="O85" sqref="O85"/>
    </sheetView>
  </sheetViews>
  <sheetFormatPr defaultRowHeight="15"/>
  <cols>
    <col min="1" max="2" width="3.7109375" style="29" bestFit="1" customWidth="1"/>
    <col min="3" max="3" width="12.28515625" bestFit="1" customWidth="1"/>
    <col min="4" max="4" width="7.7109375" bestFit="1" customWidth="1"/>
    <col min="5" max="17" width="7" customWidth="1"/>
    <col min="18" max="20" width="5.28515625" customWidth="1"/>
    <col min="21" max="21" width="12.28515625" bestFit="1" customWidth="1"/>
    <col min="22" max="22" width="7.7109375" bestFit="1" customWidth="1"/>
    <col min="23" max="26" width="7" customWidth="1"/>
    <col min="27" max="28" width="4.5703125" customWidth="1"/>
    <col min="29" max="35" width="7" customWidth="1"/>
  </cols>
  <sheetData>
    <row r="1" spans="1:35" ht="15.75" thickBot="1">
      <c r="D1" s="64" t="s">
        <v>22</v>
      </c>
      <c r="M1" s="78"/>
      <c r="O1" s="65" t="s">
        <v>21</v>
      </c>
      <c r="V1" s="64" t="s">
        <v>22</v>
      </c>
      <c r="AE1" s="78"/>
      <c r="AG1" s="65" t="s">
        <v>21</v>
      </c>
    </row>
    <row r="2" spans="1:35" ht="15.75" thickTop="1">
      <c r="C2" s="40"/>
      <c r="D2" s="7">
        <f>D3</f>
        <v>43101</v>
      </c>
      <c r="E2" s="8">
        <f t="shared" ref="E2:Q2" si="0">E3</f>
        <v>43102</v>
      </c>
      <c r="F2" s="8">
        <f t="shared" si="0"/>
        <v>43103</v>
      </c>
      <c r="G2" s="8">
        <f t="shared" si="0"/>
        <v>43104</v>
      </c>
      <c r="H2" s="8">
        <f t="shared" si="0"/>
        <v>43105</v>
      </c>
      <c r="I2" s="9">
        <f t="shared" si="0"/>
        <v>43106</v>
      </c>
      <c r="J2" s="9">
        <f t="shared" si="0"/>
        <v>43107</v>
      </c>
      <c r="K2" s="8">
        <f t="shared" si="0"/>
        <v>43108</v>
      </c>
      <c r="L2" s="8">
        <f t="shared" si="0"/>
        <v>43109</v>
      </c>
      <c r="M2" s="8">
        <f t="shared" si="0"/>
        <v>43110</v>
      </c>
      <c r="N2" s="8">
        <f t="shared" si="0"/>
        <v>43111</v>
      </c>
      <c r="O2" s="8">
        <f t="shared" si="0"/>
        <v>43112</v>
      </c>
      <c r="P2" s="9">
        <f t="shared" si="0"/>
        <v>43113</v>
      </c>
      <c r="Q2" s="10">
        <f t="shared" si="0"/>
        <v>43114</v>
      </c>
      <c r="T2" s="6"/>
      <c r="U2" s="40"/>
      <c r="V2" s="7">
        <f>V3</f>
        <v>43101</v>
      </c>
      <c r="W2" s="8">
        <f t="shared" ref="W2:AI2" si="1">W3</f>
        <v>43102</v>
      </c>
      <c r="X2" s="8">
        <f t="shared" si="1"/>
        <v>43103</v>
      </c>
      <c r="Y2" s="8">
        <f t="shared" si="1"/>
        <v>43104</v>
      </c>
      <c r="Z2" s="8">
        <f t="shared" si="1"/>
        <v>43105</v>
      </c>
      <c r="AA2" s="9">
        <f t="shared" si="1"/>
        <v>43106</v>
      </c>
      <c r="AB2" s="9">
        <f t="shared" si="1"/>
        <v>43107</v>
      </c>
      <c r="AC2" s="8">
        <f t="shared" si="1"/>
        <v>43108</v>
      </c>
      <c r="AD2" s="8">
        <f t="shared" si="1"/>
        <v>43109</v>
      </c>
      <c r="AE2" s="8">
        <f t="shared" si="1"/>
        <v>43110</v>
      </c>
      <c r="AF2" s="8">
        <f t="shared" si="1"/>
        <v>43111</v>
      </c>
      <c r="AG2" s="8">
        <f t="shared" si="1"/>
        <v>43112</v>
      </c>
      <c r="AH2" s="9">
        <f t="shared" si="1"/>
        <v>43113</v>
      </c>
      <c r="AI2" s="10">
        <f t="shared" si="1"/>
        <v>43114</v>
      </c>
    </row>
    <row r="3" spans="1:35" ht="15.75" thickBot="1">
      <c r="C3" s="40"/>
      <c r="D3" s="11">
        <v>43101</v>
      </c>
      <c r="E3" s="12">
        <f>D3+1</f>
        <v>43102</v>
      </c>
      <c r="F3" s="12">
        <f t="shared" ref="F3:Q3" si="2">E3+1</f>
        <v>43103</v>
      </c>
      <c r="G3" s="12">
        <f t="shared" si="2"/>
        <v>43104</v>
      </c>
      <c r="H3" s="12">
        <f t="shared" si="2"/>
        <v>43105</v>
      </c>
      <c r="I3" s="13">
        <f t="shared" si="2"/>
        <v>43106</v>
      </c>
      <c r="J3" s="13">
        <f t="shared" si="2"/>
        <v>43107</v>
      </c>
      <c r="K3" s="12">
        <f t="shared" si="2"/>
        <v>43108</v>
      </c>
      <c r="L3" s="12">
        <f t="shared" si="2"/>
        <v>43109</v>
      </c>
      <c r="M3" s="12">
        <f t="shared" si="2"/>
        <v>43110</v>
      </c>
      <c r="N3" s="12">
        <f t="shared" si="2"/>
        <v>43111</v>
      </c>
      <c r="O3" s="12">
        <f t="shared" si="2"/>
        <v>43112</v>
      </c>
      <c r="P3" s="13">
        <f t="shared" si="2"/>
        <v>43113</v>
      </c>
      <c r="Q3" s="14">
        <f t="shared" si="2"/>
        <v>43114</v>
      </c>
      <c r="T3" s="5"/>
      <c r="U3" s="40"/>
      <c r="V3" s="11">
        <f>D3</f>
        <v>43101</v>
      </c>
      <c r="W3" s="12">
        <f>V3+1</f>
        <v>43102</v>
      </c>
      <c r="X3" s="12">
        <f t="shared" ref="X3" si="3">W3+1</f>
        <v>43103</v>
      </c>
      <c r="Y3" s="12">
        <f t="shared" ref="Y3" si="4">X3+1</f>
        <v>43104</v>
      </c>
      <c r="Z3" s="12">
        <f t="shared" ref="Z3" si="5">Y3+1</f>
        <v>43105</v>
      </c>
      <c r="AA3" s="13">
        <f t="shared" ref="AA3" si="6">Z3+1</f>
        <v>43106</v>
      </c>
      <c r="AB3" s="13">
        <f t="shared" ref="AB3" si="7">AA3+1</f>
        <v>43107</v>
      </c>
      <c r="AC3" s="12">
        <f t="shared" ref="AC3" si="8">AB3+1</f>
        <v>43108</v>
      </c>
      <c r="AD3" s="12">
        <f t="shared" ref="AD3" si="9">AC3+1</f>
        <v>43109</v>
      </c>
      <c r="AE3" s="12">
        <f t="shared" ref="AE3" si="10">AD3+1</f>
        <v>43110</v>
      </c>
      <c r="AF3" s="12">
        <f t="shared" ref="AF3" si="11">AE3+1</f>
        <v>43111</v>
      </c>
      <c r="AG3" s="12">
        <f t="shared" ref="AG3" si="12">AF3+1</f>
        <v>43112</v>
      </c>
      <c r="AH3" s="13">
        <f t="shared" ref="AH3" si="13">AG3+1</f>
        <v>43113</v>
      </c>
      <c r="AI3" s="14">
        <f t="shared" ref="AI3" si="14">AH3+1</f>
        <v>43114</v>
      </c>
    </row>
    <row r="4" spans="1:35" s="1" customFormat="1" ht="15.75" thickTop="1">
      <c r="A4" s="30"/>
      <c r="B4" s="31"/>
      <c r="C4" s="19" t="s">
        <v>0</v>
      </c>
      <c r="D4" s="15">
        <v>0.27083333333333331</v>
      </c>
      <c r="E4" s="16">
        <v>0.26041666666666669</v>
      </c>
      <c r="F4" s="16">
        <v>0.26041666666666669</v>
      </c>
      <c r="G4" s="16">
        <v>0.25</v>
      </c>
      <c r="H4" s="16">
        <v>0.25</v>
      </c>
      <c r="I4" s="17"/>
      <c r="J4" s="17"/>
      <c r="K4" s="16">
        <v>0.26041666666666669</v>
      </c>
      <c r="L4" s="16">
        <v>0.26041666666666669</v>
      </c>
      <c r="M4" s="16">
        <v>0.26041666666666669</v>
      </c>
      <c r="N4" s="16">
        <v>0.26041666666666669</v>
      </c>
      <c r="O4" s="16">
        <v>0.26041666666666669</v>
      </c>
      <c r="P4" s="17"/>
      <c r="Q4" s="18"/>
      <c r="R4"/>
      <c r="S4"/>
      <c r="U4" s="19" t="s">
        <v>0</v>
      </c>
      <c r="V4" s="15">
        <f>D4</f>
        <v>0.27083333333333331</v>
      </c>
      <c r="W4" s="16">
        <f t="shared" ref="W4:Z6" si="15">E4</f>
        <v>0.26041666666666669</v>
      </c>
      <c r="X4" s="16">
        <f t="shared" si="15"/>
        <v>0.26041666666666669</v>
      </c>
      <c r="Y4" s="16">
        <f t="shared" si="15"/>
        <v>0.25</v>
      </c>
      <c r="Z4" s="16">
        <f t="shared" si="15"/>
        <v>0.25</v>
      </c>
      <c r="AA4" s="17"/>
      <c r="AB4" s="17"/>
      <c r="AC4" s="16">
        <f t="shared" ref="AC4:AG6" si="16">K4</f>
        <v>0.26041666666666669</v>
      </c>
      <c r="AD4" s="16">
        <f t="shared" si="16"/>
        <v>0.26041666666666669</v>
      </c>
      <c r="AE4" s="16">
        <f t="shared" si="16"/>
        <v>0.26041666666666669</v>
      </c>
      <c r="AF4" s="16">
        <f t="shared" si="16"/>
        <v>0.26041666666666669</v>
      </c>
      <c r="AG4" s="16">
        <f t="shared" si="16"/>
        <v>0.26041666666666669</v>
      </c>
      <c r="AH4" s="17"/>
      <c r="AI4" s="18"/>
    </row>
    <row r="5" spans="1:35" s="1" customFormat="1">
      <c r="A5" s="30"/>
      <c r="B5" s="31"/>
      <c r="C5" s="20" t="s">
        <v>1</v>
      </c>
      <c r="D5" s="15">
        <v>0.60416666666666663</v>
      </c>
      <c r="E5" s="16">
        <v>0.625</v>
      </c>
      <c r="F5" s="16">
        <v>0.64583333333333337</v>
      </c>
      <c r="G5" s="16">
        <v>0.61458333333333337</v>
      </c>
      <c r="H5" s="16">
        <v>0.5625</v>
      </c>
      <c r="I5" s="17"/>
      <c r="J5" s="17"/>
      <c r="K5" s="16">
        <v>0.61458333333333337</v>
      </c>
      <c r="L5" s="16">
        <v>0.61458333333333337</v>
      </c>
      <c r="M5" s="16">
        <v>0.61458333333333337</v>
      </c>
      <c r="N5" s="16">
        <v>0.60416666666666663</v>
      </c>
      <c r="O5" s="16">
        <v>0.61458333333333337</v>
      </c>
      <c r="P5" s="17"/>
      <c r="Q5" s="18"/>
      <c r="R5"/>
      <c r="S5"/>
      <c r="U5" s="20" t="s">
        <v>1</v>
      </c>
      <c r="V5" s="15">
        <f>D5</f>
        <v>0.60416666666666663</v>
      </c>
      <c r="W5" s="16">
        <f t="shared" si="15"/>
        <v>0.625</v>
      </c>
      <c r="X5" s="16">
        <f t="shared" si="15"/>
        <v>0.64583333333333337</v>
      </c>
      <c r="Y5" s="16">
        <f t="shared" si="15"/>
        <v>0.61458333333333337</v>
      </c>
      <c r="Z5" s="16">
        <f t="shared" si="15"/>
        <v>0.5625</v>
      </c>
      <c r="AA5" s="17"/>
      <c r="AB5" s="17"/>
      <c r="AC5" s="16">
        <f t="shared" si="16"/>
        <v>0.61458333333333337</v>
      </c>
      <c r="AD5" s="16">
        <f t="shared" si="16"/>
        <v>0.61458333333333337</v>
      </c>
      <c r="AE5" s="16">
        <f t="shared" si="16"/>
        <v>0.61458333333333337</v>
      </c>
      <c r="AF5" s="16">
        <f t="shared" si="16"/>
        <v>0.60416666666666663</v>
      </c>
      <c r="AG5" s="16">
        <f t="shared" si="16"/>
        <v>0.61458333333333337</v>
      </c>
      <c r="AH5" s="17"/>
      <c r="AI5" s="18"/>
    </row>
    <row r="6" spans="1:35" s="1" customFormat="1">
      <c r="A6" s="30"/>
      <c r="B6" s="31"/>
      <c r="C6" s="53" t="s">
        <v>20</v>
      </c>
      <c r="D6" s="54"/>
      <c r="E6" s="55"/>
      <c r="F6" s="55"/>
      <c r="G6" s="55"/>
      <c r="H6" s="55"/>
      <c r="I6" s="17"/>
      <c r="J6" s="17"/>
      <c r="K6" s="57"/>
      <c r="L6" s="57"/>
      <c r="M6" s="57"/>
      <c r="N6" s="57"/>
      <c r="O6" s="57">
        <v>4.5</v>
      </c>
      <c r="P6" s="17"/>
      <c r="Q6" s="18"/>
      <c r="R6"/>
      <c r="S6"/>
      <c r="U6" s="53" t="s">
        <v>20</v>
      </c>
      <c r="V6" s="54">
        <f>D6</f>
        <v>0</v>
      </c>
      <c r="W6" s="55">
        <f t="shared" si="15"/>
        <v>0</v>
      </c>
      <c r="X6" s="55">
        <f t="shared" si="15"/>
        <v>0</v>
      </c>
      <c r="Y6" s="55">
        <f t="shared" si="15"/>
        <v>0</v>
      </c>
      <c r="Z6" s="55">
        <f t="shared" si="15"/>
        <v>0</v>
      </c>
      <c r="AA6" s="17"/>
      <c r="AB6" s="17"/>
      <c r="AC6" s="57">
        <f t="shared" si="16"/>
        <v>0</v>
      </c>
      <c r="AD6" s="57">
        <f t="shared" si="16"/>
        <v>0</v>
      </c>
      <c r="AE6" s="57">
        <f t="shared" si="16"/>
        <v>0</v>
      </c>
      <c r="AF6" s="57">
        <f t="shared" si="16"/>
        <v>0</v>
      </c>
      <c r="AG6" s="57">
        <f t="shared" si="16"/>
        <v>4.5</v>
      </c>
      <c r="AH6" s="17"/>
      <c r="AI6" s="18"/>
    </row>
    <row r="7" spans="1:35" s="2" customFormat="1" ht="15.75" thickBot="1">
      <c r="A7" s="30"/>
      <c r="B7" s="31"/>
      <c r="C7" s="21" t="s">
        <v>5</v>
      </c>
      <c r="D7" s="33">
        <f>(MOD((D5-D4),1)*24)-(IF(D6="", 0, D6))</f>
        <v>8</v>
      </c>
      <c r="E7" s="34">
        <f t="shared" ref="E7:Q7" si="17">(MOD((E5-E4),1)*24)-(IF(E6="", 0, E6))</f>
        <v>8.75</v>
      </c>
      <c r="F7" s="34">
        <f t="shared" si="17"/>
        <v>9.25</v>
      </c>
      <c r="G7" s="34">
        <f t="shared" si="17"/>
        <v>8.75</v>
      </c>
      <c r="H7" s="34">
        <f t="shared" si="17"/>
        <v>7.5</v>
      </c>
      <c r="I7" s="35">
        <f t="shared" si="17"/>
        <v>0</v>
      </c>
      <c r="J7" s="35">
        <f t="shared" si="17"/>
        <v>0</v>
      </c>
      <c r="K7" s="34">
        <f t="shared" si="17"/>
        <v>8.5</v>
      </c>
      <c r="L7" s="34">
        <f t="shared" si="17"/>
        <v>8.5</v>
      </c>
      <c r="M7" s="34">
        <f t="shared" si="17"/>
        <v>8.5</v>
      </c>
      <c r="N7" s="34">
        <f t="shared" si="17"/>
        <v>8.2499999999999982</v>
      </c>
      <c r="O7" s="34">
        <f t="shared" si="17"/>
        <v>4</v>
      </c>
      <c r="P7" s="35">
        <f t="shared" si="17"/>
        <v>0</v>
      </c>
      <c r="Q7" s="36">
        <f t="shared" si="17"/>
        <v>0</v>
      </c>
      <c r="R7"/>
      <c r="S7"/>
      <c r="U7" s="21" t="s">
        <v>5</v>
      </c>
      <c r="V7" s="33">
        <f>(MOD((V5-V4),1)*24)-(IF(V6="", 0, V6))</f>
        <v>8</v>
      </c>
      <c r="W7" s="34">
        <f t="shared" ref="W7:AI7" si="18">(MOD((W5-W4),1)*24)-(IF(W6="", 0, W6))</f>
        <v>8.75</v>
      </c>
      <c r="X7" s="34">
        <f t="shared" si="18"/>
        <v>9.25</v>
      </c>
      <c r="Y7" s="34">
        <f t="shared" si="18"/>
        <v>8.75</v>
      </c>
      <c r="Z7" s="34">
        <f t="shared" si="18"/>
        <v>7.5</v>
      </c>
      <c r="AA7" s="35">
        <f t="shared" si="18"/>
        <v>0</v>
      </c>
      <c r="AB7" s="35">
        <f t="shared" si="18"/>
        <v>0</v>
      </c>
      <c r="AC7" s="34">
        <f t="shared" si="18"/>
        <v>8.5</v>
      </c>
      <c r="AD7" s="34">
        <f t="shared" si="18"/>
        <v>8.5</v>
      </c>
      <c r="AE7" s="34">
        <f t="shared" si="18"/>
        <v>8.5</v>
      </c>
      <c r="AF7" s="34">
        <f t="shared" si="18"/>
        <v>8.2499999999999982</v>
      </c>
      <c r="AG7" s="34">
        <f t="shared" si="18"/>
        <v>4</v>
      </c>
      <c r="AH7" s="35">
        <f t="shared" si="18"/>
        <v>0</v>
      </c>
      <c r="AI7" s="36">
        <f t="shared" si="18"/>
        <v>0</v>
      </c>
    </row>
    <row r="8" spans="1:35" s="2" customFormat="1" ht="15.75" thickTop="1">
      <c r="A8" s="30"/>
      <c r="B8" s="31"/>
      <c r="C8" s="21" t="s">
        <v>6</v>
      </c>
      <c r="D8" s="32">
        <f>SUM(D7:H7)</f>
        <v>42.25</v>
      </c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/>
      <c r="S8"/>
      <c r="U8" s="21" t="s">
        <v>6</v>
      </c>
      <c r="V8" s="32">
        <f>SUM(V7:Z7)</f>
        <v>42.25</v>
      </c>
      <c r="W8" s="23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s="2" customFormat="1">
      <c r="A9" s="30"/>
      <c r="B9" s="31"/>
      <c r="C9" s="21" t="s">
        <v>7</v>
      </c>
      <c r="D9" s="32">
        <f>SUM(K7:O7)</f>
        <v>37.75</v>
      </c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/>
      <c r="S9"/>
      <c r="U9" s="21" t="s">
        <v>7</v>
      </c>
      <c r="V9" s="32">
        <f>SUM(AC7:AG7)</f>
        <v>37.75</v>
      </c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</row>
    <row r="10" spans="1:35" ht="19.5" thickBot="1">
      <c r="A10" s="30"/>
      <c r="B10" s="31"/>
      <c r="C10" s="37" t="s">
        <v>4</v>
      </c>
      <c r="D10" s="38">
        <f>SUM(D8:D9)</f>
        <v>80</v>
      </c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U10" s="37" t="s">
        <v>4</v>
      </c>
      <c r="V10" s="38">
        <f>SUM(V8:V9)</f>
        <v>80</v>
      </c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ht="16.5" thickTop="1" thickBot="1">
      <c r="D11" s="64" t="s">
        <v>22</v>
      </c>
      <c r="V11" s="64" t="s">
        <v>22</v>
      </c>
    </row>
    <row r="12" spans="1:35" ht="15.75" thickTop="1">
      <c r="C12" s="40"/>
      <c r="D12" s="7">
        <f t="shared" ref="D12:Q12" si="19">D13</f>
        <v>43115</v>
      </c>
      <c r="E12" s="8">
        <f t="shared" si="19"/>
        <v>43116</v>
      </c>
      <c r="F12" s="8">
        <f t="shared" si="19"/>
        <v>43117</v>
      </c>
      <c r="G12" s="8">
        <f t="shared" si="19"/>
        <v>43118</v>
      </c>
      <c r="H12" s="8">
        <f t="shared" si="19"/>
        <v>43119</v>
      </c>
      <c r="I12" s="9">
        <f t="shared" si="19"/>
        <v>43120</v>
      </c>
      <c r="J12" s="9">
        <f t="shared" si="19"/>
        <v>43121</v>
      </c>
      <c r="K12" s="8">
        <f t="shared" si="19"/>
        <v>43122</v>
      </c>
      <c r="L12" s="8">
        <f t="shared" si="19"/>
        <v>43123</v>
      </c>
      <c r="M12" s="8">
        <f t="shared" si="19"/>
        <v>43124</v>
      </c>
      <c r="N12" s="8">
        <f t="shared" si="19"/>
        <v>43125</v>
      </c>
      <c r="O12" s="8">
        <f t="shared" si="19"/>
        <v>43126</v>
      </c>
      <c r="P12" s="9">
        <f t="shared" si="19"/>
        <v>43127</v>
      </c>
      <c r="Q12" s="10">
        <f t="shared" si="19"/>
        <v>43128</v>
      </c>
      <c r="U12" s="40"/>
      <c r="V12" s="7">
        <f>V13</f>
        <v>43115</v>
      </c>
      <c r="W12" s="8">
        <f t="shared" ref="W12:AI12" si="20">W13</f>
        <v>43116</v>
      </c>
      <c r="X12" s="8">
        <f t="shared" si="20"/>
        <v>43117</v>
      </c>
      <c r="Y12" s="8">
        <f t="shared" si="20"/>
        <v>43118</v>
      </c>
      <c r="Z12" s="8">
        <f t="shared" si="20"/>
        <v>43119</v>
      </c>
      <c r="AA12" s="9">
        <f t="shared" si="20"/>
        <v>43120</v>
      </c>
      <c r="AB12" s="9">
        <f t="shared" si="20"/>
        <v>43121</v>
      </c>
      <c r="AC12" s="8">
        <f t="shared" si="20"/>
        <v>43122</v>
      </c>
      <c r="AD12" s="8">
        <f t="shared" si="20"/>
        <v>43123</v>
      </c>
      <c r="AE12" s="8">
        <f t="shared" si="20"/>
        <v>43124</v>
      </c>
      <c r="AF12" s="8">
        <f t="shared" si="20"/>
        <v>43125</v>
      </c>
      <c r="AG12" s="8">
        <f t="shared" si="20"/>
        <v>43126</v>
      </c>
      <c r="AH12" s="9">
        <f t="shared" si="20"/>
        <v>43127</v>
      </c>
      <c r="AI12" s="10">
        <f t="shared" si="20"/>
        <v>43128</v>
      </c>
    </row>
    <row r="13" spans="1:35" ht="15.75" thickBot="1">
      <c r="C13" s="40"/>
      <c r="D13" s="11">
        <f>Q3+1</f>
        <v>43115</v>
      </c>
      <c r="E13" s="12">
        <f>D13+1</f>
        <v>43116</v>
      </c>
      <c r="F13" s="12">
        <f t="shared" ref="F13:Q13" si="21">E13+1</f>
        <v>43117</v>
      </c>
      <c r="G13" s="12">
        <f t="shared" si="21"/>
        <v>43118</v>
      </c>
      <c r="H13" s="12">
        <f t="shared" si="21"/>
        <v>43119</v>
      </c>
      <c r="I13" s="13">
        <f t="shared" si="21"/>
        <v>43120</v>
      </c>
      <c r="J13" s="13">
        <f t="shared" si="21"/>
        <v>43121</v>
      </c>
      <c r="K13" s="12">
        <f t="shared" si="21"/>
        <v>43122</v>
      </c>
      <c r="L13" s="12">
        <f t="shared" si="21"/>
        <v>43123</v>
      </c>
      <c r="M13" s="12">
        <f t="shared" si="21"/>
        <v>43124</v>
      </c>
      <c r="N13" s="12">
        <f t="shared" si="21"/>
        <v>43125</v>
      </c>
      <c r="O13" s="12">
        <f t="shared" si="21"/>
        <v>43126</v>
      </c>
      <c r="P13" s="13">
        <f t="shared" si="21"/>
        <v>43127</v>
      </c>
      <c r="Q13" s="14">
        <f t="shared" si="21"/>
        <v>43128</v>
      </c>
      <c r="U13" s="40"/>
      <c r="V13" s="11">
        <f>D13</f>
        <v>43115</v>
      </c>
      <c r="W13" s="12">
        <f>V13+1</f>
        <v>43116</v>
      </c>
      <c r="X13" s="12">
        <f t="shared" ref="X13" si="22">W13+1</f>
        <v>43117</v>
      </c>
      <c r="Y13" s="12">
        <f t="shared" ref="Y13" si="23">X13+1</f>
        <v>43118</v>
      </c>
      <c r="Z13" s="12">
        <f t="shared" ref="Z13" si="24">Y13+1</f>
        <v>43119</v>
      </c>
      <c r="AA13" s="13">
        <f t="shared" ref="AA13" si="25">Z13+1</f>
        <v>43120</v>
      </c>
      <c r="AB13" s="13">
        <f t="shared" ref="AB13" si="26">AA13+1</f>
        <v>43121</v>
      </c>
      <c r="AC13" s="12">
        <f t="shared" ref="AC13" si="27">AB13+1</f>
        <v>43122</v>
      </c>
      <c r="AD13" s="12">
        <f t="shared" ref="AD13" si="28">AC13+1</f>
        <v>43123</v>
      </c>
      <c r="AE13" s="12">
        <f t="shared" ref="AE13" si="29">AD13+1</f>
        <v>43124</v>
      </c>
      <c r="AF13" s="12">
        <f t="shared" ref="AF13" si="30">AE13+1</f>
        <v>43125</v>
      </c>
      <c r="AG13" s="12">
        <f t="shared" ref="AG13" si="31">AF13+1</f>
        <v>43126</v>
      </c>
      <c r="AH13" s="13">
        <f t="shared" ref="AH13" si="32">AG13+1</f>
        <v>43127</v>
      </c>
      <c r="AI13" s="14">
        <f t="shared" ref="AI13" si="33">AH13+1</f>
        <v>43128</v>
      </c>
    </row>
    <row r="14" spans="1:35" ht="15.75" thickTop="1">
      <c r="C14" s="19" t="s">
        <v>0</v>
      </c>
      <c r="D14" s="15">
        <v>0.27083333333333331</v>
      </c>
      <c r="E14" s="16">
        <v>0.26041666666666669</v>
      </c>
      <c r="F14" s="16">
        <v>0.26041666666666669</v>
      </c>
      <c r="G14" s="16">
        <v>0.26041666666666669</v>
      </c>
      <c r="H14" s="16">
        <v>0.26041666666666669</v>
      </c>
      <c r="I14" s="17"/>
      <c r="J14" s="17"/>
      <c r="K14" s="16">
        <v>0.27083333333333331</v>
      </c>
      <c r="L14" s="16">
        <v>0.26041666666666669</v>
      </c>
      <c r="M14" s="16">
        <v>0.27083333333333331</v>
      </c>
      <c r="N14" s="16">
        <v>0.26041666666666669</v>
      </c>
      <c r="O14" s="16">
        <v>0.26041666666666669</v>
      </c>
      <c r="P14" s="17"/>
      <c r="Q14" s="18"/>
      <c r="U14" s="19" t="s">
        <v>0</v>
      </c>
      <c r="V14" s="15">
        <f>D14</f>
        <v>0.27083333333333331</v>
      </c>
      <c r="W14" s="16">
        <f t="shared" ref="W14:Z16" si="34">E14</f>
        <v>0.26041666666666669</v>
      </c>
      <c r="X14" s="16">
        <f t="shared" si="34"/>
        <v>0.26041666666666669</v>
      </c>
      <c r="Y14" s="16">
        <f t="shared" si="34"/>
        <v>0.26041666666666669</v>
      </c>
      <c r="Z14" s="16">
        <f t="shared" si="34"/>
        <v>0.26041666666666669</v>
      </c>
      <c r="AA14" s="17"/>
      <c r="AB14" s="17"/>
      <c r="AC14" s="16">
        <f t="shared" ref="AC14:AG16" si="35">K14</f>
        <v>0.27083333333333331</v>
      </c>
      <c r="AD14" s="16">
        <f t="shared" si="35"/>
        <v>0.26041666666666669</v>
      </c>
      <c r="AE14" s="16">
        <f t="shared" si="35"/>
        <v>0.27083333333333331</v>
      </c>
      <c r="AF14" s="16">
        <f t="shared" si="35"/>
        <v>0.26041666666666669</v>
      </c>
      <c r="AG14" s="16">
        <f t="shared" si="35"/>
        <v>0.26041666666666669</v>
      </c>
      <c r="AH14" s="17"/>
      <c r="AI14" s="18"/>
    </row>
    <row r="15" spans="1:35">
      <c r="C15" s="20" t="s">
        <v>1</v>
      </c>
      <c r="D15" s="15">
        <v>0.60416666666666663</v>
      </c>
      <c r="E15" s="16">
        <v>0.625</v>
      </c>
      <c r="F15" s="16">
        <v>0.61458333333333337</v>
      </c>
      <c r="G15" s="16">
        <v>0.61458333333333337</v>
      </c>
      <c r="H15" s="16">
        <v>0.52083333333333337</v>
      </c>
      <c r="I15" s="17"/>
      <c r="J15" s="17"/>
      <c r="K15" s="16">
        <v>0.61458333333333337</v>
      </c>
      <c r="L15" s="16">
        <v>0.61458333333333337</v>
      </c>
      <c r="M15" s="16">
        <v>0.61458333333333337</v>
      </c>
      <c r="N15" s="16">
        <v>0.625</v>
      </c>
      <c r="O15" s="16">
        <v>0.52083333333333337</v>
      </c>
      <c r="P15" s="17"/>
      <c r="Q15" s="18"/>
      <c r="U15" s="20" t="s">
        <v>1</v>
      </c>
      <c r="V15" s="15">
        <f>D15</f>
        <v>0.60416666666666663</v>
      </c>
      <c r="W15" s="16">
        <f t="shared" si="34"/>
        <v>0.625</v>
      </c>
      <c r="X15" s="16">
        <f t="shared" si="34"/>
        <v>0.61458333333333337</v>
      </c>
      <c r="Y15" s="16">
        <f t="shared" si="34"/>
        <v>0.61458333333333337</v>
      </c>
      <c r="Z15" s="16">
        <f t="shared" si="34"/>
        <v>0.52083333333333337</v>
      </c>
      <c r="AA15" s="17"/>
      <c r="AB15" s="17"/>
      <c r="AC15" s="16">
        <f t="shared" si="35"/>
        <v>0.61458333333333337</v>
      </c>
      <c r="AD15" s="16">
        <f t="shared" si="35"/>
        <v>0.61458333333333337</v>
      </c>
      <c r="AE15" s="16">
        <f t="shared" si="35"/>
        <v>0.61458333333333337</v>
      </c>
      <c r="AF15" s="16">
        <f t="shared" si="35"/>
        <v>0.625</v>
      </c>
      <c r="AG15" s="16">
        <f t="shared" si="35"/>
        <v>0.52083333333333337</v>
      </c>
      <c r="AH15" s="17"/>
      <c r="AI15" s="18"/>
    </row>
    <row r="16" spans="1:35">
      <c r="C16" s="53" t="s">
        <v>20</v>
      </c>
      <c r="D16" s="57"/>
      <c r="E16" s="57"/>
      <c r="F16" s="57"/>
      <c r="G16" s="57"/>
      <c r="H16" s="57"/>
      <c r="I16" s="17"/>
      <c r="J16" s="17"/>
      <c r="K16" s="57"/>
      <c r="L16" s="57"/>
      <c r="M16" s="57"/>
      <c r="N16" s="57"/>
      <c r="O16" s="57"/>
      <c r="P16" s="17"/>
      <c r="Q16" s="18"/>
      <c r="U16" s="53" t="s">
        <v>20</v>
      </c>
      <c r="V16" s="54">
        <f>D16</f>
        <v>0</v>
      </c>
      <c r="W16" s="55">
        <f t="shared" si="34"/>
        <v>0</v>
      </c>
      <c r="X16" s="55">
        <f t="shared" si="34"/>
        <v>0</v>
      </c>
      <c r="Y16" s="55">
        <f t="shared" si="34"/>
        <v>0</v>
      </c>
      <c r="Z16" s="55">
        <f t="shared" si="34"/>
        <v>0</v>
      </c>
      <c r="AA16" s="17"/>
      <c r="AB16" s="17"/>
      <c r="AC16" s="57">
        <f t="shared" si="35"/>
        <v>0</v>
      </c>
      <c r="AD16" s="57">
        <f t="shared" si="35"/>
        <v>0</v>
      </c>
      <c r="AE16" s="57">
        <f t="shared" si="35"/>
        <v>0</v>
      </c>
      <c r="AF16" s="57">
        <f t="shared" si="35"/>
        <v>0</v>
      </c>
      <c r="AG16" s="57">
        <f t="shared" si="35"/>
        <v>0</v>
      </c>
      <c r="AH16" s="17"/>
      <c r="AI16" s="18"/>
    </row>
    <row r="17" spans="3:35" ht="15.75" thickBot="1">
      <c r="C17" s="21" t="s">
        <v>5</v>
      </c>
      <c r="D17" s="41">
        <f>(MOD((D15-D14),1)*24)-(IF(D16="", 0, D16))</f>
        <v>8</v>
      </c>
      <c r="E17" s="42">
        <f t="shared" ref="E17:Q17" si="36">(MOD((E15-E14),1)*24)-(IF(E16="", 0, E16))</f>
        <v>8.75</v>
      </c>
      <c r="F17" s="42">
        <f t="shared" si="36"/>
        <v>8.5</v>
      </c>
      <c r="G17" s="42">
        <f t="shared" si="36"/>
        <v>8.5</v>
      </c>
      <c r="H17" s="42">
        <f t="shared" si="36"/>
        <v>6.25</v>
      </c>
      <c r="I17" s="43">
        <f t="shared" si="36"/>
        <v>0</v>
      </c>
      <c r="J17" s="43">
        <f t="shared" si="36"/>
        <v>0</v>
      </c>
      <c r="K17" s="42">
        <f t="shared" si="36"/>
        <v>8.2500000000000018</v>
      </c>
      <c r="L17" s="42">
        <f t="shared" si="36"/>
        <v>8.5</v>
      </c>
      <c r="M17" s="42">
        <f t="shared" si="36"/>
        <v>8.2500000000000018</v>
      </c>
      <c r="N17" s="42">
        <f t="shared" si="36"/>
        <v>8.75</v>
      </c>
      <c r="O17" s="42">
        <f t="shared" si="36"/>
        <v>6.25</v>
      </c>
      <c r="P17" s="43">
        <f t="shared" si="36"/>
        <v>0</v>
      </c>
      <c r="Q17" s="44">
        <f t="shared" si="36"/>
        <v>0</v>
      </c>
      <c r="U17" s="21" t="s">
        <v>5</v>
      </c>
      <c r="V17" s="33">
        <f>(MOD((V15-V14),1)*24)-(IF(V16="", 0, V16))</f>
        <v>8</v>
      </c>
      <c r="W17" s="34">
        <f t="shared" ref="W17:AI17" si="37">(MOD((W15-W14),1)*24)-(IF(W16="", 0, W16))</f>
        <v>8.75</v>
      </c>
      <c r="X17" s="34">
        <f t="shared" si="37"/>
        <v>8.5</v>
      </c>
      <c r="Y17" s="34">
        <f t="shared" si="37"/>
        <v>8.5</v>
      </c>
      <c r="Z17" s="34">
        <f t="shared" si="37"/>
        <v>6.25</v>
      </c>
      <c r="AA17" s="35">
        <f t="shared" si="37"/>
        <v>0</v>
      </c>
      <c r="AB17" s="35">
        <f t="shared" si="37"/>
        <v>0</v>
      </c>
      <c r="AC17" s="34">
        <f t="shared" si="37"/>
        <v>8.2500000000000018</v>
      </c>
      <c r="AD17" s="34">
        <f t="shared" si="37"/>
        <v>8.5</v>
      </c>
      <c r="AE17" s="34">
        <f t="shared" si="37"/>
        <v>8.2500000000000018</v>
      </c>
      <c r="AF17" s="34">
        <f t="shared" si="37"/>
        <v>8.75</v>
      </c>
      <c r="AG17" s="34">
        <f t="shared" si="37"/>
        <v>6.25</v>
      </c>
      <c r="AH17" s="35">
        <f t="shared" si="37"/>
        <v>0</v>
      </c>
      <c r="AI17" s="36">
        <f t="shared" si="37"/>
        <v>0</v>
      </c>
    </row>
    <row r="18" spans="3:35" ht="15.75" thickTop="1">
      <c r="C18" s="21" t="s">
        <v>6</v>
      </c>
      <c r="D18" s="32">
        <f>SUM(D17:H17)</f>
        <v>40</v>
      </c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U18" s="21" t="s">
        <v>6</v>
      </c>
      <c r="V18" s="32">
        <f>SUM(V17:Z17)</f>
        <v>40</v>
      </c>
      <c r="W18" s="23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3:35">
      <c r="C19" s="21" t="s">
        <v>7</v>
      </c>
      <c r="D19" s="32">
        <f>SUM(K17:O17)</f>
        <v>40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U19" s="21" t="s">
        <v>7</v>
      </c>
      <c r="V19" s="32">
        <f>SUM(AC17:AG17)</f>
        <v>40</v>
      </c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3:35" ht="19.5" thickBot="1">
      <c r="C20" s="22" t="s">
        <v>4</v>
      </c>
      <c r="D20" s="38">
        <f>SUM(D18:D19)</f>
        <v>80</v>
      </c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83"/>
      <c r="U20" s="37" t="s">
        <v>4</v>
      </c>
      <c r="V20" s="38">
        <f>SUM(V18:V19)</f>
        <v>80</v>
      </c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</row>
    <row r="21" spans="3:35" ht="16.5" thickTop="1" thickBot="1">
      <c r="K21" s="65" t="s">
        <v>23</v>
      </c>
      <c r="L21" s="65" t="s">
        <v>23</v>
      </c>
      <c r="M21" s="64" t="s">
        <v>31</v>
      </c>
      <c r="Q21" s="74"/>
      <c r="V21" s="82"/>
      <c r="AC21" s="65" t="s">
        <v>23</v>
      </c>
      <c r="AD21" s="65" t="s">
        <v>23</v>
      </c>
      <c r="AE21" s="64" t="s">
        <v>31</v>
      </c>
    </row>
    <row r="22" spans="3:35" ht="15.75" thickTop="1">
      <c r="C22" s="40"/>
      <c r="D22" s="7">
        <f t="shared" ref="D22:Q22" si="38">D23</f>
        <v>43129</v>
      </c>
      <c r="E22" s="8">
        <f t="shared" si="38"/>
        <v>43130</v>
      </c>
      <c r="F22" s="8">
        <f t="shared" si="38"/>
        <v>43131</v>
      </c>
      <c r="G22" s="8">
        <f t="shared" si="38"/>
        <v>43132</v>
      </c>
      <c r="H22" s="8">
        <f t="shared" si="38"/>
        <v>43133</v>
      </c>
      <c r="I22" s="9">
        <f t="shared" si="38"/>
        <v>43134</v>
      </c>
      <c r="J22" s="9">
        <f t="shared" si="38"/>
        <v>43135</v>
      </c>
      <c r="K22" s="8">
        <f t="shared" si="38"/>
        <v>43136</v>
      </c>
      <c r="L22" s="8">
        <f t="shared" si="38"/>
        <v>43137</v>
      </c>
      <c r="M22" s="8">
        <f t="shared" si="38"/>
        <v>43138</v>
      </c>
      <c r="N22" s="8">
        <f t="shared" si="38"/>
        <v>43139</v>
      </c>
      <c r="O22" s="8">
        <f t="shared" si="38"/>
        <v>43140</v>
      </c>
      <c r="P22" s="9">
        <f t="shared" si="38"/>
        <v>43141</v>
      </c>
      <c r="Q22" s="10">
        <f t="shared" si="38"/>
        <v>43142</v>
      </c>
      <c r="U22" s="40"/>
      <c r="V22" s="7">
        <f t="shared" ref="V22:AI82" si="39">V23</f>
        <v>43129</v>
      </c>
      <c r="W22" s="8">
        <f t="shared" si="39"/>
        <v>43130</v>
      </c>
      <c r="X22" s="8">
        <f t="shared" si="39"/>
        <v>43131</v>
      </c>
      <c r="Y22" s="8">
        <f t="shared" si="39"/>
        <v>43132</v>
      </c>
      <c r="Z22" s="8">
        <f t="shared" si="39"/>
        <v>43133</v>
      </c>
      <c r="AA22" s="9">
        <f t="shared" si="39"/>
        <v>43134</v>
      </c>
      <c r="AB22" s="9">
        <f t="shared" si="39"/>
        <v>43135</v>
      </c>
      <c r="AC22" s="8">
        <f t="shared" si="39"/>
        <v>43136</v>
      </c>
      <c r="AD22" s="8">
        <f t="shared" si="39"/>
        <v>43137</v>
      </c>
      <c r="AE22" s="8">
        <f t="shared" si="39"/>
        <v>43138</v>
      </c>
      <c r="AF22" s="8">
        <f t="shared" si="39"/>
        <v>43139</v>
      </c>
      <c r="AG22" s="8">
        <f t="shared" si="39"/>
        <v>43140</v>
      </c>
      <c r="AH22" s="9">
        <f t="shared" si="39"/>
        <v>43141</v>
      </c>
      <c r="AI22" s="10">
        <f t="shared" si="39"/>
        <v>43142</v>
      </c>
    </row>
    <row r="23" spans="3:35" ht="15.75" thickBot="1">
      <c r="C23" s="40"/>
      <c r="D23" s="11">
        <f>Q13+1</f>
        <v>43129</v>
      </c>
      <c r="E23" s="12">
        <f t="shared" ref="E23:Q23" si="40">D23+1</f>
        <v>43130</v>
      </c>
      <c r="F23" s="12">
        <f t="shared" si="40"/>
        <v>43131</v>
      </c>
      <c r="G23" s="12">
        <f t="shared" si="40"/>
        <v>43132</v>
      </c>
      <c r="H23" s="12">
        <f t="shared" si="40"/>
        <v>43133</v>
      </c>
      <c r="I23" s="13">
        <f t="shared" si="40"/>
        <v>43134</v>
      </c>
      <c r="J23" s="13">
        <f t="shared" si="40"/>
        <v>43135</v>
      </c>
      <c r="K23" s="12">
        <f t="shared" si="40"/>
        <v>43136</v>
      </c>
      <c r="L23" s="12">
        <f t="shared" si="40"/>
        <v>43137</v>
      </c>
      <c r="M23" s="12">
        <f t="shared" si="40"/>
        <v>43138</v>
      </c>
      <c r="N23" s="12">
        <f t="shared" si="40"/>
        <v>43139</v>
      </c>
      <c r="O23" s="12">
        <f t="shared" si="40"/>
        <v>43140</v>
      </c>
      <c r="P23" s="13">
        <f t="shared" si="40"/>
        <v>43141</v>
      </c>
      <c r="Q23" s="14">
        <f t="shared" si="40"/>
        <v>43142</v>
      </c>
      <c r="U23" s="40"/>
      <c r="V23" s="11">
        <f>D23</f>
        <v>43129</v>
      </c>
      <c r="W23" s="12">
        <f t="shared" ref="W23" si="41">V23+1</f>
        <v>43130</v>
      </c>
      <c r="X23" s="12">
        <f t="shared" ref="X23" si="42">W23+1</f>
        <v>43131</v>
      </c>
      <c r="Y23" s="12">
        <f t="shared" ref="Y23" si="43">X23+1</f>
        <v>43132</v>
      </c>
      <c r="Z23" s="12">
        <f t="shared" ref="Z23" si="44">Y23+1</f>
        <v>43133</v>
      </c>
      <c r="AA23" s="13">
        <f t="shared" ref="AA23" si="45">Z23+1</f>
        <v>43134</v>
      </c>
      <c r="AB23" s="13">
        <f t="shared" ref="AB23" si="46">AA23+1</f>
        <v>43135</v>
      </c>
      <c r="AC23" s="12">
        <f t="shared" ref="AC23" si="47">AB23+1</f>
        <v>43136</v>
      </c>
      <c r="AD23" s="12">
        <f t="shared" ref="AD23" si="48">AC23+1</f>
        <v>43137</v>
      </c>
      <c r="AE23" s="12">
        <f t="shared" ref="AE23" si="49">AD23+1</f>
        <v>43138</v>
      </c>
      <c r="AF23" s="12">
        <f t="shared" ref="AF23" si="50">AE23+1</f>
        <v>43139</v>
      </c>
      <c r="AG23" s="12">
        <f t="shared" ref="AG23" si="51">AF23+1</f>
        <v>43140</v>
      </c>
      <c r="AH23" s="13">
        <f t="shared" ref="AH23" si="52">AG23+1</f>
        <v>43141</v>
      </c>
      <c r="AI23" s="14">
        <f t="shared" ref="AI23" si="53">AH23+1</f>
        <v>43142</v>
      </c>
    </row>
    <row r="24" spans="3:35" ht="15.75" thickTop="1">
      <c r="C24" s="19" t="s">
        <v>0</v>
      </c>
      <c r="D24" s="15">
        <v>0.26041666666666669</v>
      </c>
      <c r="E24" s="16">
        <v>0.26041666666666669</v>
      </c>
      <c r="F24" s="16">
        <v>0.26041666666666669</v>
      </c>
      <c r="G24" s="16">
        <v>0.26041666666666669</v>
      </c>
      <c r="H24" s="16">
        <v>0.26041666666666669</v>
      </c>
      <c r="I24" s="17"/>
      <c r="J24" s="17"/>
      <c r="K24" s="16">
        <v>0.29166666666666669</v>
      </c>
      <c r="L24" s="16">
        <v>0.29166666666666669</v>
      </c>
      <c r="M24" s="16">
        <v>0.29166666666666669</v>
      </c>
      <c r="N24" s="16">
        <v>0.25</v>
      </c>
      <c r="O24" s="16">
        <v>0.26041666666666669</v>
      </c>
      <c r="P24" s="17"/>
      <c r="Q24" s="18"/>
      <c r="U24" s="19" t="s">
        <v>0</v>
      </c>
      <c r="V24" s="15">
        <f>D24</f>
        <v>0.26041666666666669</v>
      </c>
      <c r="W24" s="16">
        <f t="shared" ref="W24:Z25" si="54">E24</f>
        <v>0.26041666666666669</v>
      </c>
      <c r="X24" s="16">
        <f t="shared" si="54"/>
        <v>0.26041666666666669</v>
      </c>
      <c r="Y24" s="16">
        <f t="shared" si="54"/>
        <v>0.26041666666666669</v>
      </c>
      <c r="Z24" s="16">
        <f t="shared" si="54"/>
        <v>0.26041666666666669</v>
      </c>
      <c r="AA24" s="17"/>
      <c r="AB24" s="17"/>
      <c r="AC24" s="16">
        <f t="shared" ref="AC24:AG25" si="55">K24</f>
        <v>0.29166666666666669</v>
      </c>
      <c r="AD24" s="16">
        <f t="shared" si="55"/>
        <v>0.29166666666666669</v>
      </c>
      <c r="AE24" s="16">
        <f t="shared" si="55"/>
        <v>0.29166666666666669</v>
      </c>
      <c r="AF24" s="16">
        <f t="shared" si="55"/>
        <v>0.25</v>
      </c>
      <c r="AG24" s="16">
        <f t="shared" si="55"/>
        <v>0.26041666666666669</v>
      </c>
      <c r="AH24" s="17"/>
      <c r="AI24" s="18"/>
    </row>
    <row r="25" spans="3:35">
      <c r="C25" s="20" t="s">
        <v>1</v>
      </c>
      <c r="D25" s="15">
        <v>0.61458333333333337</v>
      </c>
      <c r="E25" s="16">
        <v>0.61458333333333337</v>
      </c>
      <c r="F25" s="16">
        <v>0.61458333333333337</v>
      </c>
      <c r="G25" s="16">
        <v>0.65625</v>
      </c>
      <c r="H25" s="16">
        <v>0.46875</v>
      </c>
      <c r="I25" s="17"/>
      <c r="J25" s="17"/>
      <c r="K25" s="16">
        <v>0.625</v>
      </c>
      <c r="L25" s="16">
        <v>0.625</v>
      </c>
      <c r="M25" s="16">
        <v>0.625</v>
      </c>
      <c r="N25" s="16">
        <v>0.61458333333333337</v>
      </c>
      <c r="O25" s="16">
        <v>0.5625</v>
      </c>
      <c r="P25" s="17"/>
      <c r="Q25" s="18"/>
      <c r="U25" s="20" t="s">
        <v>1</v>
      </c>
      <c r="V25" s="15">
        <f>D25</f>
        <v>0.61458333333333337</v>
      </c>
      <c r="W25" s="16">
        <f t="shared" si="54"/>
        <v>0.61458333333333337</v>
      </c>
      <c r="X25" s="16">
        <f t="shared" si="54"/>
        <v>0.61458333333333337</v>
      </c>
      <c r="Y25" s="16">
        <f t="shared" si="54"/>
        <v>0.65625</v>
      </c>
      <c r="Z25" s="16">
        <v>0.54166666666666663</v>
      </c>
      <c r="AA25" s="17"/>
      <c r="AB25" s="17"/>
      <c r="AC25" s="16">
        <f t="shared" si="55"/>
        <v>0.625</v>
      </c>
      <c r="AD25" s="16">
        <f t="shared" si="55"/>
        <v>0.625</v>
      </c>
      <c r="AE25" s="16">
        <f t="shared" si="55"/>
        <v>0.625</v>
      </c>
      <c r="AF25" s="16">
        <f t="shared" si="55"/>
        <v>0.61458333333333337</v>
      </c>
      <c r="AG25" s="16">
        <f t="shared" si="55"/>
        <v>0.5625</v>
      </c>
      <c r="AH25" s="17"/>
      <c r="AI25" s="18"/>
    </row>
    <row r="26" spans="3:35">
      <c r="C26" s="53" t="s">
        <v>20</v>
      </c>
      <c r="D26" s="57"/>
      <c r="E26" s="57"/>
      <c r="F26" s="57"/>
      <c r="G26" s="57"/>
      <c r="H26" s="57"/>
      <c r="I26" s="17"/>
      <c r="J26" s="17"/>
      <c r="K26" s="57"/>
      <c r="L26" s="57"/>
      <c r="M26" s="57"/>
      <c r="N26" s="57"/>
      <c r="O26" s="57"/>
      <c r="P26" s="17"/>
      <c r="Q26" s="18"/>
      <c r="U26" s="53" t="s">
        <v>20</v>
      </c>
      <c r="V26" s="54"/>
      <c r="W26" s="55"/>
      <c r="X26" s="55"/>
      <c r="Y26" s="55"/>
      <c r="Z26" s="55"/>
      <c r="AA26" s="17"/>
      <c r="AB26" s="17"/>
      <c r="AC26" s="57"/>
      <c r="AD26" s="57"/>
      <c r="AE26" s="57"/>
      <c r="AF26" s="57"/>
      <c r="AG26" s="57"/>
      <c r="AH26" s="17"/>
      <c r="AI26" s="18"/>
    </row>
    <row r="27" spans="3:35" ht="15.75" thickBot="1">
      <c r="C27" s="21" t="s">
        <v>5</v>
      </c>
      <c r="D27" s="41">
        <f t="shared" ref="D27:Q27" si="56">(MOD((D25-D24),1)*24)-(IF(D26="", 0, D26))</f>
        <v>8.5</v>
      </c>
      <c r="E27" s="42">
        <f t="shared" si="56"/>
        <v>8.5</v>
      </c>
      <c r="F27" s="42">
        <f t="shared" si="56"/>
        <v>8.5</v>
      </c>
      <c r="G27" s="42">
        <f t="shared" si="56"/>
        <v>9.5</v>
      </c>
      <c r="H27" s="42">
        <f t="shared" si="56"/>
        <v>5</v>
      </c>
      <c r="I27" s="43">
        <f t="shared" si="56"/>
        <v>0</v>
      </c>
      <c r="J27" s="43">
        <f t="shared" si="56"/>
        <v>0</v>
      </c>
      <c r="K27" s="42">
        <f t="shared" si="56"/>
        <v>8</v>
      </c>
      <c r="L27" s="42">
        <f t="shared" si="56"/>
        <v>8</v>
      </c>
      <c r="M27" s="42">
        <f t="shared" si="56"/>
        <v>8</v>
      </c>
      <c r="N27" s="42">
        <f t="shared" si="56"/>
        <v>8.75</v>
      </c>
      <c r="O27" s="42">
        <f t="shared" si="56"/>
        <v>7.25</v>
      </c>
      <c r="P27" s="43">
        <f t="shared" si="56"/>
        <v>0</v>
      </c>
      <c r="Q27" s="44">
        <f t="shared" si="56"/>
        <v>0</v>
      </c>
      <c r="U27" s="21" t="s">
        <v>5</v>
      </c>
      <c r="V27" s="33">
        <f t="shared" ref="V27:AI27" si="57">(MOD((V25-V24),1)*24)-(IF(V26="", 0, V26))</f>
        <v>8.5</v>
      </c>
      <c r="W27" s="34">
        <f t="shared" si="57"/>
        <v>8.5</v>
      </c>
      <c r="X27" s="34">
        <f t="shared" si="57"/>
        <v>8.5</v>
      </c>
      <c r="Y27" s="34">
        <f t="shared" si="57"/>
        <v>9.5</v>
      </c>
      <c r="Z27" s="34">
        <f t="shared" si="57"/>
        <v>6.7499999999999982</v>
      </c>
      <c r="AA27" s="35">
        <f t="shared" si="57"/>
        <v>0</v>
      </c>
      <c r="AB27" s="35">
        <f t="shared" si="57"/>
        <v>0</v>
      </c>
      <c r="AC27" s="34">
        <f t="shared" si="57"/>
        <v>8</v>
      </c>
      <c r="AD27" s="34">
        <f t="shared" si="57"/>
        <v>8</v>
      </c>
      <c r="AE27" s="34">
        <f t="shared" si="57"/>
        <v>8</v>
      </c>
      <c r="AF27" s="34">
        <f t="shared" si="57"/>
        <v>8.75</v>
      </c>
      <c r="AG27" s="34">
        <f t="shared" si="57"/>
        <v>7.25</v>
      </c>
      <c r="AH27" s="35">
        <f t="shared" si="57"/>
        <v>0</v>
      </c>
      <c r="AI27" s="36">
        <f t="shared" si="57"/>
        <v>0</v>
      </c>
    </row>
    <row r="28" spans="3:35" ht="15.75" thickTop="1">
      <c r="C28" s="21" t="s">
        <v>6</v>
      </c>
      <c r="D28" s="32">
        <f>SUM(D27:H27)</f>
        <v>40</v>
      </c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U28" s="21" t="s">
        <v>6</v>
      </c>
      <c r="V28" s="32">
        <f t="shared" ref="V28" si="58">SUM(V27:Z27)</f>
        <v>41.75</v>
      </c>
      <c r="W28" s="23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3:35">
      <c r="C29" s="21" t="s">
        <v>7</v>
      </c>
      <c r="D29" s="32">
        <f>SUM(K27:O27)</f>
        <v>40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U29" s="21" t="s">
        <v>7</v>
      </c>
      <c r="V29" s="32">
        <f t="shared" ref="V29" si="59">SUM(AC27:AG27)</f>
        <v>40</v>
      </c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3:35" ht="19.5" thickBot="1">
      <c r="C30" s="22" t="s">
        <v>4</v>
      </c>
      <c r="D30" s="38">
        <f>SUM(D28:D29)</f>
        <v>80</v>
      </c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U30" s="37" t="s">
        <v>4</v>
      </c>
      <c r="V30" s="38">
        <f t="shared" ref="V30" si="60">SUM(V28:V29)</f>
        <v>81.75</v>
      </c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</row>
    <row r="31" spans="3:35" ht="16.5" thickTop="1" thickBot="1">
      <c r="H31" s="85" t="s">
        <v>32</v>
      </c>
      <c r="K31" s="64" t="s">
        <v>22</v>
      </c>
      <c r="V31" s="82"/>
      <c r="Z31" s="85" t="s">
        <v>32</v>
      </c>
      <c r="AC31" s="64" t="s">
        <v>22</v>
      </c>
    </row>
    <row r="32" spans="3:35" ht="15.75" thickTop="1">
      <c r="C32" s="40"/>
      <c r="D32" s="7">
        <f t="shared" ref="D32:Q32" si="61">D33</f>
        <v>43143</v>
      </c>
      <c r="E32" s="8">
        <f t="shared" si="61"/>
        <v>43144</v>
      </c>
      <c r="F32" s="8">
        <f t="shared" si="61"/>
        <v>43145</v>
      </c>
      <c r="G32" s="8">
        <f t="shared" si="61"/>
        <v>43146</v>
      </c>
      <c r="H32" s="8">
        <f t="shared" si="61"/>
        <v>43147</v>
      </c>
      <c r="I32" s="9">
        <f t="shared" si="61"/>
        <v>43148</v>
      </c>
      <c r="J32" s="9">
        <f t="shared" si="61"/>
        <v>43149</v>
      </c>
      <c r="K32" s="8">
        <f t="shared" si="61"/>
        <v>43150</v>
      </c>
      <c r="L32" s="8">
        <f t="shared" si="61"/>
        <v>43151</v>
      </c>
      <c r="M32" s="8">
        <f t="shared" si="61"/>
        <v>43152</v>
      </c>
      <c r="N32" s="8">
        <f t="shared" si="61"/>
        <v>43153</v>
      </c>
      <c r="O32" s="8">
        <f t="shared" si="61"/>
        <v>43154</v>
      </c>
      <c r="P32" s="9">
        <f t="shared" si="61"/>
        <v>43155</v>
      </c>
      <c r="Q32" s="10">
        <f t="shared" si="61"/>
        <v>43156</v>
      </c>
      <c r="U32" s="40"/>
      <c r="V32" s="7">
        <f t="shared" ref="V32:AI92" si="62">V33</f>
        <v>43143</v>
      </c>
      <c r="W32" s="8">
        <f t="shared" si="62"/>
        <v>43144</v>
      </c>
      <c r="X32" s="8">
        <f t="shared" si="62"/>
        <v>43145</v>
      </c>
      <c r="Y32" s="8">
        <f t="shared" si="62"/>
        <v>43146</v>
      </c>
      <c r="Z32" s="8">
        <f t="shared" si="62"/>
        <v>43147</v>
      </c>
      <c r="AA32" s="9">
        <f t="shared" si="62"/>
        <v>43148</v>
      </c>
      <c r="AB32" s="9">
        <f t="shared" si="62"/>
        <v>43149</v>
      </c>
      <c r="AC32" s="8">
        <f t="shared" si="62"/>
        <v>43150</v>
      </c>
      <c r="AD32" s="8">
        <f t="shared" si="62"/>
        <v>43151</v>
      </c>
      <c r="AE32" s="8">
        <f t="shared" si="62"/>
        <v>43152</v>
      </c>
      <c r="AF32" s="8">
        <f t="shared" si="62"/>
        <v>43153</v>
      </c>
      <c r="AG32" s="8">
        <f t="shared" si="62"/>
        <v>43154</v>
      </c>
      <c r="AH32" s="9">
        <f t="shared" si="62"/>
        <v>43155</v>
      </c>
      <c r="AI32" s="10">
        <f t="shared" si="62"/>
        <v>43156</v>
      </c>
    </row>
    <row r="33" spans="3:35" ht="15.75" thickBot="1">
      <c r="C33" s="40"/>
      <c r="D33" s="11">
        <f>Q23+1</f>
        <v>43143</v>
      </c>
      <c r="E33" s="12">
        <f t="shared" ref="E33:Q33" si="63">D33+1</f>
        <v>43144</v>
      </c>
      <c r="F33" s="12">
        <f t="shared" si="63"/>
        <v>43145</v>
      </c>
      <c r="G33" s="12">
        <f t="shared" si="63"/>
        <v>43146</v>
      </c>
      <c r="H33" s="12">
        <f t="shared" si="63"/>
        <v>43147</v>
      </c>
      <c r="I33" s="13">
        <f t="shared" si="63"/>
        <v>43148</v>
      </c>
      <c r="J33" s="13">
        <f t="shared" si="63"/>
        <v>43149</v>
      </c>
      <c r="K33" s="12">
        <f t="shared" si="63"/>
        <v>43150</v>
      </c>
      <c r="L33" s="12">
        <f t="shared" si="63"/>
        <v>43151</v>
      </c>
      <c r="M33" s="12">
        <f t="shared" si="63"/>
        <v>43152</v>
      </c>
      <c r="N33" s="12">
        <f t="shared" si="63"/>
        <v>43153</v>
      </c>
      <c r="O33" s="12">
        <f t="shared" si="63"/>
        <v>43154</v>
      </c>
      <c r="P33" s="13">
        <f t="shared" si="63"/>
        <v>43155</v>
      </c>
      <c r="Q33" s="14">
        <f t="shared" si="63"/>
        <v>43156</v>
      </c>
      <c r="U33" s="40"/>
      <c r="V33" s="11">
        <f>D33</f>
        <v>43143</v>
      </c>
      <c r="W33" s="12">
        <f t="shared" ref="W33" si="64">V33+1</f>
        <v>43144</v>
      </c>
      <c r="X33" s="12">
        <f t="shared" ref="X33" si="65">W33+1</f>
        <v>43145</v>
      </c>
      <c r="Y33" s="12">
        <f t="shared" ref="Y33" si="66">X33+1</f>
        <v>43146</v>
      </c>
      <c r="Z33" s="12">
        <f t="shared" ref="Z33" si="67">Y33+1</f>
        <v>43147</v>
      </c>
      <c r="AA33" s="13">
        <f t="shared" ref="AA33" si="68">Z33+1</f>
        <v>43148</v>
      </c>
      <c r="AB33" s="13">
        <f t="shared" ref="AB33" si="69">AA33+1</f>
        <v>43149</v>
      </c>
      <c r="AC33" s="12">
        <f t="shared" ref="AC33" si="70">AB33+1</f>
        <v>43150</v>
      </c>
      <c r="AD33" s="12">
        <f t="shared" ref="AD33" si="71">AC33+1</f>
        <v>43151</v>
      </c>
      <c r="AE33" s="12">
        <f t="shared" ref="AE33" si="72">AD33+1</f>
        <v>43152</v>
      </c>
      <c r="AF33" s="12">
        <f t="shared" ref="AF33" si="73">AE33+1</f>
        <v>43153</v>
      </c>
      <c r="AG33" s="12">
        <f t="shared" ref="AG33" si="74">AF33+1</f>
        <v>43154</v>
      </c>
      <c r="AH33" s="13">
        <f t="shared" ref="AH33" si="75">AG33+1</f>
        <v>43155</v>
      </c>
      <c r="AI33" s="14">
        <f t="shared" ref="AI33" si="76">AH33+1</f>
        <v>43156</v>
      </c>
    </row>
    <row r="34" spans="3:35" ht="15.75" thickTop="1">
      <c r="C34" s="19" t="s">
        <v>0</v>
      </c>
      <c r="D34" s="15">
        <v>0.26041666666666669</v>
      </c>
      <c r="E34" s="16">
        <v>0.26041666666666669</v>
      </c>
      <c r="F34" s="16">
        <v>0.26041666666666669</v>
      </c>
      <c r="G34" s="16">
        <v>0.26041666666666669</v>
      </c>
      <c r="H34" s="16">
        <v>0.26041666666666669</v>
      </c>
      <c r="I34" s="17"/>
      <c r="J34" s="17"/>
      <c r="K34" s="16">
        <v>0.27083333333333331</v>
      </c>
      <c r="L34" s="16">
        <v>0.26041666666666669</v>
      </c>
      <c r="M34" s="16">
        <v>0.26041666666666669</v>
      </c>
      <c r="N34" s="16">
        <v>0.26041666666666669</v>
      </c>
      <c r="O34" s="16">
        <v>0.27083333333333331</v>
      </c>
      <c r="P34" s="17"/>
      <c r="Q34" s="18"/>
      <c r="U34" s="19" t="s">
        <v>0</v>
      </c>
      <c r="V34" s="15">
        <f>D34</f>
        <v>0.26041666666666669</v>
      </c>
      <c r="W34" s="16">
        <f t="shared" ref="W34:Z34" si="77">E34</f>
        <v>0.26041666666666669</v>
      </c>
      <c r="X34" s="16">
        <f t="shared" si="77"/>
        <v>0.26041666666666669</v>
      </c>
      <c r="Y34" s="16">
        <f t="shared" si="77"/>
        <v>0.26041666666666669</v>
      </c>
      <c r="Z34" s="16">
        <f t="shared" si="77"/>
        <v>0.26041666666666669</v>
      </c>
      <c r="AA34" s="17"/>
      <c r="AB34" s="17"/>
      <c r="AC34" s="16">
        <f t="shared" ref="AC34:AG35" si="78">K34</f>
        <v>0.27083333333333331</v>
      </c>
      <c r="AD34" s="16">
        <f t="shared" si="78"/>
        <v>0.26041666666666669</v>
      </c>
      <c r="AE34" s="16">
        <f t="shared" si="78"/>
        <v>0.26041666666666669</v>
      </c>
      <c r="AF34" s="16">
        <f t="shared" si="78"/>
        <v>0.26041666666666669</v>
      </c>
      <c r="AG34" s="16">
        <f t="shared" si="78"/>
        <v>0.27083333333333331</v>
      </c>
      <c r="AH34" s="17"/>
      <c r="AI34" s="18"/>
    </row>
    <row r="35" spans="3:35">
      <c r="C35" s="20" t="s">
        <v>1</v>
      </c>
      <c r="D35" s="15">
        <v>0.61458333333333337</v>
      </c>
      <c r="E35" s="16">
        <v>0.61458333333333337</v>
      </c>
      <c r="F35" s="16">
        <v>0.61458333333333337</v>
      </c>
      <c r="G35" s="16">
        <v>0.61458333333333337</v>
      </c>
      <c r="H35" s="16">
        <v>0.55208333333333337</v>
      </c>
      <c r="I35" s="17"/>
      <c r="J35" s="17"/>
      <c r="K35" s="16">
        <v>0.60416666666666663</v>
      </c>
      <c r="L35" s="16">
        <v>0.625</v>
      </c>
      <c r="M35" s="16">
        <v>0.625</v>
      </c>
      <c r="N35" s="16">
        <v>0.61458333333333337</v>
      </c>
      <c r="O35" s="16">
        <v>0.47916666666666669</v>
      </c>
      <c r="P35" s="17"/>
      <c r="Q35" s="18"/>
      <c r="U35" s="20" t="s">
        <v>1</v>
      </c>
      <c r="V35" s="15">
        <f>D35</f>
        <v>0.61458333333333337</v>
      </c>
      <c r="W35" s="16">
        <v>0.625</v>
      </c>
      <c r="X35" s="16">
        <v>0.61458333333333337</v>
      </c>
      <c r="Y35" s="16">
        <v>0.625</v>
      </c>
      <c r="Z35" s="16">
        <v>0.55208333333333337</v>
      </c>
      <c r="AA35" s="17"/>
      <c r="AB35" s="17"/>
      <c r="AC35" s="16">
        <f t="shared" si="78"/>
        <v>0.60416666666666663</v>
      </c>
      <c r="AD35" s="16">
        <f t="shared" si="78"/>
        <v>0.625</v>
      </c>
      <c r="AE35" s="16">
        <f t="shared" si="78"/>
        <v>0.625</v>
      </c>
      <c r="AF35" s="16">
        <f t="shared" si="78"/>
        <v>0.61458333333333337</v>
      </c>
      <c r="AG35" s="16">
        <v>0.5</v>
      </c>
      <c r="AH35" s="17"/>
      <c r="AI35" s="18"/>
    </row>
    <row r="36" spans="3:35">
      <c r="C36" s="53" t="s">
        <v>20</v>
      </c>
      <c r="D36" s="57"/>
      <c r="E36" s="57"/>
      <c r="F36" s="57"/>
      <c r="G36" s="57"/>
      <c r="H36" s="57"/>
      <c r="I36" s="17"/>
      <c r="J36" s="17"/>
      <c r="K36" s="57"/>
      <c r="L36" s="57"/>
      <c r="M36" s="57"/>
      <c r="N36" s="57"/>
      <c r="O36" s="57"/>
      <c r="P36" s="17"/>
      <c r="Q36" s="18"/>
      <c r="U36" s="53" t="s">
        <v>20</v>
      </c>
      <c r="V36" s="54"/>
      <c r="W36" s="55"/>
      <c r="X36" s="55"/>
      <c r="Y36" s="55"/>
      <c r="Z36" s="55"/>
      <c r="AA36" s="17"/>
      <c r="AB36" s="17"/>
      <c r="AC36" s="57"/>
      <c r="AD36" s="57"/>
      <c r="AE36" s="57"/>
      <c r="AF36" s="57"/>
      <c r="AG36" s="57"/>
      <c r="AH36" s="17"/>
      <c r="AI36" s="18"/>
    </row>
    <row r="37" spans="3:35" ht="15.75" thickBot="1">
      <c r="C37" s="21" t="s">
        <v>5</v>
      </c>
      <c r="D37" s="41">
        <f t="shared" ref="D37:Q37" si="79">(MOD((D35-D34),1)*24)-(IF(D36="", 0, D36))</f>
        <v>8.5</v>
      </c>
      <c r="E37" s="42">
        <f t="shared" si="79"/>
        <v>8.5</v>
      </c>
      <c r="F37" s="42">
        <f t="shared" si="79"/>
        <v>8.5</v>
      </c>
      <c r="G37" s="42">
        <f t="shared" si="79"/>
        <v>8.5</v>
      </c>
      <c r="H37" s="42">
        <f t="shared" si="79"/>
        <v>7</v>
      </c>
      <c r="I37" s="43">
        <f t="shared" si="79"/>
        <v>0</v>
      </c>
      <c r="J37" s="43">
        <f t="shared" si="79"/>
        <v>0</v>
      </c>
      <c r="K37" s="42">
        <f t="shared" si="79"/>
        <v>8</v>
      </c>
      <c r="L37" s="42">
        <f t="shared" si="79"/>
        <v>8.75</v>
      </c>
      <c r="M37" s="42">
        <f t="shared" si="79"/>
        <v>8.75</v>
      </c>
      <c r="N37" s="42">
        <f t="shared" si="79"/>
        <v>8.5</v>
      </c>
      <c r="O37" s="42">
        <f t="shared" si="79"/>
        <v>5.0000000000000009</v>
      </c>
      <c r="P37" s="43">
        <f t="shared" si="79"/>
        <v>0</v>
      </c>
      <c r="Q37" s="44">
        <f t="shared" si="79"/>
        <v>0</v>
      </c>
      <c r="U37" s="21" t="s">
        <v>5</v>
      </c>
      <c r="V37" s="33">
        <f t="shared" ref="V37:AI37" si="80">(MOD((V35-V34),1)*24)-(IF(V36="", 0, V36))</f>
        <v>8.5</v>
      </c>
      <c r="W37" s="34">
        <f t="shared" si="80"/>
        <v>8.75</v>
      </c>
      <c r="X37" s="34">
        <f t="shared" si="80"/>
        <v>8.5</v>
      </c>
      <c r="Y37" s="34">
        <f t="shared" si="80"/>
        <v>8.75</v>
      </c>
      <c r="Z37" s="34">
        <f t="shared" si="80"/>
        <v>7</v>
      </c>
      <c r="AA37" s="35">
        <f t="shared" si="80"/>
        <v>0</v>
      </c>
      <c r="AB37" s="35">
        <f t="shared" si="80"/>
        <v>0</v>
      </c>
      <c r="AC37" s="34">
        <f t="shared" si="80"/>
        <v>8</v>
      </c>
      <c r="AD37" s="34">
        <f t="shared" si="80"/>
        <v>8.75</v>
      </c>
      <c r="AE37" s="34">
        <f t="shared" si="80"/>
        <v>8.75</v>
      </c>
      <c r="AF37" s="34">
        <f t="shared" si="80"/>
        <v>8.5</v>
      </c>
      <c r="AG37" s="34">
        <f t="shared" si="80"/>
        <v>5.5</v>
      </c>
      <c r="AH37" s="35">
        <f t="shared" si="80"/>
        <v>0</v>
      </c>
      <c r="AI37" s="36">
        <f t="shared" si="80"/>
        <v>0</v>
      </c>
    </row>
    <row r="38" spans="3:35" ht="15.75" thickTop="1">
      <c r="C38" s="21" t="s">
        <v>6</v>
      </c>
      <c r="D38" s="32">
        <f>SUM(D37:H37)</f>
        <v>41</v>
      </c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U38" s="21" t="s">
        <v>6</v>
      </c>
      <c r="V38" s="32">
        <f t="shared" ref="V38" si="81">SUM(V37:Z37)</f>
        <v>41.5</v>
      </c>
      <c r="W38" s="23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3:35">
      <c r="C39" s="21" t="s">
        <v>7</v>
      </c>
      <c r="D39" s="32">
        <f>SUM(K37:O37)</f>
        <v>39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U39" s="21" t="s">
        <v>7</v>
      </c>
      <c r="V39" s="32">
        <f t="shared" ref="V39" si="82">SUM(AC37:AG37)</f>
        <v>39.5</v>
      </c>
      <c r="W39" s="25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3:35" ht="19.5" thickBot="1">
      <c r="C40" s="22" t="s">
        <v>4</v>
      </c>
      <c r="D40" s="38">
        <f>SUM(D38:D39)</f>
        <v>80</v>
      </c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U40" s="37" t="s">
        <v>4</v>
      </c>
      <c r="V40" s="38">
        <f t="shared" ref="V40" si="83">SUM(V38:V39)</f>
        <v>81</v>
      </c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</row>
    <row r="41" spans="3:35" ht="16.5" thickTop="1" thickBot="1">
      <c r="N41" s="65" t="s">
        <v>23</v>
      </c>
      <c r="V41" s="82"/>
      <c r="AF41" s="65" t="s">
        <v>23</v>
      </c>
    </row>
    <row r="42" spans="3:35" ht="15.75" thickTop="1">
      <c r="C42" s="40"/>
      <c r="D42" s="7">
        <f t="shared" ref="D42:Q42" si="84">D43</f>
        <v>43157</v>
      </c>
      <c r="E42" s="8">
        <f t="shared" si="84"/>
        <v>43158</v>
      </c>
      <c r="F42" s="8">
        <f t="shared" si="84"/>
        <v>43159</v>
      </c>
      <c r="G42" s="8">
        <f t="shared" si="84"/>
        <v>43160</v>
      </c>
      <c r="H42" s="8">
        <f t="shared" si="84"/>
        <v>43161</v>
      </c>
      <c r="I42" s="9">
        <f t="shared" si="84"/>
        <v>43162</v>
      </c>
      <c r="J42" s="9">
        <f t="shared" si="84"/>
        <v>43163</v>
      </c>
      <c r="K42" s="8">
        <f t="shared" si="84"/>
        <v>43164</v>
      </c>
      <c r="L42" s="8">
        <f t="shared" si="84"/>
        <v>43165</v>
      </c>
      <c r="M42" s="8">
        <f t="shared" si="84"/>
        <v>43166</v>
      </c>
      <c r="N42" s="8">
        <f t="shared" si="84"/>
        <v>43167</v>
      </c>
      <c r="O42" s="8">
        <f t="shared" si="84"/>
        <v>43168</v>
      </c>
      <c r="P42" s="9">
        <f t="shared" si="84"/>
        <v>43169</v>
      </c>
      <c r="Q42" s="10">
        <f t="shared" si="84"/>
        <v>43170</v>
      </c>
      <c r="U42" s="40"/>
      <c r="V42" s="7">
        <f t="shared" ref="V42" si="85">V43</f>
        <v>43157</v>
      </c>
      <c r="W42" s="8">
        <f t="shared" si="39"/>
        <v>43158</v>
      </c>
      <c r="X42" s="8">
        <f t="shared" si="39"/>
        <v>43159</v>
      </c>
      <c r="Y42" s="8">
        <f t="shared" si="39"/>
        <v>43160</v>
      </c>
      <c r="Z42" s="8">
        <f t="shared" si="39"/>
        <v>43161</v>
      </c>
      <c r="AA42" s="9">
        <f t="shared" si="39"/>
        <v>43162</v>
      </c>
      <c r="AB42" s="9">
        <f t="shared" si="39"/>
        <v>43163</v>
      </c>
      <c r="AC42" s="8">
        <f t="shared" si="39"/>
        <v>43164</v>
      </c>
      <c r="AD42" s="8">
        <f t="shared" si="39"/>
        <v>43165</v>
      </c>
      <c r="AE42" s="8">
        <f t="shared" si="39"/>
        <v>43166</v>
      </c>
      <c r="AF42" s="8">
        <f t="shared" si="39"/>
        <v>43167</v>
      </c>
      <c r="AG42" s="8">
        <f t="shared" si="39"/>
        <v>43168</v>
      </c>
      <c r="AH42" s="9">
        <f t="shared" si="39"/>
        <v>43169</v>
      </c>
      <c r="AI42" s="10">
        <f t="shared" si="39"/>
        <v>43170</v>
      </c>
    </row>
    <row r="43" spans="3:35" ht="15.75" thickBot="1">
      <c r="C43" s="40"/>
      <c r="D43" s="11">
        <f>Q33+1</f>
        <v>43157</v>
      </c>
      <c r="E43" s="12">
        <f t="shared" ref="E43:Q43" si="86">D43+1</f>
        <v>43158</v>
      </c>
      <c r="F43" s="12">
        <f t="shared" si="86"/>
        <v>43159</v>
      </c>
      <c r="G43" s="12">
        <f t="shared" si="86"/>
        <v>43160</v>
      </c>
      <c r="H43" s="12">
        <f t="shared" si="86"/>
        <v>43161</v>
      </c>
      <c r="I43" s="13">
        <f t="shared" si="86"/>
        <v>43162</v>
      </c>
      <c r="J43" s="13">
        <f t="shared" si="86"/>
        <v>43163</v>
      </c>
      <c r="K43" s="12">
        <f t="shared" si="86"/>
        <v>43164</v>
      </c>
      <c r="L43" s="12">
        <f t="shared" si="86"/>
        <v>43165</v>
      </c>
      <c r="M43" s="12">
        <f t="shared" si="86"/>
        <v>43166</v>
      </c>
      <c r="N43" s="12">
        <f t="shared" si="86"/>
        <v>43167</v>
      </c>
      <c r="O43" s="12">
        <f t="shared" si="86"/>
        <v>43168</v>
      </c>
      <c r="P43" s="13">
        <f t="shared" si="86"/>
        <v>43169</v>
      </c>
      <c r="Q43" s="14">
        <f t="shared" si="86"/>
        <v>43170</v>
      </c>
      <c r="U43" s="40"/>
      <c r="V43" s="11">
        <f>D43</f>
        <v>43157</v>
      </c>
      <c r="W43" s="12">
        <f t="shared" ref="W43" si="87">V43+1</f>
        <v>43158</v>
      </c>
      <c r="X43" s="12">
        <f t="shared" ref="X43" si="88">W43+1</f>
        <v>43159</v>
      </c>
      <c r="Y43" s="12">
        <f t="shared" ref="Y43" si="89">X43+1</f>
        <v>43160</v>
      </c>
      <c r="Z43" s="12">
        <f t="shared" ref="Z43" si="90">Y43+1</f>
        <v>43161</v>
      </c>
      <c r="AA43" s="13">
        <f t="shared" ref="AA43" si="91">Z43+1</f>
        <v>43162</v>
      </c>
      <c r="AB43" s="13">
        <f t="shared" ref="AB43" si="92">AA43+1</f>
        <v>43163</v>
      </c>
      <c r="AC43" s="12">
        <f t="shared" ref="AC43" si="93">AB43+1</f>
        <v>43164</v>
      </c>
      <c r="AD43" s="12">
        <f t="shared" ref="AD43" si="94">AC43+1</f>
        <v>43165</v>
      </c>
      <c r="AE43" s="12">
        <f t="shared" ref="AE43" si="95">AD43+1</f>
        <v>43166</v>
      </c>
      <c r="AF43" s="12">
        <f t="shared" ref="AF43" si="96">AE43+1</f>
        <v>43167</v>
      </c>
      <c r="AG43" s="12">
        <f t="shared" ref="AG43" si="97">AF43+1</f>
        <v>43168</v>
      </c>
      <c r="AH43" s="13">
        <f t="shared" ref="AH43" si="98">AG43+1</f>
        <v>43169</v>
      </c>
      <c r="AI43" s="14">
        <f t="shared" ref="AI43" si="99">AH43+1</f>
        <v>43170</v>
      </c>
    </row>
    <row r="44" spans="3:35" ht="15.75" thickTop="1">
      <c r="C44" s="19" t="s">
        <v>0</v>
      </c>
      <c r="D44" s="15">
        <v>0.26041666666666669</v>
      </c>
      <c r="E44" s="16">
        <v>0.26041666666666669</v>
      </c>
      <c r="F44" s="16">
        <v>0.26041666666666669</v>
      </c>
      <c r="G44" s="16">
        <v>0.26041666666666669</v>
      </c>
      <c r="H44" s="16">
        <v>0.26041666666666669</v>
      </c>
      <c r="I44" s="17"/>
      <c r="J44" s="17"/>
      <c r="K44" s="16">
        <v>0.26041666666666669</v>
      </c>
      <c r="L44" s="16">
        <v>0.26041666666666669</v>
      </c>
      <c r="M44" s="16">
        <v>0.26041666666666669</v>
      </c>
      <c r="N44" s="16">
        <v>0.26041666666666669</v>
      </c>
      <c r="O44" s="16">
        <v>0.25</v>
      </c>
      <c r="P44" s="17"/>
      <c r="Q44" s="18"/>
      <c r="U44" s="19" t="s">
        <v>0</v>
      </c>
      <c r="V44" s="15">
        <f>D44</f>
        <v>0.26041666666666669</v>
      </c>
      <c r="W44" s="16">
        <f t="shared" ref="W44:Z45" si="100">E44</f>
        <v>0.26041666666666669</v>
      </c>
      <c r="X44" s="16">
        <f t="shared" si="100"/>
        <v>0.26041666666666669</v>
      </c>
      <c r="Y44" s="16">
        <f t="shared" si="100"/>
        <v>0.26041666666666669</v>
      </c>
      <c r="Z44" s="16">
        <f t="shared" si="100"/>
        <v>0.26041666666666669</v>
      </c>
      <c r="AA44" s="17"/>
      <c r="AB44" s="17"/>
      <c r="AC44" s="16">
        <f t="shared" ref="AC44:AG45" si="101">K44</f>
        <v>0.26041666666666669</v>
      </c>
      <c r="AD44" s="16">
        <f t="shared" si="101"/>
        <v>0.26041666666666669</v>
      </c>
      <c r="AE44" s="16">
        <f t="shared" si="101"/>
        <v>0.26041666666666669</v>
      </c>
      <c r="AF44" s="16">
        <f t="shared" si="101"/>
        <v>0.26041666666666669</v>
      </c>
      <c r="AG44" s="16">
        <f t="shared" si="101"/>
        <v>0.25</v>
      </c>
      <c r="AH44" s="17"/>
      <c r="AI44" s="18"/>
    </row>
    <row r="45" spans="3:35">
      <c r="C45" s="20" t="s">
        <v>1</v>
      </c>
      <c r="D45" s="15">
        <v>0.61458333333333337</v>
      </c>
      <c r="E45" s="16">
        <v>0.61458333333333337</v>
      </c>
      <c r="F45" s="16">
        <v>0.61458333333333337</v>
      </c>
      <c r="G45" s="16">
        <v>0.61458333333333337</v>
      </c>
      <c r="H45" s="16">
        <v>0.60416666666666663</v>
      </c>
      <c r="I45" s="17"/>
      <c r="J45" s="17"/>
      <c r="K45" s="16">
        <v>0.61458333333333337</v>
      </c>
      <c r="L45" s="16">
        <v>0.61458333333333337</v>
      </c>
      <c r="M45" s="16">
        <v>0.61458333333333337</v>
      </c>
      <c r="N45" s="16">
        <v>0.45833333333333331</v>
      </c>
      <c r="O45" s="16">
        <v>0.5625</v>
      </c>
      <c r="P45" s="17"/>
      <c r="Q45" s="18"/>
      <c r="U45" s="20" t="s">
        <v>1</v>
      </c>
      <c r="V45" s="15">
        <f>D45</f>
        <v>0.61458333333333337</v>
      </c>
      <c r="W45" s="16">
        <f t="shared" si="100"/>
        <v>0.61458333333333337</v>
      </c>
      <c r="X45" s="16">
        <v>0.625</v>
      </c>
      <c r="Y45" s="16">
        <f t="shared" si="100"/>
        <v>0.61458333333333337</v>
      </c>
      <c r="Z45" s="16">
        <f t="shared" si="100"/>
        <v>0.60416666666666663</v>
      </c>
      <c r="AA45" s="17"/>
      <c r="AB45" s="17"/>
      <c r="AC45" s="16">
        <f t="shared" si="101"/>
        <v>0.61458333333333337</v>
      </c>
      <c r="AD45" s="16">
        <f t="shared" si="101"/>
        <v>0.61458333333333337</v>
      </c>
      <c r="AE45" s="16">
        <f t="shared" si="101"/>
        <v>0.61458333333333337</v>
      </c>
      <c r="AF45" s="16">
        <f t="shared" si="101"/>
        <v>0.45833333333333331</v>
      </c>
      <c r="AG45" s="16">
        <f t="shared" si="101"/>
        <v>0.5625</v>
      </c>
      <c r="AH45" s="17"/>
      <c r="AI45" s="18"/>
    </row>
    <row r="46" spans="3:35">
      <c r="C46" s="53" t="s">
        <v>20</v>
      </c>
      <c r="D46" s="54"/>
      <c r="E46" s="55"/>
      <c r="F46" s="55"/>
      <c r="G46" s="55"/>
      <c r="H46" s="55"/>
      <c r="I46" s="17"/>
      <c r="J46" s="17"/>
      <c r="K46" s="57"/>
      <c r="L46" s="57"/>
      <c r="M46" s="57"/>
      <c r="N46" s="57"/>
      <c r="O46" s="57"/>
      <c r="P46" s="17"/>
      <c r="Q46" s="18"/>
      <c r="U46" s="53" t="s">
        <v>20</v>
      </c>
      <c r="V46" s="54"/>
      <c r="W46" s="55"/>
      <c r="X46" s="55"/>
      <c r="Y46" s="55"/>
      <c r="Z46" s="55"/>
      <c r="AA46" s="17"/>
      <c r="AB46" s="17"/>
      <c r="AC46" s="57"/>
      <c r="AD46" s="57"/>
      <c r="AE46" s="57"/>
      <c r="AF46" s="57"/>
      <c r="AG46" s="57"/>
      <c r="AH46" s="17"/>
      <c r="AI46" s="18"/>
    </row>
    <row r="47" spans="3:35" ht="15.75" thickBot="1">
      <c r="C47" s="21" t="s">
        <v>5</v>
      </c>
      <c r="D47" s="41">
        <f t="shared" ref="D47:Q47" si="102">(MOD((D45-D44),1)*24)-(IF(D46="", 0, D46))</f>
        <v>8.5</v>
      </c>
      <c r="E47" s="42">
        <f t="shared" si="102"/>
        <v>8.5</v>
      </c>
      <c r="F47" s="42">
        <f t="shared" si="102"/>
        <v>8.5</v>
      </c>
      <c r="G47" s="42">
        <f t="shared" si="102"/>
        <v>8.5</v>
      </c>
      <c r="H47" s="42">
        <f t="shared" si="102"/>
        <v>8.2499999999999982</v>
      </c>
      <c r="I47" s="43">
        <f t="shared" si="102"/>
        <v>0</v>
      </c>
      <c r="J47" s="43">
        <f t="shared" si="102"/>
        <v>0</v>
      </c>
      <c r="K47" s="42">
        <f t="shared" si="102"/>
        <v>8.5</v>
      </c>
      <c r="L47" s="42">
        <f t="shared" si="102"/>
        <v>8.5</v>
      </c>
      <c r="M47" s="42">
        <f t="shared" si="102"/>
        <v>8.5</v>
      </c>
      <c r="N47" s="42">
        <f t="shared" si="102"/>
        <v>4.7499999999999991</v>
      </c>
      <c r="O47" s="42">
        <f t="shared" si="102"/>
        <v>7.5</v>
      </c>
      <c r="P47" s="43">
        <f t="shared" si="102"/>
        <v>0</v>
      </c>
      <c r="Q47" s="44">
        <f t="shared" si="102"/>
        <v>0</v>
      </c>
      <c r="U47" s="21" t="s">
        <v>5</v>
      </c>
      <c r="V47" s="33">
        <f t="shared" ref="V47:AI47" si="103">(MOD((V45-V44),1)*24)-(IF(V46="", 0, V46))</f>
        <v>8.5</v>
      </c>
      <c r="W47" s="34">
        <f t="shared" si="103"/>
        <v>8.5</v>
      </c>
      <c r="X47" s="34">
        <f t="shared" si="103"/>
        <v>8.75</v>
      </c>
      <c r="Y47" s="34">
        <f t="shared" si="103"/>
        <v>8.5</v>
      </c>
      <c r="Z47" s="34">
        <f t="shared" si="103"/>
        <v>8.2499999999999982</v>
      </c>
      <c r="AA47" s="35">
        <f t="shared" si="103"/>
        <v>0</v>
      </c>
      <c r="AB47" s="35">
        <f t="shared" si="103"/>
        <v>0</v>
      </c>
      <c r="AC47" s="34">
        <f t="shared" si="103"/>
        <v>8.5</v>
      </c>
      <c r="AD47" s="34">
        <f t="shared" si="103"/>
        <v>8.5</v>
      </c>
      <c r="AE47" s="34">
        <f t="shared" si="103"/>
        <v>8.5</v>
      </c>
      <c r="AF47" s="34">
        <f t="shared" si="103"/>
        <v>4.7499999999999991</v>
      </c>
      <c r="AG47" s="34">
        <f t="shared" si="103"/>
        <v>7.5</v>
      </c>
      <c r="AH47" s="35">
        <f t="shared" si="103"/>
        <v>0</v>
      </c>
      <c r="AI47" s="36">
        <f t="shared" si="103"/>
        <v>0</v>
      </c>
    </row>
    <row r="48" spans="3:35" ht="15.75" thickTop="1">
      <c r="C48" s="21" t="s">
        <v>6</v>
      </c>
      <c r="D48" s="32">
        <f>SUM(D47:H47)</f>
        <v>42.25</v>
      </c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U48" s="21" t="s">
        <v>6</v>
      </c>
      <c r="V48" s="32">
        <f t="shared" ref="V48" si="104">SUM(V47:Z47)</f>
        <v>42.5</v>
      </c>
      <c r="W48" s="23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3:35">
      <c r="C49" s="21" t="s">
        <v>7</v>
      </c>
      <c r="D49" s="32">
        <f>SUM(K47:O47)</f>
        <v>37.75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U49" s="21" t="s">
        <v>7</v>
      </c>
      <c r="V49" s="32">
        <f t="shared" ref="V49" si="105">SUM(AC47:AG47)</f>
        <v>37.75</v>
      </c>
      <c r="W49" s="25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3:35" ht="19.5" thickBot="1">
      <c r="C50" s="22" t="s">
        <v>4</v>
      </c>
      <c r="D50" s="38">
        <f>SUM(D48:D49)</f>
        <v>80</v>
      </c>
      <c r="E50" s="2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U50" s="37" t="s">
        <v>4</v>
      </c>
      <c r="V50" s="38">
        <f t="shared" ref="V50" si="106">SUM(V48:V49)</f>
        <v>80.25</v>
      </c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</row>
    <row r="51" spans="3:35" ht="16.5" thickTop="1" thickBot="1">
      <c r="M51" s="64" t="s">
        <v>48</v>
      </c>
      <c r="V51" s="82"/>
      <c r="AE51" s="64" t="s">
        <v>48</v>
      </c>
    </row>
    <row r="52" spans="3:35" ht="15.75" thickTop="1">
      <c r="C52" s="40"/>
      <c r="D52" s="7">
        <f t="shared" ref="D52:Q52" si="107">D53</f>
        <v>43171</v>
      </c>
      <c r="E52" s="8">
        <f t="shared" si="107"/>
        <v>43172</v>
      </c>
      <c r="F52" s="8">
        <f t="shared" si="107"/>
        <v>43173</v>
      </c>
      <c r="G52" s="8">
        <f t="shared" si="107"/>
        <v>43174</v>
      </c>
      <c r="H52" s="8">
        <f t="shared" si="107"/>
        <v>43175</v>
      </c>
      <c r="I52" s="9">
        <f t="shared" si="107"/>
        <v>43176</v>
      </c>
      <c r="J52" s="9">
        <f t="shared" si="107"/>
        <v>43177</v>
      </c>
      <c r="K52" s="8">
        <f t="shared" si="107"/>
        <v>43178</v>
      </c>
      <c r="L52" s="8">
        <f t="shared" si="107"/>
        <v>43179</v>
      </c>
      <c r="M52" s="8">
        <f t="shared" si="107"/>
        <v>43180</v>
      </c>
      <c r="N52" s="8">
        <f t="shared" si="107"/>
        <v>43181</v>
      </c>
      <c r="O52" s="8">
        <f t="shared" si="107"/>
        <v>43182</v>
      </c>
      <c r="P52" s="9">
        <f t="shared" si="107"/>
        <v>43183</v>
      </c>
      <c r="Q52" s="10">
        <f t="shared" si="107"/>
        <v>43184</v>
      </c>
      <c r="U52" s="40"/>
      <c r="V52" s="7">
        <f t="shared" ref="V52" si="108">V53</f>
        <v>43171</v>
      </c>
      <c r="W52" s="8">
        <f t="shared" si="62"/>
        <v>43172</v>
      </c>
      <c r="X52" s="8">
        <f t="shared" si="62"/>
        <v>43173</v>
      </c>
      <c r="Y52" s="8">
        <f t="shared" si="62"/>
        <v>43174</v>
      </c>
      <c r="Z52" s="8">
        <f t="shared" si="62"/>
        <v>43175</v>
      </c>
      <c r="AA52" s="9">
        <f t="shared" si="62"/>
        <v>43176</v>
      </c>
      <c r="AB52" s="9">
        <f t="shared" si="62"/>
        <v>43177</v>
      </c>
      <c r="AC52" s="8">
        <f t="shared" si="62"/>
        <v>43178</v>
      </c>
      <c r="AD52" s="8">
        <f t="shared" si="62"/>
        <v>43179</v>
      </c>
      <c r="AE52" s="8">
        <f t="shared" si="62"/>
        <v>43180</v>
      </c>
      <c r="AF52" s="8">
        <f t="shared" si="62"/>
        <v>43181</v>
      </c>
      <c r="AG52" s="8">
        <f t="shared" si="62"/>
        <v>43182</v>
      </c>
      <c r="AH52" s="9">
        <f t="shared" si="62"/>
        <v>43183</v>
      </c>
      <c r="AI52" s="10">
        <f t="shared" si="62"/>
        <v>43184</v>
      </c>
    </row>
    <row r="53" spans="3:35" ht="15.75" thickBot="1">
      <c r="C53" s="40"/>
      <c r="D53" s="11">
        <f>Q43+1</f>
        <v>43171</v>
      </c>
      <c r="E53" s="12">
        <f t="shared" ref="E53:Q53" si="109">D53+1</f>
        <v>43172</v>
      </c>
      <c r="F53" s="12">
        <f t="shared" si="109"/>
        <v>43173</v>
      </c>
      <c r="G53" s="12">
        <f t="shared" si="109"/>
        <v>43174</v>
      </c>
      <c r="H53" s="12">
        <f t="shared" si="109"/>
        <v>43175</v>
      </c>
      <c r="I53" s="13">
        <f t="shared" si="109"/>
        <v>43176</v>
      </c>
      <c r="J53" s="13">
        <f t="shared" si="109"/>
        <v>43177</v>
      </c>
      <c r="K53" s="12">
        <f t="shared" si="109"/>
        <v>43178</v>
      </c>
      <c r="L53" s="12">
        <f t="shared" si="109"/>
        <v>43179</v>
      </c>
      <c r="M53" s="12">
        <f t="shared" si="109"/>
        <v>43180</v>
      </c>
      <c r="N53" s="12">
        <f t="shared" si="109"/>
        <v>43181</v>
      </c>
      <c r="O53" s="12">
        <f t="shared" si="109"/>
        <v>43182</v>
      </c>
      <c r="P53" s="13">
        <f t="shared" si="109"/>
        <v>43183</v>
      </c>
      <c r="Q53" s="14">
        <f t="shared" si="109"/>
        <v>43184</v>
      </c>
      <c r="U53" s="40"/>
      <c r="V53" s="11">
        <f>D53</f>
        <v>43171</v>
      </c>
      <c r="W53" s="12">
        <f t="shared" ref="W53" si="110">V53+1</f>
        <v>43172</v>
      </c>
      <c r="X53" s="12">
        <f t="shared" ref="X53" si="111">W53+1</f>
        <v>43173</v>
      </c>
      <c r="Y53" s="12">
        <f t="shared" ref="Y53" si="112">X53+1</f>
        <v>43174</v>
      </c>
      <c r="Z53" s="12">
        <f t="shared" ref="Z53" si="113">Y53+1</f>
        <v>43175</v>
      </c>
      <c r="AA53" s="13">
        <f t="shared" ref="AA53" si="114">Z53+1</f>
        <v>43176</v>
      </c>
      <c r="AB53" s="13">
        <f t="shared" ref="AB53" si="115">AA53+1</f>
        <v>43177</v>
      </c>
      <c r="AC53" s="12">
        <f t="shared" ref="AC53" si="116">AB53+1</f>
        <v>43178</v>
      </c>
      <c r="AD53" s="12">
        <f t="shared" ref="AD53" si="117">AC53+1</f>
        <v>43179</v>
      </c>
      <c r="AE53" s="12">
        <f t="shared" ref="AE53" si="118">AD53+1</f>
        <v>43180</v>
      </c>
      <c r="AF53" s="12">
        <f t="shared" ref="AF53" si="119">AE53+1</f>
        <v>43181</v>
      </c>
      <c r="AG53" s="12">
        <f t="shared" ref="AG53" si="120">AF53+1</f>
        <v>43182</v>
      </c>
      <c r="AH53" s="13">
        <f t="shared" ref="AH53" si="121">AG53+1</f>
        <v>43183</v>
      </c>
      <c r="AI53" s="14">
        <f t="shared" ref="AI53" si="122">AH53+1</f>
        <v>43184</v>
      </c>
    </row>
    <row r="54" spans="3:35" ht="15.75" thickTop="1">
      <c r="C54" s="19" t="s">
        <v>0</v>
      </c>
      <c r="D54" s="15">
        <v>0.26041666666666669</v>
      </c>
      <c r="E54" s="16">
        <v>0.26041666666666669</v>
      </c>
      <c r="F54" s="16">
        <v>0.27083333333333331</v>
      </c>
      <c r="G54" s="16">
        <v>0.27083333333333331</v>
      </c>
      <c r="H54" s="16">
        <v>0.27083333333333331</v>
      </c>
      <c r="I54" s="16"/>
      <c r="J54" s="16"/>
      <c r="K54" s="16">
        <v>0.26041666666666669</v>
      </c>
      <c r="L54" s="16">
        <v>0.26041666666666669</v>
      </c>
      <c r="M54" s="16">
        <v>0.27083333333333331</v>
      </c>
      <c r="N54" s="16">
        <v>0.26041666666666669</v>
      </c>
      <c r="O54" s="16">
        <v>0.27083333333333331</v>
      </c>
      <c r="P54" s="17"/>
      <c r="Q54" s="18"/>
      <c r="U54" s="19" t="s">
        <v>0</v>
      </c>
      <c r="V54" s="15">
        <f>D54</f>
        <v>0.26041666666666669</v>
      </c>
      <c r="W54" s="16">
        <f t="shared" ref="W54:Z55" si="123">E54</f>
        <v>0.26041666666666669</v>
      </c>
      <c r="X54" s="16">
        <f t="shared" si="123"/>
        <v>0.27083333333333331</v>
      </c>
      <c r="Y54" s="16">
        <f t="shared" si="123"/>
        <v>0.27083333333333331</v>
      </c>
      <c r="Z54" s="16">
        <f t="shared" si="123"/>
        <v>0.27083333333333331</v>
      </c>
      <c r="AA54" s="17"/>
      <c r="AB54" s="17"/>
      <c r="AC54" s="16">
        <f t="shared" ref="AC54:AG55" si="124">K54</f>
        <v>0.26041666666666669</v>
      </c>
      <c r="AD54" s="16">
        <f t="shared" si="124"/>
        <v>0.26041666666666669</v>
      </c>
      <c r="AE54" s="16">
        <f t="shared" si="124"/>
        <v>0.27083333333333331</v>
      </c>
      <c r="AF54" s="16">
        <f t="shared" si="124"/>
        <v>0.26041666666666669</v>
      </c>
      <c r="AG54" s="16">
        <f t="shared" si="124"/>
        <v>0.27083333333333331</v>
      </c>
      <c r="AH54" s="17"/>
      <c r="AI54" s="18"/>
    </row>
    <row r="55" spans="3:35">
      <c r="C55" s="20" t="s">
        <v>1</v>
      </c>
      <c r="D55" s="15">
        <v>0.61458333333333337</v>
      </c>
      <c r="E55" s="16">
        <v>0.61458333333333337</v>
      </c>
      <c r="F55" s="16">
        <v>0.61458333333333337</v>
      </c>
      <c r="G55" s="16">
        <v>0.61458333333333337</v>
      </c>
      <c r="H55" s="16">
        <v>0.5625</v>
      </c>
      <c r="I55" s="16"/>
      <c r="J55" s="16"/>
      <c r="K55" s="16">
        <v>0.61458333333333337</v>
      </c>
      <c r="L55" s="16">
        <v>0.61458333333333337</v>
      </c>
      <c r="M55" s="16">
        <v>0.60416666666666663</v>
      </c>
      <c r="N55" s="16">
        <v>0.60416666666666663</v>
      </c>
      <c r="O55" s="16">
        <v>0.53125</v>
      </c>
      <c r="P55" s="17"/>
      <c r="Q55" s="18"/>
      <c r="U55" s="20" t="s">
        <v>1</v>
      </c>
      <c r="V55" s="15">
        <f>D55</f>
        <v>0.61458333333333337</v>
      </c>
      <c r="W55" s="16">
        <f t="shared" si="123"/>
        <v>0.61458333333333337</v>
      </c>
      <c r="X55" s="16">
        <f t="shared" si="123"/>
        <v>0.61458333333333337</v>
      </c>
      <c r="Y55" s="16">
        <f t="shared" si="123"/>
        <v>0.61458333333333337</v>
      </c>
      <c r="Z55" s="16">
        <f t="shared" si="123"/>
        <v>0.5625</v>
      </c>
      <c r="AA55" s="17"/>
      <c r="AB55" s="17"/>
      <c r="AC55" s="16">
        <f t="shared" si="124"/>
        <v>0.61458333333333337</v>
      </c>
      <c r="AD55" s="16">
        <v>0.625</v>
      </c>
      <c r="AE55" s="16">
        <f t="shared" si="124"/>
        <v>0.60416666666666663</v>
      </c>
      <c r="AF55" s="16">
        <f t="shared" si="124"/>
        <v>0.60416666666666663</v>
      </c>
      <c r="AG55" s="16">
        <v>0.5625</v>
      </c>
      <c r="AH55" s="17"/>
      <c r="AI55" s="18"/>
    </row>
    <row r="56" spans="3:35">
      <c r="C56" s="53" t="s">
        <v>20</v>
      </c>
      <c r="D56" s="54"/>
      <c r="E56" s="55"/>
      <c r="F56" s="55"/>
      <c r="G56" s="55"/>
      <c r="H56" s="55"/>
      <c r="I56" s="17"/>
      <c r="J56" s="17"/>
      <c r="K56" s="57"/>
      <c r="L56" s="57"/>
      <c r="M56" s="57"/>
      <c r="N56" s="57"/>
      <c r="O56" s="57"/>
      <c r="P56" s="17"/>
      <c r="Q56" s="18"/>
      <c r="U56" s="53" t="s">
        <v>20</v>
      </c>
      <c r="V56" s="54"/>
      <c r="W56" s="55"/>
      <c r="X56" s="55"/>
      <c r="Y56" s="55"/>
      <c r="Z56" s="55"/>
      <c r="AA56" s="17"/>
      <c r="AB56" s="17"/>
      <c r="AC56" s="57"/>
      <c r="AD56" s="57"/>
      <c r="AE56" s="57"/>
      <c r="AF56" s="57"/>
      <c r="AG56" s="57"/>
      <c r="AH56" s="17"/>
      <c r="AI56" s="18"/>
    </row>
    <row r="57" spans="3:35" ht="15.75" thickBot="1">
      <c r="C57" s="21" t="s">
        <v>5</v>
      </c>
      <c r="D57" s="41">
        <f t="shared" ref="D57:Q57" si="125">(MOD((D55-D54),1)*24)-(IF(D56="", 0, D56))</f>
        <v>8.5</v>
      </c>
      <c r="E57" s="42">
        <f t="shared" si="125"/>
        <v>8.5</v>
      </c>
      <c r="F57" s="42">
        <f t="shared" si="125"/>
        <v>8.2500000000000018</v>
      </c>
      <c r="G57" s="42">
        <f t="shared" si="125"/>
        <v>8.2500000000000018</v>
      </c>
      <c r="H57" s="42">
        <f t="shared" si="125"/>
        <v>7</v>
      </c>
      <c r="I57" s="43">
        <f t="shared" si="125"/>
        <v>0</v>
      </c>
      <c r="J57" s="43">
        <f t="shared" si="125"/>
        <v>0</v>
      </c>
      <c r="K57" s="42">
        <f t="shared" si="125"/>
        <v>8.5</v>
      </c>
      <c r="L57" s="42">
        <f t="shared" si="125"/>
        <v>8.5</v>
      </c>
      <c r="M57" s="42">
        <f t="shared" si="125"/>
        <v>8</v>
      </c>
      <c r="N57" s="42">
        <f t="shared" si="125"/>
        <v>8.2499999999999982</v>
      </c>
      <c r="O57" s="42">
        <f t="shared" si="125"/>
        <v>6.25</v>
      </c>
      <c r="P57" s="43">
        <f t="shared" si="125"/>
        <v>0</v>
      </c>
      <c r="Q57" s="44">
        <f t="shared" si="125"/>
        <v>0</v>
      </c>
      <c r="U57" s="21" t="s">
        <v>5</v>
      </c>
      <c r="V57" s="33">
        <f t="shared" ref="V57:AI57" si="126">(MOD((V55-V54),1)*24)-(IF(V56="", 0, V56))</f>
        <v>8.5</v>
      </c>
      <c r="W57" s="34">
        <f t="shared" si="126"/>
        <v>8.5</v>
      </c>
      <c r="X57" s="34">
        <f t="shared" si="126"/>
        <v>8.2500000000000018</v>
      </c>
      <c r="Y57" s="34">
        <f t="shared" si="126"/>
        <v>8.2500000000000018</v>
      </c>
      <c r="Z57" s="34">
        <f t="shared" si="126"/>
        <v>7</v>
      </c>
      <c r="AA57" s="35">
        <f t="shared" si="126"/>
        <v>0</v>
      </c>
      <c r="AB57" s="35">
        <f t="shared" si="126"/>
        <v>0</v>
      </c>
      <c r="AC57" s="34">
        <f t="shared" si="126"/>
        <v>8.5</v>
      </c>
      <c r="AD57" s="34">
        <f t="shared" si="126"/>
        <v>8.75</v>
      </c>
      <c r="AE57" s="34">
        <f t="shared" si="126"/>
        <v>8</v>
      </c>
      <c r="AF57" s="34">
        <f t="shared" si="126"/>
        <v>8.2499999999999982</v>
      </c>
      <c r="AG57" s="34">
        <f t="shared" si="126"/>
        <v>7</v>
      </c>
      <c r="AH57" s="35">
        <f t="shared" si="126"/>
        <v>0</v>
      </c>
      <c r="AI57" s="36">
        <f t="shared" si="126"/>
        <v>0</v>
      </c>
    </row>
    <row r="58" spans="3:35" ht="15.75" thickTop="1">
      <c r="C58" s="21" t="s">
        <v>6</v>
      </c>
      <c r="D58" s="32">
        <f>SUM(D57:H57)</f>
        <v>40.5</v>
      </c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U58" s="21" t="s">
        <v>6</v>
      </c>
      <c r="V58" s="32">
        <f t="shared" ref="V58" si="127">SUM(V57:Z57)</f>
        <v>40.5</v>
      </c>
      <c r="W58" s="23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3:35">
      <c r="C59" s="21" t="s">
        <v>7</v>
      </c>
      <c r="D59" s="32">
        <f>SUM(K57:O57)</f>
        <v>39.5</v>
      </c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U59" s="21" t="s">
        <v>7</v>
      </c>
      <c r="V59" s="32">
        <f t="shared" ref="V59" si="128">SUM(AC57:AG57)</f>
        <v>40.5</v>
      </c>
      <c r="W59" s="25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3:35" ht="19.5" thickBot="1">
      <c r="C60" s="22" t="s">
        <v>4</v>
      </c>
      <c r="D60" s="38">
        <f>SUM(D58:D59)</f>
        <v>80</v>
      </c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U60" s="37" t="s">
        <v>4</v>
      </c>
      <c r="V60" s="38">
        <f t="shared" ref="V60" si="129">SUM(V58:V59)</f>
        <v>81</v>
      </c>
      <c r="W60" s="27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</row>
    <row r="61" spans="3:35" ht="16.5" thickTop="1" thickBot="1">
      <c r="V61" s="82"/>
    </row>
    <row r="62" spans="3:35" ht="15.75" thickTop="1">
      <c r="C62" s="40"/>
      <c r="D62" s="7">
        <f t="shared" ref="D62:Q62" si="130">D63</f>
        <v>43185</v>
      </c>
      <c r="E62" s="8">
        <f t="shared" si="130"/>
        <v>43186</v>
      </c>
      <c r="F62" s="8">
        <f t="shared" si="130"/>
        <v>43187</v>
      </c>
      <c r="G62" s="8">
        <f t="shared" si="130"/>
        <v>43188</v>
      </c>
      <c r="H62" s="8">
        <f t="shared" si="130"/>
        <v>43189</v>
      </c>
      <c r="I62" s="9">
        <f t="shared" si="130"/>
        <v>43190</v>
      </c>
      <c r="J62" s="9">
        <f t="shared" si="130"/>
        <v>43191</v>
      </c>
      <c r="K62" s="8">
        <f t="shared" si="130"/>
        <v>43192</v>
      </c>
      <c r="L62" s="8">
        <f t="shared" si="130"/>
        <v>43193</v>
      </c>
      <c r="M62" s="8">
        <f t="shared" si="130"/>
        <v>43194</v>
      </c>
      <c r="N62" s="8">
        <f t="shared" si="130"/>
        <v>43195</v>
      </c>
      <c r="O62" s="8">
        <f t="shared" si="130"/>
        <v>43196</v>
      </c>
      <c r="P62" s="9">
        <f t="shared" si="130"/>
        <v>43197</v>
      </c>
      <c r="Q62" s="10">
        <f t="shared" si="130"/>
        <v>43198</v>
      </c>
      <c r="U62" s="40"/>
      <c r="V62" s="7">
        <f t="shared" ref="V62" si="131">V63</f>
        <v>43185</v>
      </c>
      <c r="W62" s="8">
        <f t="shared" si="39"/>
        <v>43186</v>
      </c>
      <c r="X62" s="8">
        <f t="shared" si="39"/>
        <v>43187</v>
      </c>
      <c r="Y62" s="8">
        <f t="shared" si="39"/>
        <v>43188</v>
      </c>
      <c r="Z62" s="8">
        <f t="shared" si="39"/>
        <v>43189</v>
      </c>
      <c r="AA62" s="9">
        <f t="shared" si="39"/>
        <v>43190</v>
      </c>
      <c r="AB62" s="9">
        <f t="shared" si="39"/>
        <v>43191</v>
      </c>
      <c r="AC62" s="8">
        <f t="shared" si="39"/>
        <v>43192</v>
      </c>
      <c r="AD62" s="8">
        <f t="shared" si="39"/>
        <v>43193</v>
      </c>
      <c r="AE62" s="8">
        <f t="shared" si="39"/>
        <v>43194</v>
      </c>
      <c r="AF62" s="8">
        <f t="shared" si="39"/>
        <v>43195</v>
      </c>
      <c r="AG62" s="8">
        <f t="shared" si="39"/>
        <v>43196</v>
      </c>
      <c r="AH62" s="9">
        <f t="shared" si="39"/>
        <v>43197</v>
      </c>
      <c r="AI62" s="10">
        <f t="shared" si="39"/>
        <v>43198</v>
      </c>
    </row>
    <row r="63" spans="3:35" ht="15.75" thickBot="1">
      <c r="C63" s="40"/>
      <c r="D63" s="11">
        <f>Q53+1</f>
        <v>43185</v>
      </c>
      <c r="E63" s="12">
        <f t="shared" ref="E63:Q63" si="132">D63+1</f>
        <v>43186</v>
      </c>
      <c r="F63" s="12">
        <f t="shared" si="132"/>
        <v>43187</v>
      </c>
      <c r="G63" s="12">
        <f t="shared" si="132"/>
        <v>43188</v>
      </c>
      <c r="H63" s="12">
        <f t="shared" si="132"/>
        <v>43189</v>
      </c>
      <c r="I63" s="13">
        <f t="shared" si="132"/>
        <v>43190</v>
      </c>
      <c r="J63" s="13">
        <f t="shared" si="132"/>
        <v>43191</v>
      </c>
      <c r="K63" s="12">
        <f t="shared" si="132"/>
        <v>43192</v>
      </c>
      <c r="L63" s="12">
        <f t="shared" si="132"/>
        <v>43193</v>
      </c>
      <c r="M63" s="12">
        <f t="shared" si="132"/>
        <v>43194</v>
      </c>
      <c r="N63" s="12">
        <f t="shared" si="132"/>
        <v>43195</v>
      </c>
      <c r="O63" s="12">
        <f t="shared" si="132"/>
        <v>43196</v>
      </c>
      <c r="P63" s="13">
        <f t="shared" si="132"/>
        <v>43197</v>
      </c>
      <c r="Q63" s="14">
        <f t="shared" si="132"/>
        <v>43198</v>
      </c>
      <c r="U63" s="40"/>
      <c r="V63" s="11">
        <f>D63</f>
        <v>43185</v>
      </c>
      <c r="W63" s="12">
        <f t="shared" ref="W63" si="133">V63+1</f>
        <v>43186</v>
      </c>
      <c r="X63" s="12">
        <f t="shared" ref="X63" si="134">W63+1</f>
        <v>43187</v>
      </c>
      <c r="Y63" s="12">
        <f t="shared" ref="Y63" si="135">X63+1</f>
        <v>43188</v>
      </c>
      <c r="Z63" s="12">
        <f t="shared" ref="Z63" si="136">Y63+1</f>
        <v>43189</v>
      </c>
      <c r="AA63" s="13">
        <f t="shared" ref="AA63" si="137">Z63+1</f>
        <v>43190</v>
      </c>
      <c r="AB63" s="13">
        <f t="shared" ref="AB63" si="138">AA63+1</f>
        <v>43191</v>
      </c>
      <c r="AC63" s="12">
        <f t="shared" ref="AC63" si="139">AB63+1</f>
        <v>43192</v>
      </c>
      <c r="AD63" s="12">
        <f t="shared" ref="AD63" si="140">AC63+1</f>
        <v>43193</v>
      </c>
      <c r="AE63" s="12">
        <f t="shared" ref="AE63" si="141">AD63+1</f>
        <v>43194</v>
      </c>
      <c r="AF63" s="12">
        <f t="shared" ref="AF63" si="142">AE63+1</f>
        <v>43195</v>
      </c>
      <c r="AG63" s="12">
        <f t="shared" ref="AG63" si="143">AF63+1</f>
        <v>43196</v>
      </c>
      <c r="AH63" s="13">
        <f t="shared" ref="AH63" si="144">AG63+1</f>
        <v>43197</v>
      </c>
      <c r="AI63" s="14">
        <f t="shared" ref="AI63" si="145">AH63+1</f>
        <v>43198</v>
      </c>
    </row>
    <row r="64" spans="3:35" ht="15.75" thickTop="1">
      <c r="C64" s="19" t="s">
        <v>0</v>
      </c>
      <c r="D64" s="15">
        <v>0.26041666666666669</v>
      </c>
      <c r="E64" s="16">
        <v>0.26041666666666669</v>
      </c>
      <c r="F64" s="16">
        <v>0.26041666666666669</v>
      </c>
      <c r="G64" s="16">
        <v>0.25</v>
      </c>
      <c r="H64" s="16">
        <v>0.26041666666666669</v>
      </c>
      <c r="I64" s="16"/>
      <c r="J64" s="16"/>
      <c r="K64" s="16">
        <v>0.26041666666666669</v>
      </c>
      <c r="L64" s="16">
        <v>0.26041666666666669</v>
      </c>
      <c r="M64" s="16">
        <v>0.26041666666666669</v>
      </c>
      <c r="N64" s="16">
        <v>0.26041666666666669</v>
      </c>
      <c r="O64" s="16">
        <v>0.27083333333333331</v>
      </c>
      <c r="P64" s="17"/>
      <c r="Q64" s="18"/>
      <c r="U64" s="19" t="s">
        <v>0</v>
      </c>
      <c r="V64" s="15">
        <f>D64</f>
        <v>0.26041666666666669</v>
      </c>
      <c r="W64" s="16">
        <f t="shared" ref="W64:Z66" si="146">E64</f>
        <v>0.26041666666666669</v>
      </c>
      <c r="X64" s="16">
        <f t="shared" si="146"/>
        <v>0.26041666666666669</v>
      </c>
      <c r="Y64" s="16">
        <f t="shared" si="146"/>
        <v>0.25</v>
      </c>
      <c r="Z64" s="16">
        <f t="shared" si="146"/>
        <v>0.26041666666666669</v>
      </c>
      <c r="AA64" s="17"/>
      <c r="AB64" s="17"/>
      <c r="AC64" s="16">
        <f t="shared" ref="AC64:AG66" si="147">K64</f>
        <v>0.26041666666666669</v>
      </c>
      <c r="AD64" s="16">
        <f t="shared" si="147"/>
        <v>0.26041666666666669</v>
      </c>
      <c r="AE64" s="16">
        <f t="shared" si="147"/>
        <v>0.26041666666666669</v>
      </c>
      <c r="AF64" s="16">
        <f t="shared" si="147"/>
        <v>0.26041666666666669</v>
      </c>
      <c r="AG64" s="16">
        <f t="shared" si="147"/>
        <v>0.27083333333333331</v>
      </c>
      <c r="AH64" s="17"/>
      <c r="AI64" s="18"/>
    </row>
    <row r="65" spans="3:35">
      <c r="C65" s="20" t="s">
        <v>1</v>
      </c>
      <c r="D65" s="15">
        <v>0.61458333333333337</v>
      </c>
      <c r="E65" s="16">
        <v>0.625</v>
      </c>
      <c r="F65" s="16">
        <v>0.625</v>
      </c>
      <c r="G65" s="16">
        <v>0.61458333333333337</v>
      </c>
      <c r="H65" s="16">
        <v>0.5625</v>
      </c>
      <c r="I65" s="16"/>
      <c r="J65" s="16"/>
      <c r="K65" s="16">
        <v>0.61458333333333337</v>
      </c>
      <c r="L65" s="16">
        <v>0.57291666666666663</v>
      </c>
      <c r="M65" s="16">
        <v>0.58333333333333337</v>
      </c>
      <c r="N65" s="16">
        <v>0.5625</v>
      </c>
      <c r="O65" s="16">
        <v>0.5625</v>
      </c>
      <c r="P65" s="17"/>
      <c r="Q65" s="18"/>
      <c r="U65" s="20" t="s">
        <v>1</v>
      </c>
      <c r="V65" s="15">
        <f>D65</f>
        <v>0.61458333333333337</v>
      </c>
      <c r="W65" s="16">
        <f t="shared" si="146"/>
        <v>0.625</v>
      </c>
      <c r="X65" s="16">
        <f t="shared" si="146"/>
        <v>0.625</v>
      </c>
      <c r="Y65" s="16">
        <f t="shared" si="146"/>
        <v>0.61458333333333337</v>
      </c>
      <c r="Z65" s="16">
        <f t="shared" si="146"/>
        <v>0.5625</v>
      </c>
      <c r="AA65" s="17"/>
      <c r="AB65" s="17"/>
      <c r="AC65" s="16">
        <f t="shared" si="147"/>
        <v>0.61458333333333337</v>
      </c>
      <c r="AD65" s="16">
        <f t="shared" si="147"/>
        <v>0.57291666666666663</v>
      </c>
      <c r="AE65" s="16">
        <f t="shared" si="147"/>
        <v>0.58333333333333337</v>
      </c>
      <c r="AF65" s="16">
        <f t="shared" si="147"/>
        <v>0.5625</v>
      </c>
      <c r="AG65" s="16">
        <v>0.58333333333333337</v>
      </c>
      <c r="AH65" s="17"/>
      <c r="AI65" s="18"/>
    </row>
    <row r="66" spans="3:35">
      <c r="C66" s="53" t="s">
        <v>20</v>
      </c>
      <c r="D66" s="54"/>
      <c r="E66" s="55"/>
      <c r="F66" s="55"/>
      <c r="G66" s="55"/>
      <c r="H66" s="55"/>
      <c r="I66" s="17"/>
      <c r="J66" s="17"/>
      <c r="K66" s="57"/>
      <c r="L66" s="57"/>
      <c r="M66" s="57"/>
      <c r="N66" s="57"/>
      <c r="O66" s="57"/>
      <c r="P66" s="17"/>
      <c r="Q66" s="18"/>
      <c r="U66" s="53" t="s">
        <v>20</v>
      </c>
      <c r="V66" s="54">
        <f>D66</f>
        <v>0</v>
      </c>
      <c r="W66" s="55">
        <f t="shared" si="146"/>
        <v>0</v>
      </c>
      <c r="X66" s="55">
        <f t="shared" si="146"/>
        <v>0</v>
      </c>
      <c r="Y66" s="55">
        <f t="shared" si="146"/>
        <v>0</v>
      </c>
      <c r="Z66" s="55">
        <f t="shared" si="146"/>
        <v>0</v>
      </c>
      <c r="AA66" s="17"/>
      <c r="AB66" s="17"/>
      <c r="AC66" s="57">
        <f t="shared" si="147"/>
        <v>0</v>
      </c>
      <c r="AD66" s="57">
        <f t="shared" si="147"/>
        <v>0</v>
      </c>
      <c r="AE66" s="57">
        <f t="shared" si="147"/>
        <v>0</v>
      </c>
      <c r="AF66" s="57">
        <f t="shared" si="147"/>
        <v>0</v>
      </c>
      <c r="AG66" s="57">
        <f t="shared" si="147"/>
        <v>0</v>
      </c>
      <c r="AH66" s="17"/>
      <c r="AI66" s="18"/>
    </row>
    <row r="67" spans="3:35" ht="15.75" thickBot="1">
      <c r="C67" s="21" t="s">
        <v>5</v>
      </c>
      <c r="D67" s="41">
        <f t="shared" ref="D67:Q67" si="148">(MOD((D65-D64),1)*24)-(IF(D66="", 0, D66))</f>
        <v>8.5</v>
      </c>
      <c r="E67" s="42">
        <f t="shared" si="148"/>
        <v>8.75</v>
      </c>
      <c r="F67" s="42">
        <f t="shared" si="148"/>
        <v>8.75</v>
      </c>
      <c r="G67" s="42">
        <f t="shared" si="148"/>
        <v>8.75</v>
      </c>
      <c r="H67" s="42">
        <f t="shared" si="148"/>
        <v>7.25</v>
      </c>
      <c r="I67" s="43">
        <f t="shared" si="148"/>
        <v>0</v>
      </c>
      <c r="J67" s="43">
        <f t="shared" si="148"/>
        <v>0</v>
      </c>
      <c r="K67" s="42">
        <f t="shared" si="148"/>
        <v>8.5</v>
      </c>
      <c r="L67" s="42">
        <f t="shared" si="148"/>
        <v>7.4999999999999982</v>
      </c>
      <c r="M67" s="42">
        <f t="shared" si="148"/>
        <v>7.75</v>
      </c>
      <c r="N67" s="42">
        <f t="shared" si="148"/>
        <v>7.25</v>
      </c>
      <c r="O67" s="42">
        <f t="shared" si="148"/>
        <v>7</v>
      </c>
      <c r="P67" s="43">
        <f t="shared" si="148"/>
        <v>0</v>
      </c>
      <c r="Q67" s="44">
        <f t="shared" si="148"/>
        <v>0</v>
      </c>
      <c r="U67" s="21" t="s">
        <v>5</v>
      </c>
      <c r="V67" s="33">
        <f t="shared" ref="V67:AI67" si="149">(MOD((V65-V64),1)*24)-(IF(V66="", 0, V66))</f>
        <v>8.5</v>
      </c>
      <c r="W67" s="34">
        <f t="shared" si="149"/>
        <v>8.75</v>
      </c>
      <c r="X67" s="34">
        <f t="shared" si="149"/>
        <v>8.75</v>
      </c>
      <c r="Y67" s="34">
        <f t="shared" si="149"/>
        <v>8.75</v>
      </c>
      <c r="Z67" s="34">
        <f t="shared" si="149"/>
        <v>7.25</v>
      </c>
      <c r="AA67" s="35">
        <f t="shared" si="149"/>
        <v>0</v>
      </c>
      <c r="AB67" s="35">
        <f t="shared" si="149"/>
        <v>0</v>
      </c>
      <c r="AC67" s="34">
        <f t="shared" si="149"/>
        <v>8.5</v>
      </c>
      <c r="AD67" s="34">
        <f t="shared" si="149"/>
        <v>7.4999999999999982</v>
      </c>
      <c r="AE67" s="34">
        <f t="shared" si="149"/>
        <v>7.75</v>
      </c>
      <c r="AF67" s="34">
        <f t="shared" si="149"/>
        <v>7.25</v>
      </c>
      <c r="AG67" s="34">
        <f t="shared" si="149"/>
        <v>7.5000000000000018</v>
      </c>
      <c r="AH67" s="35">
        <f t="shared" si="149"/>
        <v>0</v>
      </c>
      <c r="AI67" s="36">
        <f t="shared" si="149"/>
        <v>0</v>
      </c>
    </row>
    <row r="68" spans="3:35" ht="15.75" thickTop="1">
      <c r="C68" s="21" t="s">
        <v>6</v>
      </c>
      <c r="D68" s="32">
        <f>SUM(D67:H67)</f>
        <v>42</v>
      </c>
      <c r="E68" s="2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U68" s="21" t="s">
        <v>6</v>
      </c>
      <c r="V68" s="32">
        <f t="shared" ref="V68" si="150">SUM(V67:Z67)</f>
        <v>42</v>
      </c>
      <c r="W68" s="23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3:35">
      <c r="C69" s="21" t="s">
        <v>7</v>
      </c>
      <c r="D69" s="32">
        <f>SUM(K67:O67)</f>
        <v>38</v>
      </c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U69" s="21" t="s">
        <v>7</v>
      </c>
      <c r="V69" s="32">
        <f t="shared" ref="V69" si="151">SUM(AC67:AG67)</f>
        <v>38.5</v>
      </c>
      <c r="W69" s="25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3:35" ht="19.5" thickBot="1">
      <c r="C70" s="22" t="s">
        <v>4</v>
      </c>
      <c r="D70" s="38">
        <f>SUM(D68:D69)</f>
        <v>80</v>
      </c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U70" s="37" t="s">
        <v>4</v>
      </c>
      <c r="V70" s="38">
        <f t="shared" ref="V70" si="152">SUM(V68:V69)</f>
        <v>80.5</v>
      </c>
      <c r="W70" s="27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</row>
    <row r="71" spans="3:35" ht="16.5" thickTop="1" thickBot="1">
      <c r="V71" s="82"/>
    </row>
    <row r="72" spans="3:35" ht="15.75" thickTop="1">
      <c r="C72" s="40"/>
      <c r="D72" s="7">
        <f t="shared" ref="D72:Q72" si="153">D73</f>
        <v>43199</v>
      </c>
      <c r="E72" s="8">
        <f t="shared" si="153"/>
        <v>43200</v>
      </c>
      <c r="F72" s="8">
        <f t="shared" si="153"/>
        <v>43201</v>
      </c>
      <c r="G72" s="8">
        <f t="shared" si="153"/>
        <v>43202</v>
      </c>
      <c r="H72" s="8">
        <f t="shared" si="153"/>
        <v>43203</v>
      </c>
      <c r="I72" s="9">
        <f t="shared" si="153"/>
        <v>43204</v>
      </c>
      <c r="J72" s="9">
        <f t="shared" si="153"/>
        <v>43205</v>
      </c>
      <c r="K72" s="8">
        <f t="shared" si="153"/>
        <v>43206</v>
      </c>
      <c r="L72" s="8">
        <f t="shared" si="153"/>
        <v>43207</v>
      </c>
      <c r="M72" s="8">
        <f t="shared" si="153"/>
        <v>43208</v>
      </c>
      <c r="N72" s="8">
        <f t="shared" si="153"/>
        <v>43209</v>
      </c>
      <c r="O72" s="8">
        <f t="shared" si="153"/>
        <v>43210</v>
      </c>
      <c r="P72" s="9">
        <f t="shared" si="153"/>
        <v>43211</v>
      </c>
      <c r="Q72" s="10">
        <f t="shared" si="153"/>
        <v>43212</v>
      </c>
      <c r="U72" s="40"/>
      <c r="V72" s="7">
        <f t="shared" ref="V72" si="154">V73</f>
        <v>43199</v>
      </c>
      <c r="W72" s="8">
        <f t="shared" si="62"/>
        <v>43200</v>
      </c>
      <c r="X72" s="8">
        <f t="shared" si="62"/>
        <v>43201</v>
      </c>
      <c r="Y72" s="8">
        <f t="shared" si="62"/>
        <v>43202</v>
      </c>
      <c r="Z72" s="8">
        <f t="shared" si="62"/>
        <v>43203</v>
      </c>
      <c r="AA72" s="9">
        <f t="shared" si="62"/>
        <v>43204</v>
      </c>
      <c r="AB72" s="9">
        <f t="shared" si="62"/>
        <v>43205</v>
      </c>
      <c r="AC72" s="8">
        <f t="shared" si="62"/>
        <v>43206</v>
      </c>
      <c r="AD72" s="8">
        <f t="shared" si="62"/>
        <v>43207</v>
      </c>
      <c r="AE72" s="8">
        <f t="shared" si="62"/>
        <v>43208</v>
      </c>
      <c r="AF72" s="8">
        <f t="shared" si="62"/>
        <v>43209</v>
      </c>
      <c r="AG72" s="8">
        <f t="shared" si="62"/>
        <v>43210</v>
      </c>
      <c r="AH72" s="9">
        <f t="shared" si="62"/>
        <v>43211</v>
      </c>
      <c r="AI72" s="10">
        <f t="shared" si="62"/>
        <v>43212</v>
      </c>
    </row>
    <row r="73" spans="3:35" ht="15.75" thickBot="1">
      <c r="C73" s="40"/>
      <c r="D73" s="11">
        <f>Q63+1</f>
        <v>43199</v>
      </c>
      <c r="E73" s="12">
        <f t="shared" ref="E73:Q73" si="155">D73+1</f>
        <v>43200</v>
      </c>
      <c r="F73" s="12">
        <f t="shared" si="155"/>
        <v>43201</v>
      </c>
      <c r="G73" s="12">
        <f t="shared" si="155"/>
        <v>43202</v>
      </c>
      <c r="H73" s="12">
        <f t="shared" si="155"/>
        <v>43203</v>
      </c>
      <c r="I73" s="13">
        <f t="shared" si="155"/>
        <v>43204</v>
      </c>
      <c r="J73" s="13">
        <f t="shared" si="155"/>
        <v>43205</v>
      </c>
      <c r="K73" s="12">
        <f t="shared" si="155"/>
        <v>43206</v>
      </c>
      <c r="L73" s="12">
        <f t="shared" si="155"/>
        <v>43207</v>
      </c>
      <c r="M73" s="12">
        <f t="shared" si="155"/>
        <v>43208</v>
      </c>
      <c r="N73" s="12">
        <f t="shared" si="155"/>
        <v>43209</v>
      </c>
      <c r="O73" s="12">
        <f t="shared" si="155"/>
        <v>43210</v>
      </c>
      <c r="P73" s="13">
        <f t="shared" si="155"/>
        <v>43211</v>
      </c>
      <c r="Q73" s="14">
        <f t="shared" si="155"/>
        <v>43212</v>
      </c>
      <c r="U73" s="40"/>
      <c r="V73" s="11">
        <f>D73</f>
        <v>43199</v>
      </c>
      <c r="W73" s="12">
        <f t="shared" ref="W73" si="156">V73+1</f>
        <v>43200</v>
      </c>
      <c r="X73" s="12">
        <f t="shared" ref="X73" si="157">W73+1</f>
        <v>43201</v>
      </c>
      <c r="Y73" s="12">
        <f t="shared" ref="Y73" si="158">X73+1</f>
        <v>43202</v>
      </c>
      <c r="Z73" s="12">
        <f t="shared" ref="Z73" si="159">Y73+1</f>
        <v>43203</v>
      </c>
      <c r="AA73" s="13">
        <f t="shared" ref="AA73" si="160">Z73+1</f>
        <v>43204</v>
      </c>
      <c r="AB73" s="13">
        <f t="shared" ref="AB73" si="161">AA73+1</f>
        <v>43205</v>
      </c>
      <c r="AC73" s="12">
        <f t="shared" ref="AC73" si="162">AB73+1</f>
        <v>43206</v>
      </c>
      <c r="AD73" s="12">
        <f t="shared" ref="AD73" si="163">AC73+1</f>
        <v>43207</v>
      </c>
      <c r="AE73" s="12">
        <f t="shared" ref="AE73" si="164">AD73+1</f>
        <v>43208</v>
      </c>
      <c r="AF73" s="12">
        <f t="shared" ref="AF73" si="165">AE73+1</f>
        <v>43209</v>
      </c>
      <c r="AG73" s="12">
        <f t="shared" ref="AG73" si="166">AF73+1</f>
        <v>43210</v>
      </c>
      <c r="AH73" s="13">
        <f t="shared" ref="AH73" si="167">AG73+1</f>
        <v>43211</v>
      </c>
      <c r="AI73" s="14">
        <f t="shared" ref="AI73" si="168">AH73+1</f>
        <v>43212</v>
      </c>
    </row>
    <row r="74" spans="3:35" ht="15.75" thickTop="1">
      <c r="C74" s="19" t="s">
        <v>0</v>
      </c>
      <c r="D74" s="15">
        <v>0.26041666666666669</v>
      </c>
      <c r="E74" s="16">
        <v>0.26041666666666669</v>
      </c>
      <c r="F74" s="16">
        <v>0.26041666666666669</v>
      </c>
      <c r="G74" s="16">
        <v>0.25</v>
      </c>
      <c r="H74" s="16">
        <v>0.26041666666666669</v>
      </c>
      <c r="I74" s="16"/>
      <c r="J74" s="16"/>
      <c r="K74" s="16">
        <v>0.26041666666666669</v>
      </c>
      <c r="L74" s="16">
        <v>0.26041666666666669</v>
      </c>
      <c r="M74" s="16">
        <v>0.26041666666666669</v>
      </c>
      <c r="N74" s="16">
        <v>0.25</v>
      </c>
      <c r="O74" s="16">
        <v>0.25</v>
      </c>
      <c r="P74" s="17"/>
      <c r="Q74" s="18"/>
      <c r="U74" s="19" t="s">
        <v>0</v>
      </c>
      <c r="V74" s="15">
        <f>D74</f>
        <v>0.26041666666666669</v>
      </c>
      <c r="W74" s="16">
        <f>E74</f>
        <v>0.26041666666666669</v>
      </c>
      <c r="X74" s="16">
        <f>F74</f>
        <v>0.26041666666666669</v>
      </c>
      <c r="Y74" s="16">
        <f t="shared" ref="W74:Z76" si="169">G74</f>
        <v>0.25</v>
      </c>
      <c r="Z74" s="16">
        <f t="shared" si="169"/>
        <v>0.26041666666666669</v>
      </c>
      <c r="AA74" s="17"/>
      <c r="AB74" s="17"/>
      <c r="AC74" s="16">
        <f t="shared" ref="AC74:AG76" si="170">K74</f>
        <v>0.26041666666666669</v>
      </c>
      <c r="AD74" s="16">
        <f t="shared" si="170"/>
        <v>0.26041666666666669</v>
      </c>
      <c r="AE74" s="16">
        <f t="shared" si="170"/>
        <v>0.26041666666666669</v>
      </c>
      <c r="AF74" s="16">
        <f t="shared" si="170"/>
        <v>0.25</v>
      </c>
      <c r="AG74" s="16">
        <f t="shared" si="170"/>
        <v>0.25</v>
      </c>
      <c r="AH74" s="17"/>
      <c r="AI74" s="18"/>
    </row>
    <row r="75" spans="3:35">
      <c r="C75" s="20" t="s">
        <v>1</v>
      </c>
      <c r="D75" s="15">
        <v>0.61458333333333337</v>
      </c>
      <c r="E75" s="16">
        <v>0.61458333333333337</v>
      </c>
      <c r="F75" s="16">
        <v>0.60416666666666663</v>
      </c>
      <c r="G75" s="16">
        <v>0.61458333333333337</v>
      </c>
      <c r="H75" s="16">
        <v>0.54166666666666663</v>
      </c>
      <c r="I75" s="16"/>
      <c r="J75" s="16"/>
      <c r="K75" s="16">
        <v>0.61458333333333337</v>
      </c>
      <c r="L75" s="16">
        <v>0.61458333333333337</v>
      </c>
      <c r="M75" s="16">
        <v>0.61458333333333337</v>
      </c>
      <c r="N75" s="16">
        <v>0.61458333333333337</v>
      </c>
      <c r="O75" s="16">
        <v>0.45833333333333331</v>
      </c>
      <c r="P75" s="17"/>
      <c r="Q75" s="18"/>
      <c r="U75" s="20" t="s">
        <v>1</v>
      </c>
      <c r="V75" s="15">
        <f>D75</f>
        <v>0.61458333333333337</v>
      </c>
      <c r="W75" s="16">
        <f>E75</f>
        <v>0.61458333333333337</v>
      </c>
      <c r="X75" s="16">
        <f>F75</f>
        <v>0.60416666666666663</v>
      </c>
      <c r="Y75" s="16">
        <f t="shared" si="169"/>
        <v>0.61458333333333337</v>
      </c>
      <c r="Z75" s="16">
        <f t="shared" si="169"/>
        <v>0.54166666666666663</v>
      </c>
      <c r="AA75" s="17"/>
      <c r="AB75" s="17"/>
      <c r="AC75" s="16">
        <f t="shared" si="170"/>
        <v>0.61458333333333337</v>
      </c>
      <c r="AD75" s="16">
        <f t="shared" si="170"/>
        <v>0.61458333333333337</v>
      </c>
      <c r="AE75" s="16">
        <f t="shared" si="170"/>
        <v>0.61458333333333337</v>
      </c>
      <c r="AF75" s="16">
        <f t="shared" si="170"/>
        <v>0.61458333333333337</v>
      </c>
      <c r="AG75" s="16">
        <v>0.5625</v>
      </c>
      <c r="AH75" s="17"/>
      <c r="AI75" s="18"/>
    </row>
    <row r="76" spans="3:35">
      <c r="C76" s="53" t="s">
        <v>20</v>
      </c>
      <c r="D76" s="54"/>
      <c r="E76" s="55"/>
      <c r="F76" s="55"/>
      <c r="G76" s="55"/>
      <c r="H76" s="55"/>
      <c r="I76" s="17"/>
      <c r="J76" s="17"/>
      <c r="K76" s="55"/>
      <c r="L76" s="55"/>
      <c r="M76" s="55"/>
      <c r="N76" s="55"/>
      <c r="O76" s="55"/>
      <c r="P76" s="17"/>
      <c r="Q76" s="18"/>
      <c r="U76" s="53" t="s">
        <v>20</v>
      </c>
      <c r="V76" s="54">
        <f>D76</f>
        <v>0</v>
      </c>
      <c r="W76" s="55">
        <f t="shared" si="169"/>
        <v>0</v>
      </c>
      <c r="X76" s="55">
        <f t="shared" si="169"/>
        <v>0</v>
      </c>
      <c r="Y76" s="55">
        <f t="shared" si="169"/>
        <v>0</v>
      </c>
      <c r="Z76" s="55">
        <f t="shared" si="169"/>
        <v>0</v>
      </c>
      <c r="AA76" s="17"/>
      <c r="AB76" s="17"/>
      <c r="AC76" s="57">
        <f t="shared" si="170"/>
        <v>0</v>
      </c>
      <c r="AD76" s="57">
        <f t="shared" si="170"/>
        <v>0</v>
      </c>
      <c r="AE76" s="57">
        <f t="shared" si="170"/>
        <v>0</v>
      </c>
      <c r="AF76" s="57">
        <f t="shared" si="170"/>
        <v>0</v>
      </c>
      <c r="AG76" s="57">
        <f t="shared" si="170"/>
        <v>0</v>
      </c>
      <c r="AH76" s="17"/>
      <c r="AI76" s="18"/>
    </row>
    <row r="77" spans="3:35" ht="15.75" thickBot="1">
      <c r="C77" s="21" t="s">
        <v>5</v>
      </c>
      <c r="D77" s="41">
        <f t="shared" ref="D77:Q77" si="171">(MOD((D75-D74),1)*24)-(IF(D76="", 0, D76))</f>
        <v>8.5</v>
      </c>
      <c r="E77" s="42">
        <f>(MOD((E75-E74),1)*24)-(IF(E76="", 0, E76))</f>
        <v>8.5</v>
      </c>
      <c r="F77" s="42">
        <f>(MOD((F75-F74),1)*24)-(IF(F76="", 0, F76))</f>
        <v>8.2499999999999982</v>
      </c>
      <c r="G77" s="42">
        <f t="shared" si="171"/>
        <v>8.75</v>
      </c>
      <c r="H77" s="42">
        <f t="shared" si="171"/>
        <v>6.7499999999999982</v>
      </c>
      <c r="I77" s="43">
        <f t="shared" si="171"/>
        <v>0</v>
      </c>
      <c r="J77" s="43">
        <f t="shared" si="171"/>
        <v>0</v>
      </c>
      <c r="K77" s="42">
        <f t="shared" si="171"/>
        <v>8.5</v>
      </c>
      <c r="L77" s="42">
        <f t="shared" si="171"/>
        <v>8.5</v>
      </c>
      <c r="M77" s="42">
        <f t="shared" si="171"/>
        <v>8.5</v>
      </c>
      <c r="N77" s="42">
        <f t="shared" si="171"/>
        <v>8.75</v>
      </c>
      <c r="O77" s="42">
        <f t="shared" si="171"/>
        <v>5</v>
      </c>
      <c r="P77" s="43">
        <f t="shared" si="171"/>
        <v>0</v>
      </c>
      <c r="Q77" s="44">
        <f t="shared" si="171"/>
        <v>0</v>
      </c>
      <c r="U77" s="21" t="s">
        <v>5</v>
      </c>
      <c r="V77" s="33">
        <f t="shared" ref="V77:AI77" si="172">(MOD((V75-V74),1)*24)-(IF(V76="", 0, V76))</f>
        <v>8.5</v>
      </c>
      <c r="W77" s="34">
        <f t="shared" si="172"/>
        <v>8.5</v>
      </c>
      <c r="X77" s="34">
        <f t="shared" si="172"/>
        <v>8.2499999999999982</v>
      </c>
      <c r="Y77" s="34">
        <f t="shared" si="172"/>
        <v>8.75</v>
      </c>
      <c r="Z77" s="34">
        <f t="shared" si="172"/>
        <v>6.7499999999999982</v>
      </c>
      <c r="AA77" s="35">
        <f t="shared" si="172"/>
        <v>0</v>
      </c>
      <c r="AB77" s="35">
        <f t="shared" si="172"/>
        <v>0</v>
      </c>
      <c r="AC77" s="34">
        <f t="shared" si="172"/>
        <v>8.5</v>
      </c>
      <c r="AD77" s="34">
        <f t="shared" si="172"/>
        <v>8.5</v>
      </c>
      <c r="AE77" s="34">
        <f t="shared" si="172"/>
        <v>8.5</v>
      </c>
      <c r="AF77" s="34">
        <f t="shared" si="172"/>
        <v>8.75</v>
      </c>
      <c r="AG77" s="34">
        <f t="shared" si="172"/>
        <v>7.5</v>
      </c>
      <c r="AH77" s="35">
        <f t="shared" si="172"/>
        <v>0</v>
      </c>
      <c r="AI77" s="36">
        <f t="shared" si="172"/>
        <v>0</v>
      </c>
    </row>
    <row r="78" spans="3:35" ht="15.75" thickTop="1">
      <c r="C78" s="21" t="s">
        <v>6</v>
      </c>
      <c r="D78" s="32">
        <f>SUM(D77:H77)</f>
        <v>40.75</v>
      </c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U78" s="21" t="s">
        <v>6</v>
      </c>
      <c r="V78" s="32">
        <f t="shared" ref="V78" si="173">SUM(V77:Z77)</f>
        <v>40.75</v>
      </c>
      <c r="W78" s="23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3:35">
      <c r="C79" s="21" t="s">
        <v>7</v>
      </c>
      <c r="D79" s="32">
        <f>SUM(K77:O77)</f>
        <v>39.25</v>
      </c>
      <c r="E79" s="25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U79" s="21" t="s">
        <v>7</v>
      </c>
      <c r="V79" s="32">
        <f t="shared" ref="V79" si="174">SUM(AC77:AG77)</f>
        <v>41.75</v>
      </c>
      <c r="W79" s="25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3:35" ht="19.5" thickBot="1">
      <c r="C80" s="22" t="s">
        <v>4</v>
      </c>
      <c r="D80" s="38">
        <f>SUM(D78:D79)</f>
        <v>80</v>
      </c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U80" s="37" t="s">
        <v>4</v>
      </c>
      <c r="V80" s="38">
        <f t="shared" ref="V80" si="175">SUM(V78:V79)</f>
        <v>82.5</v>
      </c>
      <c r="W80" s="27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</row>
    <row r="81" spans="3:35" ht="16.5" thickTop="1" thickBot="1">
      <c r="D81" s="65" t="s">
        <v>21</v>
      </c>
      <c r="V81" s="82"/>
    </row>
    <row r="82" spans="3:35" ht="15.75" thickTop="1">
      <c r="C82" s="40"/>
      <c r="D82" s="7">
        <f t="shared" ref="D82:Q82" si="176">D83</f>
        <v>43213</v>
      </c>
      <c r="E82" s="8">
        <f t="shared" si="176"/>
        <v>43214</v>
      </c>
      <c r="F82" s="8">
        <f t="shared" si="176"/>
        <v>43215</v>
      </c>
      <c r="G82" s="8">
        <f t="shared" si="176"/>
        <v>43216</v>
      </c>
      <c r="H82" s="8">
        <f t="shared" si="176"/>
        <v>43217</v>
      </c>
      <c r="I82" s="9">
        <f t="shared" si="176"/>
        <v>43218</v>
      </c>
      <c r="J82" s="9">
        <f t="shared" si="176"/>
        <v>43219</v>
      </c>
      <c r="K82" s="8">
        <f t="shared" si="176"/>
        <v>43220</v>
      </c>
      <c r="L82" s="8">
        <f t="shared" si="176"/>
        <v>43221</v>
      </c>
      <c r="M82" s="8">
        <f t="shared" si="176"/>
        <v>43222</v>
      </c>
      <c r="N82" s="8">
        <f t="shared" si="176"/>
        <v>43223</v>
      </c>
      <c r="O82" s="8">
        <f t="shared" si="176"/>
        <v>43224</v>
      </c>
      <c r="P82" s="9">
        <f t="shared" si="176"/>
        <v>43225</v>
      </c>
      <c r="Q82" s="10">
        <f t="shared" si="176"/>
        <v>43226</v>
      </c>
      <c r="U82" s="40"/>
      <c r="V82" s="7">
        <f t="shared" ref="V82" si="177">V83</f>
        <v>43213</v>
      </c>
      <c r="W82" s="8">
        <f t="shared" si="39"/>
        <v>43214</v>
      </c>
      <c r="X82" s="8">
        <f t="shared" si="39"/>
        <v>43215</v>
      </c>
      <c r="Y82" s="8">
        <f t="shared" si="39"/>
        <v>43216</v>
      </c>
      <c r="Z82" s="8">
        <f t="shared" si="39"/>
        <v>43217</v>
      </c>
      <c r="AA82" s="9">
        <f t="shared" si="39"/>
        <v>43218</v>
      </c>
      <c r="AB82" s="9">
        <f t="shared" si="39"/>
        <v>43219</v>
      </c>
      <c r="AC82" s="8">
        <f t="shared" si="39"/>
        <v>43220</v>
      </c>
      <c r="AD82" s="8">
        <f t="shared" si="39"/>
        <v>43221</v>
      </c>
      <c r="AE82" s="8">
        <f t="shared" si="39"/>
        <v>43222</v>
      </c>
      <c r="AF82" s="8">
        <f t="shared" si="39"/>
        <v>43223</v>
      </c>
      <c r="AG82" s="8">
        <f t="shared" si="39"/>
        <v>43224</v>
      </c>
      <c r="AH82" s="9">
        <f t="shared" si="39"/>
        <v>43225</v>
      </c>
      <c r="AI82" s="10">
        <f t="shared" si="39"/>
        <v>43226</v>
      </c>
    </row>
    <row r="83" spans="3:35" ht="15.75" thickBot="1">
      <c r="C83" s="40"/>
      <c r="D83" s="11">
        <f>Q73+1</f>
        <v>43213</v>
      </c>
      <c r="E83" s="12">
        <f t="shared" ref="E83:Q83" si="178">D83+1</f>
        <v>43214</v>
      </c>
      <c r="F83" s="12">
        <f t="shared" si="178"/>
        <v>43215</v>
      </c>
      <c r="G83" s="12">
        <f t="shared" si="178"/>
        <v>43216</v>
      </c>
      <c r="H83" s="12">
        <f t="shared" si="178"/>
        <v>43217</v>
      </c>
      <c r="I83" s="13">
        <f t="shared" si="178"/>
        <v>43218</v>
      </c>
      <c r="J83" s="13">
        <f t="shared" si="178"/>
        <v>43219</v>
      </c>
      <c r="K83" s="12">
        <f t="shared" si="178"/>
        <v>43220</v>
      </c>
      <c r="L83" s="12">
        <f t="shared" si="178"/>
        <v>43221</v>
      </c>
      <c r="M83" s="12">
        <f t="shared" si="178"/>
        <v>43222</v>
      </c>
      <c r="N83" s="12">
        <f t="shared" si="178"/>
        <v>43223</v>
      </c>
      <c r="O83" s="12">
        <f t="shared" si="178"/>
        <v>43224</v>
      </c>
      <c r="P83" s="13">
        <f t="shared" si="178"/>
        <v>43225</v>
      </c>
      <c r="Q83" s="14">
        <f t="shared" si="178"/>
        <v>43226</v>
      </c>
      <c r="U83" s="40"/>
      <c r="V83" s="11">
        <f>D83</f>
        <v>43213</v>
      </c>
      <c r="W83" s="12">
        <f t="shared" ref="W83" si="179">V83+1</f>
        <v>43214</v>
      </c>
      <c r="X83" s="12">
        <f t="shared" ref="X83" si="180">W83+1</f>
        <v>43215</v>
      </c>
      <c r="Y83" s="12">
        <f t="shared" ref="Y83" si="181">X83+1</f>
        <v>43216</v>
      </c>
      <c r="Z83" s="12">
        <f t="shared" ref="Z83" si="182">Y83+1</f>
        <v>43217</v>
      </c>
      <c r="AA83" s="13">
        <f t="shared" ref="AA83" si="183">Z83+1</f>
        <v>43218</v>
      </c>
      <c r="AB83" s="13">
        <f t="shared" ref="AB83" si="184">AA83+1</f>
        <v>43219</v>
      </c>
      <c r="AC83" s="12">
        <f t="shared" ref="AC83" si="185">AB83+1</f>
        <v>43220</v>
      </c>
      <c r="AD83" s="12">
        <f t="shared" ref="AD83" si="186">AC83+1</f>
        <v>43221</v>
      </c>
      <c r="AE83" s="12">
        <f t="shared" ref="AE83" si="187">AD83+1</f>
        <v>43222</v>
      </c>
      <c r="AF83" s="12">
        <f t="shared" ref="AF83" si="188">AE83+1</f>
        <v>43223</v>
      </c>
      <c r="AG83" s="12">
        <f t="shared" ref="AG83" si="189">AF83+1</f>
        <v>43224</v>
      </c>
      <c r="AH83" s="13">
        <f t="shared" ref="AH83" si="190">AG83+1</f>
        <v>43225</v>
      </c>
      <c r="AI83" s="14">
        <f t="shared" ref="AI83" si="191">AH83+1</f>
        <v>43226</v>
      </c>
    </row>
    <row r="84" spans="3:35" ht="15.75" thickTop="1">
      <c r="C84" s="19" t="s">
        <v>0</v>
      </c>
      <c r="D84" s="15">
        <v>0.27083333333333331</v>
      </c>
      <c r="E84" s="16">
        <v>0.26041666666666669</v>
      </c>
      <c r="F84" s="16">
        <v>0.26041666666666669</v>
      </c>
      <c r="G84" s="16">
        <v>0.25</v>
      </c>
      <c r="H84" s="16">
        <v>0.27083333333333331</v>
      </c>
      <c r="I84" s="16"/>
      <c r="J84" s="16"/>
      <c r="K84" s="16">
        <v>0.26041666666666669</v>
      </c>
      <c r="L84" s="16">
        <v>0.26041666666666669</v>
      </c>
      <c r="M84" s="16">
        <v>0.25</v>
      </c>
      <c r="N84" s="16">
        <v>0.25</v>
      </c>
      <c r="O84" s="16">
        <v>0.26041666666666669</v>
      </c>
      <c r="P84" s="17"/>
      <c r="Q84" s="18"/>
      <c r="U84" s="19" t="s">
        <v>0</v>
      </c>
      <c r="V84" s="15">
        <f>D84</f>
        <v>0.27083333333333331</v>
      </c>
      <c r="W84" s="16">
        <f t="shared" ref="W84:Z86" si="192">E84</f>
        <v>0.26041666666666669</v>
      </c>
      <c r="X84" s="16">
        <f t="shared" si="192"/>
        <v>0.26041666666666669</v>
      </c>
      <c r="Y84" s="16">
        <f t="shared" si="192"/>
        <v>0.25</v>
      </c>
      <c r="Z84" s="16">
        <f t="shared" si="192"/>
        <v>0.27083333333333331</v>
      </c>
      <c r="AA84" s="17"/>
      <c r="AB84" s="17"/>
      <c r="AC84" s="16">
        <f t="shared" ref="AC84:AG86" si="193">K84</f>
        <v>0.26041666666666669</v>
      </c>
      <c r="AD84" s="16">
        <f t="shared" si="193"/>
        <v>0.26041666666666669</v>
      </c>
      <c r="AE84" s="16">
        <f t="shared" si="193"/>
        <v>0.25</v>
      </c>
      <c r="AF84" s="16">
        <f t="shared" si="193"/>
        <v>0.25</v>
      </c>
      <c r="AG84" s="16">
        <f t="shared" si="193"/>
        <v>0.26041666666666669</v>
      </c>
      <c r="AH84" s="17"/>
      <c r="AI84" s="18"/>
    </row>
    <row r="85" spans="3:35">
      <c r="C85" s="20" t="s">
        <v>1</v>
      </c>
      <c r="D85" s="15">
        <v>0.60416666666666663</v>
      </c>
      <c r="E85" s="16">
        <v>0.60416666666666663</v>
      </c>
      <c r="F85" s="16">
        <v>0.61458333333333337</v>
      </c>
      <c r="G85" s="16">
        <v>0.61458333333333337</v>
      </c>
      <c r="H85" s="16">
        <v>0.5625</v>
      </c>
      <c r="I85" s="16"/>
      <c r="J85" s="16"/>
      <c r="K85" s="16">
        <v>0.61458333333333337</v>
      </c>
      <c r="L85" s="16">
        <v>0.60416666666666663</v>
      </c>
      <c r="M85" s="16">
        <v>0.61458333333333337</v>
      </c>
      <c r="N85" s="16">
        <v>0.61458333333333337</v>
      </c>
      <c r="O85" s="16">
        <v>0.5</v>
      </c>
      <c r="P85" s="17"/>
      <c r="Q85" s="18"/>
      <c r="U85" s="20" t="s">
        <v>1</v>
      </c>
      <c r="V85" s="15">
        <f>D85</f>
        <v>0.60416666666666663</v>
      </c>
      <c r="W85" s="16">
        <f t="shared" si="192"/>
        <v>0.60416666666666663</v>
      </c>
      <c r="X85" s="16">
        <f t="shared" si="192"/>
        <v>0.61458333333333337</v>
      </c>
      <c r="Y85" s="16">
        <f t="shared" si="192"/>
        <v>0.61458333333333337</v>
      </c>
      <c r="Z85" s="16">
        <v>0.57291666666666663</v>
      </c>
      <c r="AA85" s="17"/>
      <c r="AB85" s="17"/>
      <c r="AC85" s="16">
        <f t="shared" si="193"/>
        <v>0.61458333333333337</v>
      </c>
      <c r="AD85" s="16">
        <f t="shared" si="193"/>
        <v>0.60416666666666663</v>
      </c>
      <c r="AE85" s="16">
        <f t="shared" si="193"/>
        <v>0.61458333333333337</v>
      </c>
      <c r="AF85" s="16">
        <f t="shared" si="193"/>
        <v>0.61458333333333337</v>
      </c>
      <c r="AG85" s="16">
        <f t="shared" si="193"/>
        <v>0.5</v>
      </c>
      <c r="AH85" s="17"/>
      <c r="AI85" s="18"/>
    </row>
    <row r="86" spans="3:35">
      <c r="C86" s="53" t="s">
        <v>20</v>
      </c>
      <c r="D86" s="54"/>
      <c r="E86" s="55"/>
      <c r="F86" s="55"/>
      <c r="G86" s="55"/>
      <c r="H86" s="55"/>
      <c r="I86" s="17"/>
      <c r="J86" s="17"/>
      <c r="K86" s="55"/>
      <c r="L86" s="55"/>
      <c r="M86" s="55"/>
      <c r="N86" s="55"/>
      <c r="O86" s="55"/>
      <c r="P86" s="17"/>
      <c r="Q86" s="18"/>
      <c r="U86" s="53" t="s">
        <v>20</v>
      </c>
      <c r="V86" s="54">
        <f>D86</f>
        <v>0</v>
      </c>
      <c r="W86" s="55">
        <f t="shared" si="192"/>
        <v>0</v>
      </c>
      <c r="X86" s="55">
        <f t="shared" si="192"/>
        <v>0</v>
      </c>
      <c r="Y86" s="55">
        <f t="shared" si="192"/>
        <v>0</v>
      </c>
      <c r="Z86" s="55">
        <f t="shared" si="192"/>
        <v>0</v>
      </c>
      <c r="AA86" s="17"/>
      <c r="AB86" s="17"/>
      <c r="AC86" s="57">
        <f t="shared" si="193"/>
        <v>0</v>
      </c>
      <c r="AD86" s="57">
        <f t="shared" si="193"/>
        <v>0</v>
      </c>
      <c r="AE86" s="57">
        <f t="shared" si="193"/>
        <v>0</v>
      </c>
      <c r="AF86" s="57">
        <f t="shared" si="193"/>
        <v>0</v>
      </c>
      <c r="AG86" s="57">
        <f t="shared" si="193"/>
        <v>0</v>
      </c>
      <c r="AH86" s="17"/>
      <c r="AI86" s="18"/>
    </row>
    <row r="87" spans="3:35" ht="15.75" thickBot="1">
      <c r="C87" s="21" t="s">
        <v>5</v>
      </c>
      <c r="D87" s="41">
        <f t="shared" ref="D87:Q87" si="194">(MOD((D85-D84),1)*24)-(IF(D86="", 0, D86))</f>
        <v>8</v>
      </c>
      <c r="E87" s="42">
        <f t="shared" si="194"/>
        <v>8.2499999999999982</v>
      </c>
      <c r="F87" s="42">
        <f t="shared" si="194"/>
        <v>8.5</v>
      </c>
      <c r="G87" s="42">
        <f t="shared" si="194"/>
        <v>8.75</v>
      </c>
      <c r="H87" s="42">
        <f t="shared" si="194"/>
        <v>7</v>
      </c>
      <c r="I87" s="43">
        <f t="shared" si="194"/>
        <v>0</v>
      </c>
      <c r="J87" s="43">
        <f t="shared" si="194"/>
        <v>0</v>
      </c>
      <c r="K87" s="42">
        <f t="shared" si="194"/>
        <v>8.5</v>
      </c>
      <c r="L87" s="42">
        <f t="shared" si="194"/>
        <v>8.2499999999999982</v>
      </c>
      <c r="M87" s="42">
        <f t="shared" si="194"/>
        <v>8.75</v>
      </c>
      <c r="N87" s="42">
        <f t="shared" si="194"/>
        <v>8.75</v>
      </c>
      <c r="O87" s="42">
        <f t="shared" si="194"/>
        <v>5.75</v>
      </c>
      <c r="P87" s="43">
        <f t="shared" si="194"/>
        <v>0</v>
      </c>
      <c r="Q87" s="44">
        <f t="shared" si="194"/>
        <v>0</v>
      </c>
      <c r="U87" s="21" t="s">
        <v>5</v>
      </c>
      <c r="V87" s="33">
        <f t="shared" ref="V87:AI87" si="195">(MOD((V85-V84),1)*24)-(IF(V86="", 0, V86))</f>
        <v>8</v>
      </c>
      <c r="W87" s="34">
        <f t="shared" si="195"/>
        <v>8.2499999999999982</v>
      </c>
      <c r="X87" s="34">
        <f t="shared" si="195"/>
        <v>8.5</v>
      </c>
      <c r="Y87" s="34">
        <f t="shared" si="195"/>
        <v>8.75</v>
      </c>
      <c r="Z87" s="34">
        <f t="shared" si="195"/>
        <v>7.25</v>
      </c>
      <c r="AA87" s="35">
        <f t="shared" si="195"/>
        <v>0</v>
      </c>
      <c r="AB87" s="35">
        <f t="shared" si="195"/>
        <v>0</v>
      </c>
      <c r="AC87" s="34">
        <f t="shared" si="195"/>
        <v>8.5</v>
      </c>
      <c r="AD87" s="34">
        <f t="shared" si="195"/>
        <v>8.2499999999999982</v>
      </c>
      <c r="AE87" s="34">
        <f t="shared" si="195"/>
        <v>8.75</v>
      </c>
      <c r="AF87" s="34">
        <f t="shared" si="195"/>
        <v>8.75</v>
      </c>
      <c r="AG87" s="34">
        <f t="shared" si="195"/>
        <v>5.75</v>
      </c>
      <c r="AH87" s="35">
        <f t="shared" si="195"/>
        <v>0</v>
      </c>
      <c r="AI87" s="36">
        <f t="shared" si="195"/>
        <v>0</v>
      </c>
    </row>
    <row r="88" spans="3:35" ht="15.75" thickTop="1">
      <c r="C88" s="21" t="s">
        <v>6</v>
      </c>
      <c r="D88" s="32">
        <f>SUM(D87:H87)</f>
        <v>40.5</v>
      </c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U88" s="21" t="s">
        <v>6</v>
      </c>
      <c r="V88" s="32">
        <f t="shared" ref="V88" si="196">SUM(V87:Z87)</f>
        <v>40.75</v>
      </c>
      <c r="W88" s="23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3:35">
      <c r="C89" s="21" t="s">
        <v>7</v>
      </c>
      <c r="D89" s="32">
        <f>SUM(K87:O87)</f>
        <v>40</v>
      </c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U89" s="21" t="s">
        <v>7</v>
      </c>
      <c r="V89" s="32">
        <f t="shared" ref="V89" si="197">SUM(AC87:AG87)</f>
        <v>40</v>
      </c>
      <c r="W89" s="25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3:35" ht="19.5" thickBot="1">
      <c r="C90" s="22" t="s">
        <v>4</v>
      </c>
      <c r="D90" s="38">
        <f>SUM(D88:D89)</f>
        <v>80.5</v>
      </c>
      <c r="E90" s="2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U90" s="37" t="s">
        <v>4</v>
      </c>
      <c r="V90" s="38">
        <f t="shared" ref="V90" si="198">SUM(V88:V89)</f>
        <v>80.75</v>
      </c>
      <c r="W90" s="27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</row>
    <row r="91" spans="3:35" ht="16.5" thickTop="1" thickBot="1">
      <c r="V91" s="82"/>
    </row>
    <row r="92" spans="3:35" ht="15.75" thickTop="1">
      <c r="C92" s="40"/>
      <c r="D92" s="7">
        <f t="shared" ref="D92:Q92" si="199">D93</f>
        <v>43227</v>
      </c>
      <c r="E92" s="8">
        <f t="shared" si="199"/>
        <v>43228</v>
      </c>
      <c r="F92" s="8">
        <f t="shared" si="199"/>
        <v>43229</v>
      </c>
      <c r="G92" s="8">
        <f t="shared" si="199"/>
        <v>43230</v>
      </c>
      <c r="H92" s="8">
        <f t="shared" si="199"/>
        <v>43231</v>
      </c>
      <c r="I92" s="9">
        <f t="shared" si="199"/>
        <v>43232</v>
      </c>
      <c r="J92" s="9">
        <f t="shared" si="199"/>
        <v>43233</v>
      </c>
      <c r="K92" s="8">
        <f t="shared" si="199"/>
        <v>43234</v>
      </c>
      <c r="L92" s="8">
        <f t="shared" si="199"/>
        <v>43235</v>
      </c>
      <c r="M92" s="8">
        <f t="shared" si="199"/>
        <v>43236</v>
      </c>
      <c r="N92" s="8">
        <f t="shared" si="199"/>
        <v>43237</v>
      </c>
      <c r="O92" s="8">
        <f t="shared" si="199"/>
        <v>43238</v>
      </c>
      <c r="P92" s="9">
        <f t="shared" si="199"/>
        <v>43239</v>
      </c>
      <c r="Q92" s="10">
        <f t="shared" si="199"/>
        <v>43240</v>
      </c>
      <c r="U92" s="40"/>
      <c r="V92" s="7">
        <f t="shared" ref="V92" si="200">V93</f>
        <v>43227</v>
      </c>
      <c r="W92" s="8">
        <f t="shared" si="62"/>
        <v>43228</v>
      </c>
      <c r="X92" s="8">
        <f t="shared" si="62"/>
        <v>43229</v>
      </c>
      <c r="Y92" s="8">
        <f t="shared" si="62"/>
        <v>43230</v>
      </c>
      <c r="Z92" s="8">
        <f t="shared" si="62"/>
        <v>43231</v>
      </c>
      <c r="AA92" s="9">
        <f t="shared" si="62"/>
        <v>43232</v>
      </c>
      <c r="AB92" s="9">
        <f t="shared" si="62"/>
        <v>43233</v>
      </c>
      <c r="AC92" s="8">
        <f t="shared" si="62"/>
        <v>43234</v>
      </c>
      <c r="AD92" s="8">
        <f t="shared" si="62"/>
        <v>43235</v>
      </c>
      <c r="AE92" s="8">
        <f t="shared" si="62"/>
        <v>43236</v>
      </c>
      <c r="AF92" s="8">
        <f t="shared" si="62"/>
        <v>43237</v>
      </c>
      <c r="AG92" s="8">
        <f t="shared" si="62"/>
        <v>43238</v>
      </c>
      <c r="AH92" s="9">
        <f t="shared" si="62"/>
        <v>43239</v>
      </c>
      <c r="AI92" s="10">
        <f t="shared" si="62"/>
        <v>43240</v>
      </c>
    </row>
    <row r="93" spans="3:35" ht="15.75" thickBot="1">
      <c r="C93" s="40"/>
      <c r="D93" s="11">
        <f>Q83+1</f>
        <v>43227</v>
      </c>
      <c r="E93" s="12">
        <f t="shared" ref="E93:Q93" si="201">D93+1</f>
        <v>43228</v>
      </c>
      <c r="F93" s="12">
        <f t="shared" si="201"/>
        <v>43229</v>
      </c>
      <c r="G93" s="12">
        <f t="shared" si="201"/>
        <v>43230</v>
      </c>
      <c r="H93" s="12">
        <f t="shared" si="201"/>
        <v>43231</v>
      </c>
      <c r="I93" s="13">
        <f t="shared" si="201"/>
        <v>43232</v>
      </c>
      <c r="J93" s="13">
        <f t="shared" si="201"/>
        <v>43233</v>
      </c>
      <c r="K93" s="12">
        <f t="shared" si="201"/>
        <v>43234</v>
      </c>
      <c r="L93" s="12">
        <f t="shared" si="201"/>
        <v>43235</v>
      </c>
      <c r="M93" s="12">
        <f t="shared" si="201"/>
        <v>43236</v>
      </c>
      <c r="N93" s="12">
        <f t="shared" si="201"/>
        <v>43237</v>
      </c>
      <c r="O93" s="12">
        <f t="shared" si="201"/>
        <v>43238</v>
      </c>
      <c r="P93" s="13">
        <f t="shared" si="201"/>
        <v>43239</v>
      </c>
      <c r="Q93" s="14">
        <f t="shared" si="201"/>
        <v>43240</v>
      </c>
      <c r="U93" s="40"/>
      <c r="V93" s="11">
        <f>D93</f>
        <v>43227</v>
      </c>
      <c r="W93" s="12">
        <f t="shared" ref="W93" si="202">V93+1</f>
        <v>43228</v>
      </c>
      <c r="X93" s="12">
        <f t="shared" ref="X93" si="203">W93+1</f>
        <v>43229</v>
      </c>
      <c r="Y93" s="12">
        <f t="shared" ref="Y93" si="204">X93+1</f>
        <v>43230</v>
      </c>
      <c r="Z93" s="12">
        <f t="shared" ref="Z93" si="205">Y93+1</f>
        <v>43231</v>
      </c>
      <c r="AA93" s="13">
        <f t="shared" ref="AA93" si="206">Z93+1</f>
        <v>43232</v>
      </c>
      <c r="AB93" s="13">
        <f t="shared" ref="AB93" si="207">AA93+1</f>
        <v>43233</v>
      </c>
      <c r="AC93" s="12">
        <f t="shared" ref="AC93" si="208">AB93+1</f>
        <v>43234</v>
      </c>
      <c r="AD93" s="12">
        <f t="shared" ref="AD93" si="209">AC93+1</f>
        <v>43235</v>
      </c>
      <c r="AE93" s="12">
        <f t="shared" ref="AE93" si="210">AD93+1</f>
        <v>43236</v>
      </c>
      <c r="AF93" s="12">
        <f t="shared" ref="AF93" si="211">AE93+1</f>
        <v>43237</v>
      </c>
      <c r="AG93" s="12">
        <f t="shared" ref="AG93" si="212">AF93+1</f>
        <v>43238</v>
      </c>
      <c r="AH93" s="13">
        <f t="shared" ref="AH93" si="213">AG93+1</f>
        <v>43239</v>
      </c>
      <c r="AI93" s="14">
        <f t="shared" ref="AI93" si="214">AH93+1</f>
        <v>43240</v>
      </c>
    </row>
    <row r="94" spans="3:35" ht="15.75" thickTop="1">
      <c r="C94" s="19" t="s">
        <v>0</v>
      </c>
      <c r="D94" s="15"/>
      <c r="E94" s="16"/>
      <c r="F94" s="16"/>
      <c r="G94" s="16"/>
      <c r="H94" s="16"/>
      <c r="I94" s="17"/>
      <c r="J94" s="17"/>
      <c r="K94" s="16"/>
      <c r="L94" s="16"/>
      <c r="M94" s="16"/>
      <c r="N94" s="16"/>
      <c r="O94" s="16"/>
      <c r="P94" s="17"/>
      <c r="Q94" s="18"/>
      <c r="U94" s="19" t="s">
        <v>0</v>
      </c>
      <c r="V94" s="15">
        <f>D94</f>
        <v>0</v>
      </c>
      <c r="W94" s="16">
        <f t="shared" ref="W94:Z96" si="215">E94</f>
        <v>0</v>
      </c>
      <c r="X94" s="16">
        <f t="shared" si="215"/>
        <v>0</v>
      </c>
      <c r="Y94" s="16">
        <f t="shared" si="215"/>
        <v>0</v>
      </c>
      <c r="Z94" s="16">
        <f t="shared" si="215"/>
        <v>0</v>
      </c>
      <c r="AA94" s="17"/>
      <c r="AB94" s="17"/>
      <c r="AC94" s="16">
        <f t="shared" ref="AC94:AG96" si="216">K94</f>
        <v>0</v>
      </c>
      <c r="AD94" s="16">
        <f t="shared" si="216"/>
        <v>0</v>
      </c>
      <c r="AE94" s="16">
        <f t="shared" si="216"/>
        <v>0</v>
      </c>
      <c r="AF94" s="16">
        <f t="shared" si="216"/>
        <v>0</v>
      </c>
      <c r="AG94" s="16">
        <f t="shared" si="216"/>
        <v>0</v>
      </c>
      <c r="AH94" s="17"/>
      <c r="AI94" s="18"/>
    </row>
    <row r="95" spans="3:35">
      <c r="C95" s="20" t="s">
        <v>1</v>
      </c>
      <c r="D95" s="15"/>
      <c r="E95" s="16"/>
      <c r="F95" s="16"/>
      <c r="G95" s="16"/>
      <c r="H95" s="16"/>
      <c r="I95" s="17"/>
      <c r="J95" s="17"/>
      <c r="K95" s="16"/>
      <c r="L95" s="16"/>
      <c r="M95" s="16"/>
      <c r="N95" s="16"/>
      <c r="O95" s="16"/>
      <c r="P95" s="17"/>
      <c r="Q95" s="18"/>
      <c r="U95" s="20" t="s">
        <v>1</v>
      </c>
      <c r="V95" s="15">
        <f>D95</f>
        <v>0</v>
      </c>
      <c r="W95" s="16">
        <f t="shared" si="215"/>
        <v>0</v>
      </c>
      <c r="X95" s="16">
        <f t="shared" si="215"/>
        <v>0</v>
      </c>
      <c r="Y95" s="16">
        <f t="shared" si="215"/>
        <v>0</v>
      </c>
      <c r="Z95" s="16">
        <f t="shared" si="215"/>
        <v>0</v>
      </c>
      <c r="AA95" s="17"/>
      <c r="AB95" s="17"/>
      <c r="AC95" s="16">
        <f t="shared" si="216"/>
        <v>0</v>
      </c>
      <c r="AD95" s="16">
        <f t="shared" si="216"/>
        <v>0</v>
      </c>
      <c r="AE95" s="16">
        <f t="shared" si="216"/>
        <v>0</v>
      </c>
      <c r="AF95" s="16">
        <f t="shared" si="216"/>
        <v>0</v>
      </c>
      <c r="AG95" s="16">
        <f t="shared" si="216"/>
        <v>0</v>
      </c>
      <c r="AH95" s="17"/>
      <c r="AI95" s="18"/>
    </row>
    <row r="96" spans="3:35">
      <c r="C96" s="53" t="s">
        <v>20</v>
      </c>
      <c r="D96" s="54"/>
      <c r="E96" s="55"/>
      <c r="F96" s="55"/>
      <c r="G96" s="55"/>
      <c r="H96" s="55"/>
      <c r="I96" s="17"/>
      <c r="J96" s="17"/>
      <c r="K96" s="55"/>
      <c r="L96" s="55"/>
      <c r="M96" s="55"/>
      <c r="N96" s="55"/>
      <c r="O96" s="55"/>
      <c r="P96" s="17"/>
      <c r="Q96" s="18"/>
      <c r="U96" s="53" t="s">
        <v>20</v>
      </c>
      <c r="V96" s="54">
        <f>D96</f>
        <v>0</v>
      </c>
      <c r="W96" s="55">
        <f t="shared" si="215"/>
        <v>0</v>
      </c>
      <c r="X96" s="55">
        <f t="shared" si="215"/>
        <v>0</v>
      </c>
      <c r="Y96" s="55">
        <f t="shared" si="215"/>
        <v>0</v>
      </c>
      <c r="Z96" s="55">
        <f t="shared" si="215"/>
        <v>0</v>
      </c>
      <c r="AA96" s="17"/>
      <c r="AB96" s="17"/>
      <c r="AC96" s="57">
        <f t="shared" si="216"/>
        <v>0</v>
      </c>
      <c r="AD96" s="57">
        <f t="shared" si="216"/>
        <v>0</v>
      </c>
      <c r="AE96" s="57">
        <f t="shared" si="216"/>
        <v>0</v>
      </c>
      <c r="AF96" s="57">
        <f t="shared" si="216"/>
        <v>0</v>
      </c>
      <c r="AG96" s="57">
        <f t="shared" si="216"/>
        <v>0</v>
      </c>
      <c r="AH96" s="17"/>
      <c r="AI96" s="18"/>
    </row>
    <row r="97" spans="3:35" ht="15.75" thickBot="1">
      <c r="C97" s="21" t="s">
        <v>5</v>
      </c>
      <c r="D97" s="41">
        <f t="shared" ref="D97:Q97" si="217">(MOD((D95-D94),1)*24)-(IF(D96="", 0, D96))</f>
        <v>0</v>
      </c>
      <c r="E97" s="42">
        <f t="shared" si="217"/>
        <v>0</v>
      </c>
      <c r="F97" s="42">
        <f t="shared" si="217"/>
        <v>0</v>
      </c>
      <c r="G97" s="42">
        <f t="shared" si="217"/>
        <v>0</v>
      </c>
      <c r="H97" s="42">
        <f t="shared" si="217"/>
        <v>0</v>
      </c>
      <c r="I97" s="43">
        <f t="shared" si="217"/>
        <v>0</v>
      </c>
      <c r="J97" s="43">
        <f t="shared" si="217"/>
        <v>0</v>
      </c>
      <c r="K97" s="42">
        <f t="shared" si="217"/>
        <v>0</v>
      </c>
      <c r="L97" s="42">
        <f t="shared" si="217"/>
        <v>0</v>
      </c>
      <c r="M97" s="42">
        <f t="shared" si="217"/>
        <v>0</v>
      </c>
      <c r="N97" s="42">
        <f t="shared" si="217"/>
        <v>0</v>
      </c>
      <c r="O97" s="42">
        <f t="shared" si="217"/>
        <v>0</v>
      </c>
      <c r="P97" s="43">
        <f t="shared" si="217"/>
        <v>0</v>
      </c>
      <c r="Q97" s="44">
        <f t="shared" si="217"/>
        <v>0</v>
      </c>
      <c r="U97" s="21" t="s">
        <v>5</v>
      </c>
      <c r="V97" s="33">
        <f t="shared" ref="V97:AI97" si="218">(MOD((V95-V94),1)*24)-(IF(V96="", 0, V96))</f>
        <v>0</v>
      </c>
      <c r="W97" s="34">
        <f t="shared" si="218"/>
        <v>0</v>
      </c>
      <c r="X97" s="34">
        <f t="shared" si="218"/>
        <v>0</v>
      </c>
      <c r="Y97" s="34">
        <f t="shared" si="218"/>
        <v>0</v>
      </c>
      <c r="Z97" s="34">
        <f t="shared" si="218"/>
        <v>0</v>
      </c>
      <c r="AA97" s="35">
        <f t="shared" si="218"/>
        <v>0</v>
      </c>
      <c r="AB97" s="35">
        <f t="shared" si="218"/>
        <v>0</v>
      </c>
      <c r="AC97" s="34">
        <f t="shared" si="218"/>
        <v>0</v>
      </c>
      <c r="AD97" s="34">
        <f t="shared" si="218"/>
        <v>0</v>
      </c>
      <c r="AE97" s="34">
        <f t="shared" si="218"/>
        <v>0</v>
      </c>
      <c r="AF97" s="34">
        <f t="shared" si="218"/>
        <v>0</v>
      </c>
      <c r="AG97" s="34">
        <f t="shared" si="218"/>
        <v>0</v>
      </c>
      <c r="AH97" s="35">
        <f t="shared" si="218"/>
        <v>0</v>
      </c>
      <c r="AI97" s="36">
        <f t="shared" si="218"/>
        <v>0</v>
      </c>
    </row>
    <row r="98" spans="3:35" ht="15.75" thickTop="1">
      <c r="C98" s="21" t="s">
        <v>6</v>
      </c>
      <c r="D98" s="32">
        <f>SUM(D97:H97)</f>
        <v>0</v>
      </c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U98" s="21" t="s">
        <v>6</v>
      </c>
      <c r="V98" s="32">
        <f t="shared" ref="V98" si="219">SUM(V97:Z97)</f>
        <v>0</v>
      </c>
      <c r="W98" s="23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3:35">
      <c r="C99" s="21" t="s">
        <v>7</v>
      </c>
      <c r="D99" s="32">
        <f>SUM(K97:O97)</f>
        <v>0</v>
      </c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U99" s="21" t="s">
        <v>7</v>
      </c>
      <c r="V99" s="32">
        <f t="shared" ref="V99" si="220">SUM(AC97:AG97)</f>
        <v>0</v>
      </c>
      <c r="W99" s="25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3:35" ht="19.5" thickBot="1">
      <c r="C100" s="22" t="s">
        <v>4</v>
      </c>
      <c r="D100" s="38">
        <f>SUM(D98:D99)</f>
        <v>0</v>
      </c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U100" s="37" t="s">
        <v>4</v>
      </c>
      <c r="V100" s="38">
        <f t="shared" ref="V100" si="221">SUM(V98:V99)</f>
        <v>0</v>
      </c>
      <c r="W100" s="27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</row>
    <row r="101" spans="3:35" ht="16.5" thickTop="1" thickBot="1">
      <c r="K101" s="64" t="s">
        <v>22</v>
      </c>
      <c r="V101" s="82"/>
      <c r="AC101" s="64" t="s">
        <v>22</v>
      </c>
    </row>
    <row r="102" spans="3:35" ht="15.75" thickTop="1">
      <c r="C102" s="40"/>
      <c r="D102" s="7">
        <f t="shared" ref="D102:Q102" si="222">D103</f>
        <v>43241</v>
      </c>
      <c r="E102" s="8">
        <f t="shared" si="222"/>
        <v>43242</v>
      </c>
      <c r="F102" s="8">
        <f t="shared" si="222"/>
        <v>43243</v>
      </c>
      <c r="G102" s="8">
        <f t="shared" si="222"/>
        <v>43244</v>
      </c>
      <c r="H102" s="8">
        <f t="shared" si="222"/>
        <v>43245</v>
      </c>
      <c r="I102" s="9">
        <f t="shared" si="222"/>
        <v>43246</v>
      </c>
      <c r="J102" s="9">
        <f t="shared" si="222"/>
        <v>43247</v>
      </c>
      <c r="K102" s="8">
        <f t="shared" si="222"/>
        <v>43248</v>
      </c>
      <c r="L102" s="8">
        <f t="shared" si="222"/>
        <v>43249</v>
      </c>
      <c r="M102" s="8">
        <f t="shared" si="222"/>
        <v>43250</v>
      </c>
      <c r="N102" s="8">
        <f t="shared" si="222"/>
        <v>43251</v>
      </c>
      <c r="O102" s="8">
        <f t="shared" si="222"/>
        <v>43252</v>
      </c>
      <c r="P102" s="9">
        <f t="shared" si="222"/>
        <v>43253</v>
      </c>
      <c r="Q102" s="10">
        <f t="shared" si="222"/>
        <v>43254</v>
      </c>
      <c r="U102" s="40"/>
      <c r="V102" s="7">
        <f t="shared" ref="V102:AI122" si="223">V103</f>
        <v>43241</v>
      </c>
      <c r="W102" s="8">
        <f t="shared" si="223"/>
        <v>43242</v>
      </c>
      <c r="X102" s="8">
        <f t="shared" si="223"/>
        <v>43243</v>
      </c>
      <c r="Y102" s="8">
        <f t="shared" si="223"/>
        <v>43244</v>
      </c>
      <c r="Z102" s="8">
        <f t="shared" si="223"/>
        <v>43245</v>
      </c>
      <c r="AA102" s="9">
        <f t="shared" si="223"/>
        <v>43246</v>
      </c>
      <c r="AB102" s="9">
        <f t="shared" si="223"/>
        <v>43247</v>
      </c>
      <c r="AC102" s="8">
        <f t="shared" si="223"/>
        <v>43248</v>
      </c>
      <c r="AD102" s="8">
        <f t="shared" si="223"/>
        <v>43249</v>
      </c>
      <c r="AE102" s="8">
        <f t="shared" si="223"/>
        <v>43250</v>
      </c>
      <c r="AF102" s="8">
        <f t="shared" si="223"/>
        <v>43251</v>
      </c>
      <c r="AG102" s="8">
        <f t="shared" si="223"/>
        <v>43252</v>
      </c>
      <c r="AH102" s="9">
        <f t="shared" si="223"/>
        <v>43253</v>
      </c>
      <c r="AI102" s="10">
        <f t="shared" si="223"/>
        <v>43254</v>
      </c>
    </row>
    <row r="103" spans="3:35" ht="15.75" thickBot="1">
      <c r="C103" s="40"/>
      <c r="D103" s="11">
        <f>Q93+1</f>
        <v>43241</v>
      </c>
      <c r="E103" s="12">
        <f t="shared" ref="E103:Q103" si="224">D103+1</f>
        <v>43242</v>
      </c>
      <c r="F103" s="12">
        <f t="shared" si="224"/>
        <v>43243</v>
      </c>
      <c r="G103" s="12">
        <f t="shared" si="224"/>
        <v>43244</v>
      </c>
      <c r="H103" s="12">
        <f t="shared" si="224"/>
        <v>43245</v>
      </c>
      <c r="I103" s="13">
        <f t="shared" si="224"/>
        <v>43246</v>
      </c>
      <c r="J103" s="13">
        <f t="shared" si="224"/>
        <v>43247</v>
      </c>
      <c r="K103" s="12">
        <f t="shared" si="224"/>
        <v>43248</v>
      </c>
      <c r="L103" s="12">
        <f t="shared" si="224"/>
        <v>43249</v>
      </c>
      <c r="M103" s="12">
        <f t="shared" si="224"/>
        <v>43250</v>
      </c>
      <c r="N103" s="12">
        <f t="shared" si="224"/>
        <v>43251</v>
      </c>
      <c r="O103" s="12">
        <f t="shared" si="224"/>
        <v>43252</v>
      </c>
      <c r="P103" s="13">
        <f t="shared" si="224"/>
        <v>43253</v>
      </c>
      <c r="Q103" s="14">
        <f t="shared" si="224"/>
        <v>43254</v>
      </c>
      <c r="U103" s="40"/>
      <c r="V103" s="11">
        <f>D103</f>
        <v>43241</v>
      </c>
      <c r="W103" s="12">
        <f t="shared" ref="W103" si="225">V103+1</f>
        <v>43242</v>
      </c>
      <c r="X103" s="12">
        <f t="shared" ref="X103" si="226">W103+1</f>
        <v>43243</v>
      </c>
      <c r="Y103" s="12">
        <f t="shared" ref="Y103" si="227">X103+1</f>
        <v>43244</v>
      </c>
      <c r="Z103" s="12">
        <f t="shared" ref="Z103" si="228">Y103+1</f>
        <v>43245</v>
      </c>
      <c r="AA103" s="13">
        <f t="shared" ref="AA103" si="229">Z103+1</f>
        <v>43246</v>
      </c>
      <c r="AB103" s="13">
        <f t="shared" ref="AB103" si="230">AA103+1</f>
        <v>43247</v>
      </c>
      <c r="AC103" s="12">
        <f t="shared" ref="AC103" si="231">AB103+1</f>
        <v>43248</v>
      </c>
      <c r="AD103" s="12">
        <f t="shared" ref="AD103" si="232">AC103+1</f>
        <v>43249</v>
      </c>
      <c r="AE103" s="12">
        <f t="shared" ref="AE103" si="233">AD103+1</f>
        <v>43250</v>
      </c>
      <c r="AF103" s="12">
        <f t="shared" ref="AF103" si="234">AE103+1</f>
        <v>43251</v>
      </c>
      <c r="AG103" s="12">
        <f t="shared" ref="AG103" si="235">AF103+1</f>
        <v>43252</v>
      </c>
      <c r="AH103" s="13">
        <f t="shared" ref="AH103" si="236">AG103+1</f>
        <v>43253</v>
      </c>
      <c r="AI103" s="14">
        <f t="shared" ref="AI103" si="237">AH103+1</f>
        <v>43254</v>
      </c>
    </row>
    <row r="104" spans="3:35" ht="15.75" thickTop="1">
      <c r="C104" s="19" t="s">
        <v>0</v>
      </c>
      <c r="D104" s="15"/>
      <c r="E104" s="16"/>
      <c r="F104" s="16"/>
      <c r="G104" s="16"/>
      <c r="H104" s="16"/>
      <c r="I104" s="17"/>
      <c r="J104" s="17"/>
      <c r="K104" s="16">
        <v>0.27083333333333331</v>
      </c>
      <c r="L104" s="16"/>
      <c r="M104" s="16"/>
      <c r="N104" s="16"/>
      <c r="O104" s="16"/>
      <c r="P104" s="17"/>
      <c r="Q104" s="18"/>
      <c r="U104" s="19" t="s">
        <v>0</v>
      </c>
      <c r="V104" s="15">
        <f>D104</f>
        <v>0</v>
      </c>
      <c r="W104" s="16">
        <f t="shared" ref="W104:Z106" si="238">E104</f>
        <v>0</v>
      </c>
      <c r="X104" s="16">
        <f t="shared" si="238"/>
        <v>0</v>
      </c>
      <c r="Y104" s="16">
        <f t="shared" si="238"/>
        <v>0</v>
      </c>
      <c r="Z104" s="16">
        <f t="shared" si="238"/>
        <v>0</v>
      </c>
      <c r="AA104" s="17"/>
      <c r="AB104" s="17"/>
      <c r="AC104" s="16">
        <f t="shared" ref="AC104:AG106" si="239">K104</f>
        <v>0.27083333333333331</v>
      </c>
      <c r="AD104" s="16">
        <f t="shared" si="239"/>
        <v>0</v>
      </c>
      <c r="AE104" s="16">
        <f t="shared" si="239"/>
        <v>0</v>
      </c>
      <c r="AF104" s="16">
        <f t="shared" si="239"/>
        <v>0</v>
      </c>
      <c r="AG104" s="16">
        <f t="shared" si="239"/>
        <v>0</v>
      </c>
      <c r="AH104" s="17"/>
      <c r="AI104" s="18"/>
    </row>
    <row r="105" spans="3:35">
      <c r="C105" s="20" t="s">
        <v>1</v>
      </c>
      <c r="D105" s="15"/>
      <c r="E105" s="16"/>
      <c r="F105" s="16"/>
      <c r="G105" s="16"/>
      <c r="H105" s="16"/>
      <c r="I105" s="17"/>
      <c r="J105" s="17"/>
      <c r="K105" s="16">
        <v>0.60416666666666663</v>
      </c>
      <c r="L105" s="16"/>
      <c r="M105" s="16"/>
      <c r="N105" s="16"/>
      <c r="O105" s="16"/>
      <c r="P105" s="17"/>
      <c r="Q105" s="18"/>
      <c r="U105" s="20" t="s">
        <v>1</v>
      </c>
      <c r="V105" s="15">
        <f>D105</f>
        <v>0</v>
      </c>
      <c r="W105" s="16">
        <f t="shared" si="238"/>
        <v>0</v>
      </c>
      <c r="X105" s="16">
        <f t="shared" si="238"/>
        <v>0</v>
      </c>
      <c r="Y105" s="16">
        <f t="shared" si="238"/>
        <v>0</v>
      </c>
      <c r="Z105" s="16">
        <f t="shared" si="238"/>
        <v>0</v>
      </c>
      <c r="AA105" s="17"/>
      <c r="AB105" s="17"/>
      <c r="AC105" s="16">
        <f t="shared" si="239"/>
        <v>0.60416666666666663</v>
      </c>
      <c r="AD105" s="16">
        <f t="shared" si="239"/>
        <v>0</v>
      </c>
      <c r="AE105" s="16">
        <f t="shared" si="239"/>
        <v>0</v>
      </c>
      <c r="AF105" s="16">
        <f t="shared" si="239"/>
        <v>0</v>
      </c>
      <c r="AG105" s="16">
        <f t="shared" si="239"/>
        <v>0</v>
      </c>
      <c r="AH105" s="17"/>
      <c r="AI105" s="18"/>
    </row>
    <row r="106" spans="3:35">
      <c r="C106" s="53" t="s">
        <v>20</v>
      </c>
      <c r="D106" s="54"/>
      <c r="E106" s="55"/>
      <c r="F106" s="55"/>
      <c r="G106" s="55"/>
      <c r="H106" s="55"/>
      <c r="I106" s="17"/>
      <c r="J106" s="17"/>
      <c r="K106" s="55"/>
      <c r="L106" s="55"/>
      <c r="M106" s="55"/>
      <c r="N106" s="55"/>
      <c r="O106" s="55"/>
      <c r="P106" s="17"/>
      <c r="Q106" s="18"/>
      <c r="U106" s="53" t="s">
        <v>20</v>
      </c>
      <c r="V106" s="54">
        <f>D106</f>
        <v>0</v>
      </c>
      <c r="W106" s="55">
        <f t="shared" si="238"/>
        <v>0</v>
      </c>
      <c r="X106" s="55">
        <f t="shared" si="238"/>
        <v>0</v>
      </c>
      <c r="Y106" s="55">
        <f t="shared" si="238"/>
        <v>0</v>
      </c>
      <c r="Z106" s="55">
        <f t="shared" si="238"/>
        <v>0</v>
      </c>
      <c r="AA106" s="17"/>
      <c r="AB106" s="17"/>
      <c r="AC106" s="57">
        <f t="shared" si="239"/>
        <v>0</v>
      </c>
      <c r="AD106" s="57">
        <f t="shared" si="239"/>
        <v>0</v>
      </c>
      <c r="AE106" s="57">
        <f t="shared" si="239"/>
        <v>0</v>
      </c>
      <c r="AF106" s="57">
        <f t="shared" si="239"/>
        <v>0</v>
      </c>
      <c r="AG106" s="57">
        <f t="shared" si="239"/>
        <v>0</v>
      </c>
      <c r="AH106" s="17"/>
      <c r="AI106" s="18"/>
    </row>
    <row r="107" spans="3:35" ht="15.75" thickBot="1">
      <c r="C107" s="21" t="s">
        <v>5</v>
      </c>
      <c r="D107" s="41">
        <f t="shared" ref="D107:Q107" si="240">(MOD((D105-D104),1)*24)-(IF(D106="", 0, D106))</f>
        <v>0</v>
      </c>
      <c r="E107" s="42">
        <f t="shared" si="240"/>
        <v>0</v>
      </c>
      <c r="F107" s="42">
        <f t="shared" si="240"/>
        <v>0</v>
      </c>
      <c r="G107" s="42">
        <f t="shared" si="240"/>
        <v>0</v>
      </c>
      <c r="H107" s="42">
        <f t="shared" si="240"/>
        <v>0</v>
      </c>
      <c r="I107" s="43">
        <f t="shared" si="240"/>
        <v>0</v>
      </c>
      <c r="J107" s="43">
        <f t="shared" si="240"/>
        <v>0</v>
      </c>
      <c r="K107" s="42">
        <f t="shared" si="240"/>
        <v>8</v>
      </c>
      <c r="L107" s="42">
        <f t="shared" si="240"/>
        <v>0</v>
      </c>
      <c r="M107" s="42">
        <f t="shared" si="240"/>
        <v>0</v>
      </c>
      <c r="N107" s="42">
        <f t="shared" si="240"/>
        <v>0</v>
      </c>
      <c r="O107" s="42">
        <f t="shared" si="240"/>
        <v>0</v>
      </c>
      <c r="P107" s="43">
        <f t="shared" si="240"/>
        <v>0</v>
      </c>
      <c r="Q107" s="44">
        <f t="shared" si="240"/>
        <v>0</v>
      </c>
      <c r="U107" s="21" t="s">
        <v>5</v>
      </c>
      <c r="V107" s="33">
        <f t="shared" ref="V107:AI107" si="241">(MOD((V105-V104),1)*24)-(IF(V106="", 0, V106))</f>
        <v>0</v>
      </c>
      <c r="W107" s="34">
        <f t="shared" si="241"/>
        <v>0</v>
      </c>
      <c r="X107" s="34">
        <f t="shared" si="241"/>
        <v>0</v>
      </c>
      <c r="Y107" s="34">
        <f t="shared" si="241"/>
        <v>0</v>
      </c>
      <c r="Z107" s="34">
        <f t="shared" si="241"/>
        <v>0</v>
      </c>
      <c r="AA107" s="35">
        <f t="shared" si="241"/>
        <v>0</v>
      </c>
      <c r="AB107" s="35">
        <f t="shared" si="241"/>
        <v>0</v>
      </c>
      <c r="AC107" s="34">
        <f t="shared" si="241"/>
        <v>8</v>
      </c>
      <c r="AD107" s="34">
        <f t="shared" si="241"/>
        <v>0</v>
      </c>
      <c r="AE107" s="34">
        <f t="shared" si="241"/>
        <v>0</v>
      </c>
      <c r="AF107" s="34">
        <f t="shared" si="241"/>
        <v>0</v>
      </c>
      <c r="AG107" s="34">
        <f t="shared" si="241"/>
        <v>0</v>
      </c>
      <c r="AH107" s="35">
        <f t="shared" si="241"/>
        <v>0</v>
      </c>
      <c r="AI107" s="36">
        <f t="shared" si="241"/>
        <v>0</v>
      </c>
    </row>
    <row r="108" spans="3:35" ht="15.75" thickTop="1">
      <c r="C108" s="21" t="s">
        <v>6</v>
      </c>
      <c r="D108" s="32">
        <f>SUM(D107:H107)</f>
        <v>0</v>
      </c>
      <c r="E108" s="23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U108" s="21" t="s">
        <v>6</v>
      </c>
      <c r="V108" s="32">
        <f t="shared" ref="V108" si="242">SUM(V107:Z107)</f>
        <v>0</v>
      </c>
      <c r="W108" s="23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3:35">
      <c r="C109" s="21" t="s">
        <v>7</v>
      </c>
      <c r="D109" s="32">
        <f>SUM(K107:O107)</f>
        <v>8</v>
      </c>
      <c r="E109" s="25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U109" s="21" t="s">
        <v>7</v>
      </c>
      <c r="V109" s="32">
        <f t="shared" ref="V109" si="243">SUM(AC107:AG107)</f>
        <v>8</v>
      </c>
      <c r="W109" s="25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3:35" ht="19.5" thickBot="1">
      <c r="C110" s="22" t="s">
        <v>4</v>
      </c>
      <c r="D110" s="38">
        <f>SUM(D108:D109)</f>
        <v>8</v>
      </c>
      <c r="E110" s="2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U110" s="37" t="s">
        <v>4</v>
      </c>
      <c r="V110" s="38">
        <f t="shared" ref="V110" si="244">SUM(V108:V109)</f>
        <v>8</v>
      </c>
      <c r="W110" s="27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</row>
    <row r="111" spans="3:35" ht="16.5" thickTop="1" thickBot="1">
      <c r="V111" s="82"/>
    </row>
    <row r="112" spans="3:35" ht="15.75" thickTop="1">
      <c r="C112" s="40"/>
      <c r="D112" s="7">
        <f t="shared" ref="D112:Q112" si="245">D113</f>
        <v>43255</v>
      </c>
      <c r="E112" s="8">
        <f t="shared" si="245"/>
        <v>43256</v>
      </c>
      <c r="F112" s="8">
        <f t="shared" si="245"/>
        <v>43257</v>
      </c>
      <c r="G112" s="8">
        <f t="shared" si="245"/>
        <v>43258</v>
      </c>
      <c r="H112" s="8">
        <f t="shared" si="245"/>
        <v>43259</v>
      </c>
      <c r="I112" s="9">
        <f t="shared" si="245"/>
        <v>43260</v>
      </c>
      <c r="J112" s="9">
        <f t="shared" si="245"/>
        <v>43261</v>
      </c>
      <c r="K112" s="8">
        <f t="shared" si="245"/>
        <v>43262</v>
      </c>
      <c r="L112" s="8">
        <f t="shared" si="245"/>
        <v>43263</v>
      </c>
      <c r="M112" s="8">
        <f t="shared" si="245"/>
        <v>43264</v>
      </c>
      <c r="N112" s="8">
        <f t="shared" si="245"/>
        <v>43265</v>
      </c>
      <c r="O112" s="8">
        <f t="shared" si="245"/>
        <v>43266</v>
      </c>
      <c r="P112" s="9">
        <f t="shared" si="245"/>
        <v>43267</v>
      </c>
      <c r="Q112" s="10">
        <f t="shared" si="245"/>
        <v>43268</v>
      </c>
      <c r="U112" s="40"/>
      <c r="V112" s="7">
        <f t="shared" ref="V112:AI132" si="246">V113</f>
        <v>43255</v>
      </c>
      <c r="W112" s="8">
        <f t="shared" si="246"/>
        <v>43256</v>
      </c>
      <c r="X112" s="8">
        <f t="shared" si="246"/>
        <v>43257</v>
      </c>
      <c r="Y112" s="8">
        <f t="shared" si="246"/>
        <v>43258</v>
      </c>
      <c r="Z112" s="8">
        <f t="shared" si="246"/>
        <v>43259</v>
      </c>
      <c r="AA112" s="9">
        <f t="shared" si="246"/>
        <v>43260</v>
      </c>
      <c r="AB112" s="9">
        <f t="shared" si="246"/>
        <v>43261</v>
      </c>
      <c r="AC112" s="8">
        <f t="shared" si="246"/>
        <v>43262</v>
      </c>
      <c r="AD112" s="8">
        <f t="shared" si="246"/>
        <v>43263</v>
      </c>
      <c r="AE112" s="8">
        <f t="shared" si="246"/>
        <v>43264</v>
      </c>
      <c r="AF112" s="8">
        <f t="shared" si="246"/>
        <v>43265</v>
      </c>
      <c r="AG112" s="8">
        <f t="shared" si="246"/>
        <v>43266</v>
      </c>
      <c r="AH112" s="9">
        <f t="shared" si="246"/>
        <v>43267</v>
      </c>
      <c r="AI112" s="10">
        <f t="shared" si="246"/>
        <v>43268</v>
      </c>
    </row>
    <row r="113" spans="3:35" ht="15.75" thickBot="1">
      <c r="C113" s="40"/>
      <c r="D113" s="11">
        <f>Q103+1</f>
        <v>43255</v>
      </c>
      <c r="E113" s="12">
        <f t="shared" ref="E113:Q113" si="247">D113+1</f>
        <v>43256</v>
      </c>
      <c r="F113" s="12">
        <f t="shared" si="247"/>
        <v>43257</v>
      </c>
      <c r="G113" s="12">
        <f t="shared" si="247"/>
        <v>43258</v>
      </c>
      <c r="H113" s="12">
        <f t="shared" si="247"/>
        <v>43259</v>
      </c>
      <c r="I113" s="13">
        <f t="shared" si="247"/>
        <v>43260</v>
      </c>
      <c r="J113" s="13">
        <f t="shared" si="247"/>
        <v>43261</v>
      </c>
      <c r="K113" s="12">
        <f t="shared" si="247"/>
        <v>43262</v>
      </c>
      <c r="L113" s="12">
        <f t="shared" si="247"/>
        <v>43263</v>
      </c>
      <c r="M113" s="12">
        <f t="shared" si="247"/>
        <v>43264</v>
      </c>
      <c r="N113" s="12">
        <f t="shared" si="247"/>
        <v>43265</v>
      </c>
      <c r="O113" s="12">
        <f t="shared" si="247"/>
        <v>43266</v>
      </c>
      <c r="P113" s="13">
        <f t="shared" si="247"/>
        <v>43267</v>
      </c>
      <c r="Q113" s="14">
        <f t="shared" si="247"/>
        <v>43268</v>
      </c>
      <c r="U113" s="40"/>
      <c r="V113" s="11">
        <f>D113</f>
        <v>43255</v>
      </c>
      <c r="W113" s="12">
        <f t="shared" ref="W113" si="248">V113+1</f>
        <v>43256</v>
      </c>
      <c r="X113" s="12">
        <f t="shared" ref="X113" si="249">W113+1</f>
        <v>43257</v>
      </c>
      <c r="Y113" s="12">
        <f t="shared" ref="Y113" si="250">X113+1</f>
        <v>43258</v>
      </c>
      <c r="Z113" s="12">
        <f t="shared" ref="Z113" si="251">Y113+1</f>
        <v>43259</v>
      </c>
      <c r="AA113" s="13">
        <f t="shared" ref="AA113" si="252">Z113+1</f>
        <v>43260</v>
      </c>
      <c r="AB113" s="13">
        <f t="shared" ref="AB113" si="253">AA113+1</f>
        <v>43261</v>
      </c>
      <c r="AC113" s="12">
        <f t="shared" ref="AC113" si="254">AB113+1</f>
        <v>43262</v>
      </c>
      <c r="AD113" s="12">
        <f t="shared" ref="AD113" si="255">AC113+1</f>
        <v>43263</v>
      </c>
      <c r="AE113" s="12">
        <f t="shared" ref="AE113" si="256">AD113+1</f>
        <v>43264</v>
      </c>
      <c r="AF113" s="12">
        <f t="shared" ref="AF113" si="257">AE113+1</f>
        <v>43265</v>
      </c>
      <c r="AG113" s="12">
        <f t="shared" ref="AG113" si="258">AF113+1</f>
        <v>43266</v>
      </c>
      <c r="AH113" s="13">
        <f t="shared" ref="AH113" si="259">AG113+1</f>
        <v>43267</v>
      </c>
      <c r="AI113" s="14">
        <f t="shared" ref="AI113" si="260">AH113+1</f>
        <v>43268</v>
      </c>
    </row>
    <row r="114" spans="3:35" ht="15.75" thickTop="1">
      <c r="C114" s="19" t="s">
        <v>0</v>
      </c>
      <c r="D114" s="15"/>
      <c r="E114" s="16"/>
      <c r="F114" s="16"/>
      <c r="G114" s="16"/>
      <c r="H114" s="16"/>
      <c r="I114" s="17"/>
      <c r="J114" s="17"/>
      <c r="K114" s="16"/>
      <c r="L114" s="16"/>
      <c r="M114" s="16"/>
      <c r="N114" s="16"/>
      <c r="O114" s="16"/>
      <c r="P114" s="17"/>
      <c r="Q114" s="18"/>
      <c r="U114" s="19" t="s">
        <v>0</v>
      </c>
      <c r="V114" s="15">
        <f>D114</f>
        <v>0</v>
      </c>
      <c r="W114" s="16">
        <f t="shared" ref="W114:Z116" si="261">E114</f>
        <v>0</v>
      </c>
      <c r="X114" s="16">
        <f t="shared" si="261"/>
        <v>0</v>
      </c>
      <c r="Y114" s="16">
        <f t="shared" si="261"/>
        <v>0</v>
      </c>
      <c r="Z114" s="16">
        <f t="shared" si="261"/>
        <v>0</v>
      </c>
      <c r="AA114" s="17"/>
      <c r="AB114" s="17"/>
      <c r="AC114" s="16">
        <f t="shared" ref="AC114:AG116" si="262">K114</f>
        <v>0</v>
      </c>
      <c r="AD114" s="16">
        <f t="shared" si="262"/>
        <v>0</v>
      </c>
      <c r="AE114" s="16">
        <f t="shared" si="262"/>
        <v>0</v>
      </c>
      <c r="AF114" s="16">
        <f t="shared" si="262"/>
        <v>0</v>
      </c>
      <c r="AG114" s="16">
        <f t="shared" si="262"/>
        <v>0</v>
      </c>
      <c r="AH114" s="17"/>
      <c r="AI114" s="18"/>
    </row>
    <row r="115" spans="3:35">
      <c r="C115" s="20" t="s">
        <v>1</v>
      </c>
      <c r="D115" s="15"/>
      <c r="E115" s="16"/>
      <c r="F115" s="16"/>
      <c r="G115" s="16"/>
      <c r="H115" s="16"/>
      <c r="I115" s="17"/>
      <c r="J115" s="17"/>
      <c r="K115" s="16"/>
      <c r="L115" s="16"/>
      <c r="M115" s="16"/>
      <c r="N115" s="16"/>
      <c r="O115" s="16"/>
      <c r="P115" s="17"/>
      <c r="Q115" s="18"/>
      <c r="U115" s="20" t="s">
        <v>1</v>
      </c>
      <c r="V115" s="15">
        <f>D115</f>
        <v>0</v>
      </c>
      <c r="W115" s="16">
        <f t="shared" si="261"/>
        <v>0</v>
      </c>
      <c r="X115" s="16">
        <f t="shared" si="261"/>
        <v>0</v>
      </c>
      <c r="Y115" s="16">
        <f t="shared" si="261"/>
        <v>0</v>
      </c>
      <c r="Z115" s="16">
        <f t="shared" si="261"/>
        <v>0</v>
      </c>
      <c r="AA115" s="17"/>
      <c r="AB115" s="17"/>
      <c r="AC115" s="16">
        <f t="shared" si="262"/>
        <v>0</v>
      </c>
      <c r="AD115" s="16">
        <f t="shared" si="262"/>
        <v>0</v>
      </c>
      <c r="AE115" s="16">
        <f t="shared" si="262"/>
        <v>0</v>
      </c>
      <c r="AF115" s="16">
        <f t="shared" si="262"/>
        <v>0</v>
      </c>
      <c r="AG115" s="16">
        <f t="shared" si="262"/>
        <v>0</v>
      </c>
      <c r="AH115" s="17"/>
      <c r="AI115" s="18"/>
    </row>
    <row r="116" spans="3:35">
      <c r="C116" s="53" t="s">
        <v>20</v>
      </c>
      <c r="D116" s="54"/>
      <c r="E116" s="55"/>
      <c r="F116" s="55"/>
      <c r="G116" s="55"/>
      <c r="H116" s="55"/>
      <c r="I116" s="17"/>
      <c r="J116" s="17"/>
      <c r="K116" s="55"/>
      <c r="L116" s="55"/>
      <c r="M116" s="55"/>
      <c r="N116" s="55"/>
      <c r="O116" s="55"/>
      <c r="P116" s="17"/>
      <c r="Q116" s="18"/>
      <c r="U116" s="53" t="s">
        <v>20</v>
      </c>
      <c r="V116" s="54">
        <f>D116</f>
        <v>0</v>
      </c>
      <c r="W116" s="55">
        <f t="shared" si="261"/>
        <v>0</v>
      </c>
      <c r="X116" s="55">
        <f t="shared" si="261"/>
        <v>0</v>
      </c>
      <c r="Y116" s="55">
        <f t="shared" si="261"/>
        <v>0</v>
      </c>
      <c r="Z116" s="55">
        <f t="shared" si="261"/>
        <v>0</v>
      </c>
      <c r="AA116" s="17"/>
      <c r="AB116" s="17"/>
      <c r="AC116" s="57">
        <f t="shared" si="262"/>
        <v>0</v>
      </c>
      <c r="AD116" s="57">
        <f t="shared" si="262"/>
        <v>0</v>
      </c>
      <c r="AE116" s="57">
        <f t="shared" si="262"/>
        <v>0</v>
      </c>
      <c r="AF116" s="57">
        <f t="shared" si="262"/>
        <v>0</v>
      </c>
      <c r="AG116" s="57">
        <f t="shared" si="262"/>
        <v>0</v>
      </c>
      <c r="AH116" s="17"/>
      <c r="AI116" s="18"/>
    </row>
    <row r="117" spans="3:35" ht="15.75" thickBot="1">
      <c r="C117" s="21" t="s">
        <v>5</v>
      </c>
      <c r="D117" s="41">
        <f t="shared" ref="D117:Q117" si="263">(MOD((D115-D114),1)*24)-(IF(D116="", 0, D116))</f>
        <v>0</v>
      </c>
      <c r="E117" s="42">
        <f t="shared" si="263"/>
        <v>0</v>
      </c>
      <c r="F117" s="42">
        <f t="shared" si="263"/>
        <v>0</v>
      </c>
      <c r="G117" s="42">
        <f t="shared" si="263"/>
        <v>0</v>
      </c>
      <c r="H117" s="42">
        <f t="shared" si="263"/>
        <v>0</v>
      </c>
      <c r="I117" s="43">
        <f t="shared" si="263"/>
        <v>0</v>
      </c>
      <c r="J117" s="43">
        <f t="shared" si="263"/>
        <v>0</v>
      </c>
      <c r="K117" s="42">
        <f t="shared" si="263"/>
        <v>0</v>
      </c>
      <c r="L117" s="42">
        <f t="shared" si="263"/>
        <v>0</v>
      </c>
      <c r="M117" s="42">
        <f t="shared" si="263"/>
        <v>0</v>
      </c>
      <c r="N117" s="42">
        <f t="shared" si="263"/>
        <v>0</v>
      </c>
      <c r="O117" s="42">
        <f t="shared" si="263"/>
        <v>0</v>
      </c>
      <c r="P117" s="43">
        <f t="shared" si="263"/>
        <v>0</v>
      </c>
      <c r="Q117" s="44">
        <f t="shared" si="263"/>
        <v>0</v>
      </c>
      <c r="U117" s="21" t="s">
        <v>5</v>
      </c>
      <c r="V117" s="33">
        <f t="shared" ref="V117:AI117" si="264">(MOD((V115-V114),1)*24)-(IF(V116="", 0, V116))</f>
        <v>0</v>
      </c>
      <c r="W117" s="34">
        <f t="shared" si="264"/>
        <v>0</v>
      </c>
      <c r="X117" s="34">
        <f t="shared" si="264"/>
        <v>0</v>
      </c>
      <c r="Y117" s="34">
        <f t="shared" si="264"/>
        <v>0</v>
      </c>
      <c r="Z117" s="34">
        <f t="shared" si="264"/>
        <v>0</v>
      </c>
      <c r="AA117" s="35">
        <f t="shared" si="264"/>
        <v>0</v>
      </c>
      <c r="AB117" s="35">
        <f t="shared" si="264"/>
        <v>0</v>
      </c>
      <c r="AC117" s="34">
        <f t="shared" si="264"/>
        <v>0</v>
      </c>
      <c r="AD117" s="34">
        <f t="shared" si="264"/>
        <v>0</v>
      </c>
      <c r="AE117" s="34">
        <f t="shared" si="264"/>
        <v>0</v>
      </c>
      <c r="AF117" s="34">
        <f t="shared" si="264"/>
        <v>0</v>
      </c>
      <c r="AG117" s="34">
        <f t="shared" si="264"/>
        <v>0</v>
      </c>
      <c r="AH117" s="35">
        <f t="shared" si="264"/>
        <v>0</v>
      </c>
      <c r="AI117" s="36">
        <f t="shared" si="264"/>
        <v>0</v>
      </c>
    </row>
    <row r="118" spans="3:35" ht="15.75" thickTop="1">
      <c r="C118" s="21" t="s">
        <v>6</v>
      </c>
      <c r="D118" s="32">
        <f>SUM(D117:H117)</f>
        <v>0</v>
      </c>
      <c r="E118" s="23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U118" s="21" t="s">
        <v>6</v>
      </c>
      <c r="V118" s="32">
        <f t="shared" ref="V118" si="265">SUM(V117:Z117)</f>
        <v>0</v>
      </c>
      <c r="W118" s="23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3:35">
      <c r="C119" s="21" t="s">
        <v>7</v>
      </c>
      <c r="D119" s="32">
        <f>SUM(K117:O117)</f>
        <v>0</v>
      </c>
      <c r="E119" s="2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U119" s="21" t="s">
        <v>7</v>
      </c>
      <c r="V119" s="32">
        <f t="shared" ref="V119" si="266">SUM(AC117:AG117)</f>
        <v>0</v>
      </c>
      <c r="W119" s="25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3:35" ht="19.5" thickBot="1">
      <c r="C120" s="22" t="s">
        <v>4</v>
      </c>
      <c r="D120" s="38">
        <f>SUM(D118:D119)</f>
        <v>0</v>
      </c>
      <c r="E120" s="27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U120" s="37" t="s">
        <v>4</v>
      </c>
      <c r="V120" s="38">
        <f t="shared" ref="V120" si="267">SUM(V118:V119)</f>
        <v>0</v>
      </c>
      <c r="W120" s="27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</row>
    <row r="121" spans="3:35" ht="16.5" thickTop="1" thickBot="1">
      <c r="V121" s="82"/>
    </row>
    <row r="122" spans="3:35" ht="15.75" thickTop="1">
      <c r="C122" s="40"/>
      <c r="D122" s="7">
        <f t="shared" ref="D122:Q122" si="268">D123</f>
        <v>43269</v>
      </c>
      <c r="E122" s="8">
        <f t="shared" si="268"/>
        <v>43270</v>
      </c>
      <c r="F122" s="8">
        <f t="shared" si="268"/>
        <v>43271</v>
      </c>
      <c r="G122" s="8">
        <f t="shared" si="268"/>
        <v>43272</v>
      </c>
      <c r="H122" s="8">
        <f t="shared" si="268"/>
        <v>43273</v>
      </c>
      <c r="I122" s="9">
        <f t="shared" si="268"/>
        <v>43274</v>
      </c>
      <c r="J122" s="9">
        <f t="shared" si="268"/>
        <v>43275</v>
      </c>
      <c r="K122" s="8">
        <f t="shared" si="268"/>
        <v>43276</v>
      </c>
      <c r="L122" s="8">
        <f t="shared" si="268"/>
        <v>43277</v>
      </c>
      <c r="M122" s="8">
        <f t="shared" si="268"/>
        <v>43278</v>
      </c>
      <c r="N122" s="8">
        <f t="shared" si="268"/>
        <v>43279</v>
      </c>
      <c r="O122" s="8">
        <f t="shared" si="268"/>
        <v>43280</v>
      </c>
      <c r="P122" s="9">
        <f t="shared" si="268"/>
        <v>43281</v>
      </c>
      <c r="Q122" s="10">
        <f t="shared" si="268"/>
        <v>43282</v>
      </c>
      <c r="U122" s="40"/>
      <c r="V122" s="7">
        <f t="shared" ref="V122" si="269">V123</f>
        <v>43269</v>
      </c>
      <c r="W122" s="8">
        <f t="shared" si="223"/>
        <v>43270</v>
      </c>
      <c r="X122" s="8">
        <f t="shared" si="223"/>
        <v>43271</v>
      </c>
      <c r="Y122" s="8">
        <f t="shared" si="223"/>
        <v>43272</v>
      </c>
      <c r="Z122" s="8">
        <f t="shared" si="223"/>
        <v>43273</v>
      </c>
      <c r="AA122" s="9">
        <f t="shared" si="223"/>
        <v>43274</v>
      </c>
      <c r="AB122" s="9">
        <f t="shared" si="223"/>
        <v>43275</v>
      </c>
      <c r="AC122" s="8">
        <f t="shared" si="223"/>
        <v>43276</v>
      </c>
      <c r="AD122" s="8">
        <f t="shared" si="223"/>
        <v>43277</v>
      </c>
      <c r="AE122" s="8">
        <f t="shared" si="223"/>
        <v>43278</v>
      </c>
      <c r="AF122" s="8">
        <f t="shared" si="223"/>
        <v>43279</v>
      </c>
      <c r="AG122" s="8">
        <f t="shared" si="223"/>
        <v>43280</v>
      </c>
      <c r="AH122" s="9">
        <f t="shared" si="223"/>
        <v>43281</v>
      </c>
      <c r="AI122" s="10">
        <f t="shared" si="223"/>
        <v>43282</v>
      </c>
    </row>
    <row r="123" spans="3:35" ht="15.75" thickBot="1">
      <c r="C123" s="40"/>
      <c r="D123" s="11">
        <f>Q113+1</f>
        <v>43269</v>
      </c>
      <c r="E123" s="12">
        <f t="shared" ref="E123:Q123" si="270">D123+1</f>
        <v>43270</v>
      </c>
      <c r="F123" s="12">
        <f t="shared" si="270"/>
        <v>43271</v>
      </c>
      <c r="G123" s="12">
        <f t="shared" si="270"/>
        <v>43272</v>
      </c>
      <c r="H123" s="12">
        <f t="shared" si="270"/>
        <v>43273</v>
      </c>
      <c r="I123" s="13">
        <f t="shared" si="270"/>
        <v>43274</v>
      </c>
      <c r="J123" s="13">
        <f t="shared" si="270"/>
        <v>43275</v>
      </c>
      <c r="K123" s="12">
        <f t="shared" si="270"/>
        <v>43276</v>
      </c>
      <c r="L123" s="12">
        <f t="shared" si="270"/>
        <v>43277</v>
      </c>
      <c r="M123" s="12">
        <f t="shared" si="270"/>
        <v>43278</v>
      </c>
      <c r="N123" s="12">
        <f t="shared" si="270"/>
        <v>43279</v>
      </c>
      <c r="O123" s="12">
        <f t="shared" si="270"/>
        <v>43280</v>
      </c>
      <c r="P123" s="13">
        <f t="shared" si="270"/>
        <v>43281</v>
      </c>
      <c r="Q123" s="14">
        <f t="shared" si="270"/>
        <v>43282</v>
      </c>
      <c r="U123" s="40"/>
      <c r="V123" s="11">
        <f>D123</f>
        <v>43269</v>
      </c>
      <c r="W123" s="12">
        <f t="shared" ref="W123" si="271">V123+1</f>
        <v>43270</v>
      </c>
      <c r="X123" s="12">
        <f t="shared" ref="X123" si="272">W123+1</f>
        <v>43271</v>
      </c>
      <c r="Y123" s="12">
        <f t="shared" ref="Y123" si="273">X123+1</f>
        <v>43272</v>
      </c>
      <c r="Z123" s="12">
        <f t="shared" ref="Z123" si="274">Y123+1</f>
        <v>43273</v>
      </c>
      <c r="AA123" s="13">
        <f t="shared" ref="AA123" si="275">Z123+1</f>
        <v>43274</v>
      </c>
      <c r="AB123" s="13">
        <f t="shared" ref="AB123" si="276">AA123+1</f>
        <v>43275</v>
      </c>
      <c r="AC123" s="12">
        <f t="shared" ref="AC123" si="277">AB123+1</f>
        <v>43276</v>
      </c>
      <c r="AD123" s="12">
        <f t="shared" ref="AD123" si="278">AC123+1</f>
        <v>43277</v>
      </c>
      <c r="AE123" s="12">
        <f t="shared" ref="AE123" si="279">AD123+1</f>
        <v>43278</v>
      </c>
      <c r="AF123" s="12">
        <f t="shared" ref="AF123" si="280">AE123+1</f>
        <v>43279</v>
      </c>
      <c r="AG123" s="12">
        <f t="shared" ref="AG123" si="281">AF123+1</f>
        <v>43280</v>
      </c>
      <c r="AH123" s="13">
        <f t="shared" ref="AH123" si="282">AG123+1</f>
        <v>43281</v>
      </c>
      <c r="AI123" s="14">
        <f t="shared" ref="AI123" si="283">AH123+1</f>
        <v>43282</v>
      </c>
    </row>
    <row r="124" spans="3:35" ht="15.75" thickTop="1">
      <c r="C124" s="19" t="s">
        <v>0</v>
      </c>
      <c r="D124" s="15"/>
      <c r="E124" s="16"/>
      <c r="F124" s="16"/>
      <c r="G124" s="16"/>
      <c r="H124" s="16"/>
      <c r="I124" s="17"/>
      <c r="J124" s="17"/>
      <c r="K124" s="16"/>
      <c r="L124" s="16"/>
      <c r="M124" s="16"/>
      <c r="N124" s="16"/>
      <c r="O124" s="16"/>
      <c r="P124" s="17"/>
      <c r="Q124" s="18"/>
      <c r="U124" s="19" t="s">
        <v>0</v>
      </c>
      <c r="V124" s="15">
        <f>D124</f>
        <v>0</v>
      </c>
      <c r="W124" s="16">
        <f t="shared" ref="W124:Z126" si="284">E124</f>
        <v>0</v>
      </c>
      <c r="X124" s="16">
        <f t="shared" si="284"/>
        <v>0</v>
      </c>
      <c r="Y124" s="16">
        <f t="shared" si="284"/>
        <v>0</v>
      </c>
      <c r="Z124" s="16">
        <f t="shared" si="284"/>
        <v>0</v>
      </c>
      <c r="AA124" s="17"/>
      <c r="AB124" s="17"/>
      <c r="AC124" s="16">
        <f t="shared" ref="AC124:AG126" si="285">K124</f>
        <v>0</v>
      </c>
      <c r="AD124" s="16">
        <f t="shared" si="285"/>
        <v>0</v>
      </c>
      <c r="AE124" s="16">
        <f t="shared" si="285"/>
        <v>0</v>
      </c>
      <c r="AF124" s="16">
        <f t="shared" si="285"/>
        <v>0</v>
      </c>
      <c r="AG124" s="16">
        <f t="shared" si="285"/>
        <v>0</v>
      </c>
      <c r="AH124" s="17"/>
      <c r="AI124" s="18"/>
    </row>
    <row r="125" spans="3:35">
      <c r="C125" s="20" t="s">
        <v>1</v>
      </c>
      <c r="D125" s="15"/>
      <c r="E125" s="16"/>
      <c r="F125" s="16"/>
      <c r="G125" s="16"/>
      <c r="H125" s="16"/>
      <c r="I125" s="17"/>
      <c r="J125" s="17"/>
      <c r="K125" s="16"/>
      <c r="L125" s="16"/>
      <c r="M125" s="16"/>
      <c r="N125" s="16"/>
      <c r="O125" s="16"/>
      <c r="P125" s="17"/>
      <c r="Q125" s="18"/>
      <c r="U125" s="20" t="s">
        <v>1</v>
      </c>
      <c r="V125" s="15">
        <f>D125</f>
        <v>0</v>
      </c>
      <c r="W125" s="16">
        <f t="shared" si="284"/>
        <v>0</v>
      </c>
      <c r="X125" s="16">
        <f t="shared" si="284"/>
        <v>0</v>
      </c>
      <c r="Y125" s="16">
        <f t="shared" si="284"/>
        <v>0</v>
      </c>
      <c r="Z125" s="16">
        <f t="shared" si="284"/>
        <v>0</v>
      </c>
      <c r="AA125" s="17"/>
      <c r="AB125" s="17"/>
      <c r="AC125" s="16">
        <f t="shared" si="285"/>
        <v>0</v>
      </c>
      <c r="AD125" s="16">
        <f t="shared" si="285"/>
        <v>0</v>
      </c>
      <c r="AE125" s="16">
        <f t="shared" si="285"/>
        <v>0</v>
      </c>
      <c r="AF125" s="16">
        <f t="shared" si="285"/>
        <v>0</v>
      </c>
      <c r="AG125" s="16">
        <f t="shared" si="285"/>
        <v>0</v>
      </c>
      <c r="AH125" s="17"/>
      <c r="AI125" s="18"/>
    </row>
    <row r="126" spans="3:35">
      <c r="C126" s="53" t="s">
        <v>20</v>
      </c>
      <c r="D126" s="54"/>
      <c r="E126" s="55"/>
      <c r="F126" s="55"/>
      <c r="G126" s="55"/>
      <c r="H126" s="55"/>
      <c r="I126" s="17"/>
      <c r="J126" s="17"/>
      <c r="K126" s="55"/>
      <c r="L126" s="55"/>
      <c r="M126" s="55"/>
      <c r="N126" s="55"/>
      <c r="O126" s="55"/>
      <c r="P126" s="17"/>
      <c r="Q126" s="18"/>
      <c r="U126" s="53" t="s">
        <v>20</v>
      </c>
      <c r="V126" s="54">
        <f>D126</f>
        <v>0</v>
      </c>
      <c r="W126" s="55">
        <f t="shared" si="284"/>
        <v>0</v>
      </c>
      <c r="X126" s="55">
        <f t="shared" si="284"/>
        <v>0</v>
      </c>
      <c r="Y126" s="55">
        <f t="shared" si="284"/>
        <v>0</v>
      </c>
      <c r="Z126" s="55">
        <f t="shared" si="284"/>
        <v>0</v>
      </c>
      <c r="AA126" s="17"/>
      <c r="AB126" s="17"/>
      <c r="AC126" s="57">
        <f t="shared" si="285"/>
        <v>0</v>
      </c>
      <c r="AD126" s="57">
        <f t="shared" si="285"/>
        <v>0</v>
      </c>
      <c r="AE126" s="57">
        <f t="shared" si="285"/>
        <v>0</v>
      </c>
      <c r="AF126" s="57">
        <f t="shared" si="285"/>
        <v>0</v>
      </c>
      <c r="AG126" s="57">
        <f t="shared" si="285"/>
        <v>0</v>
      </c>
      <c r="AH126" s="17"/>
      <c r="AI126" s="18"/>
    </row>
    <row r="127" spans="3:35" ht="15.75" thickBot="1">
      <c r="C127" s="21" t="s">
        <v>5</v>
      </c>
      <c r="D127" s="41">
        <f t="shared" ref="D127:Q127" si="286">(MOD((D125-D124),1)*24)-(IF(D126="", 0, D126))</f>
        <v>0</v>
      </c>
      <c r="E127" s="42">
        <f t="shared" si="286"/>
        <v>0</v>
      </c>
      <c r="F127" s="42">
        <f t="shared" si="286"/>
        <v>0</v>
      </c>
      <c r="G127" s="42">
        <f t="shared" si="286"/>
        <v>0</v>
      </c>
      <c r="H127" s="42">
        <f t="shared" si="286"/>
        <v>0</v>
      </c>
      <c r="I127" s="43">
        <f t="shared" si="286"/>
        <v>0</v>
      </c>
      <c r="J127" s="43">
        <f t="shared" si="286"/>
        <v>0</v>
      </c>
      <c r="K127" s="42">
        <f t="shared" si="286"/>
        <v>0</v>
      </c>
      <c r="L127" s="42">
        <f t="shared" si="286"/>
        <v>0</v>
      </c>
      <c r="M127" s="42">
        <f t="shared" si="286"/>
        <v>0</v>
      </c>
      <c r="N127" s="42">
        <f t="shared" si="286"/>
        <v>0</v>
      </c>
      <c r="O127" s="42">
        <f t="shared" si="286"/>
        <v>0</v>
      </c>
      <c r="P127" s="43">
        <f t="shared" si="286"/>
        <v>0</v>
      </c>
      <c r="Q127" s="44">
        <f t="shared" si="286"/>
        <v>0</v>
      </c>
      <c r="U127" s="21" t="s">
        <v>5</v>
      </c>
      <c r="V127" s="33">
        <f t="shared" ref="V127:AI127" si="287">(MOD((V125-V124),1)*24)-(IF(V126="", 0, V126))</f>
        <v>0</v>
      </c>
      <c r="W127" s="34">
        <f t="shared" si="287"/>
        <v>0</v>
      </c>
      <c r="X127" s="34">
        <f t="shared" si="287"/>
        <v>0</v>
      </c>
      <c r="Y127" s="34">
        <f t="shared" si="287"/>
        <v>0</v>
      </c>
      <c r="Z127" s="34">
        <f t="shared" si="287"/>
        <v>0</v>
      </c>
      <c r="AA127" s="35">
        <f t="shared" si="287"/>
        <v>0</v>
      </c>
      <c r="AB127" s="35">
        <f t="shared" si="287"/>
        <v>0</v>
      </c>
      <c r="AC127" s="34">
        <f t="shared" si="287"/>
        <v>0</v>
      </c>
      <c r="AD127" s="34">
        <f t="shared" si="287"/>
        <v>0</v>
      </c>
      <c r="AE127" s="34">
        <f t="shared" si="287"/>
        <v>0</v>
      </c>
      <c r="AF127" s="34">
        <f t="shared" si="287"/>
        <v>0</v>
      </c>
      <c r="AG127" s="34">
        <f t="shared" si="287"/>
        <v>0</v>
      </c>
      <c r="AH127" s="35">
        <f t="shared" si="287"/>
        <v>0</v>
      </c>
      <c r="AI127" s="36">
        <f t="shared" si="287"/>
        <v>0</v>
      </c>
    </row>
    <row r="128" spans="3:35" ht="15.75" thickTop="1">
      <c r="C128" s="21" t="s">
        <v>6</v>
      </c>
      <c r="D128" s="32">
        <f>SUM(D127:H127)</f>
        <v>0</v>
      </c>
      <c r="E128" s="23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U128" s="21" t="s">
        <v>6</v>
      </c>
      <c r="V128" s="32">
        <f t="shared" ref="V128" si="288">SUM(V127:Z127)</f>
        <v>0</v>
      </c>
      <c r="W128" s="23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3:35">
      <c r="C129" s="21" t="s">
        <v>7</v>
      </c>
      <c r="D129" s="32">
        <f>SUM(K127:O127)</f>
        <v>0</v>
      </c>
      <c r="E129" s="2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U129" s="21" t="s">
        <v>7</v>
      </c>
      <c r="V129" s="32">
        <f t="shared" ref="V129" si="289">SUM(AC127:AG127)</f>
        <v>0</v>
      </c>
      <c r="W129" s="25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3:35" ht="19.5" thickBot="1">
      <c r="C130" s="22" t="s">
        <v>4</v>
      </c>
      <c r="D130" s="38">
        <f>SUM(D128:D129)</f>
        <v>0</v>
      </c>
      <c r="E130" s="27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U130" s="37" t="s">
        <v>4</v>
      </c>
      <c r="V130" s="38">
        <f t="shared" ref="V130" si="290">SUM(V128:V129)</f>
        <v>0</v>
      </c>
      <c r="W130" s="27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</row>
    <row r="131" spans="3:35" ht="16.5" thickTop="1" thickBot="1">
      <c r="F131" s="64" t="s">
        <v>22</v>
      </c>
      <c r="V131" s="82"/>
      <c r="X131" s="64" t="s">
        <v>22</v>
      </c>
    </row>
    <row r="132" spans="3:35" ht="15.75" thickTop="1">
      <c r="C132" s="40"/>
      <c r="D132" s="7">
        <f t="shared" ref="D132:Q132" si="291">D133</f>
        <v>43283</v>
      </c>
      <c r="E132" s="8">
        <f t="shared" si="291"/>
        <v>43284</v>
      </c>
      <c r="F132" s="8">
        <f t="shared" si="291"/>
        <v>43285</v>
      </c>
      <c r="G132" s="8">
        <f t="shared" si="291"/>
        <v>43286</v>
      </c>
      <c r="H132" s="8">
        <f t="shared" si="291"/>
        <v>43287</v>
      </c>
      <c r="I132" s="9">
        <f t="shared" si="291"/>
        <v>43288</v>
      </c>
      <c r="J132" s="9">
        <f t="shared" si="291"/>
        <v>43289</v>
      </c>
      <c r="K132" s="8">
        <f t="shared" si="291"/>
        <v>43290</v>
      </c>
      <c r="L132" s="8">
        <f t="shared" si="291"/>
        <v>43291</v>
      </c>
      <c r="M132" s="8">
        <f t="shared" si="291"/>
        <v>43292</v>
      </c>
      <c r="N132" s="8">
        <f t="shared" si="291"/>
        <v>43293</v>
      </c>
      <c r="O132" s="8">
        <f t="shared" si="291"/>
        <v>43294</v>
      </c>
      <c r="P132" s="9">
        <f t="shared" si="291"/>
        <v>43295</v>
      </c>
      <c r="Q132" s="10">
        <f t="shared" si="291"/>
        <v>43296</v>
      </c>
      <c r="U132" s="40"/>
      <c r="V132" s="7">
        <f t="shared" ref="V132" si="292">V133</f>
        <v>43283</v>
      </c>
      <c r="W132" s="8">
        <f t="shared" si="246"/>
        <v>43284</v>
      </c>
      <c r="X132" s="8">
        <f t="shared" si="246"/>
        <v>43285</v>
      </c>
      <c r="Y132" s="8">
        <f t="shared" si="246"/>
        <v>43286</v>
      </c>
      <c r="Z132" s="8">
        <f t="shared" si="246"/>
        <v>43287</v>
      </c>
      <c r="AA132" s="9">
        <f t="shared" si="246"/>
        <v>43288</v>
      </c>
      <c r="AB132" s="9">
        <f t="shared" si="246"/>
        <v>43289</v>
      </c>
      <c r="AC132" s="8">
        <f t="shared" si="246"/>
        <v>43290</v>
      </c>
      <c r="AD132" s="8">
        <f t="shared" si="246"/>
        <v>43291</v>
      </c>
      <c r="AE132" s="8">
        <f t="shared" si="246"/>
        <v>43292</v>
      </c>
      <c r="AF132" s="8">
        <f t="shared" si="246"/>
        <v>43293</v>
      </c>
      <c r="AG132" s="8">
        <f t="shared" si="246"/>
        <v>43294</v>
      </c>
      <c r="AH132" s="9">
        <f t="shared" si="246"/>
        <v>43295</v>
      </c>
      <c r="AI132" s="10">
        <f t="shared" si="246"/>
        <v>43296</v>
      </c>
    </row>
    <row r="133" spans="3:35" ht="15.75" thickBot="1">
      <c r="C133" s="40"/>
      <c r="D133" s="11">
        <f>Q123+1</f>
        <v>43283</v>
      </c>
      <c r="E133" s="12">
        <f t="shared" ref="E133:Q133" si="293">D133+1</f>
        <v>43284</v>
      </c>
      <c r="F133" s="12">
        <f t="shared" si="293"/>
        <v>43285</v>
      </c>
      <c r="G133" s="12">
        <f t="shared" si="293"/>
        <v>43286</v>
      </c>
      <c r="H133" s="12">
        <f t="shared" si="293"/>
        <v>43287</v>
      </c>
      <c r="I133" s="13">
        <f t="shared" si="293"/>
        <v>43288</v>
      </c>
      <c r="J133" s="13">
        <f t="shared" si="293"/>
        <v>43289</v>
      </c>
      <c r="K133" s="12">
        <f t="shared" si="293"/>
        <v>43290</v>
      </c>
      <c r="L133" s="12">
        <f t="shared" si="293"/>
        <v>43291</v>
      </c>
      <c r="M133" s="12">
        <f t="shared" si="293"/>
        <v>43292</v>
      </c>
      <c r="N133" s="12">
        <f t="shared" si="293"/>
        <v>43293</v>
      </c>
      <c r="O133" s="12">
        <f t="shared" si="293"/>
        <v>43294</v>
      </c>
      <c r="P133" s="13">
        <f t="shared" si="293"/>
        <v>43295</v>
      </c>
      <c r="Q133" s="14">
        <f t="shared" si="293"/>
        <v>43296</v>
      </c>
      <c r="U133" s="40"/>
      <c r="V133" s="11">
        <f>D133</f>
        <v>43283</v>
      </c>
      <c r="W133" s="12">
        <f t="shared" ref="W133" si="294">V133+1</f>
        <v>43284</v>
      </c>
      <c r="X133" s="12">
        <f t="shared" ref="X133" si="295">W133+1</f>
        <v>43285</v>
      </c>
      <c r="Y133" s="12">
        <f t="shared" ref="Y133" si="296">X133+1</f>
        <v>43286</v>
      </c>
      <c r="Z133" s="12">
        <f t="shared" ref="Z133" si="297">Y133+1</f>
        <v>43287</v>
      </c>
      <c r="AA133" s="13">
        <f t="shared" ref="AA133" si="298">Z133+1</f>
        <v>43288</v>
      </c>
      <c r="AB133" s="13">
        <f t="shared" ref="AB133" si="299">AA133+1</f>
        <v>43289</v>
      </c>
      <c r="AC133" s="12">
        <f t="shared" ref="AC133" si="300">AB133+1</f>
        <v>43290</v>
      </c>
      <c r="AD133" s="12">
        <f t="shared" ref="AD133" si="301">AC133+1</f>
        <v>43291</v>
      </c>
      <c r="AE133" s="12">
        <f t="shared" ref="AE133" si="302">AD133+1</f>
        <v>43292</v>
      </c>
      <c r="AF133" s="12">
        <f t="shared" ref="AF133" si="303">AE133+1</f>
        <v>43293</v>
      </c>
      <c r="AG133" s="12">
        <f t="shared" ref="AG133" si="304">AF133+1</f>
        <v>43294</v>
      </c>
      <c r="AH133" s="13">
        <f t="shared" ref="AH133" si="305">AG133+1</f>
        <v>43295</v>
      </c>
      <c r="AI133" s="14">
        <f t="shared" ref="AI133" si="306">AH133+1</f>
        <v>43296</v>
      </c>
    </row>
    <row r="134" spans="3:35" ht="15.75" thickTop="1">
      <c r="C134" s="19" t="s">
        <v>0</v>
      </c>
      <c r="D134" s="15"/>
      <c r="E134" s="16"/>
      <c r="F134" s="16">
        <v>0.27083333333333331</v>
      </c>
      <c r="G134" s="16"/>
      <c r="H134" s="16"/>
      <c r="I134" s="17"/>
      <c r="J134" s="17"/>
      <c r="K134" s="16"/>
      <c r="L134" s="16"/>
      <c r="M134" s="16"/>
      <c r="N134" s="16"/>
      <c r="O134" s="16"/>
      <c r="P134" s="17"/>
      <c r="Q134" s="18"/>
      <c r="U134" s="19" t="s">
        <v>0</v>
      </c>
      <c r="V134" s="15">
        <f>D134</f>
        <v>0</v>
      </c>
      <c r="W134" s="16">
        <f t="shared" ref="W134:Z136" si="307">E134</f>
        <v>0</v>
      </c>
      <c r="X134" s="16">
        <f t="shared" si="307"/>
        <v>0.27083333333333331</v>
      </c>
      <c r="Y134" s="16">
        <f t="shared" si="307"/>
        <v>0</v>
      </c>
      <c r="Z134" s="16">
        <f t="shared" si="307"/>
        <v>0</v>
      </c>
      <c r="AA134" s="17"/>
      <c r="AB134" s="17"/>
      <c r="AC134" s="16">
        <f t="shared" ref="AC134:AG136" si="308">K134</f>
        <v>0</v>
      </c>
      <c r="AD134" s="16">
        <f t="shared" si="308"/>
        <v>0</v>
      </c>
      <c r="AE134" s="16">
        <f t="shared" si="308"/>
        <v>0</v>
      </c>
      <c r="AF134" s="16">
        <f t="shared" si="308"/>
        <v>0</v>
      </c>
      <c r="AG134" s="16">
        <f t="shared" si="308"/>
        <v>0</v>
      </c>
      <c r="AH134" s="17"/>
      <c r="AI134" s="18"/>
    </row>
    <row r="135" spans="3:35">
      <c r="C135" s="20" t="s">
        <v>1</v>
      </c>
      <c r="D135" s="15"/>
      <c r="E135" s="16"/>
      <c r="F135" s="16">
        <v>0.60416666666666663</v>
      </c>
      <c r="G135" s="16"/>
      <c r="H135" s="16"/>
      <c r="I135" s="17"/>
      <c r="J135" s="17"/>
      <c r="K135" s="16"/>
      <c r="L135" s="16"/>
      <c r="M135" s="16"/>
      <c r="N135" s="16"/>
      <c r="O135" s="16"/>
      <c r="P135" s="17"/>
      <c r="Q135" s="18"/>
      <c r="U135" s="20" t="s">
        <v>1</v>
      </c>
      <c r="V135" s="15">
        <f>D135</f>
        <v>0</v>
      </c>
      <c r="W135" s="16">
        <f t="shared" si="307"/>
        <v>0</v>
      </c>
      <c r="X135" s="16">
        <f t="shared" si="307"/>
        <v>0.60416666666666663</v>
      </c>
      <c r="Y135" s="16">
        <f t="shared" si="307"/>
        <v>0</v>
      </c>
      <c r="Z135" s="16">
        <f t="shared" si="307"/>
        <v>0</v>
      </c>
      <c r="AA135" s="17"/>
      <c r="AB135" s="17"/>
      <c r="AC135" s="16">
        <f t="shared" si="308"/>
        <v>0</v>
      </c>
      <c r="AD135" s="16">
        <f t="shared" si="308"/>
        <v>0</v>
      </c>
      <c r="AE135" s="16">
        <f t="shared" si="308"/>
        <v>0</v>
      </c>
      <c r="AF135" s="16">
        <f t="shared" si="308"/>
        <v>0</v>
      </c>
      <c r="AG135" s="16">
        <f t="shared" si="308"/>
        <v>0</v>
      </c>
      <c r="AH135" s="17"/>
      <c r="AI135" s="18"/>
    </row>
    <row r="136" spans="3:35">
      <c r="C136" s="53" t="s">
        <v>20</v>
      </c>
      <c r="D136" s="54"/>
      <c r="E136" s="55"/>
      <c r="F136" s="55"/>
      <c r="G136" s="55"/>
      <c r="H136" s="55"/>
      <c r="I136" s="17"/>
      <c r="J136" s="17"/>
      <c r="K136" s="55"/>
      <c r="L136" s="55"/>
      <c r="M136" s="55"/>
      <c r="N136" s="55"/>
      <c r="O136" s="55"/>
      <c r="P136" s="17"/>
      <c r="Q136" s="18"/>
      <c r="U136" s="53" t="s">
        <v>20</v>
      </c>
      <c r="V136" s="54">
        <f>D136</f>
        <v>0</v>
      </c>
      <c r="W136" s="55">
        <f t="shared" si="307"/>
        <v>0</v>
      </c>
      <c r="X136" s="55">
        <f t="shared" si="307"/>
        <v>0</v>
      </c>
      <c r="Y136" s="55">
        <f t="shared" si="307"/>
        <v>0</v>
      </c>
      <c r="Z136" s="55">
        <f t="shared" si="307"/>
        <v>0</v>
      </c>
      <c r="AA136" s="17"/>
      <c r="AB136" s="17"/>
      <c r="AC136" s="57">
        <f t="shared" si="308"/>
        <v>0</v>
      </c>
      <c r="AD136" s="57">
        <f t="shared" si="308"/>
        <v>0</v>
      </c>
      <c r="AE136" s="57">
        <f t="shared" si="308"/>
        <v>0</v>
      </c>
      <c r="AF136" s="57">
        <f t="shared" si="308"/>
        <v>0</v>
      </c>
      <c r="AG136" s="57">
        <f t="shared" si="308"/>
        <v>0</v>
      </c>
      <c r="AH136" s="17"/>
      <c r="AI136" s="18"/>
    </row>
    <row r="137" spans="3:35" ht="15.75" thickBot="1">
      <c r="C137" s="21" t="s">
        <v>5</v>
      </c>
      <c r="D137" s="41">
        <f t="shared" ref="D137:Q137" si="309">(MOD((D135-D134),1)*24)-(IF(D136="", 0, D136))</f>
        <v>0</v>
      </c>
      <c r="E137" s="42">
        <f t="shared" si="309"/>
        <v>0</v>
      </c>
      <c r="F137" s="42">
        <f t="shared" si="309"/>
        <v>8</v>
      </c>
      <c r="G137" s="42">
        <f t="shared" si="309"/>
        <v>0</v>
      </c>
      <c r="H137" s="42">
        <f t="shared" si="309"/>
        <v>0</v>
      </c>
      <c r="I137" s="43">
        <f t="shared" si="309"/>
        <v>0</v>
      </c>
      <c r="J137" s="43">
        <f t="shared" si="309"/>
        <v>0</v>
      </c>
      <c r="K137" s="42">
        <f t="shared" si="309"/>
        <v>0</v>
      </c>
      <c r="L137" s="42">
        <f t="shared" si="309"/>
        <v>0</v>
      </c>
      <c r="M137" s="42">
        <f t="shared" si="309"/>
        <v>0</v>
      </c>
      <c r="N137" s="42">
        <f t="shared" si="309"/>
        <v>0</v>
      </c>
      <c r="O137" s="42">
        <f t="shared" si="309"/>
        <v>0</v>
      </c>
      <c r="P137" s="43">
        <f t="shared" si="309"/>
        <v>0</v>
      </c>
      <c r="Q137" s="44">
        <f t="shared" si="309"/>
        <v>0</v>
      </c>
      <c r="U137" s="21" t="s">
        <v>5</v>
      </c>
      <c r="V137" s="33">
        <f t="shared" ref="V137:AI137" si="310">(MOD((V135-V134),1)*24)-(IF(V136="", 0, V136))</f>
        <v>0</v>
      </c>
      <c r="W137" s="34">
        <f t="shared" si="310"/>
        <v>0</v>
      </c>
      <c r="X137" s="34">
        <f t="shared" si="310"/>
        <v>8</v>
      </c>
      <c r="Y137" s="34">
        <f t="shared" si="310"/>
        <v>0</v>
      </c>
      <c r="Z137" s="34">
        <f t="shared" si="310"/>
        <v>0</v>
      </c>
      <c r="AA137" s="35">
        <f t="shared" si="310"/>
        <v>0</v>
      </c>
      <c r="AB137" s="35">
        <f t="shared" si="310"/>
        <v>0</v>
      </c>
      <c r="AC137" s="34">
        <f t="shared" si="310"/>
        <v>0</v>
      </c>
      <c r="AD137" s="34">
        <f t="shared" si="310"/>
        <v>0</v>
      </c>
      <c r="AE137" s="34">
        <f t="shared" si="310"/>
        <v>0</v>
      </c>
      <c r="AF137" s="34">
        <f t="shared" si="310"/>
        <v>0</v>
      </c>
      <c r="AG137" s="34">
        <f t="shared" si="310"/>
        <v>0</v>
      </c>
      <c r="AH137" s="35">
        <f t="shared" si="310"/>
        <v>0</v>
      </c>
      <c r="AI137" s="36">
        <f t="shared" si="310"/>
        <v>0</v>
      </c>
    </row>
    <row r="138" spans="3:35" ht="15.75" thickTop="1">
      <c r="C138" s="21" t="s">
        <v>6</v>
      </c>
      <c r="D138" s="32">
        <f>SUM(D137:H137)</f>
        <v>8</v>
      </c>
      <c r="E138" s="23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U138" s="21" t="s">
        <v>6</v>
      </c>
      <c r="V138" s="32">
        <f t="shared" ref="V138" si="311">SUM(V137:Z137)</f>
        <v>8</v>
      </c>
      <c r="W138" s="23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3:35">
      <c r="C139" s="21" t="s">
        <v>7</v>
      </c>
      <c r="D139" s="32">
        <f>SUM(K137:O137)</f>
        <v>0</v>
      </c>
      <c r="E139" s="2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U139" s="21" t="s">
        <v>7</v>
      </c>
      <c r="V139" s="32">
        <f t="shared" ref="V139" si="312">SUM(AC137:AG137)</f>
        <v>0</v>
      </c>
      <c r="W139" s="25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3:35" ht="19.5" thickBot="1">
      <c r="C140" s="22" t="s">
        <v>4</v>
      </c>
      <c r="D140" s="38">
        <f>SUM(D138:D139)</f>
        <v>8</v>
      </c>
      <c r="E140" s="27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U140" s="37" t="s">
        <v>4</v>
      </c>
      <c r="V140" s="38">
        <f t="shared" ref="V140" si="313">SUM(V138:V139)</f>
        <v>8</v>
      </c>
      <c r="W140" s="27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</row>
    <row r="141" spans="3:35" ht="16.5" thickTop="1" thickBot="1">
      <c r="V141" s="82"/>
    </row>
    <row r="142" spans="3:35" ht="15.75" thickTop="1">
      <c r="C142" s="40"/>
      <c r="D142" s="7">
        <f t="shared" ref="D142:Q142" si="314">D143</f>
        <v>43297</v>
      </c>
      <c r="E142" s="8">
        <f t="shared" si="314"/>
        <v>43298</v>
      </c>
      <c r="F142" s="8">
        <f t="shared" si="314"/>
        <v>43299</v>
      </c>
      <c r="G142" s="8">
        <f t="shared" si="314"/>
        <v>43300</v>
      </c>
      <c r="H142" s="8">
        <f t="shared" si="314"/>
        <v>43301</v>
      </c>
      <c r="I142" s="9">
        <f t="shared" si="314"/>
        <v>43302</v>
      </c>
      <c r="J142" s="9">
        <f t="shared" si="314"/>
        <v>43303</v>
      </c>
      <c r="K142" s="8">
        <f t="shared" si="314"/>
        <v>43304</v>
      </c>
      <c r="L142" s="8">
        <f t="shared" si="314"/>
        <v>43305</v>
      </c>
      <c r="M142" s="8">
        <f t="shared" si="314"/>
        <v>43306</v>
      </c>
      <c r="N142" s="8">
        <f t="shared" si="314"/>
        <v>43307</v>
      </c>
      <c r="O142" s="8">
        <f t="shared" si="314"/>
        <v>43308</v>
      </c>
      <c r="P142" s="9">
        <f t="shared" si="314"/>
        <v>43309</v>
      </c>
      <c r="Q142" s="10">
        <f t="shared" si="314"/>
        <v>43310</v>
      </c>
      <c r="U142" s="40"/>
      <c r="V142" s="7">
        <f t="shared" ref="V142:AI162" si="315">V143</f>
        <v>43297</v>
      </c>
      <c r="W142" s="8">
        <f t="shared" si="315"/>
        <v>43298</v>
      </c>
      <c r="X142" s="8">
        <f t="shared" si="315"/>
        <v>43299</v>
      </c>
      <c r="Y142" s="8">
        <f t="shared" si="315"/>
        <v>43300</v>
      </c>
      <c r="Z142" s="8">
        <f t="shared" si="315"/>
        <v>43301</v>
      </c>
      <c r="AA142" s="9">
        <f t="shared" si="315"/>
        <v>43302</v>
      </c>
      <c r="AB142" s="9">
        <f t="shared" si="315"/>
        <v>43303</v>
      </c>
      <c r="AC142" s="8">
        <f t="shared" si="315"/>
        <v>43304</v>
      </c>
      <c r="AD142" s="8">
        <f t="shared" si="315"/>
        <v>43305</v>
      </c>
      <c r="AE142" s="8">
        <f t="shared" si="315"/>
        <v>43306</v>
      </c>
      <c r="AF142" s="8">
        <f t="shared" si="315"/>
        <v>43307</v>
      </c>
      <c r="AG142" s="8">
        <f t="shared" si="315"/>
        <v>43308</v>
      </c>
      <c r="AH142" s="9">
        <f t="shared" si="315"/>
        <v>43309</v>
      </c>
      <c r="AI142" s="10">
        <f t="shared" si="315"/>
        <v>43310</v>
      </c>
    </row>
    <row r="143" spans="3:35" ht="15.75" thickBot="1">
      <c r="C143" s="40"/>
      <c r="D143" s="11">
        <f>Q133+1</f>
        <v>43297</v>
      </c>
      <c r="E143" s="12">
        <f t="shared" ref="E143:Q143" si="316">D143+1</f>
        <v>43298</v>
      </c>
      <c r="F143" s="12">
        <f t="shared" si="316"/>
        <v>43299</v>
      </c>
      <c r="G143" s="12">
        <f t="shared" si="316"/>
        <v>43300</v>
      </c>
      <c r="H143" s="12">
        <f t="shared" si="316"/>
        <v>43301</v>
      </c>
      <c r="I143" s="13">
        <f t="shared" si="316"/>
        <v>43302</v>
      </c>
      <c r="J143" s="13">
        <f t="shared" si="316"/>
        <v>43303</v>
      </c>
      <c r="K143" s="12">
        <f t="shared" si="316"/>
        <v>43304</v>
      </c>
      <c r="L143" s="12">
        <f t="shared" si="316"/>
        <v>43305</v>
      </c>
      <c r="M143" s="12">
        <f t="shared" si="316"/>
        <v>43306</v>
      </c>
      <c r="N143" s="12">
        <f t="shared" si="316"/>
        <v>43307</v>
      </c>
      <c r="O143" s="12">
        <f t="shared" si="316"/>
        <v>43308</v>
      </c>
      <c r="P143" s="13">
        <f t="shared" si="316"/>
        <v>43309</v>
      </c>
      <c r="Q143" s="14">
        <f t="shared" si="316"/>
        <v>43310</v>
      </c>
      <c r="U143" s="40"/>
      <c r="V143" s="11">
        <f>D143</f>
        <v>43297</v>
      </c>
      <c r="W143" s="12">
        <f t="shared" ref="W143" si="317">V143+1</f>
        <v>43298</v>
      </c>
      <c r="X143" s="12">
        <f t="shared" ref="X143" si="318">W143+1</f>
        <v>43299</v>
      </c>
      <c r="Y143" s="12">
        <f t="shared" ref="Y143" si="319">X143+1</f>
        <v>43300</v>
      </c>
      <c r="Z143" s="12">
        <f t="shared" ref="Z143" si="320">Y143+1</f>
        <v>43301</v>
      </c>
      <c r="AA143" s="13">
        <f t="shared" ref="AA143" si="321">Z143+1</f>
        <v>43302</v>
      </c>
      <c r="AB143" s="13">
        <f t="shared" ref="AB143" si="322">AA143+1</f>
        <v>43303</v>
      </c>
      <c r="AC143" s="12">
        <f t="shared" ref="AC143" si="323">AB143+1</f>
        <v>43304</v>
      </c>
      <c r="AD143" s="12">
        <f t="shared" ref="AD143" si="324">AC143+1</f>
        <v>43305</v>
      </c>
      <c r="AE143" s="12">
        <f t="shared" ref="AE143" si="325">AD143+1</f>
        <v>43306</v>
      </c>
      <c r="AF143" s="12">
        <f t="shared" ref="AF143" si="326">AE143+1</f>
        <v>43307</v>
      </c>
      <c r="AG143" s="12">
        <f t="shared" ref="AG143" si="327">AF143+1</f>
        <v>43308</v>
      </c>
      <c r="AH143" s="13">
        <f t="shared" ref="AH143" si="328">AG143+1</f>
        <v>43309</v>
      </c>
      <c r="AI143" s="14">
        <f t="shared" ref="AI143" si="329">AH143+1</f>
        <v>43310</v>
      </c>
    </row>
    <row r="144" spans="3:35" ht="15.75" thickTop="1">
      <c r="C144" s="19" t="s">
        <v>0</v>
      </c>
      <c r="D144" s="15"/>
      <c r="E144" s="16"/>
      <c r="F144" s="16"/>
      <c r="G144" s="16"/>
      <c r="H144" s="16"/>
      <c r="I144" s="17"/>
      <c r="J144" s="17"/>
      <c r="K144" s="16"/>
      <c r="L144" s="16"/>
      <c r="M144" s="16"/>
      <c r="N144" s="16"/>
      <c r="O144" s="16"/>
      <c r="P144" s="17"/>
      <c r="Q144" s="18"/>
      <c r="U144" s="19" t="s">
        <v>0</v>
      </c>
      <c r="V144" s="15">
        <f>D144</f>
        <v>0</v>
      </c>
      <c r="W144" s="16">
        <f t="shared" ref="W144:Z146" si="330">E144</f>
        <v>0</v>
      </c>
      <c r="X144" s="16">
        <f t="shared" si="330"/>
        <v>0</v>
      </c>
      <c r="Y144" s="16">
        <f t="shared" si="330"/>
        <v>0</v>
      </c>
      <c r="Z144" s="16">
        <f t="shared" si="330"/>
        <v>0</v>
      </c>
      <c r="AA144" s="17"/>
      <c r="AB144" s="17"/>
      <c r="AC144" s="16">
        <f t="shared" ref="AC144:AG146" si="331">K144</f>
        <v>0</v>
      </c>
      <c r="AD144" s="16">
        <f t="shared" si="331"/>
        <v>0</v>
      </c>
      <c r="AE144" s="16">
        <f t="shared" si="331"/>
        <v>0</v>
      </c>
      <c r="AF144" s="16">
        <f t="shared" si="331"/>
        <v>0</v>
      </c>
      <c r="AG144" s="16">
        <f t="shared" si="331"/>
        <v>0</v>
      </c>
      <c r="AH144" s="17"/>
      <c r="AI144" s="18"/>
    </row>
    <row r="145" spans="1:35">
      <c r="C145" s="20" t="s">
        <v>1</v>
      </c>
      <c r="D145" s="15"/>
      <c r="E145" s="16"/>
      <c r="F145" s="16"/>
      <c r="G145" s="16"/>
      <c r="H145" s="16"/>
      <c r="I145" s="17"/>
      <c r="J145" s="17"/>
      <c r="K145" s="16"/>
      <c r="L145" s="16"/>
      <c r="M145" s="16"/>
      <c r="N145" s="16"/>
      <c r="O145" s="16"/>
      <c r="P145" s="17"/>
      <c r="Q145" s="18"/>
      <c r="U145" s="20" t="s">
        <v>1</v>
      </c>
      <c r="V145" s="15">
        <f>D145</f>
        <v>0</v>
      </c>
      <c r="W145" s="16">
        <f t="shared" si="330"/>
        <v>0</v>
      </c>
      <c r="X145" s="16">
        <f t="shared" si="330"/>
        <v>0</v>
      </c>
      <c r="Y145" s="16">
        <f t="shared" si="330"/>
        <v>0</v>
      </c>
      <c r="Z145" s="16">
        <f t="shared" si="330"/>
        <v>0</v>
      </c>
      <c r="AA145" s="17"/>
      <c r="AB145" s="17"/>
      <c r="AC145" s="16">
        <f t="shared" si="331"/>
        <v>0</v>
      </c>
      <c r="AD145" s="16">
        <f t="shared" si="331"/>
        <v>0</v>
      </c>
      <c r="AE145" s="16">
        <f t="shared" si="331"/>
        <v>0</v>
      </c>
      <c r="AF145" s="16">
        <f t="shared" si="331"/>
        <v>0</v>
      </c>
      <c r="AG145" s="16">
        <f t="shared" si="331"/>
        <v>0</v>
      </c>
      <c r="AH145" s="17"/>
      <c r="AI145" s="18"/>
    </row>
    <row r="146" spans="1:35">
      <c r="C146" s="53" t="s">
        <v>20</v>
      </c>
      <c r="D146" s="54"/>
      <c r="E146" s="55"/>
      <c r="F146" s="55"/>
      <c r="G146" s="55"/>
      <c r="H146" s="55"/>
      <c r="I146" s="17"/>
      <c r="J146" s="17"/>
      <c r="K146" s="55"/>
      <c r="L146" s="55"/>
      <c r="M146" s="55"/>
      <c r="N146" s="55"/>
      <c r="O146" s="55"/>
      <c r="P146" s="17"/>
      <c r="Q146" s="18"/>
      <c r="U146" s="53" t="s">
        <v>20</v>
      </c>
      <c r="V146" s="54">
        <f>D146</f>
        <v>0</v>
      </c>
      <c r="W146" s="55">
        <f t="shared" si="330"/>
        <v>0</v>
      </c>
      <c r="X146" s="55">
        <f t="shared" si="330"/>
        <v>0</v>
      </c>
      <c r="Y146" s="55">
        <f t="shared" si="330"/>
        <v>0</v>
      </c>
      <c r="Z146" s="55">
        <f t="shared" si="330"/>
        <v>0</v>
      </c>
      <c r="AA146" s="17"/>
      <c r="AB146" s="17"/>
      <c r="AC146" s="57">
        <f t="shared" si="331"/>
        <v>0</v>
      </c>
      <c r="AD146" s="57">
        <f t="shared" si="331"/>
        <v>0</v>
      </c>
      <c r="AE146" s="57">
        <f t="shared" si="331"/>
        <v>0</v>
      </c>
      <c r="AF146" s="57">
        <f t="shared" si="331"/>
        <v>0</v>
      </c>
      <c r="AG146" s="57">
        <f t="shared" si="331"/>
        <v>0</v>
      </c>
      <c r="AH146" s="17"/>
      <c r="AI146" s="18"/>
    </row>
    <row r="147" spans="1:35" ht="15.75" thickBot="1">
      <c r="A147"/>
      <c r="B147"/>
      <c r="C147" s="21" t="s">
        <v>5</v>
      </c>
      <c r="D147" s="41">
        <f t="shared" ref="D147:Q147" si="332">(MOD((D145-D144),1)*24)-(IF(D146="", 0, D146))</f>
        <v>0</v>
      </c>
      <c r="E147" s="42">
        <f t="shared" si="332"/>
        <v>0</v>
      </c>
      <c r="F147" s="42">
        <f t="shared" si="332"/>
        <v>0</v>
      </c>
      <c r="G147" s="42">
        <f t="shared" si="332"/>
        <v>0</v>
      </c>
      <c r="H147" s="42">
        <f t="shared" si="332"/>
        <v>0</v>
      </c>
      <c r="I147" s="43">
        <f t="shared" si="332"/>
        <v>0</v>
      </c>
      <c r="J147" s="43">
        <f t="shared" si="332"/>
        <v>0</v>
      </c>
      <c r="K147" s="42">
        <f t="shared" si="332"/>
        <v>0</v>
      </c>
      <c r="L147" s="42">
        <f t="shared" si="332"/>
        <v>0</v>
      </c>
      <c r="M147" s="42">
        <f t="shared" si="332"/>
        <v>0</v>
      </c>
      <c r="N147" s="42">
        <f t="shared" si="332"/>
        <v>0</v>
      </c>
      <c r="O147" s="42">
        <f t="shared" si="332"/>
        <v>0</v>
      </c>
      <c r="P147" s="43">
        <f t="shared" si="332"/>
        <v>0</v>
      </c>
      <c r="Q147" s="44">
        <f t="shared" si="332"/>
        <v>0</v>
      </c>
      <c r="U147" s="21" t="s">
        <v>5</v>
      </c>
      <c r="V147" s="33">
        <f t="shared" ref="V147:AI147" si="333">(MOD((V145-V144),1)*24)-(IF(V146="", 0, V146))</f>
        <v>0</v>
      </c>
      <c r="W147" s="34">
        <f t="shared" si="333"/>
        <v>0</v>
      </c>
      <c r="X147" s="34">
        <f t="shared" si="333"/>
        <v>0</v>
      </c>
      <c r="Y147" s="34">
        <f t="shared" si="333"/>
        <v>0</v>
      </c>
      <c r="Z147" s="34">
        <f t="shared" si="333"/>
        <v>0</v>
      </c>
      <c r="AA147" s="35">
        <f t="shared" si="333"/>
        <v>0</v>
      </c>
      <c r="AB147" s="35">
        <f t="shared" si="333"/>
        <v>0</v>
      </c>
      <c r="AC147" s="34">
        <f t="shared" si="333"/>
        <v>0</v>
      </c>
      <c r="AD147" s="34">
        <f t="shared" si="333"/>
        <v>0</v>
      </c>
      <c r="AE147" s="34">
        <f t="shared" si="333"/>
        <v>0</v>
      </c>
      <c r="AF147" s="34">
        <f t="shared" si="333"/>
        <v>0</v>
      </c>
      <c r="AG147" s="34">
        <f t="shared" si="333"/>
        <v>0</v>
      </c>
      <c r="AH147" s="35">
        <f t="shared" si="333"/>
        <v>0</v>
      </c>
      <c r="AI147" s="36">
        <f t="shared" si="333"/>
        <v>0</v>
      </c>
    </row>
    <row r="148" spans="1:35" ht="15.75" thickTop="1">
      <c r="C148" s="21" t="s">
        <v>6</v>
      </c>
      <c r="D148" s="32">
        <f>SUM(D147:H147)</f>
        <v>0</v>
      </c>
      <c r="E148" s="23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U148" s="21" t="s">
        <v>6</v>
      </c>
      <c r="V148" s="32">
        <f t="shared" ref="V148" si="334">SUM(V147:Z147)</f>
        <v>0</v>
      </c>
      <c r="W148" s="23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1:35">
      <c r="C149" s="21" t="s">
        <v>7</v>
      </c>
      <c r="D149" s="32">
        <f>SUM(K147:O147)</f>
        <v>0</v>
      </c>
      <c r="E149" s="25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U149" s="21" t="s">
        <v>7</v>
      </c>
      <c r="V149" s="32">
        <f t="shared" ref="V149" si="335">SUM(AC147:AG147)</f>
        <v>0</v>
      </c>
      <c r="W149" s="25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ht="19.5" thickBot="1">
      <c r="C150" s="22" t="s">
        <v>4</v>
      </c>
      <c r="D150" s="38">
        <f>SUM(D148:D149)</f>
        <v>0</v>
      </c>
      <c r="E150" s="27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U150" s="37" t="s">
        <v>4</v>
      </c>
      <c r="V150" s="38">
        <f t="shared" ref="V150" si="336">SUM(V148:V149)</f>
        <v>0</v>
      </c>
      <c r="W150" s="27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</row>
    <row r="151" spans="1:35" ht="16.5" thickTop="1" thickBot="1">
      <c r="V151" s="82"/>
    </row>
    <row r="152" spans="1:35" ht="15.75" thickTop="1">
      <c r="C152" s="40"/>
      <c r="D152" s="7">
        <f t="shared" ref="D152:Q152" si="337">D153</f>
        <v>43311</v>
      </c>
      <c r="E152" s="8">
        <f t="shared" si="337"/>
        <v>43312</v>
      </c>
      <c r="F152" s="8">
        <f t="shared" si="337"/>
        <v>43313</v>
      </c>
      <c r="G152" s="8">
        <f t="shared" si="337"/>
        <v>43314</v>
      </c>
      <c r="H152" s="8">
        <f t="shared" si="337"/>
        <v>43315</v>
      </c>
      <c r="I152" s="9">
        <f t="shared" si="337"/>
        <v>43316</v>
      </c>
      <c r="J152" s="9">
        <f t="shared" si="337"/>
        <v>43317</v>
      </c>
      <c r="K152" s="8">
        <f t="shared" si="337"/>
        <v>43318</v>
      </c>
      <c r="L152" s="8">
        <f t="shared" si="337"/>
        <v>43319</v>
      </c>
      <c r="M152" s="8">
        <f t="shared" si="337"/>
        <v>43320</v>
      </c>
      <c r="N152" s="8">
        <f t="shared" si="337"/>
        <v>43321</v>
      </c>
      <c r="O152" s="8">
        <f t="shared" si="337"/>
        <v>43322</v>
      </c>
      <c r="P152" s="9">
        <f t="shared" si="337"/>
        <v>43323</v>
      </c>
      <c r="Q152" s="10">
        <f t="shared" si="337"/>
        <v>43324</v>
      </c>
      <c r="U152" s="40"/>
      <c r="V152" s="7">
        <f t="shared" ref="V152:AI172" si="338">V153</f>
        <v>43311</v>
      </c>
      <c r="W152" s="8">
        <f t="shared" si="338"/>
        <v>43312</v>
      </c>
      <c r="X152" s="8">
        <f t="shared" si="338"/>
        <v>43313</v>
      </c>
      <c r="Y152" s="8">
        <f t="shared" si="338"/>
        <v>43314</v>
      </c>
      <c r="Z152" s="8">
        <f t="shared" si="338"/>
        <v>43315</v>
      </c>
      <c r="AA152" s="9">
        <f t="shared" si="338"/>
        <v>43316</v>
      </c>
      <c r="AB152" s="9">
        <f t="shared" si="338"/>
        <v>43317</v>
      </c>
      <c r="AC152" s="8">
        <f t="shared" si="338"/>
        <v>43318</v>
      </c>
      <c r="AD152" s="8">
        <f t="shared" si="338"/>
        <v>43319</v>
      </c>
      <c r="AE152" s="8">
        <f t="shared" si="338"/>
        <v>43320</v>
      </c>
      <c r="AF152" s="8">
        <f t="shared" si="338"/>
        <v>43321</v>
      </c>
      <c r="AG152" s="8">
        <f t="shared" si="338"/>
        <v>43322</v>
      </c>
      <c r="AH152" s="9">
        <f t="shared" si="338"/>
        <v>43323</v>
      </c>
      <c r="AI152" s="10">
        <f t="shared" si="338"/>
        <v>43324</v>
      </c>
    </row>
    <row r="153" spans="1:35" ht="15.75" thickBot="1">
      <c r="C153" s="40"/>
      <c r="D153" s="11">
        <f>Q143+1</f>
        <v>43311</v>
      </c>
      <c r="E153" s="12">
        <f t="shared" ref="E153:Q153" si="339">D153+1</f>
        <v>43312</v>
      </c>
      <c r="F153" s="12">
        <f t="shared" si="339"/>
        <v>43313</v>
      </c>
      <c r="G153" s="12">
        <f t="shared" si="339"/>
        <v>43314</v>
      </c>
      <c r="H153" s="12">
        <f t="shared" si="339"/>
        <v>43315</v>
      </c>
      <c r="I153" s="13">
        <f t="shared" si="339"/>
        <v>43316</v>
      </c>
      <c r="J153" s="13">
        <f t="shared" si="339"/>
        <v>43317</v>
      </c>
      <c r="K153" s="12">
        <f t="shared" si="339"/>
        <v>43318</v>
      </c>
      <c r="L153" s="12">
        <f t="shared" si="339"/>
        <v>43319</v>
      </c>
      <c r="M153" s="12">
        <f t="shared" si="339"/>
        <v>43320</v>
      </c>
      <c r="N153" s="12">
        <f t="shared" si="339"/>
        <v>43321</v>
      </c>
      <c r="O153" s="12">
        <f t="shared" si="339"/>
        <v>43322</v>
      </c>
      <c r="P153" s="13">
        <f t="shared" si="339"/>
        <v>43323</v>
      </c>
      <c r="Q153" s="14">
        <f t="shared" si="339"/>
        <v>43324</v>
      </c>
      <c r="U153" s="40"/>
      <c r="V153" s="11">
        <f>D153</f>
        <v>43311</v>
      </c>
      <c r="W153" s="12">
        <f t="shared" ref="W153" si="340">V153+1</f>
        <v>43312</v>
      </c>
      <c r="X153" s="12">
        <f t="shared" ref="X153" si="341">W153+1</f>
        <v>43313</v>
      </c>
      <c r="Y153" s="12">
        <f t="shared" ref="Y153" si="342">X153+1</f>
        <v>43314</v>
      </c>
      <c r="Z153" s="12">
        <f t="shared" ref="Z153" si="343">Y153+1</f>
        <v>43315</v>
      </c>
      <c r="AA153" s="13">
        <f t="shared" ref="AA153" si="344">Z153+1</f>
        <v>43316</v>
      </c>
      <c r="AB153" s="13">
        <f t="shared" ref="AB153" si="345">AA153+1</f>
        <v>43317</v>
      </c>
      <c r="AC153" s="12">
        <f t="shared" ref="AC153" si="346">AB153+1</f>
        <v>43318</v>
      </c>
      <c r="AD153" s="12">
        <f t="shared" ref="AD153" si="347">AC153+1</f>
        <v>43319</v>
      </c>
      <c r="AE153" s="12">
        <f t="shared" ref="AE153" si="348">AD153+1</f>
        <v>43320</v>
      </c>
      <c r="AF153" s="12">
        <f t="shared" ref="AF153" si="349">AE153+1</f>
        <v>43321</v>
      </c>
      <c r="AG153" s="12">
        <f t="shared" ref="AG153" si="350">AF153+1</f>
        <v>43322</v>
      </c>
      <c r="AH153" s="13">
        <f t="shared" ref="AH153" si="351">AG153+1</f>
        <v>43323</v>
      </c>
      <c r="AI153" s="14">
        <f t="shared" ref="AI153" si="352">AH153+1</f>
        <v>43324</v>
      </c>
    </row>
    <row r="154" spans="1:35" ht="15.75" thickTop="1">
      <c r="C154" s="19" t="s">
        <v>0</v>
      </c>
      <c r="D154" s="15"/>
      <c r="E154" s="16"/>
      <c r="F154" s="16"/>
      <c r="G154" s="16"/>
      <c r="H154" s="16"/>
      <c r="I154" s="17"/>
      <c r="J154" s="17"/>
      <c r="K154" s="16"/>
      <c r="L154" s="16"/>
      <c r="M154" s="16"/>
      <c r="N154" s="16"/>
      <c r="O154" s="16"/>
      <c r="P154" s="17"/>
      <c r="Q154" s="18"/>
      <c r="U154" s="19" t="s">
        <v>0</v>
      </c>
      <c r="V154" s="15">
        <f>D154</f>
        <v>0</v>
      </c>
      <c r="W154" s="16">
        <f t="shared" ref="W154:Z156" si="353">E154</f>
        <v>0</v>
      </c>
      <c r="X154" s="16">
        <f t="shared" si="353"/>
        <v>0</v>
      </c>
      <c r="Y154" s="16">
        <f t="shared" si="353"/>
        <v>0</v>
      </c>
      <c r="Z154" s="16">
        <f t="shared" si="353"/>
        <v>0</v>
      </c>
      <c r="AA154" s="17"/>
      <c r="AB154" s="17"/>
      <c r="AC154" s="16">
        <f t="shared" ref="AC154:AG156" si="354">K154</f>
        <v>0</v>
      </c>
      <c r="AD154" s="16">
        <f t="shared" si="354"/>
        <v>0</v>
      </c>
      <c r="AE154" s="16">
        <f t="shared" si="354"/>
        <v>0</v>
      </c>
      <c r="AF154" s="16">
        <f t="shared" si="354"/>
        <v>0</v>
      </c>
      <c r="AG154" s="16">
        <f t="shared" si="354"/>
        <v>0</v>
      </c>
      <c r="AH154" s="17"/>
      <c r="AI154" s="18"/>
    </row>
    <row r="155" spans="1:35">
      <c r="C155" s="20" t="s">
        <v>1</v>
      </c>
      <c r="D155" s="15"/>
      <c r="E155" s="16"/>
      <c r="F155" s="16"/>
      <c r="G155" s="16"/>
      <c r="H155" s="16"/>
      <c r="I155" s="17"/>
      <c r="J155" s="17"/>
      <c r="K155" s="16"/>
      <c r="L155" s="16"/>
      <c r="M155" s="16"/>
      <c r="N155" s="16"/>
      <c r="O155" s="16"/>
      <c r="P155" s="17"/>
      <c r="Q155" s="18"/>
      <c r="U155" s="20" t="s">
        <v>1</v>
      </c>
      <c r="V155" s="15">
        <f>D155</f>
        <v>0</v>
      </c>
      <c r="W155" s="16">
        <f t="shared" si="353"/>
        <v>0</v>
      </c>
      <c r="X155" s="16">
        <f t="shared" si="353"/>
        <v>0</v>
      </c>
      <c r="Y155" s="16">
        <f t="shared" si="353"/>
        <v>0</v>
      </c>
      <c r="Z155" s="16">
        <f t="shared" si="353"/>
        <v>0</v>
      </c>
      <c r="AA155" s="17"/>
      <c r="AB155" s="17"/>
      <c r="AC155" s="16">
        <f t="shared" si="354"/>
        <v>0</v>
      </c>
      <c r="AD155" s="16">
        <f t="shared" si="354"/>
        <v>0</v>
      </c>
      <c r="AE155" s="16">
        <f t="shared" si="354"/>
        <v>0</v>
      </c>
      <c r="AF155" s="16">
        <f t="shared" si="354"/>
        <v>0</v>
      </c>
      <c r="AG155" s="16">
        <f t="shared" si="354"/>
        <v>0</v>
      </c>
      <c r="AH155" s="17"/>
      <c r="AI155" s="18"/>
    </row>
    <row r="156" spans="1:35">
      <c r="C156" s="53" t="s">
        <v>20</v>
      </c>
      <c r="D156" s="54"/>
      <c r="E156" s="55"/>
      <c r="F156" s="55"/>
      <c r="G156" s="55"/>
      <c r="H156" s="55"/>
      <c r="I156" s="17"/>
      <c r="J156" s="17"/>
      <c r="K156" s="55"/>
      <c r="L156" s="55"/>
      <c r="M156" s="55"/>
      <c r="N156" s="55"/>
      <c r="O156" s="55"/>
      <c r="P156" s="17"/>
      <c r="Q156" s="18"/>
      <c r="U156" s="53" t="s">
        <v>20</v>
      </c>
      <c r="V156" s="54">
        <f>D156</f>
        <v>0</v>
      </c>
      <c r="W156" s="55">
        <f t="shared" si="353"/>
        <v>0</v>
      </c>
      <c r="X156" s="55">
        <f t="shared" si="353"/>
        <v>0</v>
      </c>
      <c r="Y156" s="55">
        <f t="shared" si="353"/>
        <v>0</v>
      </c>
      <c r="Z156" s="55">
        <f t="shared" si="353"/>
        <v>0</v>
      </c>
      <c r="AA156" s="17"/>
      <c r="AB156" s="17"/>
      <c r="AC156" s="57">
        <f t="shared" si="354"/>
        <v>0</v>
      </c>
      <c r="AD156" s="57">
        <f t="shared" si="354"/>
        <v>0</v>
      </c>
      <c r="AE156" s="57">
        <f t="shared" si="354"/>
        <v>0</v>
      </c>
      <c r="AF156" s="57">
        <f t="shared" si="354"/>
        <v>0</v>
      </c>
      <c r="AG156" s="57">
        <f t="shared" si="354"/>
        <v>0</v>
      </c>
      <c r="AH156" s="17"/>
      <c r="AI156" s="18"/>
    </row>
    <row r="157" spans="1:35" ht="15.75" thickBot="1">
      <c r="C157" s="21" t="s">
        <v>5</v>
      </c>
      <c r="D157" s="41">
        <f t="shared" ref="D157:Q157" si="355">(MOD((D155-D154),1)*24)-(IF(D156="", 0, D156))</f>
        <v>0</v>
      </c>
      <c r="E157" s="42">
        <f t="shared" si="355"/>
        <v>0</v>
      </c>
      <c r="F157" s="42">
        <f t="shared" si="355"/>
        <v>0</v>
      </c>
      <c r="G157" s="42">
        <f t="shared" si="355"/>
        <v>0</v>
      </c>
      <c r="H157" s="42">
        <f t="shared" si="355"/>
        <v>0</v>
      </c>
      <c r="I157" s="43">
        <f t="shared" si="355"/>
        <v>0</v>
      </c>
      <c r="J157" s="43">
        <f t="shared" si="355"/>
        <v>0</v>
      </c>
      <c r="K157" s="42">
        <f t="shared" si="355"/>
        <v>0</v>
      </c>
      <c r="L157" s="42">
        <f t="shared" si="355"/>
        <v>0</v>
      </c>
      <c r="M157" s="42">
        <f t="shared" si="355"/>
        <v>0</v>
      </c>
      <c r="N157" s="42">
        <f t="shared" si="355"/>
        <v>0</v>
      </c>
      <c r="O157" s="42">
        <f t="shared" si="355"/>
        <v>0</v>
      </c>
      <c r="P157" s="43">
        <f t="shared" si="355"/>
        <v>0</v>
      </c>
      <c r="Q157" s="44">
        <f t="shared" si="355"/>
        <v>0</v>
      </c>
      <c r="U157" s="21" t="s">
        <v>5</v>
      </c>
      <c r="V157" s="33">
        <f t="shared" ref="V157:AI157" si="356">(MOD((V155-V154),1)*24)-(IF(V156="", 0, V156))</f>
        <v>0</v>
      </c>
      <c r="W157" s="34">
        <f t="shared" si="356"/>
        <v>0</v>
      </c>
      <c r="X157" s="34">
        <f t="shared" si="356"/>
        <v>0</v>
      </c>
      <c r="Y157" s="34">
        <f t="shared" si="356"/>
        <v>0</v>
      </c>
      <c r="Z157" s="34">
        <f t="shared" si="356"/>
        <v>0</v>
      </c>
      <c r="AA157" s="35">
        <f t="shared" si="356"/>
        <v>0</v>
      </c>
      <c r="AB157" s="35">
        <f t="shared" si="356"/>
        <v>0</v>
      </c>
      <c r="AC157" s="34">
        <f t="shared" si="356"/>
        <v>0</v>
      </c>
      <c r="AD157" s="34">
        <f t="shared" si="356"/>
        <v>0</v>
      </c>
      <c r="AE157" s="34">
        <f t="shared" si="356"/>
        <v>0</v>
      </c>
      <c r="AF157" s="34">
        <f t="shared" si="356"/>
        <v>0</v>
      </c>
      <c r="AG157" s="34">
        <f t="shared" si="356"/>
        <v>0</v>
      </c>
      <c r="AH157" s="35">
        <f t="shared" si="356"/>
        <v>0</v>
      </c>
      <c r="AI157" s="36">
        <f t="shared" si="356"/>
        <v>0</v>
      </c>
    </row>
    <row r="158" spans="1:35" ht="15.75" thickTop="1">
      <c r="C158" s="21" t="s">
        <v>6</v>
      </c>
      <c r="D158" s="32">
        <f>SUM(D157:H157)</f>
        <v>0</v>
      </c>
      <c r="E158" s="23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U158" s="21" t="s">
        <v>6</v>
      </c>
      <c r="V158" s="32">
        <f t="shared" ref="V158" si="357">SUM(V157:Z157)</f>
        <v>0</v>
      </c>
      <c r="W158" s="23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1:35">
      <c r="C159" s="21" t="s">
        <v>7</v>
      </c>
      <c r="D159" s="32">
        <f>SUM(K157:O157)</f>
        <v>0</v>
      </c>
      <c r="E159" s="25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U159" s="21" t="s">
        <v>7</v>
      </c>
      <c r="V159" s="32">
        <f t="shared" ref="V159" si="358">SUM(AC157:AG157)</f>
        <v>0</v>
      </c>
      <c r="W159" s="25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ht="19.5" thickBot="1">
      <c r="C160" s="22" t="s">
        <v>4</v>
      </c>
      <c r="D160" s="38">
        <f>SUM(D158:D159)</f>
        <v>0</v>
      </c>
      <c r="E160" s="27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U160" s="37" t="s">
        <v>4</v>
      </c>
      <c r="V160" s="38">
        <f t="shared" ref="V160" si="359">SUM(V158:V159)</f>
        <v>0</v>
      </c>
      <c r="W160" s="27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</row>
    <row r="161" spans="3:35" ht="16.5" thickTop="1" thickBot="1">
      <c r="V161" s="82"/>
    </row>
    <row r="162" spans="3:35" ht="15.75" thickTop="1">
      <c r="C162" s="40"/>
      <c r="D162" s="7">
        <f t="shared" ref="D162:Q162" si="360">D163</f>
        <v>43325</v>
      </c>
      <c r="E162" s="8">
        <f t="shared" si="360"/>
        <v>43326</v>
      </c>
      <c r="F162" s="8">
        <f t="shared" si="360"/>
        <v>43327</v>
      </c>
      <c r="G162" s="8">
        <f t="shared" si="360"/>
        <v>43328</v>
      </c>
      <c r="H162" s="8">
        <f t="shared" si="360"/>
        <v>43329</v>
      </c>
      <c r="I162" s="9">
        <f t="shared" si="360"/>
        <v>43330</v>
      </c>
      <c r="J162" s="9">
        <f t="shared" si="360"/>
        <v>43331</v>
      </c>
      <c r="K162" s="8">
        <f t="shared" si="360"/>
        <v>43332</v>
      </c>
      <c r="L162" s="8">
        <f t="shared" si="360"/>
        <v>43333</v>
      </c>
      <c r="M162" s="8">
        <f t="shared" si="360"/>
        <v>43334</v>
      </c>
      <c r="N162" s="8">
        <f t="shared" si="360"/>
        <v>43335</v>
      </c>
      <c r="O162" s="8">
        <f t="shared" si="360"/>
        <v>43336</v>
      </c>
      <c r="P162" s="9">
        <f t="shared" si="360"/>
        <v>43337</v>
      </c>
      <c r="Q162" s="10">
        <f t="shared" si="360"/>
        <v>43338</v>
      </c>
      <c r="U162" s="40"/>
      <c r="V162" s="7">
        <f t="shared" ref="V162" si="361">V163</f>
        <v>43325</v>
      </c>
      <c r="W162" s="8">
        <f t="shared" si="315"/>
        <v>43326</v>
      </c>
      <c r="X162" s="8">
        <f t="shared" si="315"/>
        <v>43327</v>
      </c>
      <c r="Y162" s="8">
        <f t="shared" si="315"/>
        <v>43328</v>
      </c>
      <c r="Z162" s="8">
        <f t="shared" si="315"/>
        <v>43329</v>
      </c>
      <c r="AA162" s="9">
        <f t="shared" si="315"/>
        <v>43330</v>
      </c>
      <c r="AB162" s="9">
        <f t="shared" si="315"/>
        <v>43331</v>
      </c>
      <c r="AC162" s="8">
        <f t="shared" si="315"/>
        <v>43332</v>
      </c>
      <c r="AD162" s="8">
        <f t="shared" si="315"/>
        <v>43333</v>
      </c>
      <c r="AE162" s="8">
        <f t="shared" si="315"/>
        <v>43334</v>
      </c>
      <c r="AF162" s="8">
        <f t="shared" si="315"/>
        <v>43335</v>
      </c>
      <c r="AG162" s="8">
        <f t="shared" si="315"/>
        <v>43336</v>
      </c>
      <c r="AH162" s="9">
        <f t="shared" si="315"/>
        <v>43337</v>
      </c>
      <c r="AI162" s="10">
        <f t="shared" si="315"/>
        <v>43338</v>
      </c>
    </row>
    <row r="163" spans="3:35" ht="15.75" thickBot="1">
      <c r="C163" s="40"/>
      <c r="D163" s="11">
        <f>Q153+1</f>
        <v>43325</v>
      </c>
      <c r="E163" s="12">
        <f t="shared" ref="E163:Q163" si="362">D163+1</f>
        <v>43326</v>
      </c>
      <c r="F163" s="12">
        <f t="shared" si="362"/>
        <v>43327</v>
      </c>
      <c r="G163" s="12">
        <f t="shared" si="362"/>
        <v>43328</v>
      </c>
      <c r="H163" s="12">
        <f t="shared" si="362"/>
        <v>43329</v>
      </c>
      <c r="I163" s="13">
        <f t="shared" si="362"/>
        <v>43330</v>
      </c>
      <c r="J163" s="13">
        <f t="shared" si="362"/>
        <v>43331</v>
      </c>
      <c r="K163" s="12">
        <f t="shared" si="362"/>
        <v>43332</v>
      </c>
      <c r="L163" s="12">
        <f t="shared" si="362"/>
        <v>43333</v>
      </c>
      <c r="M163" s="12">
        <f t="shared" si="362"/>
        <v>43334</v>
      </c>
      <c r="N163" s="12">
        <f t="shared" si="362"/>
        <v>43335</v>
      </c>
      <c r="O163" s="12">
        <f t="shared" si="362"/>
        <v>43336</v>
      </c>
      <c r="P163" s="13">
        <f t="shared" si="362"/>
        <v>43337</v>
      </c>
      <c r="Q163" s="14">
        <f t="shared" si="362"/>
        <v>43338</v>
      </c>
      <c r="U163" s="40"/>
      <c r="V163" s="11">
        <f>D163</f>
        <v>43325</v>
      </c>
      <c r="W163" s="12">
        <f t="shared" ref="W163" si="363">V163+1</f>
        <v>43326</v>
      </c>
      <c r="X163" s="12">
        <f t="shared" ref="X163" si="364">W163+1</f>
        <v>43327</v>
      </c>
      <c r="Y163" s="12">
        <f t="shared" ref="Y163" si="365">X163+1</f>
        <v>43328</v>
      </c>
      <c r="Z163" s="12">
        <f t="shared" ref="Z163" si="366">Y163+1</f>
        <v>43329</v>
      </c>
      <c r="AA163" s="13">
        <f t="shared" ref="AA163" si="367">Z163+1</f>
        <v>43330</v>
      </c>
      <c r="AB163" s="13">
        <f t="shared" ref="AB163" si="368">AA163+1</f>
        <v>43331</v>
      </c>
      <c r="AC163" s="12">
        <f t="shared" ref="AC163" si="369">AB163+1</f>
        <v>43332</v>
      </c>
      <c r="AD163" s="12">
        <f t="shared" ref="AD163" si="370">AC163+1</f>
        <v>43333</v>
      </c>
      <c r="AE163" s="12">
        <f t="shared" ref="AE163" si="371">AD163+1</f>
        <v>43334</v>
      </c>
      <c r="AF163" s="12">
        <f t="shared" ref="AF163" si="372">AE163+1</f>
        <v>43335</v>
      </c>
      <c r="AG163" s="12">
        <f t="shared" ref="AG163" si="373">AF163+1</f>
        <v>43336</v>
      </c>
      <c r="AH163" s="13">
        <f t="shared" ref="AH163" si="374">AG163+1</f>
        <v>43337</v>
      </c>
      <c r="AI163" s="14">
        <f t="shared" ref="AI163" si="375">AH163+1</f>
        <v>43338</v>
      </c>
    </row>
    <row r="164" spans="3:35" ht="15.75" thickTop="1">
      <c r="C164" s="19" t="s">
        <v>0</v>
      </c>
      <c r="D164" s="15"/>
      <c r="E164" s="16"/>
      <c r="F164" s="16"/>
      <c r="G164" s="16"/>
      <c r="H164" s="16"/>
      <c r="I164" s="17"/>
      <c r="J164" s="17"/>
      <c r="K164" s="16"/>
      <c r="L164" s="16"/>
      <c r="M164" s="16"/>
      <c r="N164" s="16"/>
      <c r="O164" s="16"/>
      <c r="P164" s="17"/>
      <c r="Q164" s="18"/>
      <c r="U164" s="19" t="s">
        <v>0</v>
      </c>
      <c r="V164" s="15">
        <f>D164</f>
        <v>0</v>
      </c>
      <c r="W164" s="16">
        <f t="shared" ref="W164:Z166" si="376">E164</f>
        <v>0</v>
      </c>
      <c r="X164" s="16">
        <f t="shared" si="376"/>
        <v>0</v>
      </c>
      <c r="Y164" s="16">
        <f t="shared" si="376"/>
        <v>0</v>
      </c>
      <c r="Z164" s="16">
        <f t="shared" si="376"/>
        <v>0</v>
      </c>
      <c r="AA164" s="17"/>
      <c r="AB164" s="17"/>
      <c r="AC164" s="16">
        <f t="shared" ref="AC164:AG166" si="377">K164</f>
        <v>0</v>
      </c>
      <c r="AD164" s="16">
        <f t="shared" si="377"/>
        <v>0</v>
      </c>
      <c r="AE164" s="16">
        <f t="shared" si="377"/>
        <v>0</v>
      </c>
      <c r="AF164" s="16">
        <f t="shared" si="377"/>
        <v>0</v>
      </c>
      <c r="AG164" s="16">
        <f t="shared" si="377"/>
        <v>0</v>
      </c>
      <c r="AH164" s="17"/>
      <c r="AI164" s="18"/>
    </row>
    <row r="165" spans="3:35">
      <c r="C165" s="20" t="s">
        <v>1</v>
      </c>
      <c r="D165" s="15"/>
      <c r="E165" s="16"/>
      <c r="F165" s="16"/>
      <c r="G165" s="16"/>
      <c r="H165" s="16"/>
      <c r="I165" s="17"/>
      <c r="J165" s="17"/>
      <c r="K165" s="16"/>
      <c r="L165" s="16"/>
      <c r="M165" s="16"/>
      <c r="N165" s="16"/>
      <c r="O165" s="16"/>
      <c r="P165" s="17"/>
      <c r="Q165" s="18"/>
      <c r="U165" s="20" t="s">
        <v>1</v>
      </c>
      <c r="V165" s="15">
        <f>D165</f>
        <v>0</v>
      </c>
      <c r="W165" s="16">
        <f t="shared" si="376"/>
        <v>0</v>
      </c>
      <c r="X165" s="16">
        <f t="shared" si="376"/>
        <v>0</v>
      </c>
      <c r="Y165" s="16">
        <f t="shared" si="376"/>
        <v>0</v>
      </c>
      <c r="Z165" s="16">
        <f t="shared" si="376"/>
        <v>0</v>
      </c>
      <c r="AA165" s="17"/>
      <c r="AB165" s="17"/>
      <c r="AC165" s="16">
        <f t="shared" si="377"/>
        <v>0</v>
      </c>
      <c r="AD165" s="16">
        <f t="shared" si="377"/>
        <v>0</v>
      </c>
      <c r="AE165" s="16">
        <f t="shared" si="377"/>
        <v>0</v>
      </c>
      <c r="AF165" s="16">
        <f t="shared" si="377"/>
        <v>0</v>
      </c>
      <c r="AG165" s="16">
        <f t="shared" si="377"/>
        <v>0</v>
      </c>
      <c r="AH165" s="17"/>
      <c r="AI165" s="18"/>
    </row>
    <row r="166" spans="3:35">
      <c r="C166" s="53" t="s">
        <v>20</v>
      </c>
      <c r="D166" s="54"/>
      <c r="E166" s="55"/>
      <c r="F166" s="55"/>
      <c r="G166" s="55"/>
      <c r="H166" s="55"/>
      <c r="I166" s="17"/>
      <c r="J166" s="17"/>
      <c r="K166" s="55"/>
      <c r="L166" s="55"/>
      <c r="M166" s="55"/>
      <c r="N166" s="55"/>
      <c r="O166" s="55"/>
      <c r="P166" s="17"/>
      <c r="Q166" s="18"/>
      <c r="U166" s="53" t="s">
        <v>20</v>
      </c>
      <c r="V166" s="54">
        <f>D166</f>
        <v>0</v>
      </c>
      <c r="W166" s="55">
        <f t="shared" si="376"/>
        <v>0</v>
      </c>
      <c r="X166" s="55">
        <f t="shared" si="376"/>
        <v>0</v>
      </c>
      <c r="Y166" s="55">
        <f t="shared" si="376"/>
        <v>0</v>
      </c>
      <c r="Z166" s="55">
        <f t="shared" si="376"/>
        <v>0</v>
      </c>
      <c r="AA166" s="17"/>
      <c r="AB166" s="17"/>
      <c r="AC166" s="57">
        <f t="shared" si="377"/>
        <v>0</v>
      </c>
      <c r="AD166" s="57">
        <f t="shared" si="377"/>
        <v>0</v>
      </c>
      <c r="AE166" s="57">
        <f t="shared" si="377"/>
        <v>0</v>
      </c>
      <c r="AF166" s="57">
        <f t="shared" si="377"/>
        <v>0</v>
      </c>
      <c r="AG166" s="57">
        <f t="shared" si="377"/>
        <v>0</v>
      </c>
      <c r="AH166" s="17"/>
      <c r="AI166" s="18"/>
    </row>
    <row r="167" spans="3:35" ht="15.75" thickBot="1">
      <c r="C167" s="21" t="s">
        <v>5</v>
      </c>
      <c r="D167" s="41">
        <f t="shared" ref="D167:Q167" si="378">(MOD((D165-D164),1)*24)-(IF(D166="", 0, D166))</f>
        <v>0</v>
      </c>
      <c r="E167" s="42">
        <f t="shared" si="378"/>
        <v>0</v>
      </c>
      <c r="F167" s="42">
        <f t="shared" si="378"/>
        <v>0</v>
      </c>
      <c r="G167" s="42">
        <f t="shared" si="378"/>
        <v>0</v>
      </c>
      <c r="H167" s="42">
        <f t="shared" si="378"/>
        <v>0</v>
      </c>
      <c r="I167" s="43">
        <f t="shared" si="378"/>
        <v>0</v>
      </c>
      <c r="J167" s="43">
        <f t="shared" si="378"/>
        <v>0</v>
      </c>
      <c r="K167" s="42">
        <f t="shared" si="378"/>
        <v>0</v>
      </c>
      <c r="L167" s="42">
        <f t="shared" si="378"/>
        <v>0</v>
      </c>
      <c r="M167" s="42">
        <f t="shared" si="378"/>
        <v>0</v>
      </c>
      <c r="N167" s="42">
        <f t="shared" si="378"/>
        <v>0</v>
      </c>
      <c r="O167" s="42">
        <f t="shared" si="378"/>
        <v>0</v>
      </c>
      <c r="P167" s="43">
        <f t="shared" si="378"/>
        <v>0</v>
      </c>
      <c r="Q167" s="44">
        <f t="shared" si="378"/>
        <v>0</v>
      </c>
      <c r="U167" s="21" t="s">
        <v>5</v>
      </c>
      <c r="V167" s="33">
        <f t="shared" ref="V167:AI167" si="379">(MOD((V165-V164),1)*24)-(IF(V166="", 0, V166))</f>
        <v>0</v>
      </c>
      <c r="W167" s="34">
        <f t="shared" si="379"/>
        <v>0</v>
      </c>
      <c r="X167" s="34">
        <f t="shared" si="379"/>
        <v>0</v>
      </c>
      <c r="Y167" s="34">
        <f t="shared" si="379"/>
        <v>0</v>
      </c>
      <c r="Z167" s="34">
        <f t="shared" si="379"/>
        <v>0</v>
      </c>
      <c r="AA167" s="35">
        <f t="shared" si="379"/>
        <v>0</v>
      </c>
      <c r="AB167" s="35">
        <f t="shared" si="379"/>
        <v>0</v>
      </c>
      <c r="AC167" s="34">
        <f t="shared" si="379"/>
        <v>0</v>
      </c>
      <c r="AD167" s="34">
        <f t="shared" si="379"/>
        <v>0</v>
      </c>
      <c r="AE167" s="34">
        <f t="shared" si="379"/>
        <v>0</v>
      </c>
      <c r="AF167" s="34">
        <f t="shared" si="379"/>
        <v>0</v>
      </c>
      <c r="AG167" s="34">
        <f t="shared" si="379"/>
        <v>0</v>
      </c>
      <c r="AH167" s="35">
        <f t="shared" si="379"/>
        <v>0</v>
      </c>
      <c r="AI167" s="36">
        <f t="shared" si="379"/>
        <v>0</v>
      </c>
    </row>
    <row r="168" spans="3:35" ht="15.75" thickTop="1">
      <c r="C168" s="21" t="s">
        <v>6</v>
      </c>
      <c r="D168" s="32">
        <f>SUM(D167:H167)</f>
        <v>0</v>
      </c>
      <c r="E168" s="23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U168" s="21" t="s">
        <v>6</v>
      </c>
      <c r="V168" s="32">
        <f t="shared" ref="V168" si="380">SUM(V167:Z167)</f>
        <v>0</v>
      </c>
      <c r="W168" s="23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3:35">
      <c r="C169" s="21" t="s">
        <v>7</v>
      </c>
      <c r="D169" s="32">
        <f>SUM(K167:O167)</f>
        <v>0</v>
      </c>
      <c r="E169" s="25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U169" s="21" t="s">
        <v>7</v>
      </c>
      <c r="V169" s="32">
        <f t="shared" ref="V169" si="381">SUM(AC167:AG167)</f>
        <v>0</v>
      </c>
      <c r="W169" s="25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3:35" ht="19.5" thickBot="1">
      <c r="C170" s="22" t="s">
        <v>4</v>
      </c>
      <c r="D170" s="38">
        <f>SUM(D168:D169)</f>
        <v>0</v>
      </c>
      <c r="E170" s="2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U170" s="37" t="s">
        <v>4</v>
      </c>
      <c r="V170" s="38">
        <f t="shared" ref="V170" si="382">SUM(V168:V169)</f>
        <v>0</v>
      </c>
      <c r="W170" s="27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</row>
    <row r="171" spans="3:35" ht="16.5" thickTop="1" thickBot="1">
      <c r="K171" s="64" t="s">
        <v>22</v>
      </c>
      <c r="V171" s="82"/>
      <c r="AC171" s="64" t="s">
        <v>22</v>
      </c>
    </row>
    <row r="172" spans="3:35" ht="15.75" thickTop="1">
      <c r="C172" s="40"/>
      <c r="D172" s="7">
        <f t="shared" ref="D172:Q172" si="383">D173</f>
        <v>43339</v>
      </c>
      <c r="E172" s="8">
        <f t="shared" si="383"/>
        <v>43340</v>
      </c>
      <c r="F172" s="8">
        <f t="shared" si="383"/>
        <v>43341</v>
      </c>
      <c r="G172" s="8">
        <f t="shared" si="383"/>
        <v>43342</v>
      </c>
      <c r="H172" s="8">
        <f t="shared" si="383"/>
        <v>43343</v>
      </c>
      <c r="I172" s="9">
        <f t="shared" si="383"/>
        <v>43344</v>
      </c>
      <c r="J172" s="9">
        <f t="shared" si="383"/>
        <v>43345</v>
      </c>
      <c r="K172" s="8">
        <f t="shared" si="383"/>
        <v>43346</v>
      </c>
      <c r="L172" s="8">
        <f t="shared" si="383"/>
        <v>43347</v>
      </c>
      <c r="M172" s="8">
        <f t="shared" si="383"/>
        <v>43348</v>
      </c>
      <c r="N172" s="8">
        <f t="shared" si="383"/>
        <v>43349</v>
      </c>
      <c r="O172" s="8">
        <f t="shared" si="383"/>
        <v>43350</v>
      </c>
      <c r="P172" s="9">
        <f t="shared" si="383"/>
        <v>43351</v>
      </c>
      <c r="Q172" s="10">
        <f t="shared" si="383"/>
        <v>43352</v>
      </c>
      <c r="U172" s="40"/>
      <c r="V172" s="7">
        <f t="shared" ref="V172" si="384">V173</f>
        <v>43339</v>
      </c>
      <c r="W172" s="8">
        <f t="shared" si="338"/>
        <v>43340</v>
      </c>
      <c r="X172" s="8">
        <f t="shared" si="338"/>
        <v>43341</v>
      </c>
      <c r="Y172" s="8">
        <f t="shared" si="338"/>
        <v>43342</v>
      </c>
      <c r="Z172" s="8">
        <f t="shared" si="338"/>
        <v>43343</v>
      </c>
      <c r="AA172" s="9">
        <f t="shared" si="338"/>
        <v>43344</v>
      </c>
      <c r="AB172" s="9">
        <f t="shared" si="338"/>
        <v>43345</v>
      </c>
      <c r="AC172" s="8">
        <f t="shared" si="338"/>
        <v>43346</v>
      </c>
      <c r="AD172" s="8">
        <f t="shared" si="338"/>
        <v>43347</v>
      </c>
      <c r="AE172" s="8">
        <f t="shared" si="338"/>
        <v>43348</v>
      </c>
      <c r="AF172" s="8">
        <f t="shared" si="338"/>
        <v>43349</v>
      </c>
      <c r="AG172" s="8">
        <f t="shared" si="338"/>
        <v>43350</v>
      </c>
      <c r="AH172" s="9">
        <f t="shared" si="338"/>
        <v>43351</v>
      </c>
      <c r="AI172" s="10">
        <f t="shared" si="338"/>
        <v>43352</v>
      </c>
    </row>
    <row r="173" spans="3:35" ht="15.75" thickBot="1">
      <c r="C173" s="40"/>
      <c r="D173" s="11">
        <f>Q163+1</f>
        <v>43339</v>
      </c>
      <c r="E173" s="12">
        <f t="shared" ref="E173:Q173" si="385">D173+1</f>
        <v>43340</v>
      </c>
      <c r="F173" s="12">
        <f t="shared" si="385"/>
        <v>43341</v>
      </c>
      <c r="G173" s="12">
        <f t="shared" si="385"/>
        <v>43342</v>
      </c>
      <c r="H173" s="12">
        <f t="shared" si="385"/>
        <v>43343</v>
      </c>
      <c r="I173" s="13">
        <f t="shared" si="385"/>
        <v>43344</v>
      </c>
      <c r="J173" s="13">
        <f t="shared" si="385"/>
        <v>43345</v>
      </c>
      <c r="K173" s="12">
        <f t="shared" si="385"/>
        <v>43346</v>
      </c>
      <c r="L173" s="12">
        <f t="shared" si="385"/>
        <v>43347</v>
      </c>
      <c r="M173" s="12">
        <f t="shared" si="385"/>
        <v>43348</v>
      </c>
      <c r="N173" s="12">
        <f t="shared" si="385"/>
        <v>43349</v>
      </c>
      <c r="O173" s="12">
        <f t="shared" si="385"/>
        <v>43350</v>
      </c>
      <c r="P173" s="13">
        <f t="shared" si="385"/>
        <v>43351</v>
      </c>
      <c r="Q173" s="14">
        <f t="shared" si="385"/>
        <v>43352</v>
      </c>
      <c r="U173" s="40"/>
      <c r="V173" s="11">
        <f>D173</f>
        <v>43339</v>
      </c>
      <c r="W173" s="12">
        <f t="shared" ref="W173" si="386">V173+1</f>
        <v>43340</v>
      </c>
      <c r="X173" s="12">
        <f t="shared" ref="X173" si="387">W173+1</f>
        <v>43341</v>
      </c>
      <c r="Y173" s="12">
        <f t="shared" ref="Y173" si="388">X173+1</f>
        <v>43342</v>
      </c>
      <c r="Z173" s="12">
        <f t="shared" ref="Z173" si="389">Y173+1</f>
        <v>43343</v>
      </c>
      <c r="AA173" s="13">
        <f t="shared" ref="AA173" si="390">Z173+1</f>
        <v>43344</v>
      </c>
      <c r="AB173" s="13">
        <f t="shared" ref="AB173" si="391">AA173+1</f>
        <v>43345</v>
      </c>
      <c r="AC173" s="12">
        <f t="shared" ref="AC173" si="392">AB173+1</f>
        <v>43346</v>
      </c>
      <c r="AD173" s="12">
        <f t="shared" ref="AD173" si="393">AC173+1</f>
        <v>43347</v>
      </c>
      <c r="AE173" s="12">
        <f t="shared" ref="AE173" si="394">AD173+1</f>
        <v>43348</v>
      </c>
      <c r="AF173" s="12">
        <f t="shared" ref="AF173" si="395">AE173+1</f>
        <v>43349</v>
      </c>
      <c r="AG173" s="12">
        <f t="shared" ref="AG173" si="396">AF173+1</f>
        <v>43350</v>
      </c>
      <c r="AH173" s="13">
        <f t="shared" ref="AH173" si="397">AG173+1</f>
        <v>43351</v>
      </c>
      <c r="AI173" s="14">
        <f t="shared" ref="AI173" si="398">AH173+1</f>
        <v>43352</v>
      </c>
    </row>
    <row r="174" spans="3:35" ht="15.75" thickTop="1">
      <c r="C174" s="19" t="s">
        <v>0</v>
      </c>
      <c r="D174" s="15"/>
      <c r="E174" s="16"/>
      <c r="F174" s="16"/>
      <c r="G174" s="16"/>
      <c r="H174" s="16"/>
      <c r="I174" s="17"/>
      <c r="J174" s="17"/>
      <c r="K174" s="16">
        <v>0.27083333333333331</v>
      </c>
      <c r="L174" s="16"/>
      <c r="M174" s="16"/>
      <c r="N174" s="16"/>
      <c r="O174" s="16"/>
      <c r="P174" s="17"/>
      <c r="Q174" s="18"/>
      <c r="U174" s="19" t="s">
        <v>0</v>
      </c>
      <c r="V174" s="15">
        <f>D174</f>
        <v>0</v>
      </c>
      <c r="W174" s="16">
        <f t="shared" ref="W174:Z176" si="399">E174</f>
        <v>0</v>
      </c>
      <c r="X174" s="16">
        <f t="shared" si="399"/>
        <v>0</v>
      </c>
      <c r="Y174" s="16">
        <f t="shared" si="399"/>
        <v>0</v>
      </c>
      <c r="Z174" s="16">
        <f t="shared" si="399"/>
        <v>0</v>
      </c>
      <c r="AA174" s="17"/>
      <c r="AB174" s="17"/>
      <c r="AC174" s="16">
        <f t="shared" ref="AC174:AG176" si="400">K174</f>
        <v>0.27083333333333331</v>
      </c>
      <c r="AD174" s="16">
        <f t="shared" si="400"/>
        <v>0</v>
      </c>
      <c r="AE174" s="16">
        <f t="shared" si="400"/>
        <v>0</v>
      </c>
      <c r="AF174" s="16">
        <f t="shared" si="400"/>
        <v>0</v>
      </c>
      <c r="AG174" s="16">
        <f t="shared" si="400"/>
        <v>0</v>
      </c>
      <c r="AH174" s="17"/>
      <c r="AI174" s="18"/>
    </row>
    <row r="175" spans="3:35">
      <c r="C175" s="20" t="s">
        <v>1</v>
      </c>
      <c r="D175" s="15"/>
      <c r="E175" s="16"/>
      <c r="F175" s="16"/>
      <c r="G175" s="16"/>
      <c r="H175" s="16"/>
      <c r="I175" s="17"/>
      <c r="J175" s="17"/>
      <c r="K175" s="16">
        <v>0.60416666666666663</v>
      </c>
      <c r="L175" s="16"/>
      <c r="M175" s="16"/>
      <c r="N175" s="16"/>
      <c r="O175" s="16"/>
      <c r="P175" s="17"/>
      <c r="Q175" s="18"/>
      <c r="U175" s="20" t="s">
        <v>1</v>
      </c>
      <c r="V175" s="15">
        <f>D175</f>
        <v>0</v>
      </c>
      <c r="W175" s="16">
        <f t="shared" si="399"/>
        <v>0</v>
      </c>
      <c r="X175" s="16">
        <f t="shared" si="399"/>
        <v>0</v>
      </c>
      <c r="Y175" s="16">
        <f t="shared" si="399"/>
        <v>0</v>
      </c>
      <c r="Z175" s="16">
        <f t="shared" si="399"/>
        <v>0</v>
      </c>
      <c r="AA175" s="17"/>
      <c r="AB175" s="17"/>
      <c r="AC175" s="16">
        <f t="shared" si="400"/>
        <v>0.60416666666666663</v>
      </c>
      <c r="AD175" s="16">
        <f t="shared" si="400"/>
        <v>0</v>
      </c>
      <c r="AE175" s="16">
        <f t="shared" si="400"/>
        <v>0</v>
      </c>
      <c r="AF175" s="16">
        <f t="shared" si="400"/>
        <v>0</v>
      </c>
      <c r="AG175" s="16">
        <f t="shared" si="400"/>
        <v>0</v>
      </c>
      <c r="AH175" s="17"/>
      <c r="AI175" s="18"/>
    </row>
    <row r="176" spans="3:35">
      <c r="C176" s="53" t="s">
        <v>20</v>
      </c>
      <c r="D176" s="54"/>
      <c r="E176" s="55"/>
      <c r="F176" s="55"/>
      <c r="G176" s="55"/>
      <c r="H176" s="55"/>
      <c r="I176" s="17"/>
      <c r="J176" s="17"/>
      <c r="K176" s="55"/>
      <c r="L176" s="55"/>
      <c r="M176" s="55"/>
      <c r="N176" s="55"/>
      <c r="O176" s="55"/>
      <c r="P176" s="17"/>
      <c r="Q176" s="18"/>
      <c r="U176" s="53" t="s">
        <v>20</v>
      </c>
      <c r="V176" s="54">
        <f>D176</f>
        <v>0</v>
      </c>
      <c r="W176" s="55">
        <f t="shared" si="399"/>
        <v>0</v>
      </c>
      <c r="X176" s="55">
        <f t="shared" si="399"/>
        <v>0</v>
      </c>
      <c r="Y176" s="55">
        <f t="shared" si="399"/>
        <v>0</v>
      </c>
      <c r="Z176" s="55">
        <f t="shared" si="399"/>
        <v>0</v>
      </c>
      <c r="AA176" s="17"/>
      <c r="AB176" s="17"/>
      <c r="AC176" s="57">
        <f t="shared" si="400"/>
        <v>0</v>
      </c>
      <c r="AD176" s="57">
        <f t="shared" si="400"/>
        <v>0</v>
      </c>
      <c r="AE176" s="57">
        <f t="shared" si="400"/>
        <v>0</v>
      </c>
      <c r="AF176" s="57">
        <f t="shared" si="400"/>
        <v>0</v>
      </c>
      <c r="AG176" s="57">
        <f t="shared" si="400"/>
        <v>0</v>
      </c>
      <c r="AH176" s="17"/>
      <c r="AI176" s="18"/>
    </row>
    <row r="177" spans="1:35" ht="15.75" thickBot="1">
      <c r="C177" s="21" t="s">
        <v>5</v>
      </c>
      <c r="D177" s="41">
        <f t="shared" ref="D177:Q177" si="401">(MOD((D175-D174),1)*24)-(IF(D176="", 0, D176))</f>
        <v>0</v>
      </c>
      <c r="E177" s="42">
        <f t="shared" si="401"/>
        <v>0</v>
      </c>
      <c r="F177" s="42">
        <f t="shared" si="401"/>
        <v>0</v>
      </c>
      <c r="G177" s="42">
        <f t="shared" si="401"/>
        <v>0</v>
      </c>
      <c r="H177" s="42">
        <f t="shared" si="401"/>
        <v>0</v>
      </c>
      <c r="I177" s="43">
        <f t="shared" si="401"/>
        <v>0</v>
      </c>
      <c r="J177" s="43">
        <f t="shared" si="401"/>
        <v>0</v>
      </c>
      <c r="K177" s="42">
        <f t="shared" si="401"/>
        <v>8</v>
      </c>
      <c r="L177" s="42">
        <f t="shared" si="401"/>
        <v>0</v>
      </c>
      <c r="M177" s="42">
        <f t="shared" si="401"/>
        <v>0</v>
      </c>
      <c r="N177" s="42">
        <f t="shared" si="401"/>
        <v>0</v>
      </c>
      <c r="O177" s="42">
        <f t="shared" si="401"/>
        <v>0</v>
      </c>
      <c r="P177" s="43">
        <f t="shared" si="401"/>
        <v>0</v>
      </c>
      <c r="Q177" s="44">
        <f t="shared" si="401"/>
        <v>0</v>
      </c>
      <c r="U177" s="21" t="s">
        <v>5</v>
      </c>
      <c r="V177" s="33">
        <f t="shared" ref="V177:AI177" si="402">(MOD((V175-V174),1)*24)-(IF(V176="", 0, V176))</f>
        <v>0</v>
      </c>
      <c r="W177" s="34">
        <f t="shared" si="402"/>
        <v>0</v>
      </c>
      <c r="X177" s="34">
        <f t="shared" si="402"/>
        <v>0</v>
      </c>
      <c r="Y177" s="34">
        <f t="shared" si="402"/>
        <v>0</v>
      </c>
      <c r="Z177" s="34">
        <f t="shared" si="402"/>
        <v>0</v>
      </c>
      <c r="AA177" s="35">
        <f t="shared" si="402"/>
        <v>0</v>
      </c>
      <c r="AB177" s="35">
        <f t="shared" si="402"/>
        <v>0</v>
      </c>
      <c r="AC177" s="34">
        <f t="shared" si="402"/>
        <v>8</v>
      </c>
      <c r="AD177" s="34">
        <f t="shared" si="402"/>
        <v>0</v>
      </c>
      <c r="AE177" s="34">
        <f t="shared" si="402"/>
        <v>0</v>
      </c>
      <c r="AF177" s="34">
        <f t="shared" si="402"/>
        <v>0</v>
      </c>
      <c r="AG177" s="34">
        <f t="shared" si="402"/>
        <v>0</v>
      </c>
      <c r="AH177" s="35">
        <f t="shared" si="402"/>
        <v>0</v>
      </c>
      <c r="AI177" s="36">
        <f t="shared" si="402"/>
        <v>0</v>
      </c>
    </row>
    <row r="178" spans="1:35" ht="15.75" thickTop="1">
      <c r="C178" s="21" t="s">
        <v>6</v>
      </c>
      <c r="D178" s="32">
        <f>SUM(D177:H177)</f>
        <v>0</v>
      </c>
      <c r="E178" s="23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U178" s="21" t="s">
        <v>6</v>
      </c>
      <c r="V178" s="32">
        <f t="shared" ref="V178" si="403">SUM(V177:Z177)</f>
        <v>0</v>
      </c>
      <c r="W178" s="23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1:35">
      <c r="C179" s="21" t="s">
        <v>7</v>
      </c>
      <c r="D179" s="32">
        <f>SUM(K177:O177)</f>
        <v>8</v>
      </c>
      <c r="E179" s="25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U179" s="21" t="s">
        <v>7</v>
      </c>
      <c r="V179" s="32">
        <f t="shared" ref="V179" si="404">SUM(AC177:AG177)</f>
        <v>8</v>
      </c>
      <c r="W179" s="25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ht="19.5" thickBot="1">
      <c r="C180" s="22" t="s">
        <v>4</v>
      </c>
      <c r="D180" s="38">
        <f>SUM(D178:D179)</f>
        <v>8</v>
      </c>
      <c r="E180" s="27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U180" s="37" t="s">
        <v>4</v>
      </c>
      <c r="V180" s="38">
        <f t="shared" ref="V180" si="405">SUM(V178:V179)</f>
        <v>8</v>
      </c>
      <c r="W180" s="27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</row>
    <row r="181" spans="1:35" ht="16.5" thickTop="1" thickBot="1">
      <c r="V181" s="82"/>
    </row>
    <row r="182" spans="1:35" ht="15.75" thickTop="1">
      <c r="C182" s="40"/>
      <c r="D182" s="7">
        <f t="shared" ref="D182:Q182" si="406">D183</f>
        <v>43353</v>
      </c>
      <c r="E182" s="8">
        <f t="shared" si="406"/>
        <v>43354</v>
      </c>
      <c r="F182" s="8">
        <f t="shared" si="406"/>
        <v>43355</v>
      </c>
      <c r="G182" s="8">
        <f t="shared" si="406"/>
        <v>43356</v>
      </c>
      <c r="H182" s="8">
        <f t="shared" si="406"/>
        <v>43357</v>
      </c>
      <c r="I182" s="9">
        <f t="shared" si="406"/>
        <v>43358</v>
      </c>
      <c r="J182" s="9">
        <f t="shared" si="406"/>
        <v>43359</v>
      </c>
      <c r="K182" s="8">
        <f t="shared" si="406"/>
        <v>43360</v>
      </c>
      <c r="L182" s="8">
        <f t="shared" si="406"/>
        <v>43361</v>
      </c>
      <c r="M182" s="8">
        <f t="shared" si="406"/>
        <v>43362</v>
      </c>
      <c r="N182" s="8">
        <f t="shared" si="406"/>
        <v>43363</v>
      </c>
      <c r="O182" s="8">
        <f t="shared" si="406"/>
        <v>43364</v>
      </c>
      <c r="P182" s="9">
        <f t="shared" si="406"/>
        <v>43365</v>
      </c>
      <c r="Q182" s="10">
        <f t="shared" si="406"/>
        <v>43366</v>
      </c>
      <c r="U182" s="40"/>
      <c r="V182" s="7">
        <f t="shared" ref="V182:AI202" si="407">V183</f>
        <v>43353</v>
      </c>
      <c r="W182" s="8">
        <f t="shared" si="407"/>
        <v>43354</v>
      </c>
      <c r="X182" s="8">
        <f t="shared" si="407"/>
        <v>43355</v>
      </c>
      <c r="Y182" s="8">
        <f t="shared" si="407"/>
        <v>43356</v>
      </c>
      <c r="Z182" s="8">
        <f t="shared" si="407"/>
        <v>43357</v>
      </c>
      <c r="AA182" s="9">
        <f t="shared" si="407"/>
        <v>43358</v>
      </c>
      <c r="AB182" s="9">
        <f t="shared" si="407"/>
        <v>43359</v>
      </c>
      <c r="AC182" s="8">
        <f t="shared" si="407"/>
        <v>43360</v>
      </c>
      <c r="AD182" s="8">
        <f t="shared" si="407"/>
        <v>43361</v>
      </c>
      <c r="AE182" s="8">
        <f t="shared" si="407"/>
        <v>43362</v>
      </c>
      <c r="AF182" s="8">
        <f t="shared" si="407"/>
        <v>43363</v>
      </c>
      <c r="AG182" s="8">
        <f t="shared" si="407"/>
        <v>43364</v>
      </c>
      <c r="AH182" s="9">
        <f t="shared" si="407"/>
        <v>43365</v>
      </c>
      <c r="AI182" s="10">
        <f t="shared" si="407"/>
        <v>43366</v>
      </c>
    </row>
    <row r="183" spans="1:35" ht="15.75" thickBot="1">
      <c r="C183" s="40"/>
      <c r="D183" s="11">
        <f>Q173+1</f>
        <v>43353</v>
      </c>
      <c r="E183" s="12">
        <f t="shared" ref="E183:Q183" si="408">D183+1</f>
        <v>43354</v>
      </c>
      <c r="F183" s="12">
        <f t="shared" si="408"/>
        <v>43355</v>
      </c>
      <c r="G183" s="12">
        <f t="shared" si="408"/>
        <v>43356</v>
      </c>
      <c r="H183" s="12">
        <f t="shared" si="408"/>
        <v>43357</v>
      </c>
      <c r="I183" s="13">
        <f t="shared" si="408"/>
        <v>43358</v>
      </c>
      <c r="J183" s="13">
        <f t="shared" si="408"/>
        <v>43359</v>
      </c>
      <c r="K183" s="12">
        <f t="shared" si="408"/>
        <v>43360</v>
      </c>
      <c r="L183" s="12">
        <f t="shared" si="408"/>
        <v>43361</v>
      </c>
      <c r="M183" s="12">
        <f t="shared" si="408"/>
        <v>43362</v>
      </c>
      <c r="N183" s="12">
        <f t="shared" si="408"/>
        <v>43363</v>
      </c>
      <c r="O183" s="12">
        <f t="shared" si="408"/>
        <v>43364</v>
      </c>
      <c r="P183" s="13">
        <f t="shared" si="408"/>
        <v>43365</v>
      </c>
      <c r="Q183" s="14">
        <f t="shared" si="408"/>
        <v>43366</v>
      </c>
      <c r="U183" s="40"/>
      <c r="V183" s="11">
        <f>D183</f>
        <v>43353</v>
      </c>
      <c r="W183" s="12">
        <f t="shared" ref="W183" si="409">V183+1</f>
        <v>43354</v>
      </c>
      <c r="X183" s="12">
        <f t="shared" ref="X183" si="410">W183+1</f>
        <v>43355</v>
      </c>
      <c r="Y183" s="12">
        <f t="shared" ref="Y183" si="411">X183+1</f>
        <v>43356</v>
      </c>
      <c r="Z183" s="12">
        <f t="shared" ref="Z183" si="412">Y183+1</f>
        <v>43357</v>
      </c>
      <c r="AA183" s="13">
        <f t="shared" ref="AA183" si="413">Z183+1</f>
        <v>43358</v>
      </c>
      <c r="AB183" s="13">
        <f t="shared" ref="AB183" si="414">AA183+1</f>
        <v>43359</v>
      </c>
      <c r="AC183" s="12">
        <f t="shared" ref="AC183" si="415">AB183+1</f>
        <v>43360</v>
      </c>
      <c r="AD183" s="12">
        <f t="shared" ref="AD183" si="416">AC183+1</f>
        <v>43361</v>
      </c>
      <c r="AE183" s="12">
        <f t="shared" ref="AE183" si="417">AD183+1</f>
        <v>43362</v>
      </c>
      <c r="AF183" s="12">
        <f t="shared" ref="AF183" si="418">AE183+1</f>
        <v>43363</v>
      </c>
      <c r="AG183" s="12">
        <f t="shared" ref="AG183" si="419">AF183+1</f>
        <v>43364</v>
      </c>
      <c r="AH183" s="13">
        <f t="shared" ref="AH183" si="420">AG183+1</f>
        <v>43365</v>
      </c>
      <c r="AI183" s="14">
        <f t="shared" ref="AI183" si="421">AH183+1</f>
        <v>43366</v>
      </c>
    </row>
    <row r="184" spans="1:35" ht="15.75" thickTop="1">
      <c r="C184" s="19" t="s">
        <v>0</v>
      </c>
      <c r="D184" s="15"/>
      <c r="E184" s="16"/>
      <c r="F184" s="16"/>
      <c r="G184" s="16"/>
      <c r="H184" s="16"/>
      <c r="I184" s="17"/>
      <c r="J184" s="17"/>
      <c r="K184" s="16"/>
      <c r="L184" s="16"/>
      <c r="M184" s="16"/>
      <c r="N184" s="16"/>
      <c r="O184" s="16"/>
      <c r="P184" s="17"/>
      <c r="Q184" s="18"/>
      <c r="U184" s="19" t="s">
        <v>0</v>
      </c>
      <c r="V184" s="15">
        <f>D184</f>
        <v>0</v>
      </c>
      <c r="W184" s="16">
        <f t="shared" ref="W184:Z186" si="422">E184</f>
        <v>0</v>
      </c>
      <c r="X184" s="16">
        <f t="shared" si="422"/>
        <v>0</v>
      </c>
      <c r="Y184" s="16">
        <f t="shared" si="422"/>
        <v>0</v>
      </c>
      <c r="Z184" s="16">
        <f t="shared" si="422"/>
        <v>0</v>
      </c>
      <c r="AA184" s="17"/>
      <c r="AB184" s="17"/>
      <c r="AC184" s="16">
        <f t="shared" ref="AC184:AG186" si="423">K184</f>
        <v>0</v>
      </c>
      <c r="AD184" s="16">
        <f t="shared" si="423"/>
        <v>0</v>
      </c>
      <c r="AE184" s="16">
        <f t="shared" si="423"/>
        <v>0</v>
      </c>
      <c r="AF184" s="16">
        <f t="shared" si="423"/>
        <v>0</v>
      </c>
      <c r="AG184" s="16">
        <f t="shared" si="423"/>
        <v>0</v>
      </c>
      <c r="AH184" s="17"/>
      <c r="AI184" s="18"/>
    </row>
    <row r="185" spans="1:35">
      <c r="C185" s="20" t="s">
        <v>1</v>
      </c>
      <c r="D185" s="15"/>
      <c r="E185" s="16"/>
      <c r="F185" s="16"/>
      <c r="G185" s="16"/>
      <c r="H185" s="16"/>
      <c r="I185" s="17"/>
      <c r="J185" s="17"/>
      <c r="K185" s="16"/>
      <c r="L185" s="16"/>
      <c r="M185" s="16"/>
      <c r="N185" s="16"/>
      <c r="O185" s="16"/>
      <c r="P185" s="17"/>
      <c r="Q185" s="18"/>
      <c r="U185" s="20" t="s">
        <v>1</v>
      </c>
      <c r="V185" s="15">
        <f>D185</f>
        <v>0</v>
      </c>
      <c r="W185" s="16">
        <f t="shared" si="422"/>
        <v>0</v>
      </c>
      <c r="X185" s="16">
        <f t="shared" si="422"/>
        <v>0</v>
      </c>
      <c r="Y185" s="16">
        <f t="shared" si="422"/>
        <v>0</v>
      </c>
      <c r="Z185" s="16">
        <f t="shared" si="422"/>
        <v>0</v>
      </c>
      <c r="AA185" s="17"/>
      <c r="AB185" s="17"/>
      <c r="AC185" s="16">
        <f t="shared" si="423"/>
        <v>0</v>
      </c>
      <c r="AD185" s="16">
        <f t="shared" si="423"/>
        <v>0</v>
      </c>
      <c r="AE185" s="16">
        <f t="shared" si="423"/>
        <v>0</v>
      </c>
      <c r="AF185" s="16">
        <f t="shared" si="423"/>
        <v>0</v>
      </c>
      <c r="AG185" s="16">
        <f t="shared" si="423"/>
        <v>0</v>
      </c>
      <c r="AH185" s="17"/>
      <c r="AI185" s="18"/>
    </row>
    <row r="186" spans="1:35">
      <c r="C186" s="53" t="s">
        <v>20</v>
      </c>
      <c r="D186" s="54"/>
      <c r="E186" s="55"/>
      <c r="F186" s="55"/>
      <c r="G186" s="55"/>
      <c r="H186" s="55"/>
      <c r="I186" s="17"/>
      <c r="J186" s="17"/>
      <c r="K186" s="55"/>
      <c r="L186" s="55"/>
      <c r="M186" s="55"/>
      <c r="N186" s="55"/>
      <c r="O186" s="55"/>
      <c r="P186" s="17"/>
      <c r="Q186" s="18"/>
      <c r="U186" s="53" t="s">
        <v>20</v>
      </c>
      <c r="V186" s="54">
        <f>D186</f>
        <v>0</v>
      </c>
      <c r="W186" s="55">
        <f t="shared" si="422"/>
        <v>0</v>
      </c>
      <c r="X186" s="55">
        <f t="shared" si="422"/>
        <v>0</v>
      </c>
      <c r="Y186" s="55">
        <f t="shared" si="422"/>
        <v>0</v>
      </c>
      <c r="Z186" s="55">
        <f t="shared" si="422"/>
        <v>0</v>
      </c>
      <c r="AA186" s="17"/>
      <c r="AB186" s="17"/>
      <c r="AC186" s="57">
        <f t="shared" si="423"/>
        <v>0</v>
      </c>
      <c r="AD186" s="57">
        <f t="shared" si="423"/>
        <v>0</v>
      </c>
      <c r="AE186" s="57">
        <f t="shared" si="423"/>
        <v>0</v>
      </c>
      <c r="AF186" s="57">
        <f t="shared" si="423"/>
        <v>0</v>
      </c>
      <c r="AG186" s="57">
        <f t="shared" si="423"/>
        <v>0</v>
      </c>
      <c r="AH186" s="17"/>
      <c r="AI186" s="18"/>
    </row>
    <row r="187" spans="1:35" ht="15.75" thickBot="1">
      <c r="C187" s="21" t="s">
        <v>5</v>
      </c>
      <c r="D187" s="41">
        <f t="shared" ref="D187:Q187" si="424">(MOD((D185-D184),1)*24)-(IF(D186="", 0, D186))</f>
        <v>0</v>
      </c>
      <c r="E187" s="42">
        <f t="shared" si="424"/>
        <v>0</v>
      </c>
      <c r="F187" s="42">
        <f t="shared" si="424"/>
        <v>0</v>
      </c>
      <c r="G187" s="42">
        <f t="shared" si="424"/>
        <v>0</v>
      </c>
      <c r="H187" s="42">
        <f t="shared" si="424"/>
        <v>0</v>
      </c>
      <c r="I187" s="43">
        <f t="shared" si="424"/>
        <v>0</v>
      </c>
      <c r="J187" s="43">
        <f t="shared" si="424"/>
        <v>0</v>
      </c>
      <c r="K187" s="42">
        <f t="shared" si="424"/>
        <v>0</v>
      </c>
      <c r="L187" s="42">
        <f t="shared" si="424"/>
        <v>0</v>
      </c>
      <c r="M187" s="42">
        <f t="shared" si="424"/>
        <v>0</v>
      </c>
      <c r="N187" s="42">
        <f t="shared" si="424"/>
        <v>0</v>
      </c>
      <c r="O187" s="42">
        <f t="shared" si="424"/>
        <v>0</v>
      </c>
      <c r="P187" s="43">
        <f t="shared" si="424"/>
        <v>0</v>
      </c>
      <c r="Q187" s="44">
        <f t="shared" si="424"/>
        <v>0</v>
      </c>
      <c r="U187" s="21" t="s">
        <v>5</v>
      </c>
      <c r="V187" s="33">
        <f t="shared" ref="V187:AI187" si="425">(MOD((V185-V184),1)*24)-(IF(V186="", 0, V186))</f>
        <v>0</v>
      </c>
      <c r="W187" s="34">
        <f t="shared" si="425"/>
        <v>0</v>
      </c>
      <c r="X187" s="34">
        <f t="shared" si="425"/>
        <v>0</v>
      </c>
      <c r="Y187" s="34">
        <f t="shared" si="425"/>
        <v>0</v>
      </c>
      <c r="Z187" s="34">
        <f t="shared" si="425"/>
        <v>0</v>
      </c>
      <c r="AA187" s="35">
        <f t="shared" si="425"/>
        <v>0</v>
      </c>
      <c r="AB187" s="35">
        <f t="shared" si="425"/>
        <v>0</v>
      </c>
      <c r="AC187" s="34">
        <f t="shared" si="425"/>
        <v>0</v>
      </c>
      <c r="AD187" s="34">
        <f t="shared" si="425"/>
        <v>0</v>
      </c>
      <c r="AE187" s="34">
        <f t="shared" si="425"/>
        <v>0</v>
      </c>
      <c r="AF187" s="34">
        <f t="shared" si="425"/>
        <v>0</v>
      </c>
      <c r="AG187" s="34">
        <f t="shared" si="425"/>
        <v>0</v>
      </c>
      <c r="AH187" s="35">
        <f t="shared" si="425"/>
        <v>0</v>
      </c>
      <c r="AI187" s="36">
        <f t="shared" si="425"/>
        <v>0</v>
      </c>
    </row>
    <row r="188" spans="1:35" ht="15.75" thickTop="1">
      <c r="C188" s="21" t="s">
        <v>6</v>
      </c>
      <c r="D188" s="32">
        <f>SUM(D187:H187)</f>
        <v>0</v>
      </c>
      <c r="E188" s="23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U188" s="21" t="s">
        <v>6</v>
      </c>
      <c r="V188" s="32">
        <f t="shared" ref="V188" si="426">SUM(V187:Z187)</f>
        <v>0</v>
      </c>
      <c r="W188" s="23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1:35">
      <c r="C189" s="21" t="s">
        <v>7</v>
      </c>
      <c r="D189" s="32">
        <f>SUM(K187:O187)</f>
        <v>0</v>
      </c>
      <c r="E189" s="25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U189" s="21" t="s">
        <v>7</v>
      </c>
      <c r="V189" s="32">
        <f t="shared" ref="V189" si="427">SUM(AC187:AG187)</f>
        <v>0</v>
      </c>
      <c r="W189" s="25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ht="19.5" thickBot="1">
      <c r="C190" s="22" t="s">
        <v>4</v>
      </c>
      <c r="D190" s="38">
        <f>SUM(D188:D189)</f>
        <v>0</v>
      </c>
      <c r="E190" s="27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U190" s="37" t="s">
        <v>4</v>
      </c>
      <c r="V190" s="38">
        <f t="shared" ref="V190" si="428">SUM(V188:V189)</f>
        <v>0</v>
      </c>
      <c r="W190" s="27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</row>
    <row r="191" spans="1:35" ht="16.5" thickTop="1" thickBot="1">
      <c r="V191" s="82"/>
    </row>
    <row r="192" spans="1:35" ht="15.75" thickTop="1">
      <c r="A192"/>
      <c r="B192"/>
      <c r="C192" s="40"/>
      <c r="D192" s="7">
        <f t="shared" ref="D192:Q192" si="429">D193</f>
        <v>43367</v>
      </c>
      <c r="E192" s="8">
        <f t="shared" si="429"/>
        <v>43368</v>
      </c>
      <c r="F192" s="8">
        <f t="shared" si="429"/>
        <v>43369</v>
      </c>
      <c r="G192" s="8">
        <f t="shared" si="429"/>
        <v>43370</v>
      </c>
      <c r="H192" s="8">
        <f t="shared" si="429"/>
        <v>43371</v>
      </c>
      <c r="I192" s="9">
        <f t="shared" si="429"/>
        <v>43372</v>
      </c>
      <c r="J192" s="9">
        <f t="shared" si="429"/>
        <v>43373</v>
      </c>
      <c r="K192" s="8">
        <f t="shared" si="429"/>
        <v>43374</v>
      </c>
      <c r="L192" s="8">
        <f t="shared" si="429"/>
        <v>43375</v>
      </c>
      <c r="M192" s="8">
        <f t="shared" si="429"/>
        <v>43376</v>
      </c>
      <c r="N192" s="8">
        <f t="shared" si="429"/>
        <v>43377</v>
      </c>
      <c r="O192" s="8">
        <f t="shared" si="429"/>
        <v>43378</v>
      </c>
      <c r="P192" s="9">
        <f t="shared" si="429"/>
        <v>43379</v>
      </c>
      <c r="Q192" s="10">
        <f t="shared" si="429"/>
        <v>43380</v>
      </c>
      <c r="U192" s="40"/>
      <c r="V192" s="7">
        <f t="shared" ref="V192:AI212" si="430">V193</f>
        <v>43367</v>
      </c>
      <c r="W192" s="8">
        <f t="shared" si="430"/>
        <v>43368</v>
      </c>
      <c r="X192" s="8">
        <f t="shared" si="430"/>
        <v>43369</v>
      </c>
      <c r="Y192" s="8">
        <f t="shared" si="430"/>
        <v>43370</v>
      </c>
      <c r="Z192" s="8">
        <f t="shared" si="430"/>
        <v>43371</v>
      </c>
      <c r="AA192" s="9">
        <f t="shared" si="430"/>
        <v>43372</v>
      </c>
      <c r="AB192" s="9">
        <f t="shared" si="430"/>
        <v>43373</v>
      </c>
      <c r="AC192" s="8">
        <f t="shared" si="430"/>
        <v>43374</v>
      </c>
      <c r="AD192" s="8">
        <f t="shared" si="430"/>
        <v>43375</v>
      </c>
      <c r="AE192" s="8">
        <f t="shared" si="430"/>
        <v>43376</v>
      </c>
      <c r="AF192" s="8">
        <f t="shared" si="430"/>
        <v>43377</v>
      </c>
      <c r="AG192" s="8">
        <f t="shared" si="430"/>
        <v>43378</v>
      </c>
      <c r="AH192" s="9">
        <f t="shared" si="430"/>
        <v>43379</v>
      </c>
      <c r="AI192" s="10">
        <f t="shared" si="430"/>
        <v>43380</v>
      </c>
    </row>
    <row r="193" spans="3:35" ht="15.75" thickBot="1">
      <c r="C193" s="40"/>
      <c r="D193" s="11">
        <f>Q183+1</f>
        <v>43367</v>
      </c>
      <c r="E193" s="12">
        <f t="shared" ref="E193:Q193" si="431">D193+1</f>
        <v>43368</v>
      </c>
      <c r="F193" s="12">
        <f t="shared" si="431"/>
        <v>43369</v>
      </c>
      <c r="G193" s="12">
        <f t="shared" si="431"/>
        <v>43370</v>
      </c>
      <c r="H193" s="12">
        <f t="shared" si="431"/>
        <v>43371</v>
      </c>
      <c r="I193" s="13">
        <f t="shared" si="431"/>
        <v>43372</v>
      </c>
      <c r="J193" s="13">
        <f t="shared" si="431"/>
        <v>43373</v>
      </c>
      <c r="K193" s="12">
        <f t="shared" si="431"/>
        <v>43374</v>
      </c>
      <c r="L193" s="12">
        <f t="shared" si="431"/>
        <v>43375</v>
      </c>
      <c r="M193" s="12">
        <f t="shared" si="431"/>
        <v>43376</v>
      </c>
      <c r="N193" s="12">
        <f t="shared" si="431"/>
        <v>43377</v>
      </c>
      <c r="O193" s="12">
        <f t="shared" si="431"/>
        <v>43378</v>
      </c>
      <c r="P193" s="13">
        <f t="shared" si="431"/>
        <v>43379</v>
      </c>
      <c r="Q193" s="14">
        <f t="shared" si="431"/>
        <v>43380</v>
      </c>
      <c r="U193" s="40"/>
      <c r="V193" s="11">
        <f>D193</f>
        <v>43367</v>
      </c>
      <c r="W193" s="12">
        <f t="shared" ref="W193" si="432">V193+1</f>
        <v>43368</v>
      </c>
      <c r="X193" s="12">
        <f t="shared" ref="X193" si="433">W193+1</f>
        <v>43369</v>
      </c>
      <c r="Y193" s="12">
        <f t="shared" ref="Y193" si="434">X193+1</f>
        <v>43370</v>
      </c>
      <c r="Z193" s="12">
        <f t="shared" ref="Z193" si="435">Y193+1</f>
        <v>43371</v>
      </c>
      <c r="AA193" s="13">
        <f t="shared" ref="AA193" si="436">Z193+1</f>
        <v>43372</v>
      </c>
      <c r="AB193" s="13">
        <f t="shared" ref="AB193" si="437">AA193+1</f>
        <v>43373</v>
      </c>
      <c r="AC193" s="12">
        <f t="shared" ref="AC193" si="438">AB193+1</f>
        <v>43374</v>
      </c>
      <c r="AD193" s="12">
        <f t="shared" ref="AD193" si="439">AC193+1</f>
        <v>43375</v>
      </c>
      <c r="AE193" s="12">
        <f t="shared" ref="AE193" si="440">AD193+1</f>
        <v>43376</v>
      </c>
      <c r="AF193" s="12">
        <f t="shared" ref="AF193" si="441">AE193+1</f>
        <v>43377</v>
      </c>
      <c r="AG193" s="12">
        <f t="shared" ref="AG193" si="442">AF193+1</f>
        <v>43378</v>
      </c>
      <c r="AH193" s="13">
        <f t="shared" ref="AH193" si="443">AG193+1</f>
        <v>43379</v>
      </c>
      <c r="AI193" s="14">
        <f t="shared" ref="AI193" si="444">AH193+1</f>
        <v>43380</v>
      </c>
    </row>
    <row r="194" spans="3:35" ht="15.75" thickTop="1">
      <c r="C194" s="19" t="s">
        <v>0</v>
      </c>
      <c r="D194" s="15"/>
      <c r="E194" s="16"/>
      <c r="F194" s="16"/>
      <c r="G194" s="16"/>
      <c r="H194" s="16"/>
      <c r="I194" s="17"/>
      <c r="J194" s="17"/>
      <c r="K194" s="16"/>
      <c r="L194" s="16"/>
      <c r="M194" s="16"/>
      <c r="N194" s="16"/>
      <c r="O194" s="16"/>
      <c r="P194" s="17"/>
      <c r="Q194" s="18"/>
      <c r="U194" s="19" t="s">
        <v>0</v>
      </c>
      <c r="V194" s="15">
        <f>D194</f>
        <v>0</v>
      </c>
      <c r="W194" s="16">
        <f t="shared" ref="W194:Z196" si="445">E194</f>
        <v>0</v>
      </c>
      <c r="X194" s="16">
        <f t="shared" si="445"/>
        <v>0</v>
      </c>
      <c r="Y194" s="16">
        <f t="shared" si="445"/>
        <v>0</v>
      </c>
      <c r="Z194" s="16">
        <f t="shared" si="445"/>
        <v>0</v>
      </c>
      <c r="AA194" s="17"/>
      <c r="AB194" s="17"/>
      <c r="AC194" s="16">
        <f t="shared" ref="AC194:AG196" si="446">K194</f>
        <v>0</v>
      </c>
      <c r="AD194" s="16">
        <f t="shared" si="446"/>
        <v>0</v>
      </c>
      <c r="AE194" s="16">
        <f t="shared" si="446"/>
        <v>0</v>
      </c>
      <c r="AF194" s="16">
        <f t="shared" si="446"/>
        <v>0</v>
      </c>
      <c r="AG194" s="16">
        <f t="shared" si="446"/>
        <v>0</v>
      </c>
      <c r="AH194" s="17"/>
      <c r="AI194" s="18"/>
    </row>
    <row r="195" spans="3:35">
      <c r="C195" s="20" t="s">
        <v>1</v>
      </c>
      <c r="D195" s="15"/>
      <c r="E195" s="16"/>
      <c r="F195" s="16"/>
      <c r="G195" s="16"/>
      <c r="H195" s="16"/>
      <c r="I195" s="17"/>
      <c r="J195" s="17"/>
      <c r="K195" s="16"/>
      <c r="L195" s="16"/>
      <c r="M195" s="16"/>
      <c r="N195" s="16"/>
      <c r="O195" s="16"/>
      <c r="P195" s="17"/>
      <c r="Q195" s="18"/>
      <c r="U195" s="20" t="s">
        <v>1</v>
      </c>
      <c r="V195" s="15">
        <f>D195</f>
        <v>0</v>
      </c>
      <c r="W195" s="16">
        <f t="shared" si="445"/>
        <v>0</v>
      </c>
      <c r="X195" s="16">
        <f t="shared" si="445"/>
        <v>0</v>
      </c>
      <c r="Y195" s="16">
        <f t="shared" si="445"/>
        <v>0</v>
      </c>
      <c r="Z195" s="16">
        <f t="shared" si="445"/>
        <v>0</v>
      </c>
      <c r="AA195" s="17"/>
      <c r="AB195" s="17"/>
      <c r="AC195" s="16">
        <f t="shared" si="446"/>
        <v>0</v>
      </c>
      <c r="AD195" s="16">
        <f t="shared" si="446"/>
        <v>0</v>
      </c>
      <c r="AE195" s="16">
        <f t="shared" si="446"/>
        <v>0</v>
      </c>
      <c r="AF195" s="16">
        <f t="shared" si="446"/>
        <v>0</v>
      </c>
      <c r="AG195" s="16">
        <f t="shared" si="446"/>
        <v>0</v>
      </c>
      <c r="AH195" s="17"/>
      <c r="AI195" s="18"/>
    </row>
    <row r="196" spans="3:35">
      <c r="C196" s="53" t="s">
        <v>20</v>
      </c>
      <c r="D196" s="54"/>
      <c r="E196" s="55"/>
      <c r="F196" s="55"/>
      <c r="G196" s="55"/>
      <c r="H196" s="55"/>
      <c r="I196" s="17"/>
      <c r="J196" s="17"/>
      <c r="K196" s="55"/>
      <c r="L196" s="55"/>
      <c r="M196" s="55"/>
      <c r="N196" s="55"/>
      <c r="O196" s="55"/>
      <c r="P196" s="17"/>
      <c r="Q196" s="18"/>
      <c r="U196" s="53" t="s">
        <v>20</v>
      </c>
      <c r="V196" s="54">
        <f>D196</f>
        <v>0</v>
      </c>
      <c r="W196" s="55">
        <f t="shared" si="445"/>
        <v>0</v>
      </c>
      <c r="X196" s="55">
        <f t="shared" si="445"/>
        <v>0</v>
      </c>
      <c r="Y196" s="55">
        <f t="shared" si="445"/>
        <v>0</v>
      </c>
      <c r="Z196" s="55">
        <f t="shared" si="445"/>
        <v>0</v>
      </c>
      <c r="AA196" s="17"/>
      <c r="AB196" s="17"/>
      <c r="AC196" s="57">
        <f t="shared" si="446"/>
        <v>0</v>
      </c>
      <c r="AD196" s="57">
        <f t="shared" si="446"/>
        <v>0</v>
      </c>
      <c r="AE196" s="57">
        <f t="shared" si="446"/>
        <v>0</v>
      </c>
      <c r="AF196" s="57">
        <f t="shared" si="446"/>
        <v>0</v>
      </c>
      <c r="AG196" s="57">
        <f t="shared" si="446"/>
        <v>0</v>
      </c>
      <c r="AH196" s="17"/>
      <c r="AI196" s="18"/>
    </row>
    <row r="197" spans="3:35" ht="15.75" thickBot="1">
      <c r="C197" s="21" t="s">
        <v>5</v>
      </c>
      <c r="D197" s="41">
        <f t="shared" ref="D197:Q197" si="447">(MOD((D195-D194),1)*24)-(IF(D196="", 0, D196))</f>
        <v>0</v>
      </c>
      <c r="E197" s="42">
        <f t="shared" si="447"/>
        <v>0</v>
      </c>
      <c r="F197" s="42">
        <f t="shared" si="447"/>
        <v>0</v>
      </c>
      <c r="G197" s="42">
        <f t="shared" si="447"/>
        <v>0</v>
      </c>
      <c r="H197" s="42">
        <f t="shared" si="447"/>
        <v>0</v>
      </c>
      <c r="I197" s="43">
        <f t="shared" si="447"/>
        <v>0</v>
      </c>
      <c r="J197" s="43">
        <f t="shared" si="447"/>
        <v>0</v>
      </c>
      <c r="K197" s="42">
        <f t="shared" si="447"/>
        <v>0</v>
      </c>
      <c r="L197" s="42">
        <f t="shared" si="447"/>
        <v>0</v>
      </c>
      <c r="M197" s="42">
        <f t="shared" si="447"/>
        <v>0</v>
      </c>
      <c r="N197" s="42">
        <f t="shared" si="447"/>
        <v>0</v>
      </c>
      <c r="O197" s="42">
        <f t="shared" si="447"/>
        <v>0</v>
      </c>
      <c r="P197" s="43">
        <f t="shared" si="447"/>
        <v>0</v>
      </c>
      <c r="Q197" s="44">
        <f t="shared" si="447"/>
        <v>0</v>
      </c>
      <c r="U197" s="21" t="s">
        <v>5</v>
      </c>
      <c r="V197" s="33">
        <f t="shared" ref="V197:AI197" si="448">(MOD((V195-V194),1)*24)-(IF(V196="", 0, V196))</f>
        <v>0</v>
      </c>
      <c r="W197" s="34">
        <f t="shared" si="448"/>
        <v>0</v>
      </c>
      <c r="X197" s="34">
        <f t="shared" si="448"/>
        <v>0</v>
      </c>
      <c r="Y197" s="34">
        <f t="shared" si="448"/>
        <v>0</v>
      </c>
      <c r="Z197" s="34">
        <f t="shared" si="448"/>
        <v>0</v>
      </c>
      <c r="AA197" s="35">
        <f t="shared" si="448"/>
        <v>0</v>
      </c>
      <c r="AB197" s="35">
        <f t="shared" si="448"/>
        <v>0</v>
      </c>
      <c r="AC197" s="34">
        <f t="shared" si="448"/>
        <v>0</v>
      </c>
      <c r="AD197" s="34">
        <f t="shared" si="448"/>
        <v>0</v>
      </c>
      <c r="AE197" s="34">
        <f t="shared" si="448"/>
        <v>0</v>
      </c>
      <c r="AF197" s="34">
        <f t="shared" si="448"/>
        <v>0</v>
      </c>
      <c r="AG197" s="34">
        <f t="shared" si="448"/>
        <v>0</v>
      </c>
      <c r="AH197" s="35">
        <f t="shared" si="448"/>
        <v>0</v>
      </c>
      <c r="AI197" s="36">
        <f t="shared" si="448"/>
        <v>0</v>
      </c>
    </row>
    <row r="198" spans="3:35" ht="15.75" thickTop="1">
      <c r="C198" s="21" t="s">
        <v>6</v>
      </c>
      <c r="D198" s="32">
        <f>SUM(D197:H197)</f>
        <v>0</v>
      </c>
      <c r="E198" s="23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U198" s="21" t="s">
        <v>6</v>
      </c>
      <c r="V198" s="32">
        <f t="shared" ref="V198" si="449">SUM(V197:Z197)</f>
        <v>0</v>
      </c>
      <c r="W198" s="23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3:35">
      <c r="C199" s="21" t="s">
        <v>7</v>
      </c>
      <c r="D199" s="32">
        <f>SUM(K197:O197)</f>
        <v>0</v>
      </c>
      <c r="E199" s="25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U199" s="21" t="s">
        <v>7</v>
      </c>
      <c r="V199" s="32">
        <f t="shared" ref="V199" si="450">SUM(AC197:AG197)</f>
        <v>0</v>
      </c>
      <c r="W199" s="25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3:35" ht="19.5" thickBot="1">
      <c r="C200" s="22" t="s">
        <v>4</v>
      </c>
      <c r="D200" s="38">
        <f>SUM(D198:D199)</f>
        <v>0</v>
      </c>
      <c r="E200" s="27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U200" s="37" t="s">
        <v>4</v>
      </c>
      <c r="V200" s="38">
        <f t="shared" ref="V200" si="451">SUM(V198:V199)</f>
        <v>0</v>
      </c>
      <c r="W200" s="27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</row>
    <row r="201" spans="3:35" ht="16.5" thickTop="1" thickBot="1">
      <c r="D201" s="64" t="s">
        <v>22</v>
      </c>
      <c r="V201" s="64" t="s">
        <v>22</v>
      </c>
    </row>
    <row r="202" spans="3:35" ht="15.75" thickTop="1">
      <c r="C202" s="40"/>
      <c r="D202" s="7">
        <f t="shared" ref="D202:Q202" si="452">D203</f>
        <v>43381</v>
      </c>
      <c r="E202" s="8">
        <f t="shared" si="452"/>
        <v>43382</v>
      </c>
      <c r="F202" s="8">
        <f t="shared" si="452"/>
        <v>43383</v>
      </c>
      <c r="G202" s="8">
        <f t="shared" si="452"/>
        <v>43384</v>
      </c>
      <c r="H202" s="8">
        <f t="shared" si="452"/>
        <v>43385</v>
      </c>
      <c r="I202" s="9">
        <f t="shared" si="452"/>
        <v>43386</v>
      </c>
      <c r="J202" s="9">
        <f t="shared" si="452"/>
        <v>43387</v>
      </c>
      <c r="K202" s="8">
        <f t="shared" si="452"/>
        <v>43388</v>
      </c>
      <c r="L202" s="8">
        <f t="shared" si="452"/>
        <v>43389</v>
      </c>
      <c r="M202" s="8">
        <f t="shared" si="452"/>
        <v>43390</v>
      </c>
      <c r="N202" s="8">
        <f t="shared" si="452"/>
        <v>43391</v>
      </c>
      <c r="O202" s="8">
        <f t="shared" si="452"/>
        <v>43392</v>
      </c>
      <c r="P202" s="9">
        <f t="shared" si="452"/>
        <v>43393</v>
      </c>
      <c r="Q202" s="10">
        <f t="shared" si="452"/>
        <v>43394</v>
      </c>
      <c r="U202" s="40"/>
      <c r="V202" s="7">
        <f t="shared" ref="V202" si="453">V203</f>
        <v>43381</v>
      </c>
      <c r="W202" s="8">
        <f t="shared" si="407"/>
        <v>43382</v>
      </c>
      <c r="X202" s="8">
        <f t="shared" si="407"/>
        <v>43383</v>
      </c>
      <c r="Y202" s="8">
        <f t="shared" si="407"/>
        <v>43384</v>
      </c>
      <c r="Z202" s="8">
        <f t="shared" si="407"/>
        <v>43385</v>
      </c>
      <c r="AA202" s="9">
        <f t="shared" si="407"/>
        <v>43386</v>
      </c>
      <c r="AB202" s="9">
        <f t="shared" si="407"/>
        <v>43387</v>
      </c>
      <c r="AC202" s="8">
        <f t="shared" si="407"/>
        <v>43388</v>
      </c>
      <c r="AD202" s="8">
        <f t="shared" si="407"/>
        <v>43389</v>
      </c>
      <c r="AE202" s="8">
        <f t="shared" si="407"/>
        <v>43390</v>
      </c>
      <c r="AF202" s="8">
        <f t="shared" si="407"/>
        <v>43391</v>
      </c>
      <c r="AG202" s="8">
        <f t="shared" si="407"/>
        <v>43392</v>
      </c>
      <c r="AH202" s="9">
        <f t="shared" si="407"/>
        <v>43393</v>
      </c>
      <c r="AI202" s="10">
        <f t="shared" si="407"/>
        <v>43394</v>
      </c>
    </row>
    <row r="203" spans="3:35" ht="15.75" thickBot="1">
      <c r="C203" s="40"/>
      <c r="D203" s="11">
        <f>Q193+1</f>
        <v>43381</v>
      </c>
      <c r="E203" s="12">
        <f t="shared" ref="E203:Q203" si="454">D203+1</f>
        <v>43382</v>
      </c>
      <c r="F203" s="12">
        <f t="shared" si="454"/>
        <v>43383</v>
      </c>
      <c r="G203" s="12">
        <f t="shared" si="454"/>
        <v>43384</v>
      </c>
      <c r="H203" s="12">
        <f t="shared" si="454"/>
        <v>43385</v>
      </c>
      <c r="I203" s="13">
        <f t="shared" si="454"/>
        <v>43386</v>
      </c>
      <c r="J203" s="13">
        <f t="shared" si="454"/>
        <v>43387</v>
      </c>
      <c r="K203" s="12">
        <f t="shared" si="454"/>
        <v>43388</v>
      </c>
      <c r="L203" s="12">
        <f t="shared" si="454"/>
        <v>43389</v>
      </c>
      <c r="M203" s="12">
        <f t="shared" si="454"/>
        <v>43390</v>
      </c>
      <c r="N203" s="12">
        <f t="shared" si="454"/>
        <v>43391</v>
      </c>
      <c r="O203" s="12">
        <f t="shared" si="454"/>
        <v>43392</v>
      </c>
      <c r="P203" s="13">
        <f t="shared" si="454"/>
        <v>43393</v>
      </c>
      <c r="Q203" s="14">
        <f t="shared" si="454"/>
        <v>43394</v>
      </c>
      <c r="U203" s="40"/>
      <c r="V203" s="11">
        <f>D203</f>
        <v>43381</v>
      </c>
      <c r="W203" s="12">
        <f t="shared" ref="W203" si="455">V203+1</f>
        <v>43382</v>
      </c>
      <c r="X203" s="12">
        <f t="shared" ref="X203" si="456">W203+1</f>
        <v>43383</v>
      </c>
      <c r="Y203" s="12">
        <f t="shared" ref="Y203" si="457">X203+1</f>
        <v>43384</v>
      </c>
      <c r="Z203" s="12">
        <f t="shared" ref="Z203" si="458">Y203+1</f>
        <v>43385</v>
      </c>
      <c r="AA203" s="13">
        <f t="shared" ref="AA203" si="459">Z203+1</f>
        <v>43386</v>
      </c>
      <c r="AB203" s="13">
        <f t="shared" ref="AB203" si="460">AA203+1</f>
        <v>43387</v>
      </c>
      <c r="AC203" s="12">
        <f t="shared" ref="AC203" si="461">AB203+1</f>
        <v>43388</v>
      </c>
      <c r="AD203" s="12">
        <f t="shared" ref="AD203" si="462">AC203+1</f>
        <v>43389</v>
      </c>
      <c r="AE203" s="12">
        <f t="shared" ref="AE203" si="463">AD203+1</f>
        <v>43390</v>
      </c>
      <c r="AF203" s="12">
        <f t="shared" ref="AF203" si="464">AE203+1</f>
        <v>43391</v>
      </c>
      <c r="AG203" s="12">
        <f t="shared" ref="AG203" si="465">AF203+1</f>
        <v>43392</v>
      </c>
      <c r="AH203" s="13">
        <f t="shared" ref="AH203" si="466">AG203+1</f>
        <v>43393</v>
      </c>
      <c r="AI203" s="14">
        <f t="shared" ref="AI203" si="467">AH203+1</f>
        <v>43394</v>
      </c>
    </row>
    <row r="204" spans="3:35" ht="15.75" thickTop="1">
      <c r="C204" s="19" t="s">
        <v>0</v>
      </c>
      <c r="D204" s="15">
        <v>0.27083333333333331</v>
      </c>
      <c r="E204" s="16"/>
      <c r="F204" s="16"/>
      <c r="G204" s="16"/>
      <c r="H204" s="16"/>
      <c r="I204" s="17"/>
      <c r="J204" s="17"/>
      <c r="K204" s="16"/>
      <c r="L204" s="16"/>
      <c r="M204" s="16"/>
      <c r="N204" s="16"/>
      <c r="O204" s="16"/>
      <c r="P204" s="17"/>
      <c r="Q204" s="18"/>
      <c r="U204" s="19" t="s">
        <v>0</v>
      </c>
      <c r="V204" s="15">
        <f>D204</f>
        <v>0.27083333333333331</v>
      </c>
      <c r="W204" s="16">
        <f t="shared" ref="W204:Z206" si="468">E204</f>
        <v>0</v>
      </c>
      <c r="X204" s="16">
        <f t="shared" si="468"/>
        <v>0</v>
      </c>
      <c r="Y204" s="16">
        <f t="shared" si="468"/>
        <v>0</v>
      </c>
      <c r="Z204" s="16">
        <f t="shared" si="468"/>
        <v>0</v>
      </c>
      <c r="AA204" s="17"/>
      <c r="AB204" s="17"/>
      <c r="AC204" s="16">
        <f t="shared" ref="AC204:AG206" si="469">K204</f>
        <v>0</v>
      </c>
      <c r="AD204" s="16">
        <f t="shared" si="469"/>
        <v>0</v>
      </c>
      <c r="AE204" s="16">
        <f t="shared" si="469"/>
        <v>0</v>
      </c>
      <c r="AF204" s="16">
        <f t="shared" si="469"/>
        <v>0</v>
      </c>
      <c r="AG204" s="16">
        <f t="shared" si="469"/>
        <v>0</v>
      </c>
      <c r="AH204" s="17"/>
      <c r="AI204" s="18"/>
    </row>
    <row r="205" spans="3:35">
      <c r="C205" s="20" t="s">
        <v>1</v>
      </c>
      <c r="D205" s="15">
        <v>0.60416666666666663</v>
      </c>
      <c r="E205" s="16"/>
      <c r="F205" s="16"/>
      <c r="G205" s="16"/>
      <c r="H205" s="16"/>
      <c r="I205" s="17"/>
      <c r="J205" s="17"/>
      <c r="K205" s="16"/>
      <c r="L205" s="16"/>
      <c r="M205" s="16"/>
      <c r="N205" s="16"/>
      <c r="O205" s="16"/>
      <c r="P205" s="17"/>
      <c r="Q205" s="18"/>
      <c r="U205" s="20" t="s">
        <v>1</v>
      </c>
      <c r="V205" s="15">
        <f>D205</f>
        <v>0.60416666666666663</v>
      </c>
      <c r="W205" s="16">
        <f t="shared" si="468"/>
        <v>0</v>
      </c>
      <c r="X205" s="16">
        <f t="shared" si="468"/>
        <v>0</v>
      </c>
      <c r="Y205" s="16">
        <f t="shared" si="468"/>
        <v>0</v>
      </c>
      <c r="Z205" s="16">
        <f t="shared" si="468"/>
        <v>0</v>
      </c>
      <c r="AA205" s="17"/>
      <c r="AB205" s="17"/>
      <c r="AC205" s="16">
        <f t="shared" si="469"/>
        <v>0</v>
      </c>
      <c r="AD205" s="16">
        <f t="shared" si="469"/>
        <v>0</v>
      </c>
      <c r="AE205" s="16">
        <f t="shared" si="469"/>
        <v>0</v>
      </c>
      <c r="AF205" s="16">
        <f t="shared" si="469"/>
        <v>0</v>
      </c>
      <c r="AG205" s="16">
        <f t="shared" si="469"/>
        <v>0</v>
      </c>
      <c r="AH205" s="17"/>
      <c r="AI205" s="18"/>
    </row>
    <row r="206" spans="3:35">
      <c r="C206" s="53" t="s">
        <v>20</v>
      </c>
      <c r="D206" s="54"/>
      <c r="E206" s="55"/>
      <c r="F206" s="55"/>
      <c r="G206" s="55"/>
      <c r="H206" s="55"/>
      <c r="I206" s="17"/>
      <c r="J206" s="17"/>
      <c r="K206" s="55"/>
      <c r="L206" s="55"/>
      <c r="M206" s="55"/>
      <c r="N206" s="55"/>
      <c r="O206" s="55"/>
      <c r="P206" s="17"/>
      <c r="Q206" s="18"/>
      <c r="U206" s="53" t="s">
        <v>20</v>
      </c>
      <c r="V206" s="54">
        <f>D206</f>
        <v>0</v>
      </c>
      <c r="W206" s="55">
        <f t="shared" si="468"/>
        <v>0</v>
      </c>
      <c r="X206" s="55">
        <f t="shared" si="468"/>
        <v>0</v>
      </c>
      <c r="Y206" s="55">
        <f t="shared" si="468"/>
        <v>0</v>
      </c>
      <c r="Z206" s="55">
        <f t="shared" si="468"/>
        <v>0</v>
      </c>
      <c r="AA206" s="17"/>
      <c r="AB206" s="17"/>
      <c r="AC206" s="57">
        <f t="shared" si="469"/>
        <v>0</v>
      </c>
      <c r="AD206" s="57">
        <f t="shared" si="469"/>
        <v>0</v>
      </c>
      <c r="AE206" s="57">
        <f t="shared" si="469"/>
        <v>0</v>
      </c>
      <c r="AF206" s="57">
        <f t="shared" si="469"/>
        <v>0</v>
      </c>
      <c r="AG206" s="57">
        <f t="shared" si="469"/>
        <v>0</v>
      </c>
      <c r="AH206" s="17"/>
      <c r="AI206" s="18"/>
    </row>
    <row r="207" spans="3:35" ht="15.75" thickBot="1">
      <c r="C207" s="21" t="s">
        <v>5</v>
      </c>
      <c r="D207" s="41">
        <f t="shared" ref="D207:Q207" si="470">(MOD((D205-D204),1)*24)-(IF(D206="", 0, D206))</f>
        <v>8</v>
      </c>
      <c r="E207" s="42">
        <f t="shared" si="470"/>
        <v>0</v>
      </c>
      <c r="F207" s="42">
        <f t="shared" si="470"/>
        <v>0</v>
      </c>
      <c r="G207" s="42">
        <f t="shared" si="470"/>
        <v>0</v>
      </c>
      <c r="H207" s="42">
        <f t="shared" si="470"/>
        <v>0</v>
      </c>
      <c r="I207" s="43">
        <f t="shared" si="470"/>
        <v>0</v>
      </c>
      <c r="J207" s="43">
        <f t="shared" si="470"/>
        <v>0</v>
      </c>
      <c r="K207" s="42">
        <f t="shared" si="470"/>
        <v>0</v>
      </c>
      <c r="L207" s="42">
        <f t="shared" si="470"/>
        <v>0</v>
      </c>
      <c r="M207" s="42">
        <f t="shared" si="470"/>
        <v>0</v>
      </c>
      <c r="N207" s="42">
        <f t="shared" si="470"/>
        <v>0</v>
      </c>
      <c r="O207" s="42">
        <f t="shared" si="470"/>
        <v>0</v>
      </c>
      <c r="P207" s="43">
        <f t="shared" si="470"/>
        <v>0</v>
      </c>
      <c r="Q207" s="44">
        <f t="shared" si="470"/>
        <v>0</v>
      </c>
      <c r="U207" s="21" t="s">
        <v>5</v>
      </c>
      <c r="V207" s="33">
        <f t="shared" ref="V207:AI207" si="471">(MOD((V205-V204),1)*24)-(IF(V206="", 0, V206))</f>
        <v>8</v>
      </c>
      <c r="W207" s="34">
        <f t="shared" si="471"/>
        <v>0</v>
      </c>
      <c r="X207" s="34">
        <f t="shared" si="471"/>
        <v>0</v>
      </c>
      <c r="Y207" s="34">
        <f t="shared" si="471"/>
        <v>0</v>
      </c>
      <c r="Z207" s="34">
        <f t="shared" si="471"/>
        <v>0</v>
      </c>
      <c r="AA207" s="35">
        <f t="shared" si="471"/>
        <v>0</v>
      </c>
      <c r="AB207" s="35">
        <f t="shared" si="471"/>
        <v>0</v>
      </c>
      <c r="AC207" s="34">
        <f t="shared" si="471"/>
        <v>0</v>
      </c>
      <c r="AD207" s="34">
        <f t="shared" si="471"/>
        <v>0</v>
      </c>
      <c r="AE207" s="34">
        <f t="shared" si="471"/>
        <v>0</v>
      </c>
      <c r="AF207" s="34">
        <f t="shared" si="471"/>
        <v>0</v>
      </c>
      <c r="AG207" s="34">
        <f t="shared" si="471"/>
        <v>0</v>
      </c>
      <c r="AH207" s="35">
        <f t="shared" si="471"/>
        <v>0</v>
      </c>
      <c r="AI207" s="36">
        <f t="shared" si="471"/>
        <v>0</v>
      </c>
    </row>
    <row r="208" spans="3:35" ht="15.75" thickTop="1">
      <c r="C208" s="21" t="s">
        <v>6</v>
      </c>
      <c r="D208" s="32">
        <f>SUM(D207:H207)</f>
        <v>8</v>
      </c>
      <c r="E208" s="23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U208" s="21" t="s">
        <v>6</v>
      </c>
      <c r="V208" s="32">
        <f t="shared" ref="V208" si="472">SUM(V207:Z207)</f>
        <v>8</v>
      </c>
      <c r="W208" s="23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3:35">
      <c r="C209" s="21" t="s">
        <v>7</v>
      </c>
      <c r="D209" s="32">
        <f>SUM(K207:O207)</f>
        <v>0</v>
      </c>
      <c r="E209" s="25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U209" s="21" t="s">
        <v>7</v>
      </c>
      <c r="V209" s="32">
        <f t="shared" ref="V209" si="473">SUM(AC207:AG207)</f>
        <v>0</v>
      </c>
      <c r="W209" s="25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3:35" ht="19.5" thickBot="1">
      <c r="C210" s="22" t="s">
        <v>4</v>
      </c>
      <c r="D210" s="38">
        <f>SUM(D208:D209)</f>
        <v>8</v>
      </c>
      <c r="E210" s="27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U210" s="37" t="s">
        <v>4</v>
      </c>
      <c r="V210" s="38">
        <f t="shared" ref="V210" si="474">SUM(V208:V209)</f>
        <v>8</v>
      </c>
      <c r="W210" s="27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</row>
    <row r="211" spans="3:35" ht="16.5" thickTop="1" thickBot="1">
      <c r="V211" s="82"/>
    </row>
    <row r="212" spans="3:35" ht="15.75" thickTop="1">
      <c r="C212" s="40"/>
      <c r="D212" s="7">
        <f t="shared" ref="D212:Q212" si="475">D213</f>
        <v>43395</v>
      </c>
      <c r="E212" s="8">
        <f t="shared" si="475"/>
        <v>43396</v>
      </c>
      <c r="F212" s="8">
        <f t="shared" si="475"/>
        <v>43397</v>
      </c>
      <c r="G212" s="8">
        <f t="shared" si="475"/>
        <v>43398</v>
      </c>
      <c r="H212" s="8">
        <f t="shared" si="475"/>
        <v>43399</v>
      </c>
      <c r="I212" s="9">
        <f t="shared" si="475"/>
        <v>43400</v>
      </c>
      <c r="J212" s="9">
        <f t="shared" si="475"/>
        <v>43401</v>
      </c>
      <c r="K212" s="8">
        <f t="shared" si="475"/>
        <v>43402</v>
      </c>
      <c r="L212" s="8">
        <f t="shared" si="475"/>
        <v>43403</v>
      </c>
      <c r="M212" s="8">
        <f t="shared" si="475"/>
        <v>43404</v>
      </c>
      <c r="N212" s="8">
        <f t="shared" si="475"/>
        <v>43405</v>
      </c>
      <c r="O212" s="8">
        <f t="shared" si="475"/>
        <v>43406</v>
      </c>
      <c r="P212" s="9">
        <f t="shared" si="475"/>
        <v>43407</v>
      </c>
      <c r="Q212" s="10">
        <f t="shared" si="475"/>
        <v>43408</v>
      </c>
      <c r="U212" s="40"/>
      <c r="V212" s="7">
        <f t="shared" ref="V212" si="476">V213</f>
        <v>43395</v>
      </c>
      <c r="W212" s="8">
        <f t="shared" si="430"/>
        <v>43396</v>
      </c>
      <c r="X212" s="8">
        <f t="shared" si="430"/>
        <v>43397</v>
      </c>
      <c r="Y212" s="8">
        <f t="shared" si="430"/>
        <v>43398</v>
      </c>
      <c r="Z212" s="8">
        <f t="shared" si="430"/>
        <v>43399</v>
      </c>
      <c r="AA212" s="9">
        <f t="shared" si="430"/>
        <v>43400</v>
      </c>
      <c r="AB212" s="9">
        <f t="shared" si="430"/>
        <v>43401</v>
      </c>
      <c r="AC212" s="8">
        <f t="shared" si="430"/>
        <v>43402</v>
      </c>
      <c r="AD212" s="8">
        <f t="shared" si="430"/>
        <v>43403</v>
      </c>
      <c r="AE212" s="8">
        <f t="shared" si="430"/>
        <v>43404</v>
      </c>
      <c r="AF212" s="8">
        <f t="shared" si="430"/>
        <v>43405</v>
      </c>
      <c r="AG212" s="8">
        <f t="shared" si="430"/>
        <v>43406</v>
      </c>
      <c r="AH212" s="9">
        <f t="shared" si="430"/>
        <v>43407</v>
      </c>
      <c r="AI212" s="10">
        <f t="shared" si="430"/>
        <v>43408</v>
      </c>
    </row>
    <row r="213" spans="3:35" ht="15.75" thickBot="1">
      <c r="C213" s="40"/>
      <c r="D213" s="11">
        <f>Q203+1</f>
        <v>43395</v>
      </c>
      <c r="E213" s="12">
        <f t="shared" ref="E213:Q213" si="477">D213+1</f>
        <v>43396</v>
      </c>
      <c r="F213" s="12">
        <f t="shared" si="477"/>
        <v>43397</v>
      </c>
      <c r="G213" s="12">
        <f t="shared" si="477"/>
        <v>43398</v>
      </c>
      <c r="H213" s="12">
        <f t="shared" si="477"/>
        <v>43399</v>
      </c>
      <c r="I213" s="13">
        <f t="shared" si="477"/>
        <v>43400</v>
      </c>
      <c r="J213" s="13">
        <f t="shared" si="477"/>
        <v>43401</v>
      </c>
      <c r="K213" s="12">
        <f t="shared" si="477"/>
        <v>43402</v>
      </c>
      <c r="L213" s="12">
        <f t="shared" si="477"/>
        <v>43403</v>
      </c>
      <c r="M213" s="12">
        <f t="shared" si="477"/>
        <v>43404</v>
      </c>
      <c r="N213" s="12">
        <f t="shared" si="477"/>
        <v>43405</v>
      </c>
      <c r="O213" s="12">
        <f t="shared" si="477"/>
        <v>43406</v>
      </c>
      <c r="P213" s="13">
        <f t="shared" si="477"/>
        <v>43407</v>
      </c>
      <c r="Q213" s="14">
        <f t="shared" si="477"/>
        <v>43408</v>
      </c>
      <c r="U213" s="40"/>
      <c r="V213" s="11">
        <f>D213</f>
        <v>43395</v>
      </c>
      <c r="W213" s="12">
        <f t="shared" ref="W213" si="478">V213+1</f>
        <v>43396</v>
      </c>
      <c r="X213" s="12">
        <f t="shared" ref="X213" si="479">W213+1</f>
        <v>43397</v>
      </c>
      <c r="Y213" s="12">
        <f t="shared" ref="Y213" si="480">X213+1</f>
        <v>43398</v>
      </c>
      <c r="Z213" s="12">
        <f t="shared" ref="Z213" si="481">Y213+1</f>
        <v>43399</v>
      </c>
      <c r="AA213" s="13">
        <f t="shared" ref="AA213" si="482">Z213+1</f>
        <v>43400</v>
      </c>
      <c r="AB213" s="13">
        <f t="shared" ref="AB213" si="483">AA213+1</f>
        <v>43401</v>
      </c>
      <c r="AC213" s="12">
        <f t="shared" ref="AC213" si="484">AB213+1</f>
        <v>43402</v>
      </c>
      <c r="AD213" s="12">
        <f t="shared" ref="AD213" si="485">AC213+1</f>
        <v>43403</v>
      </c>
      <c r="AE213" s="12">
        <f t="shared" ref="AE213" si="486">AD213+1</f>
        <v>43404</v>
      </c>
      <c r="AF213" s="12">
        <f t="shared" ref="AF213" si="487">AE213+1</f>
        <v>43405</v>
      </c>
      <c r="AG213" s="12">
        <f t="shared" ref="AG213" si="488">AF213+1</f>
        <v>43406</v>
      </c>
      <c r="AH213" s="13">
        <f t="shared" ref="AH213" si="489">AG213+1</f>
        <v>43407</v>
      </c>
      <c r="AI213" s="14">
        <f t="shared" ref="AI213" si="490">AH213+1</f>
        <v>43408</v>
      </c>
    </row>
    <row r="214" spans="3:35" ht="15.75" thickTop="1">
      <c r="C214" s="19" t="s">
        <v>0</v>
      </c>
      <c r="D214" s="15"/>
      <c r="E214" s="16"/>
      <c r="F214" s="16"/>
      <c r="G214" s="16"/>
      <c r="H214" s="16"/>
      <c r="I214" s="17"/>
      <c r="J214" s="17"/>
      <c r="K214" s="16"/>
      <c r="L214" s="16"/>
      <c r="M214" s="16"/>
      <c r="N214" s="16"/>
      <c r="O214" s="16"/>
      <c r="P214" s="17"/>
      <c r="Q214" s="18"/>
      <c r="U214" s="19" t="s">
        <v>0</v>
      </c>
      <c r="V214" s="15">
        <f>D214</f>
        <v>0</v>
      </c>
      <c r="W214" s="16">
        <f t="shared" ref="W214:Z216" si="491">E214</f>
        <v>0</v>
      </c>
      <c r="X214" s="16">
        <f t="shared" si="491"/>
        <v>0</v>
      </c>
      <c r="Y214" s="16">
        <f t="shared" si="491"/>
        <v>0</v>
      </c>
      <c r="Z214" s="16">
        <f t="shared" si="491"/>
        <v>0</v>
      </c>
      <c r="AA214" s="17"/>
      <c r="AB214" s="17"/>
      <c r="AC214" s="16">
        <f t="shared" ref="AC214:AG216" si="492">K214</f>
        <v>0</v>
      </c>
      <c r="AD214" s="16">
        <f t="shared" si="492"/>
        <v>0</v>
      </c>
      <c r="AE214" s="16">
        <f t="shared" si="492"/>
        <v>0</v>
      </c>
      <c r="AF214" s="16">
        <f t="shared" si="492"/>
        <v>0</v>
      </c>
      <c r="AG214" s="16">
        <f t="shared" si="492"/>
        <v>0</v>
      </c>
      <c r="AH214" s="17"/>
      <c r="AI214" s="18"/>
    </row>
    <row r="215" spans="3:35">
      <c r="C215" s="20" t="s">
        <v>1</v>
      </c>
      <c r="D215" s="15"/>
      <c r="E215" s="16"/>
      <c r="F215" s="16"/>
      <c r="G215" s="16"/>
      <c r="H215" s="16"/>
      <c r="I215" s="17"/>
      <c r="J215" s="17"/>
      <c r="K215" s="16"/>
      <c r="L215" s="16"/>
      <c r="M215" s="16"/>
      <c r="N215" s="16"/>
      <c r="O215" s="16"/>
      <c r="P215" s="17"/>
      <c r="Q215" s="18"/>
      <c r="U215" s="20" t="s">
        <v>1</v>
      </c>
      <c r="V215" s="15">
        <f>D215</f>
        <v>0</v>
      </c>
      <c r="W215" s="16">
        <f t="shared" si="491"/>
        <v>0</v>
      </c>
      <c r="X215" s="16">
        <f t="shared" si="491"/>
        <v>0</v>
      </c>
      <c r="Y215" s="16">
        <f t="shared" si="491"/>
        <v>0</v>
      </c>
      <c r="Z215" s="16">
        <f t="shared" si="491"/>
        <v>0</v>
      </c>
      <c r="AA215" s="17"/>
      <c r="AB215" s="17"/>
      <c r="AC215" s="16">
        <f t="shared" si="492"/>
        <v>0</v>
      </c>
      <c r="AD215" s="16">
        <f t="shared" si="492"/>
        <v>0</v>
      </c>
      <c r="AE215" s="16">
        <f t="shared" si="492"/>
        <v>0</v>
      </c>
      <c r="AF215" s="16">
        <f t="shared" si="492"/>
        <v>0</v>
      </c>
      <c r="AG215" s="16">
        <f t="shared" si="492"/>
        <v>0</v>
      </c>
      <c r="AH215" s="17"/>
      <c r="AI215" s="18"/>
    </row>
    <row r="216" spans="3:35">
      <c r="C216" s="53" t="s">
        <v>20</v>
      </c>
      <c r="D216" s="54"/>
      <c r="E216" s="55"/>
      <c r="F216" s="55"/>
      <c r="G216" s="55"/>
      <c r="H216" s="55"/>
      <c r="I216" s="17"/>
      <c r="J216" s="17"/>
      <c r="K216" s="55"/>
      <c r="L216" s="55"/>
      <c r="M216" s="55"/>
      <c r="N216" s="55"/>
      <c r="O216" s="55"/>
      <c r="P216" s="17"/>
      <c r="Q216" s="18"/>
      <c r="U216" s="53" t="s">
        <v>20</v>
      </c>
      <c r="V216" s="54">
        <f>D216</f>
        <v>0</v>
      </c>
      <c r="W216" s="55">
        <f t="shared" si="491"/>
        <v>0</v>
      </c>
      <c r="X216" s="55">
        <f t="shared" si="491"/>
        <v>0</v>
      </c>
      <c r="Y216" s="55">
        <f t="shared" si="491"/>
        <v>0</v>
      </c>
      <c r="Z216" s="55">
        <f t="shared" si="491"/>
        <v>0</v>
      </c>
      <c r="AA216" s="17"/>
      <c r="AB216" s="17"/>
      <c r="AC216" s="57">
        <f t="shared" si="492"/>
        <v>0</v>
      </c>
      <c r="AD216" s="57">
        <f t="shared" si="492"/>
        <v>0</v>
      </c>
      <c r="AE216" s="57">
        <f t="shared" si="492"/>
        <v>0</v>
      </c>
      <c r="AF216" s="57">
        <f t="shared" si="492"/>
        <v>0</v>
      </c>
      <c r="AG216" s="57">
        <f t="shared" si="492"/>
        <v>0</v>
      </c>
      <c r="AH216" s="17"/>
      <c r="AI216" s="18"/>
    </row>
    <row r="217" spans="3:35" ht="15.75" thickBot="1">
      <c r="C217" s="21" t="s">
        <v>5</v>
      </c>
      <c r="D217" s="41">
        <f t="shared" ref="D217:Q217" si="493">(MOD((D215-D214),1)*24)-(IF(D216="", 0, D216))</f>
        <v>0</v>
      </c>
      <c r="E217" s="42">
        <f t="shared" si="493"/>
        <v>0</v>
      </c>
      <c r="F217" s="42">
        <f t="shared" si="493"/>
        <v>0</v>
      </c>
      <c r="G217" s="42">
        <f t="shared" si="493"/>
        <v>0</v>
      </c>
      <c r="H217" s="42">
        <f t="shared" si="493"/>
        <v>0</v>
      </c>
      <c r="I217" s="43">
        <f t="shared" si="493"/>
        <v>0</v>
      </c>
      <c r="J217" s="43">
        <f t="shared" si="493"/>
        <v>0</v>
      </c>
      <c r="K217" s="42">
        <f t="shared" si="493"/>
        <v>0</v>
      </c>
      <c r="L217" s="42">
        <f t="shared" si="493"/>
        <v>0</v>
      </c>
      <c r="M217" s="42">
        <f t="shared" si="493"/>
        <v>0</v>
      </c>
      <c r="N217" s="42">
        <f t="shared" si="493"/>
        <v>0</v>
      </c>
      <c r="O217" s="42">
        <f t="shared" si="493"/>
        <v>0</v>
      </c>
      <c r="P217" s="43">
        <f t="shared" si="493"/>
        <v>0</v>
      </c>
      <c r="Q217" s="44">
        <f t="shared" si="493"/>
        <v>0</v>
      </c>
      <c r="U217" s="21" t="s">
        <v>5</v>
      </c>
      <c r="V217" s="33">
        <f t="shared" ref="V217:AI217" si="494">(MOD((V215-V214),1)*24)-(IF(V216="", 0, V216))</f>
        <v>0</v>
      </c>
      <c r="W217" s="34">
        <f t="shared" si="494"/>
        <v>0</v>
      </c>
      <c r="X217" s="34">
        <f t="shared" si="494"/>
        <v>0</v>
      </c>
      <c r="Y217" s="34">
        <f t="shared" si="494"/>
        <v>0</v>
      </c>
      <c r="Z217" s="34">
        <f t="shared" si="494"/>
        <v>0</v>
      </c>
      <c r="AA217" s="35">
        <f t="shared" si="494"/>
        <v>0</v>
      </c>
      <c r="AB217" s="35">
        <f t="shared" si="494"/>
        <v>0</v>
      </c>
      <c r="AC217" s="34">
        <f t="shared" si="494"/>
        <v>0</v>
      </c>
      <c r="AD217" s="34">
        <f t="shared" si="494"/>
        <v>0</v>
      </c>
      <c r="AE217" s="34">
        <f t="shared" si="494"/>
        <v>0</v>
      </c>
      <c r="AF217" s="34">
        <f t="shared" si="494"/>
        <v>0</v>
      </c>
      <c r="AG217" s="34">
        <f t="shared" si="494"/>
        <v>0</v>
      </c>
      <c r="AH217" s="35">
        <f t="shared" si="494"/>
        <v>0</v>
      </c>
      <c r="AI217" s="36">
        <f t="shared" si="494"/>
        <v>0</v>
      </c>
    </row>
    <row r="218" spans="3:35" ht="15.75" thickTop="1">
      <c r="C218" s="21" t="s">
        <v>6</v>
      </c>
      <c r="D218" s="32">
        <f>SUM(D217:H217)</f>
        <v>0</v>
      </c>
      <c r="E218" s="23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U218" s="21" t="s">
        <v>6</v>
      </c>
      <c r="V218" s="32">
        <f t="shared" ref="V218" si="495">SUM(V217:Z217)</f>
        <v>0</v>
      </c>
      <c r="W218" s="23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3:35">
      <c r="C219" s="21" t="s">
        <v>7</v>
      </c>
      <c r="D219" s="32">
        <f>SUM(K217:O217)</f>
        <v>0</v>
      </c>
      <c r="E219" s="25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U219" s="21" t="s">
        <v>7</v>
      </c>
      <c r="V219" s="32">
        <f t="shared" ref="V219" si="496">SUM(AC217:AG217)</f>
        <v>0</v>
      </c>
      <c r="W219" s="25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3:35" ht="19.5" thickBot="1">
      <c r="C220" s="22" t="s">
        <v>4</v>
      </c>
      <c r="D220" s="38">
        <f>SUM(D218:D219)</f>
        <v>0</v>
      </c>
      <c r="E220" s="27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U220" s="37" t="s">
        <v>4</v>
      </c>
      <c r="V220" s="38">
        <f t="shared" ref="V220" si="497">SUM(V218:V219)</f>
        <v>0</v>
      </c>
      <c r="W220" s="27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</row>
    <row r="221" spans="3:35" ht="16.5" thickTop="1" thickBot="1">
      <c r="K221" s="64" t="s">
        <v>22</v>
      </c>
      <c r="V221" s="82"/>
      <c r="AC221" s="64" t="s">
        <v>22</v>
      </c>
    </row>
    <row r="222" spans="3:35" ht="15.75" thickTop="1">
      <c r="C222" s="40"/>
      <c r="D222" s="7">
        <f t="shared" ref="D222:Q222" si="498">D223</f>
        <v>43409</v>
      </c>
      <c r="E222" s="8">
        <f t="shared" si="498"/>
        <v>43410</v>
      </c>
      <c r="F222" s="8">
        <f t="shared" si="498"/>
        <v>43411</v>
      </c>
      <c r="G222" s="8">
        <f t="shared" si="498"/>
        <v>43412</v>
      </c>
      <c r="H222" s="8">
        <f t="shared" si="498"/>
        <v>43413</v>
      </c>
      <c r="I222" s="9">
        <f t="shared" si="498"/>
        <v>43414</v>
      </c>
      <c r="J222" s="9">
        <f t="shared" si="498"/>
        <v>43415</v>
      </c>
      <c r="K222" s="8">
        <f t="shared" si="498"/>
        <v>43416</v>
      </c>
      <c r="L222" s="8">
        <f t="shared" si="498"/>
        <v>43417</v>
      </c>
      <c r="M222" s="8">
        <f t="shared" si="498"/>
        <v>43418</v>
      </c>
      <c r="N222" s="8">
        <f t="shared" si="498"/>
        <v>43419</v>
      </c>
      <c r="O222" s="8">
        <f t="shared" si="498"/>
        <v>43420</v>
      </c>
      <c r="P222" s="9">
        <f t="shared" si="498"/>
        <v>43421</v>
      </c>
      <c r="Q222" s="10">
        <f t="shared" si="498"/>
        <v>43422</v>
      </c>
      <c r="U222" s="40"/>
      <c r="V222" s="7">
        <f t="shared" ref="V222:AI242" si="499">V223</f>
        <v>43409</v>
      </c>
      <c r="W222" s="8">
        <f t="shared" si="499"/>
        <v>43410</v>
      </c>
      <c r="X222" s="8">
        <f t="shared" si="499"/>
        <v>43411</v>
      </c>
      <c r="Y222" s="8">
        <f t="shared" si="499"/>
        <v>43412</v>
      </c>
      <c r="Z222" s="8">
        <f t="shared" si="499"/>
        <v>43413</v>
      </c>
      <c r="AA222" s="9">
        <f t="shared" si="499"/>
        <v>43414</v>
      </c>
      <c r="AB222" s="9">
        <f t="shared" si="499"/>
        <v>43415</v>
      </c>
      <c r="AC222" s="8">
        <f t="shared" si="499"/>
        <v>43416</v>
      </c>
      <c r="AD222" s="8">
        <f t="shared" si="499"/>
        <v>43417</v>
      </c>
      <c r="AE222" s="8">
        <f t="shared" si="499"/>
        <v>43418</v>
      </c>
      <c r="AF222" s="8">
        <f t="shared" si="499"/>
        <v>43419</v>
      </c>
      <c r="AG222" s="8">
        <f t="shared" si="499"/>
        <v>43420</v>
      </c>
      <c r="AH222" s="9">
        <f t="shared" si="499"/>
        <v>43421</v>
      </c>
      <c r="AI222" s="10">
        <f t="shared" si="499"/>
        <v>43422</v>
      </c>
    </row>
    <row r="223" spans="3:35" ht="15.75" thickBot="1">
      <c r="C223" s="40"/>
      <c r="D223" s="11">
        <f>Q213+1</f>
        <v>43409</v>
      </c>
      <c r="E223" s="12">
        <f t="shared" ref="E223:Q223" si="500">D223+1</f>
        <v>43410</v>
      </c>
      <c r="F223" s="12">
        <f t="shared" si="500"/>
        <v>43411</v>
      </c>
      <c r="G223" s="12">
        <f t="shared" si="500"/>
        <v>43412</v>
      </c>
      <c r="H223" s="12">
        <f t="shared" si="500"/>
        <v>43413</v>
      </c>
      <c r="I223" s="13">
        <f t="shared" si="500"/>
        <v>43414</v>
      </c>
      <c r="J223" s="13">
        <f t="shared" si="500"/>
        <v>43415</v>
      </c>
      <c r="K223" s="12">
        <f t="shared" si="500"/>
        <v>43416</v>
      </c>
      <c r="L223" s="12">
        <f t="shared" si="500"/>
        <v>43417</v>
      </c>
      <c r="M223" s="12">
        <f t="shared" si="500"/>
        <v>43418</v>
      </c>
      <c r="N223" s="12">
        <f t="shared" si="500"/>
        <v>43419</v>
      </c>
      <c r="O223" s="12">
        <f t="shared" si="500"/>
        <v>43420</v>
      </c>
      <c r="P223" s="13">
        <f t="shared" si="500"/>
        <v>43421</v>
      </c>
      <c r="Q223" s="14">
        <f t="shared" si="500"/>
        <v>43422</v>
      </c>
      <c r="U223" s="40"/>
      <c r="V223" s="11">
        <f>D223</f>
        <v>43409</v>
      </c>
      <c r="W223" s="12">
        <f t="shared" ref="W223" si="501">V223+1</f>
        <v>43410</v>
      </c>
      <c r="X223" s="12">
        <f t="shared" ref="X223" si="502">W223+1</f>
        <v>43411</v>
      </c>
      <c r="Y223" s="12">
        <f t="shared" ref="Y223" si="503">X223+1</f>
        <v>43412</v>
      </c>
      <c r="Z223" s="12">
        <f t="shared" ref="Z223" si="504">Y223+1</f>
        <v>43413</v>
      </c>
      <c r="AA223" s="13">
        <f t="shared" ref="AA223" si="505">Z223+1</f>
        <v>43414</v>
      </c>
      <c r="AB223" s="13">
        <f t="shared" ref="AB223" si="506">AA223+1</f>
        <v>43415</v>
      </c>
      <c r="AC223" s="12">
        <f t="shared" ref="AC223" si="507">AB223+1</f>
        <v>43416</v>
      </c>
      <c r="AD223" s="12">
        <f t="shared" ref="AD223" si="508">AC223+1</f>
        <v>43417</v>
      </c>
      <c r="AE223" s="12">
        <f t="shared" ref="AE223" si="509">AD223+1</f>
        <v>43418</v>
      </c>
      <c r="AF223" s="12">
        <f t="shared" ref="AF223" si="510">AE223+1</f>
        <v>43419</v>
      </c>
      <c r="AG223" s="12">
        <f t="shared" ref="AG223" si="511">AF223+1</f>
        <v>43420</v>
      </c>
      <c r="AH223" s="13">
        <f t="shared" ref="AH223" si="512">AG223+1</f>
        <v>43421</v>
      </c>
      <c r="AI223" s="14">
        <f t="shared" ref="AI223" si="513">AH223+1</f>
        <v>43422</v>
      </c>
    </row>
    <row r="224" spans="3:35" ht="15.75" thickTop="1">
      <c r="C224" s="19" t="s">
        <v>0</v>
      </c>
      <c r="D224" s="15"/>
      <c r="E224" s="16"/>
      <c r="F224" s="16"/>
      <c r="G224" s="16"/>
      <c r="H224" s="16"/>
      <c r="I224" s="17"/>
      <c r="J224" s="17"/>
      <c r="K224" s="16">
        <v>0.27083333333333331</v>
      </c>
      <c r="L224" s="16"/>
      <c r="M224" s="16"/>
      <c r="N224" s="16"/>
      <c r="O224" s="16"/>
      <c r="P224" s="17"/>
      <c r="Q224" s="18"/>
      <c r="U224" s="19" t="s">
        <v>0</v>
      </c>
      <c r="V224" s="15">
        <f>D224</f>
        <v>0</v>
      </c>
      <c r="W224" s="16">
        <f t="shared" ref="W224:Z226" si="514">E224</f>
        <v>0</v>
      </c>
      <c r="X224" s="16">
        <f t="shared" si="514"/>
        <v>0</v>
      </c>
      <c r="Y224" s="16">
        <f t="shared" si="514"/>
        <v>0</v>
      </c>
      <c r="Z224" s="16">
        <f t="shared" si="514"/>
        <v>0</v>
      </c>
      <c r="AA224" s="17"/>
      <c r="AB224" s="17"/>
      <c r="AC224" s="16">
        <f t="shared" ref="AC224:AG226" si="515">K224</f>
        <v>0.27083333333333331</v>
      </c>
      <c r="AD224" s="16">
        <f t="shared" si="515"/>
        <v>0</v>
      </c>
      <c r="AE224" s="16">
        <f t="shared" si="515"/>
        <v>0</v>
      </c>
      <c r="AF224" s="16">
        <f t="shared" si="515"/>
        <v>0</v>
      </c>
      <c r="AG224" s="16">
        <f t="shared" si="515"/>
        <v>0</v>
      </c>
      <c r="AH224" s="17"/>
      <c r="AI224" s="18"/>
    </row>
    <row r="225" spans="3:35">
      <c r="C225" s="20" t="s">
        <v>1</v>
      </c>
      <c r="D225" s="15"/>
      <c r="E225" s="16"/>
      <c r="F225" s="16"/>
      <c r="G225" s="16"/>
      <c r="H225" s="16"/>
      <c r="I225" s="17"/>
      <c r="J225" s="17"/>
      <c r="K225" s="16">
        <v>0.60416666666666663</v>
      </c>
      <c r="L225" s="16"/>
      <c r="M225" s="16"/>
      <c r="N225" s="16"/>
      <c r="O225" s="16"/>
      <c r="P225" s="17"/>
      <c r="Q225" s="18"/>
      <c r="U225" s="20" t="s">
        <v>1</v>
      </c>
      <c r="V225" s="15">
        <f>D225</f>
        <v>0</v>
      </c>
      <c r="W225" s="16">
        <f t="shared" si="514"/>
        <v>0</v>
      </c>
      <c r="X225" s="16">
        <f t="shared" si="514"/>
        <v>0</v>
      </c>
      <c r="Y225" s="16">
        <f t="shared" si="514"/>
        <v>0</v>
      </c>
      <c r="Z225" s="16">
        <f t="shared" si="514"/>
        <v>0</v>
      </c>
      <c r="AA225" s="17"/>
      <c r="AB225" s="17"/>
      <c r="AC225" s="16">
        <f t="shared" si="515"/>
        <v>0.60416666666666663</v>
      </c>
      <c r="AD225" s="16">
        <f t="shared" si="515"/>
        <v>0</v>
      </c>
      <c r="AE225" s="16">
        <f t="shared" si="515"/>
        <v>0</v>
      </c>
      <c r="AF225" s="16">
        <f t="shared" si="515"/>
        <v>0</v>
      </c>
      <c r="AG225" s="16">
        <f t="shared" si="515"/>
        <v>0</v>
      </c>
      <c r="AH225" s="17"/>
      <c r="AI225" s="18"/>
    </row>
    <row r="226" spans="3:35">
      <c r="C226" s="53" t="s">
        <v>20</v>
      </c>
      <c r="D226" s="54"/>
      <c r="E226" s="55"/>
      <c r="F226" s="55"/>
      <c r="G226" s="55"/>
      <c r="H226" s="55"/>
      <c r="I226" s="17"/>
      <c r="J226" s="17"/>
      <c r="K226" s="55"/>
      <c r="L226" s="55"/>
      <c r="M226" s="55"/>
      <c r="N226" s="55"/>
      <c r="O226" s="55"/>
      <c r="P226" s="17"/>
      <c r="Q226" s="18"/>
      <c r="U226" s="53" t="s">
        <v>20</v>
      </c>
      <c r="V226" s="54">
        <f>D226</f>
        <v>0</v>
      </c>
      <c r="W226" s="55">
        <f t="shared" si="514"/>
        <v>0</v>
      </c>
      <c r="X226" s="55">
        <f t="shared" si="514"/>
        <v>0</v>
      </c>
      <c r="Y226" s="55">
        <f t="shared" si="514"/>
        <v>0</v>
      </c>
      <c r="Z226" s="55">
        <f t="shared" si="514"/>
        <v>0</v>
      </c>
      <c r="AA226" s="17"/>
      <c r="AB226" s="17"/>
      <c r="AC226" s="57">
        <f t="shared" si="515"/>
        <v>0</v>
      </c>
      <c r="AD226" s="57">
        <f t="shared" si="515"/>
        <v>0</v>
      </c>
      <c r="AE226" s="57">
        <f t="shared" si="515"/>
        <v>0</v>
      </c>
      <c r="AF226" s="57">
        <f t="shared" si="515"/>
        <v>0</v>
      </c>
      <c r="AG226" s="57">
        <f t="shared" si="515"/>
        <v>0</v>
      </c>
      <c r="AH226" s="17"/>
      <c r="AI226" s="18"/>
    </row>
    <row r="227" spans="3:35" ht="15.75" thickBot="1">
      <c r="C227" s="21" t="s">
        <v>5</v>
      </c>
      <c r="D227" s="41">
        <f t="shared" ref="D227:Q227" si="516">(MOD((D225-D224),1)*24)-(IF(D226="", 0, D226))</f>
        <v>0</v>
      </c>
      <c r="E227" s="42">
        <f t="shared" si="516"/>
        <v>0</v>
      </c>
      <c r="F227" s="42">
        <f t="shared" si="516"/>
        <v>0</v>
      </c>
      <c r="G227" s="42">
        <f t="shared" si="516"/>
        <v>0</v>
      </c>
      <c r="H227" s="42">
        <f t="shared" si="516"/>
        <v>0</v>
      </c>
      <c r="I227" s="43">
        <f t="shared" si="516"/>
        <v>0</v>
      </c>
      <c r="J227" s="43">
        <f t="shared" si="516"/>
        <v>0</v>
      </c>
      <c r="K227" s="42">
        <f t="shared" si="516"/>
        <v>8</v>
      </c>
      <c r="L227" s="42">
        <f t="shared" si="516"/>
        <v>0</v>
      </c>
      <c r="M227" s="42">
        <f t="shared" si="516"/>
        <v>0</v>
      </c>
      <c r="N227" s="42">
        <f t="shared" si="516"/>
        <v>0</v>
      </c>
      <c r="O227" s="42">
        <f t="shared" si="516"/>
        <v>0</v>
      </c>
      <c r="P227" s="43">
        <f t="shared" si="516"/>
        <v>0</v>
      </c>
      <c r="Q227" s="44">
        <f t="shared" si="516"/>
        <v>0</v>
      </c>
      <c r="U227" s="21" t="s">
        <v>5</v>
      </c>
      <c r="V227" s="33">
        <f t="shared" ref="V227:AI227" si="517">(MOD((V225-V224),1)*24)-(IF(V226="", 0, V226))</f>
        <v>0</v>
      </c>
      <c r="W227" s="34">
        <f t="shared" si="517"/>
        <v>0</v>
      </c>
      <c r="X227" s="34">
        <f t="shared" si="517"/>
        <v>0</v>
      </c>
      <c r="Y227" s="34">
        <f t="shared" si="517"/>
        <v>0</v>
      </c>
      <c r="Z227" s="34">
        <f t="shared" si="517"/>
        <v>0</v>
      </c>
      <c r="AA227" s="35">
        <f t="shared" si="517"/>
        <v>0</v>
      </c>
      <c r="AB227" s="35">
        <f t="shared" si="517"/>
        <v>0</v>
      </c>
      <c r="AC227" s="34">
        <f t="shared" si="517"/>
        <v>8</v>
      </c>
      <c r="AD227" s="34">
        <f t="shared" si="517"/>
        <v>0</v>
      </c>
      <c r="AE227" s="34">
        <f t="shared" si="517"/>
        <v>0</v>
      </c>
      <c r="AF227" s="34">
        <f t="shared" si="517"/>
        <v>0</v>
      </c>
      <c r="AG227" s="34">
        <f t="shared" si="517"/>
        <v>0</v>
      </c>
      <c r="AH227" s="35">
        <f t="shared" si="517"/>
        <v>0</v>
      </c>
      <c r="AI227" s="36">
        <f t="shared" si="517"/>
        <v>0</v>
      </c>
    </row>
    <row r="228" spans="3:35" ht="15.75" thickTop="1">
      <c r="C228" s="21" t="s">
        <v>6</v>
      </c>
      <c r="D228" s="32">
        <f>SUM(D227:H227)</f>
        <v>0</v>
      </c>
      <c r="E228" s="23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U228" s="21" t="s">
        <v>6</v>
      </c>
      <c r="V228" s="32">
        <f t="shared" ref="V228" si="518">SUM(V227:Z227)</f>
        <v>0</v>
      </c>
      <c r="W228" s="23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3:35">
      <c r="C229" s="21" t="s">
        <v>7</v>
      </c>
      <c r="D229" s="32">
        <f>SUM(K227:O227)</f>
        <v>8</v>
      </c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U229" s="21" t="s">
        <v>7</v>
      </c>
      <c r="V229" s="32">
        <f t="shared" ref="V229" si="519">SUM(AC227:AG227)</f>
        <v>8</v>
      </c>
      <c r="W229" s="25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3:35" ht="19.5" thickBot="1">
      <c r="C230" s="22" t="s">
        <v>4</v>
      </c>
      <c r="D230" s="38">
        <f>SUM(D228:D229)</f>
        <v>8</v>
      </c>
      <c r="E230" s="27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U230" s="37" t="s">
        <v>4</v>
      </c>
      <c r="V230" s="38">
        <f t="shared" ref="V230" si="520">SUM(V228:V229)</f>
        <v>8</v>
      </c>
      <c r="W230" s="27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</row>
    <row r="231" spans="3:35" ht="16.5" thickTop="1" thickBot="1">
      <c r="G231" s="64" t="s">
        <v>22</v>
      </c>
      <c r="V231" s="82"/>
      <c r="Y231" s="64" t="s">
        <v>22</v>
      </c>
    </row>
    <row r="232" spans="3:35" ht="15.75" thickTop="1">
      <c r="C232" s="40"/>
      <c r="D232" s="7">
        <f t="shared" ref="D232:Q232" si="521">D233</f>
        <v>43423</v>
      </c>
      <c r="E232" s="8">
        <f t="shared" si="521"/>
        <v>43424</v>
      </c>
      <c r="F232" s="8">
        <f t="shared" si="521"/>
        <v>43425</v>
      </c>
      <c r="G232" s="8">
        <f t="shared" si="521"/>
        <v>43426</v>
      </c>
      <c r="H232" s="8">
        <f t="shared" si="521"/>
        <v>43427</v>
      </c>
      <c r="I232" s="9">
        <f t="shared" si="521"/>
        <v>43428</v>
      </c>
      <c r="J232" s="9">
        <f t="shared" si="521"/>
        <v>43429</v>
      </c>
      <c r="K232" s="8">
        <f t="shared" si="521"/>
        <v>43430</v>
      </c>
      <c r="L232" s="8">
        <f t="shared" si="521"/>
        <v>43431</v>
      </c>
      <c r="M232" s="8">
        <f t="shared" si="521"/>
        <v>43432</v>
      </c>
      <c r="N232" s="8">
        <f t="shared" si="521"/>
        <v>43433</v>
      </c>
      <c r="O232" s="8">
        <f t="shared" si="521"/>
        <v>43434</v>
      </c>
      <c r="P232" s="9">
        <f t="shared" si="521"/>
        <v>43435</v>
      </c>
      <c r="Q232" s="10">
        <f t="shared" si="521"/>
        <v>43436</v>
      </c>
      <c r="U232" s="40"/>
      <c r="V232" s="7">
        <f t="shared" ref="V232:AI252" si="522">V233</f>
        <v>43423</v>
      </c>
      <c r="W232" s="8">
        <f t="shared" si="522"/>
        <v>43424</v>
      </c>
      <c r="X232" s="8">
        <f t="shared" si="522"/>
        <v>43425</v>
      </c>
      <c r="Y232" s="8">
        <f t="shared" si="522"/>
        <v>43426</v>
      </c>
      <c r="Z232" s="8">
        <f t="shared" si="522"/>
        <v>43427</v>
      </c>
      <c r="AA232" s="9">
        <f t="shared" si="522"/>
        <v>43428</v>
      </c>
      <c r="AB232" s="9">
        <f t="shared" si="522"/>
        <v>43429</v>
      </c>
      <c r="AC232" s="8">
        <f t="shared" si="522"/>
        <v>43430</v>
      </c>
      <c r="AD232" s="8">
        <f t="shared" si="522"/>
        <v>43431</v>
      </c>
      <c r="AE232" s="8">
        <f t="shared" si="522"/>
        <v>43432</v>
      </c>
      <c r="AF232" s="8">
        <f t="shared" si="522"/>
        <v>43433</v>
      </c>
      <c r="AG232" s="8">
        <f t="shared" si="522"/>
        <v>43434</v>
      </c>
      <c r="AH232" s="9">
        <f t="shared" si="522"/>
        <v>43435</v>
      </c>
      <c r="AI232" s="10">
        <f t="shared" si="522"/>
        <v>43436</v>
      </c>
    </row>
    <row r="233" spans="3:35" ht="15.75" thickBot="1">
      <c r="C233" s="40"/>
      <c r="D233" s="11">
        <f>Q223+1</f>
        <v>43423</v>
      </c>
      <c r="E233" s="12">
        <f t="shared" ref="E233:Q233" si="523">D233+1</f>
        <v>43424</v>
      </c>
      <c r="F233" s="12">
        <f t="shared" si="523"/>
        <v>43425</v>
      </c>
      <c r="G233" s="12">
        <f t="shared" si="523"/>
        <v>43426</v>
      </c>
      <c r="H233" s="12">
        <f t="shared" si="523"/>
        <v>43427</v>
      </c>
      <c r="I233" s="13">
        <f t="shared" si="523"/>
        <v>43428</v>
      </c>
      <c r="J233" s="13">
        <f t="shared" si="523"/>
        <v>43429</v>
      </c>
      <c r="K233" s="12">
        <f t="shared" si="523"/>
        <v>43430</v>
      </c>
      <c r="L233" s="12">
        <f t="shared" si="523"/>
        <v>43431</v>
      </c>
      <c r="M233" s="12">
        <f t="shared" si="523"/>
        <v>43432</v>
      </c>
      <c r="N233" s="12">
        <f t="shared" si="523"/>
        <v>43433</v>
      </c>
      <c r="O233" s="12">
        <f t="shared" si="523"/>
        <v>43434</v>
      </c>
      <c r="P233" s="13">
        <f t="shared" si="523"/>
        <v>43435</v>
      </c>
      <c r="Q233" s="14">
        <f t="shared" si="523"/>
        <v>43436</v>
      </c>
      <c r="U233" s="40"/>
      <c r="V233" s="11">
        <f>D233</f>
        <v>43423</v>
      </c>
      <c r="W233" s="12">
        <f t="shared" ref="W233" si="524">V233+1</f>
        <v>43424</v>
      </c>
      <c r="X233" s="12">
        <f t="shared" ref="X233" si="525">W233+1</f>
        <v>43425</v>
      </c>
      <c r="Y233" s="12">
        <f t="shared" ref="Y233" si="526">X233+1</f>
        <v>43426</v>
      </c>
      <c r="Z233" s="12">
        <f t="shared" ref="Z233" si="527">Y233+1</f>
        <v>43427</v>
      </c>
      <c r="AA233" s="13">
        <f t="shared" ref="AA233" si="528">Z233+1</f>
        <v>43428</v>
      </c>
      <c r="AB233" s="13">
        <f t="shared" ref="AB233" si="529">AA233+1</f>
        <v>43429</v>
      </c>
      <c r="AC233" s="12">
        <f t="shared" ref="AC233" si="530">AB233+1</f>
        <v>43430</v>
      </c>
      <c r="AD233" s="12">
        <f t="shared" ref="AD233" si="531">AC233+1</f>
        <v>43431</v>
      </c>
      <c r="AE233" s="12">
        <f t="shared" ref="AE233" si="532">AD233+1</f>
        <v>43432</v>
      </c>
      <c r="AF233" s="12">
        <f t="shared" ref="AF233" si="533">AE233+1</f>
        <v>43433</v>
      </c>
      <c r="AG233" s="12">
        <f t="shared" ref="AG233" si="534">AF233+1</f>
        <v>43434</v>
      </c>
      <c r="AH233" s="13">
        <f t="shared" ref="AH233" si="535">AG233+1</f>
        <v>43435</v>
      </c>
      <c r="AI233" s="14">
        <f t="shared" ref="AI233" si="536">AH233+1</f>
        <v>43436</v>
      </c>
    </row>
    <row r="234" spans="3:35" ht="15.75" thickTop="1">
      <c r="C234" s="19" t="s">
        <v>0</v>
      </c>
      <c r="D234" s="15"/>
      <c r="E234" s="16"/>
      <c r="F234" s="16"/>
      <c r="G234" s="16">
        <v>0.27083333333333331</v>
      </c>
      <c r="H234" s="16"/>
      <c r="I234" s="17"/>
      <c r="J234" s="17"/>
      <c r="K234" s="16"/>
      <c r="L234" s="16"/>
      <c r="M234" s="16"/>
      <c r="N234" s="16"/>
      <c r="O234" s="16"/>
      <c r="P234" s="17"/>
      <c r="Q234" s="18"/>
      <c r="U234" s="19" t="s">
        <v>0</v>
      </c>
      <c r="V234" s="15">
        <f>D234</f>
        <v>0</v>
      </c>
      <c r="W234" s="16">
        <f t="shared" ref="W234:Z236" si="537">E234</f>
        <v>0</v>
      </c>
      <c r="X234" s="16">
        <f t="shared" si="537"/>
        <v>0</v>
      </c>
      <c r="Y234" s="16">
        <f t="shared" si="537"/>
        <v>0.27083333333333331</v>
      </c>
      <c r="Z234" s="16">
        <f t="shared" si="537"/>
        <v>0</v>
      </c>
      <c r="AA234" s="17"/>
      <c r="AB234" s="17"/>
      <c r="AC234" s="16">
        <f t="shared" ref="AC234:AG236" si="538">K234</f>
        <v>0</v>
      </c>
      <c r="AD234" s="16">
        <f t="shared" si="538"/>
        <v>0</v>
      </c>
      <c r="AE234" s="16">
        <f t="shared" si="538"/>
        <v>0</v>
      </c>
      <c r="AF234" s="16">
        <f t="shared" si="538"/>
        <v>0</v>
      </c>
      <c r="AG234" s="16">
        <f t="shared" si="538"/>
        <v>0</v>
      </c>
      <c r="AH234" s="17"/>
      <c r="AI234" s="18"/>
    </row>
    <row r="235" spans="3:35">
      <c r="C235" s="20" t="s">
        <v>1</v>
      </c>
      <c r="D235" s="15"/>
      <c r="E235" s="16"/>
      <c r="F235" s="16"/>
      <c r="G235" s="16">
        <v>0.60416666666666663</v>
      </c>
      <c r="H235" s="16"/>
      <c r="I235" s="17"/>
      <c r="J235" s="17"/>
      <c r="K235" s="16"/>
      <c r="L235" s="16"/>
      <c r="M235" s="16"/>
      <c r="N235" s="16"/>
      <c r="O235" s="16"/>
      <c r="P235" s="17"/>
      <c r="Q235" s="18"/>
      <c r="U235" s="20" t="s">
        <v>1</v>
      </c>
      <c r="V235" s="15">
        <f>D235</f>
        <v>0</v>
      </c>
      <c r="W235" s="16">
        <f t="shared" si="537"/>
        <v>0</v>
      </c>
      <c r="X235" s="16">
        <f t="shared" si="537"/>
        <v>0</v>
      </c>
      <c r="Y235" s="16">
        <f t="shared" si="537"/>
        <v>0.60416666666666663</v>
      </c>
      <c r="Z235" s="16">
        <f t="shared" si="537"/>
        <v>0</v>
      </c>
      <c r="AA235" s="17"/>
      <c r="AB235" s="17"/>
      <c r="AC235" s="16">
        <f t="shared" si="538"/>
        <v>0</v>
      </c>
      <c r="AD235" s="16">
        <f t="shared" si="538"/>
        <v>0</v>
      </c>
      <c r="AE235" s="16">
        <f t="shared" si="538"/>
        <v>0</v>
      </c>
      <c r="AF235" s="16">
        <f t="shared" si="538"/>
        <v>0</v>
      </c>
      <c r="AG235" s="16">
        <f t="shared" si="538"/>
        <v>0</v>
      </c>
      <c r="AH235" s="17"/>
      <c r="AI235" s="18"/>
    </row>
    <row r="236" spans="3:35">
      <c r="C236" s="53" t="s">
        <v>20</v>
      </c>
      <c r="D236" s="54"/>
      <c r="E236" s="55"/>
      <c r="F236" s="55"/>
      <c r="G236" s="55"/>
      <c r="H236" s="55"/>
      <c r="I236" s="17"/>
      <c r="J236" s="17"/>
      <c r="K236" s="55"/>
      <c r="L236" s="55"/>
      <c r="M236" s="55"/>
      <c r="N236" s="55"/>
      <c r="O236" s="55"/>
      <c r="P236" s="17"/>
      <c r="Q236" s="18"/>
      <c r="U236" s="53" t="s">
        <v>20</v>
      </c>
      <c r="V236" s="54">
        <f>D236</f>
        <v>0</v>
      </c>
      <c r="W236" s="55">
        <f t="shared" si="537"/>
        <v>0</v>
      </c>
      <c r="X236" s="55">
        <f t="shared" si="537"/>
        <v>0</v>
      </c>
      <c r="Y236" s="55">
        <f t="shared" si="537"/>
        <v>0</v>
      </c>
      <c r="Z236" s="55">
        <f t="shared" si="537"/>
        <v>0</v>
      </c>
      <c r="AA236" s="17"/>
      <c r="AB236" s="17"/>
      <c r="AC236" s="57">
        <f t="shared" si="538"/>
        <v>0</v>
      </c>
      <c r="AD236" s="57">
        <f t="shared" si="538"/>
        <v>0</v>
      </c>
      <c r="AE236" s="57">
        <f t="shared" si="538"/>
        <v>0</v>
      </c>
      <c r="AF236" s="57">
        <f t="shared" si="538"/>
        <v>0</v>
      </c>
      <c r="AG236" s="57">
        <f t="shared" si="538"/>
        <v>0</v>
      </c>
      <c r="AH236" s="17"/>
      <c r="AI236" s="18"/>
    </row>
    <row r="237" spans="3:35" ht="15.75" thickBot="1">
      <c r="C237" s="21" t="s">
        <v>5</v>
      </c>
      <c r="D237" s="41">
        <f t="shared" ref="D237:Q237" si="539">(MOD((D235-D234),1)*24)-(IF(D236="", 0, D236))</f>
        <v>0</v>
      </c>
      <c r="E237" s="42">
        <f t="shared" si="539"/>
        <v>0</v>
      </c>
      <c r="F237" s="42">
        <f t="shared" si="539"/>
        <v>0</v>
      </c>
      <c r="G237" s="42">
        <f t="shared" si="539"/>
        <v>8</v>
      </c>
      <c r="H237" s="42">
        <f t="shared" si="539"/>
        <v>0</v>
      </c>
      <c r="I237" s="43">
        <f t="shared" si="539"/>
        <v>0</v>
      </c>
      <c r="J237" s="43">
        <f t="shared" si="539"/>
        <v>0</v>
      </c>
      <c r="K237" s="42">
        <f t="shared" si="539"/>
        <v>0</v>
      </c>
      <c r="L237" s="42">
        <f t="shared" si="539"/>
        <v>0</v>
      </c>
      <c r="M237" s="42">
        <f t="shared" si="539"/>
        <v>0</v>
      </c>
      <c r="N237" s="42">
        <f t="shared" si="539"/>
        <v>0</v>
      </c>
      <c r="O237" s="42">
        <f t="shared" si="539"/>
        <v>0</v>
      </c>
      <c r="P237" s="43">
        <f t="shared" si="539"/>
        <v>0</v>
      </c>
      <c r="Q237" s="44">
        <f t="shared" si="539"/>
        <v>0</v>
      </c>
      <c r="U237" s="21" t="s">
        <v>5</v>
      </c>
      <c r="V237" s="33">
        <f t="shared" ref="V237:AI237" si="540">(MOD((V235-V234),1)*24)-(IF(V236="", 0, V236))</f>
        <v>0</v>
      </c>
      <c r="W237" s="34">
        <f t="shared" si="540"/>
        <v>0</v>
      </c>
      <c r="X237" s="34">
        <f t="shared" si="540"/>
        <v>0</v>
      </c>
      <c r="Y237" s="34">
        <f t="shared" si="540"/>
        <v>8</v>
      </c>
      <c r="Z237" s="34">
        <f t="shared" si="540"/>
        <v>0</v>
      </c>
      <c r="AA237" s="35">
        <f t="shared" si="540"/>
        <v>0</v>
      </c>
      <c r="AB237" s="35">
        <f t="shared" si="540"/>
        <v>0</v>
      </c>
      <c r="AC237" s="34">
        <f t="shared" si="540"/>
        <v>0</v>
      </c>
      <c r="AD237" s="34">
        <f t="shared" si="540"/>
        <v>0</v>
      </c>
      <c r="AE237" s="34">
        <f t="shared" si="540"/>
        <v>0</v>
      </c>
      <c r="AF237" s="34">
        <f t="shared" si="540"/>
        <v>0</v>
      </c>
      <c r="AG237" s="34">
        <f t="shared" si="540"/>
        <v>0</v>
      </c>
      <c r="AH237" s="35">
        <f t="shared" si="540"/>
        <v>0</v>
      </c>
      <c r="AI237" s="36">
        <f t="shared" si="540"/>
        <v>0</v>
      </c>
    </row>
    <row r="238" spans="3:35" ht="15.75" thickTop="1">
      <c r="C238" s="21" t="s">
        <v>6</v>
      </c>
      <c r="D238" s="32">
        <f>SUM(D237:H237)</f>
        <v>8</v>
      </c>
      <c r="E238" s="23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U238" s="21" t="s">
        <v>6</v>
      </c>
      <c r="V238" s="32">
        <f t="shared" ref="V238" si="541">SUM(V237:Z237)</f>
        <v>8</v>
      </c>
      <c r="W238" s="23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3:35">
      <c r="C239" s="21" t="s">
        <v>7</v>
      </c>
      <c r="D239" s="32">
        <f>SUM(K237:O237)</f>
        <v>0</v>
      </c>
      <c r="E239" s="25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U239" s="21" t="s">
        <v>7</v>
      </c>
      <c r="V239" s="32">
        <f t="shared" ref="V239" si="542">SUM(AC237:AG237)</f>
        <v>0</v>
      </c>
      <c r="W239" s="25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3:35" ht="19.5" thickBot="1">
      <c r="C240" s="22" t="s">
        <v>4</v>
      </c>
      <c r="D240" s="38">
        <f>SUM(D238:D239)</f>
        <v>8</v>
      </c>
      <c r="E240" s="27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U240" s="37" t="s">
        <v>4</v>
      </c>
      <c r="V240" s="38">
        <f t="shared" ref="V240" si="543">SUM(V238:V239)</f>
        <v>8</v>
      </c>
      <c r="W240" s="27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</row>
    <row r="241" spans="3:35" ht="16.5" thickTop="1" thickBot="1">
      <c r="V241" s="82"/>
    </row>
    <row r="242" spans="3:35" ht="15.75" thickTop="1">
      <c r="C242" s="40"/>
      <c r="D242" s="7">
        <f t="shared" ref="D242:Q242" si="544">D243</f>
        <v>43437</v>
      </c>
      <c r="E242" s="8">
        <f t="shared" si="544"/>
        <v>43438</v>
      </c>
      <c r="F242" s="8">
        <f t="shared" si="544"/>
        <v>43439</v>
      </c>
      <c r="G242" s="8">
        <f t="shared" si="544"/>
        <v>43440</v>
      </c>
      <c r="H242" s="8">
        <f t="shared" si="544"/>
        <v>43441</v>
      </c>
      <c r="I242" s="9">
        <f t="shared" si="544"/>
        <v>43442</v>
      </c>
      <c r="J242" s="9">
        <f t="shared" si="544"/>
        <v>43443</v>
      </c>
      <c r="K242" s="8">
        <f t="shared" si="544"/>
        <v>43444</v>
      </c>
      <c r="L242" s="8">
        <f t="shared" si="544"/>
        <v>43445</v>
      </c>
      <c r="M242" s="8">
        <f t="shared" si="544"/>
        <v>43446</v>
      </c>
      <c r="N242" s="8">
        <f t="shared" si="544"/>
        <v>43447</v>
      </c>
      <c r="O242" s="8">
        <f t="shared" si="544"/>
        <v>43448</v>
      </c>
      <c r="P242" s="9">
        <f t="shared" si="544"/>
        <v>43449</v>
      </c>
      <c r="Q242" s="10">
        <f t="shared" si="544"/>
        <v>43450</v>
      </c>
      <c r="U242" s="40"/>
      <c r="V242" s="7">
        <f t="shared" ref="V242" si="545">V243</f>
        <v>43437</v>
      </c>
      <c r="W242" s="8">
        <f t="shared" si="499"/>
        <v>43438</v>
      </c>
      <c r="X242" s="8">
        <f t="shared" si="499"/>
        <v>43439</v>
      </c>
      <c r="Y242" s="8">
        <f t="shared" si="499"/>
        <v>43440</v>
      </c>
      <c r="Z242" s="8">
        <f t="shared" si="499"/>
        <v>43441</v>
      </c>
      <c r="AA242" s="9">
        <f t="shared" si="499"/>
        <v>43442</v>
      </c>
      <c r="AB242" s="9">
        <f t="shared" si="499"/>
        <v>43443</v>
      </c>
      <c r="AC242" s="8">
        <f t="shared" si="499"/>
        <v>43444</v>
      </c>
      <c r="AD242" s="8">
        <f t="shared" si="499"/>
        <v>43445</v>
      </c>
      <c r="AE242" s="8">
        <f t="shared" si="499"/>
        <v>43446</v>
      </c>
      <c r="AF242" s="8">
        <f t="shared" si="499"/>
        <v>43447</v>
      </c>
      <c r="AG242" s="8">
        <f t="shared" si="499"/>
        <v>43448</v>
      </c>
      <c r="AH242" s="9">
        <f t="shared" si="499"/>
        <v>43449</v>
      </c>
      <c r="AI242" s="10">
        <f t="shared" si="499"/>
        <v>43450</v>
      </c>
    </row>
    <row r="243" spans="3:35" ht="15.75" thickBot="1">
      <c r="C243" s="40"/>
      <c r="D243" s="11">
        <f>Q233+1</f>
        <v>43437</v>
      </c>
      <c r="E243" s="12">
        <f t="shared" ref="E243:Q243" si="546">D243+1</f>
        <v>43438</v>
      </c>
      <c r="F243" s="12">
        <f t="shared" si="546"/>
        <v>43439</v>
      </c>
      <c r="G243" s="12">
        <f t="shared" si="546"/>
        <v>43440</v>
      </c>
      <c r="H243" s="12">
        <f t="shared" si="546"/>
        <v>43441</v>
      </c>
      <c r="I243" s="13">
        <f t="shared" si="546"/>
        <v>43442</v>
      </c>
      <c r="J243" s="13">
        <f t="shared" si="546"/>
        <v>43443</v>
      </c>
      <c r="K243" s="12">
        <f t="shared" si="546"/>
        <v>43444</v>
      </c>
      <c r="L243" s="12">
        <f t="shared" si="546"/>
        <v>43445</v>
      </c>
      <c r="M243" s="12">
        <f t="shared" si="546"/>
        <v>43446</v>
      </c>
      <c r="N243" s="12">
        <f t="shared" si="546"/>
        <v>43447</v>
      </c>
      <c r="O243" s="12">
        <f t="shared" si="546"/>
        <v>43448</v>
      </c>
      <c r="P243" s="13">
        <f t="shared" si="546"/>
        <v>43449</v>
      </c>
      <c r="Q243" s="14">
        <f t="shared" si="546"/>
        <v>43450</v>
      </c>
      <c r="U243" s="40"/>
      <c r="V243" s="11">
        <f>D243</f>
        <v>43437</v>
      </c>
      <c r="W243" s="12">
        <f t="shared" ref="W243" si="547">V243+1</f>
        <v>43438</v>
      </c>
      <c r="X243" s="12">
        <f t="shared" ref="X243" si="548">W243+1</f>
        <v>43439</v>
      </c>
      <c r="Y243" s="12">
        <f t="shared" ref="Y243" si="549">X243+1</f>
        <v>43440</v>
      </c>
      <c r="Z243" s="12">
        <f t="shared" ref="Z243" si="550">Y243+1</f>
        <v>43441</v>
      </c>
      <c r="AA243" s="13">
        <f t="shared" ref="AA243" si="551">Z243+1</f>
        <v>43442</v>
      </c>
      <c r="AB243" s="13">
        <f t="shared" ref="AB243" si="552">AA243+1</f>
        <v>43443</v>
      </c>
      <c r="AC243" s="12">
        <f t="shared" ref="AC243" si="553">AB243+1</f>
        <v>43444</v>
      </c>
      <c r="AD243" s="12">
        <f t="shared" ref="AD243" si="554">AC243+1</f>
        <v>43445</v>
      </c>
      <c r="AE243" s="12">
        <f t="shared" ref="AE243" si="555">AD243+1</f>
        <v>43446</v>
      </c>
      <c r="AF243" s="12">
        <f t="shared" ref="AF243" si="556">AE243+1</f>
        <v>43447</v>
      </c>
      <c r="AG243" s="12">
        <f t="shared" ref="AG243" si="557">AF243+1</f>
        <v>43448</v>
      </c>
      <c r="AH243" s="13">
        <f t="shared" ref="AH243" si="558">AG243+1</f>
        <v>43449</v>
      </c>
      <c r="AI243" s="14">
        <f t="shared" ref="AI243" si="559">AH243+1</f>
        <v>43450</v>
      </c>
    </row>
    <row r="244" spans="3:35" ht="15.75" thickTop="1">
      <c r="C244" s="19" t="s">
        <v>0</v>
      </c>
      <c r="D244" s="15"/>
      <c r="E244" s="16"/>
      <c r="F244" s="16"/>
      <c r="G244" s="16"/>
      <c r="H244" s="16"/>
      <c r="I244" s="17"/>
      <c r="J244" s="17"/>
      <c r="K244" s="16"/>
      <c r="L244" s="16"/>
      <c r="M244" s="16"/>
      <c r="N244" s="16"/>
      <c r="O244" s="16"/>
      <c r="P244" s="17"/>
      <c r="Q244" s="18"/>
      <c r="U244" s="19" t="s">
        <v>0</v>
      </c>
      <c r="V244" s="15">
        <f>D244</f>
        <v>0</v>
      </c>
      <c r="W244" s="16">
        <f t="shared" ref="W244:Z246" si="560">E244</f>
        <v>0</v>
      </c>
      <c r="X244" s="16">
        <f t="shared" si="560"/>
        <v>0</v>
      </c>
      <c r="Y244" s="16">
        <f t="shared" si="560"/>
        <v>0</v>
      </c>
      <c r="Z244" s="16">
        <f t="shared" si="560"/>
        <v>0</v>
      </c>
      <c r="AA244" s="17"/>
      <c r="AB244" s="17"/>
      <c r="AC244" s="16">
        <f t="shared" ref="AC244:AG246" si="561">K244</f>
        <v>0</v>
      </c>
      <c r="AD244" s="16">
        <f t="shared" si="561"/>
        <v>0</v>
      </c>
      <c r="AE244" s="16">
        <f t="shared" si="561"/>
        <v>0</v>
      </c>
      <c r="AF244" s="16">
        <f t="shared" si="561"/>
        <v>0</v>
      </c>
      <c r="AG244" s="16">
        <f t="shared" si="561"/>
        <v>0</v>
      </c>
      <c r="AH244" s="17"/>
      <c r="AI244" s="18"/>
    </row>
    <row r="245" spans="3:35">
      <c r="C245" s="20" t="s">
        <v>1</v>
      </c>
      <c r="D245" s="15"/>
      <c r="E245" s="16"/>
      <c r="F245" s="16"/>
      <c r="G245" s="16"/>
      <c r="H245" s="16"/>
      <c r="I245" s="17"/>
      <c r="J245" s="17"/>
      <c r="K245" s="16"/>
      <c r="L245" s="16"/>
      <c r="M245" s="16"/>
      <c r="N245" s="16"/>
      <c r="O245" s="16"/>
      <c r="P245" s="17"/>
      <c r="Q245" s="18"/>
      <c r="U245" s="20" t="s">
        <v>1</v>
      </c>
      <c r="V245" s="15">
        <f>D245</f>
        <v>0</v>
      </c>
      <c r="W245" s="16">
        <f t="shared" si="560"/>
        <v>0</v>
      </c>
      <c r="X245" s="16">
        <f t="shared" si="560"/>
        <v>0</v>
      </c>
      <c r="Y245" s="16">
        <f t="shared" si="560"/>
        <v>0</v>
      </c>
      <c r="Z245" s="16">
        <f t="shared" si="560"/>
        <v>0</v>
      </c>
      <c r="AA245" s="17"/>
      <c r="AB245" s="17"/>
      <c r="AC245" s="16">
        <f t="shared" si="561"/>
        <v>0</v>
      </c>
      <c r="AD245" s="16">
        <f t="shared" si="561"/>
        <v>0</v>
      </c>
      <c r="AE245" s="16">
        <f t="shared" si="561"/>
        <v>0</v>
      </c>
      <c r="AF245" s="16">
        <f t="shared" si="561"/>
        <v>0</v>
      </c>
      <c r="AG245" s="16">
        <f t="shared" si="561"/>
        <v>0</v>
      </c>
      <c r="AH245" s="17"/>
      <c r="AI245" s="18"/>
    </row>
    <row r="246" spans="3:35">
      <c r="C246" s="53" t="s">
        <v>20</v>
      </c>
      <c r="D246" s="54"/>
      <c r="E246" s="55"/>
      <c r="F246" s="55"/>
      <c r="G246" s="55"/>
      <c r="H246" s="55"/>
      <c r="I246" s="17"/>
      <c r="J246" s="17"/>
      <c r="K246" s="55"/>
      <c r="L246" s="55"/>
      <c r="M246" s="55"/>
      <c r="N246" s="55"/>
      <c r="O246" s="55"/>
      <c r="P246" s="17"/>
      <c r="Q246" s="18"/>
      <c r="U246" s="53" t="s">
        <v>20</v>
      </c>
      <c r="V246" s="54">
        <f>D246</f>
        <v>0</v>
      </c>
      <c r="W246" s="55">
        <f t="shared" si="560"/>
        <v>0</v>
      </c>
      <c r="X246" s="55">
        <f t="shared" si="560"/>
        <v>0</v>
      </c>
      <c r="Y246" s="55">
        <f t="shared" si="560"/>
        <v>0</v>
      </c>
      <c r="Z246" s="55">
        <f t="shared" si="560"/>
        <v>0</v>
      </c>
      <c r="AA246" s="17"/>
      <c r="AB246" s="17"/>
      <c r="AC246" s="57">
        <f t="shared" si="561"/>
        <v>0</v>
      </c>
      <c r="AD246" s="57">
        <f t="shared" si="561"/>
        <v>0</v>
      </c>
      <c r="AE246" s="57">
        <f t="shared" si="561"/>
        <v>0</v>
      </c>
      <c r="AF246" s="57">
        <f t="shared" si="561"/>
        <v>0</v>
      </c>
      <c r="AG246" s="57">
        <f t="shared" si="561"/>
        <v>0</v>
      </c>
      <c r="AH246" s="17"/>
      <c r="AI246" s="18"/>
    </row>
    <row r="247" spans="3:35" ht="15.75" thickBot="1">
      <c r="C247" s="21" t="s">
        <v>5</v>
      </c>
      <c r="D247" s="41">
        <f t="shared" ref="D247:Q247" si="562">(MOD((D245-D244),1)*24)-(IF(D246="", 0, D246))</f>
        <v>0</v>
      </c>
      <c r="E247" s="42">
        <f t="shared" si="562"/>
        <v>0</v>
      </c>
      <c r="F247" s="42">
        <f t="shared" si="562"/>
        <v>0</v>
      </c>
      <c r="G247" s="42">
        <f t="shared" si="562"/>
        <v>0</v>
      </c>
      <c r="H247" s="42">
        <f t="shared" si="562"/>
        <v>0</v>
      </c>
      <c r="I247" s="43">
        <f t="shared" si="562"/>
        <v>0</v>
      </c>
      <c r="J247" s="43">
        <f t="shared" si="562"/>
        <v>0</v>
      </c>
      <c r="K247" s="42">
        <f t="shared" si="562"/>
        <v>0</v>
      </c>
      <c r="L247" s="42">
        <f t="shared" si="562"/>
        <v>0</v>
      </c>
      <c r="M247" s="42">
        <f t="shared" si="562"/>
        <v>0</v>
      </c>
      <c r="N247" s="42">
        <f t="shared" si="562"/>
        <v>0</v>
      </c>
      <c r="O247" s="42">
        <f t="shared" si="562"/>
        <v>0</v>
      </c>
      <c r="P247" s="43">
        <f t="shared" si="562"/>
        <v>0</v>
      </c>
      <c r="Q247" s="44">
        <f t="shared" si="562"/>
        <v>0</v>
      </c>
      <c r="U247" s="21" t="s">
        <v>5</v>
      </c>
      <c r="V247" s="33">
        <f t="shared" ref="V247:AI247" si="563">(MOD((V245-V244),1)*24)-(IF(V246="", 0, V246))</f>
        <v>0</v>
      </c>
      <c r="W247" s="34">
        <f t="shared" si="563"/>
        <v>0</v>
      </c>
      <c r="X247" s="34">
        <f t="shared" si="563"/>
        <v>0</v>
      </c>
      <c r="Y247" s="34">
        <f t="shared" si="563"/>
        <v>0</v>
      </c>
      <c r="Z247" s="34">
        <f t="shared" si="563"/>
        <v>0</v>
      </c>
      <c r="AA247" s="35">
        <f t="shared" si="563"/>
        <v>0</v>
      </c>
      <c r="AB247" s="35">
        <f t="shared" si="563"/>
        <v>0</v>
      </c>
      <c r="AC247" s="34">
        <f t="shared" si="563"/>
        <v>0</v>
      </c>
      <c r="AD247" s="34">
        <f t="shared" si="563"/>
        <v>0</v>
      </c>
      <c r="AE247" s="34">
        <f t="shared" si="563"/>
        <v>0</v>
      </c>
      <c r="AF247" s="34">
        <f t="shared" si="563"/>
        <v>0</v>
      </c>
      <c r="AG247" s="34">
        <f t="shared" si="563"/>
        <v>0</v>
      </c>
      <c r="AH247" s="35">
        <f t="shared" si="563"/>
        <v>0</v>
      </c>
      <c r="AI247" s="36">
        <f t="shared" si="563"/>
        <v>0</v>
      </c>
    </row>
    <row r="248" spans="3:35" ht="15.75" thickTop="1">
      <c r="C248" s="21" t="s">
        <v>6</v>
      </c>
      <c r="D248" s="32">
        <f>SUM(D247:H247)</f>
        <v>0</v>
      </c>
      <c r="E248" s="23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U248" s="21" t="s">
        <v>6</v>
      </c>
      <c r="V248" s="32">
        <f t="shared" ref="V248" si="564">SUM(V247:Z247)</f>
        <v>0</v>
      </c>
      <c r="W248" s="23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3:35">
      <c r="C249" s="21" t="s">
        <v>7</v>
      </c>
      <c r="D249" s="32">
        <f>SUM(K247:O247)</f>
        <v>0</v>
      </c>
      <c r="E249" s="25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U249" s="21" t="s">
        <v>7</v>
      </c>
      <c r="V249" s="32">
        <f t="shared" ref="V249" si="565">SUM(AC247:AG247)</f>
        <v>0</v>
      </c>
      <c r="W249" s="25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3:35" ht="19.5" thickBot="1">
      <c r="C250" s="22" t="s">
        <v>4</v>
      </c>
      <c r="D250" s="38">
        <f>SUM(D248:D249)</f>
        <v>0</v>
      </c>
      <c r="E250" s="27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U250" s="37" t="s">
        <v>4</v>
      </c>
      <c r="V250" s="38">
        <f t="shared" ref="V250" si="566">SUM(V248:V249)</f>
        <v>0</v>
      </c>
      <c r="W250" s="27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</row>
    <row r="251" spans="3:35" ht="16.5" thickTop="1" thickBot="1">
      <c r="L251" s="64" t="s">
        <v>22</v>
      </c>
      <c r="V251" s="82"/>
      <c r="AD251" s="64" t="s">
        <v>22</v>
      </c>
    </row>
    <row r="252" spans="3:35" ht="15.75" thickTop="1">
      <c r="C252" s="40"/>
      <c r="D252" s="7">
        <f t="shared" ref="D252:Q252" si="567">D253</f>
        <v>43451</v>
      </c>
      <c r="E252" s="8">
        <f t="shared" si="567"/>
        <v>43452</v>
      </c>
      <c r="F252" s="8">
        <f t="shared" si="567"/>
        <v>43453</v>
      </c>
      <c r="G252" s="8">
        <f t="shared" si="567"/>
        <v>43454</v>
      </c>
      <c r="H252" s="8">
        <f t="shared" si="567"/>
        <v>43455</v>
      </c>
      <c r="I252" s="9">
        <f t="shared" si="567"/>
        <v>43456</v>
      </c>
      <c r="J252" s="9">
        <f t="shared" si="567"/>
        <v>43457</v>
      </c>
      <c r="K252" s="8">
        <f t="shared" si="567"/>
        <v>43458</v>
      </c>
      <c r="L252" s="8">
        <f t="shared" si="567"/>
        <v>43459</v>
      </c>
      <c r="M252" s="8">
        <f t="shared" si="567"/>
        <v>43460</v>
      </c>
      <c r="N252" s="8">
        <f t="shared" si="567"/>
        <v>43461</v>
      </c>
      <c r="O252" s="8">
        <f t="shared" si="567"/>
        <v>43462</v>
      </c>
      <c r="P252" s="9">
        <f t="shared" si="567"/>
        <v>43463</v>
      </c>
      <c r="Q252" s="10">
        <f t="shared" si="567"/>
        <v>43464</v>
      </c>
      <c r="U252" s="40"/>
      <c r="V252" s="7">
        <f t="shared" ref="V252" si="568">V253</f>
        <v>43451</v>
      </c>
      <c r="W252" s="8">
        <f t="shared" si="522"/>
        <v>43452</v>
      </c>
      <c r="X252" s="8">
        <f t="shared" si="522"/>
        <v>43453</v>
      </c>
      <c r="Y252" s="8">
        <f t="shared" si="522"/>
        <v>43454</v>
      </c>
      <c r="Z252" s="8">
        <f t="shared" si="522"/>
        <v>43455</v>
      </c>
      <c r="AA252" s="9">
        <f t="shared" si="522"/>
        <v>43456</v>
      </c>
      <c r="AB252" s="9">
        <f t="shared" si="522"/>
        <v>43457</v>
      </c>
      <c r="AC252" s="8">
        <f t="shared" si="522"/>
        <v>43458</v>
      </c>
      <c r="AD252" s="8">
        <f t="shared" si="522"/>
        <v>43459</v>
      </c>
      <c r="AE252" s="8">
        <f t="shared" si="522"/>
        <v>43460</v>
      </c>
      <c r="AF252" s="8">
        <f t="shared" si="522"/>
        <v>43461</v>
      </c>
      <c r="AG252" s="8">
        <f t="shared" si="522"/>
        <v>43462</v>
      </c>
      <c r="AH252" s="9">
        <f t="shared" si="522"/>
        <v>43463</v>
      </c>
      <c r="AI252" s="10">
        <f t="shared" si="522"/>
        <v>43464</v>
      </c>
    </row>
    <row r="253" spans="3:35" ht="15.75" thickBot="1">
      <c r="C253" s="40"/>
      <c r="D253" s="11">
        <f>Q243+1</f>
        <v>43451</v>
      </c>
      <c r="E253" s="12">
        <f t="shared" ref="E253:Q253" si="569">D253+1</f>
        <v>43452</v>
      </c>
      <c r="F253" s="12">
        <f t="shared" si="569"/>
        <v>43453</v>
      </c>
      <c r="G253" s="12">
        <f t="shared" si="569"/>
        <v>43454</v>
      </c>
      <c r="H253" s="12">
        <f t="shared" si="569"/>
        <v>43455</v>
      </c>
      <c r="I253" s="13">
        <f t="shared" si="569"/>
        <v>43456</v>
      </c>
      <c r="J253" s="13">
        <f t="shared" si="569"/>
        <v>43457</v>
      </c>
      <c r="K253" s="12">
        <f t="shared" si="569"/>
        <v>43458</v>
      </c>
      <c r="L253" s="12">
        <f t="shared" si="569"/>
        <v>43459</v>
      </c>
      <c r="M253" s="12">
        <f t="shared" si="569"/>
        <v>43460</v>
      </c>
      <c r="N253" s="12">
        <f t="shared" si="569"/>
        <v>43461</v>
      </c>
      <c r="O253" s="12">
        <f t="shared" si="569"/>
        <v>43462</v>
      </c>
      <c r="P253" s="13">
        <f t="shared" si="569"/>
        <v>43463</v>
      </c>
      <c r="Q253" s="14">
        <f t="shared" si="569"/>
        <v>43464</v>
      </c>
      <c r="U253" s="40"/>
      <c r="V253" s="11">
        <f>D253</f>
        <v>43451</v>
      </c>
      <c r="W253" s="12">
        <f t="shared" ref="W253" si="570">V253+1</f>
        <v>43452</v>
      </c>
      <c r="X253" s="12">
        <f t="shared" ref="X253" si="571">W253+1</f>
        <v>43453</v>
      </c>
      <c r="Y253" s="12">
        <f t="shared" ref="Y253" si="572">X253+1</f>
        <v>43454</v>
      </c>
      <c r="Z253" s="12">
        <f t="shared" ref="Z253" si="573">Y253+1</f>
        <v>43455</v>
      </c>
      <c r="AA253" s="13">
        <f t="shared" ref="AA253" si="574">Z253+1</f>
        <v>43456</v>
      </c>
      <c r="AB253" s="13">
        <f t="shared" ref="AB253" si="575">AA253+1</f>
        <v>43457</v>
      </c>
      <c r="AC253" s="12">
        <f t="shared" ref="AC253" si="576">AB253+1</f>
        <v>43458</v>
      </c>
      <c r="AD253" s="12">
        <f t="shared" ref="AD253" si="577">AC253+1</f>
        <v>43459</v>
      </c>
      <c r="AE253" s="12">
        <f t="shared" ref="AE253" si="578">AD253+1</f>
        <v>43460</v>
      </c>
      <c r="AF253" s="12">
        <f t="shared" ref="AF253" si="579">AE253+1</f>
        <v>43461</v>
      </c>
      <c r="AG253" s="12">
        <f t="shared" ref="AG253" si="580">AF253+1</f>
        <v>43462</v>
      </c>
      <c r="AH253" s="13">
        <f t="shared" ref="AH253" si="581">AG253+1</f>
        <v>43463</v>
      </c>
      <c r="AI253" s="14">
        <f t="shared" ref="AI253" si="582">AH253+1</f>
        <v>43464</v>
      </c>
    </row>
    <row r="254" spans="3:35" ht="15.75" thickTop="1">
      <c r="C254" s="19" t="s">
        <v>0</v>
      </c>
      <c r="D254" s="15"/>
      <c r="E254" s="16"/>
      <c r="F254" s="16"/>
      <c r="G254" s="16"/>
      <c r="H254" s="16"/>
      <c r="I254" s="17"/>
      <c r="J254" s="17"/>
      <c r="K254" s="16"/>
      <c r="L254" s="16">
        <v>0.27083333333333331</v>
      </c>
      <c r="M254" s="16"/>
      <c r="N254" s="16"/>
      <c r="O254" s="16"/>
      <c r="P254" s="17"/>
      <c r="Q254" s="18"/>
      <c r="U254" s="19" t="s">
        <v>0</v>
      </c>
      <c r="V254" s="15">
        <f>D254</f>
        <v>0</v>
      </c>
      <c r="W254" s="16">
        <f t="shared" ref="W254:Z256" si="583">E254</f>
        <v>0</v>
      </c>
      <c r="X254" s="16">
        <f t="shared" si="583"/>
        <v>0</v>
      </c>
      <c r="Y254" s="16">
        <f t="shared" si="583"/>
        <v>0</v>
      </c>
      <c r="Z254" s="16">
        <f t="shared" si="583"/>
        <v>0</v>
      </c>
      <c r="AA254" s="17"/>
      <c r="AB254" s="17"/>
      <c r="AC254" s="16">
        <f t="shared" ref="AC254:AG256" si="584">K254</f>
        <v>0</v>
      </c>
      <c r="AD254" s="16">
        <f t="shared" si="584"/>
        <v>0.27083333333333331</v>
      </c>
      <c r="AE254" s="16">
        <f t="shared" si="584"/>
        <v>0</v>
      </c>
      <c r="AF254" s="16">
        <f t="shared" si="584"/>
        <v>0</v>
      </c>
      <c r="AG254" s="16">
        <f t="shared" si="584"/>
        <v>0</v>
      </c>
      <c r="AH254" s="17"/>
      <c r="AI254" s="18"/>
    </row>
    <row r="255" spans="3:35">
      <c r="C255" s="20" t="s">
        <v>1</v>
      </c>
      <c r="D255" s="15"/>
      <c r="E255" s="16"/>
      <c r="F255" s="16"/>
      <c r="G255" s="16"/>
      <c r="H255" s="16"/>
      <c r="I255" s="17"/>
      <c r="J255" s="17"/>
      <c r="K255" s="16"/>
      <c r="L255" s="16">
        <v>0.60416666666666663</v>
      </c>
      <c r="M255" s="16"/>
      <c r="N255" s="16"/>
      <c r="O255" s="16"/>
      <c r="P255" s="17"/>
      <c r="Q255" s="18"/>
      <c r="U255" s="20" t="s">
        <v>1</v>
      </c>
      <c r="V255" s="15">
        <f>D255</f>
        <v>0</v>
      </c>
      <c r="W255" s="16">
        <f t="shared" si="583"/>
        <v>0</v>
      </c>
      <c r="X255" s="16">
        <f t="shared" si="583"/>
        <v>0</v>
      </c>
      <c r="Y255" s="16">
        <f t="shared" si="583"/>
        <v>0</v>
      </c>
      <c r="Z255" s="16">
        <f t="shared" si="583"/>
        <v>0</v>
      </c>
      <c r="AA255" s="17"/>
      <c r="AB255" s="17"/>
      <c r="AC255" s="16">
        <f t="shared" si="584"/>
        <v>0</v>
      </c>
      <c r="AD255" s="16">
        <f t="shared" si="584"/>
        <v>0.60416666666666663</v>
      </c>
      <c r="AE255" s="16">
        <f t="shared" si="584"/>
        <v>0</v>
      </c>
      <c r="AF255" s="16">
        <f t="shared" si="584"/>
        <v>0</v>
      </c>
      <c r="AG255" s="16">
        <f t="shared" si="584"/>
        <v>0</v>
      </c>
      <c r="AH255" s="17"/>
      <c r="AI255" s="18"/>
    </row>
    <row r="256" spans="3:35">
      <c r="C256" s="53" t="s">
        <v>20</v>
      </c>
      <c r="D256" s="54"/>
      <c r="E256" s="55"/>
      <c r="F256" s="55"/>
      <c r="G256" s="55"/>
      <c r="H256" s="55"/>
      <c r="I256" s="17"/>
      <c r="J256" s="17"/>
      <c r="K256" s="55"/>
      <c r="L256" s="55"/>
      <c r="M256" s="55"/>
      <c r="N256" s="55"/>
      <c r="O256" s="55"/>
      <c r="P256" s="17"/>
      <c r="Q256" s="18"/>
      <c r="U256" s="53" t="s">
        <v>20</v>
      </c>
      <c r="V256" s="54">
        <f>D256</f>
        <v>0</v>
      </c>
      <c r="W256" s="55">
        <f t="shared" si="583"/>
        <v>0</v>
      </c>
      <c r="X256" s="55">
        <f t="shared" si="583"/>
        <v>0</v>
      </c>
      <c r="Y256" s="55">
        <f t="shared" si="583"/>
        <v>0</v>
      </c>
      <c r="Z256" s="55">
        <f t="shared" si="583"/>
        <v>0</v>
      </c>
      <c r="AA256" s="17"/>
      <c r="AB256" s="17"/>
      <c r="AC256" s="57">
        <f t="shared" si="584"/>
        <v>0</v>
      </c>
      <c r="AD256" s="57">
        <f t="shared" si="584"/>
        <v>0</v>
      </c>
      <c r="AE256" s="57">
        <f t="shared" si="584"/>
        <v>0</v>
      </c>
      <c r="AF256" s="57">
        <f t="shared" si="584"/>
        <v>0</v>
      </c>
      <c r="AG256" s="57">
        <f t="shared" si="584"/>
        <v>0</v>
      </c>
      <c r="AH256" s="17"/>
      <c r="AI256" s="18"/>
    </row>
    <row r="257" spans="3:35" ht="15.75" thickBot="1">
      <c r="C257" s="21" t="s">
        <v>5</v>
      </c>
      <c r="D257" s="41">
        <f t="shared" ref="D257:Q257" si="585">(MOD((D255-D254),1)*24)-(IF(D256="", 0, D256))</f>
        <v>0</v>
      </c>
      <c r="E257" s="42">
        <f t="shared" si="585"/>
        <v>0</v>
      </c>
      <c r="F257" s="42">
        <f t="shared" si="585"/>
        <v>0</v>
      </c>
      <c r="G257" s="42">
        <f t="shared" si="585"/>
        <v>0</v>
      </c>
      <c r="H257" s="42">
        <f t="shared" si="585"/>
        <v>0</v>
      </c>
      <c r="I257" s="43">
        <f t="shared" si="585"/>
        <v>0</v>
      </c>
      <c r="J257" s="43">
        <f t="shared" si="585"/>
        <v>0</v>
      </c>
      <c r="K257" s="42">
        <f t="shared" si="585"/>
        <v>0</v>
      </c>
      <c r="L257" s="42">
        <f t="shared" si="585"/>
        <v>8</v>
      </c>
      <c r="M257" s="42">
        <f t="shared" si="585"/>
        <v>0</v>
      </c>
      <c r="N257" s="42">
        <f t="shared" si="585"/>
        <v>0</v>
      </c>
      <c r="O257" s="42">
        <f t="shared" si="585"/>
        <v>0</v>
      </c>
      <c r="P257" s="43">
        <f t="shared" si="585"/>
        <v>0</v>
      </c>
      <c r="Q257" s="44">
        <f t="shared" si="585"/>
        <v>0</v>
      </c>
      <c r="U257" s="21" t="s">
        <v>5</v>
      </c>
      <c r="V257" s="33">
        <f t="shared" ref="V257:AI257" si="586">(MOD((V255-V254),1)*24)-(IF(V256="", 0, V256))</f>
        <v>0</v>
      </c>
      <c r="W257" s="34">
        <f t="shared" si="586"/>
        <v>0</v>
      </c>
      <c r="X257" s="34">
        <f t="shared" si="586"/>
        <v>0</v>
      </c>
      <c r="Y257" s="34">
        <f t="shared" si="586"/>
        <v>0</v>
      </c>
      <c r="Z257" s="34">
        <f t="shared" si="586"/>
        <v>0</v>
      </c>
      <c r="AA257" s="35">
        <f t="shared" si="586"/>
        <v>0</v>
      </c>
      <c r="AB257" s="35">
        <f t="shared" si="586"/>
        <v>0</v>
      </c>
      <c r="AC257" s="34">
        <f t="shared" si="586"/>
        <v>0</v>
      </c>
      <c r="AD257" s="34">
        <f t="shared" si="586"/>
        <v>8</v>
      </c>
      <c r="AE257" s="34">
        <f t="shared" si="586"/>
        <v>0</v>
      </c>
      <c r="AF257" s="34">
        <f t="shared" si="586"/>
        <v>0</v>
      </c>
      <c r="AG257" s="34">
        <f t="shared" si="586"/>
        <v>0</v>
      </c>
      <c r="AH257" s="35">
        <f t="shared" si="586"/>
        <v>0</v>
      </c>
      <c r="AI257" s="36">
        <f t="shared" si="586"/>
        <v>0</v>
      </c>
    </row>
    <row r="258" spans="3:35" ht="15.75" thickTop="1">
      <c r="C258" s="21" t="s">
        <v>6</v>
      </c>
      <c r="D258" s="32">
        <f>SUM(D257:H257)</f>
        <v>0</v>
      </c>
      <c r="E258" s="23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U258" s="21" t="s">
        <v>6</v>
      </c>
      <c r="V258" s="32">
        <f t="shared" ref="V258" si="587">SUM(V257:Z257)</f>
        <v>0</v>
      </c>
      <c r="W258" s="23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3:35">
      <c r="C259" s="21" t="s">
        <v>7</v>
      </c>
      <c r="D259" s="32">
        <f>SUM(K257:O257)</f>
        <v>8</v>
      </c>
      <c r="E259" s="25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U259" s="21" t="s">
        <v>7</v>
      </c>
      <c r="V259" s="32">
        <f t="shared" ref="V259" si="588">SUM(AC257:AG257)</f>
        <v>8</v>
      </c>
      <c r="W259" s="25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3:35" ht="19.5" thickBot="1">
      <c r="C260" s="22" t="s">
        <v>4</v>
      </c>
      <c r="D260" s="38">
        <f>SUM(D258:D259)</f>
        <v>8</v>
      </c>
      <c r="E260" s="27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U260" s="37" t="s">
        <v>4</v>
      </c>
      <c r="V260" s="38">
        <f t="shared" ref="V260" si="589">SUM(V258:V259)</f>
        <v>8</v>
      </c>
      <c r="W260" s="27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</row>
    <row r="261" spans="3:35" ht="16.5" thickTop="1" thickBot="1">
      <c r="E261" s="64" t="s">
        <v>22</v>
      </c>
      <c r="V261" s="82"/>
      <c r="W261" s="64" t="s">
        <v>22</v>
      </c>
    </row>
    <row r="262" spans="3:35" ht="15.75" thickTop="1">
      <c r="C262" s="40"/>
      <c r="D262" s="7">
        <f t="shared" ref="D262:Q262" si="590">D263</f>
        <v>43465</v>
      </c>
      <c r="E262" s="8">
        <f t="shared" si="590"/>
        <v>43466</v>
      </c>
      <c r="F262" s="8">
        <f t="shared" si="590"/>
        <v>43467</v>
      </c>
      <c r="G262" s="8">
        <f t="shared" si="590"/>
        <v>43468</v>
      </c>
      <c r="H262" s="8">
        <f t="shared" si="590"/>
        <v>43469</v>
      </c>
      <c r="I262" s="9">
        <f t="shared" si="590"/>
        <v>43470</v>
      </c>
      <c r="J262" s="9">
        <f t="shared" si="590"/>
        <v>43471</v>
      </c>
      <c r="K262" s="8">
        <f t="shared" si="590"/>
        <v>43472</v>
      </c>
      <c r="L262" s="8">
        <f t="shared" si="590"/>
        <v>43473</v>
      </c>
      <c r="M262" s="8">
        <f t="shared" si="590"/>
        <v>43474</v>
      </c>
      <c r="N262" s="8">
        <f t="shared" si="590"/>
        <v>43475</v>
      </c>
      <c r="O262" s="8">
        <f t="shared" si="590"/>
        <v>43476</v>
      </c>
      <c r="P262" s="9">
        <f t="shared" si="590"/>
        <v>43477</v>
      </c>
      <c r="Q262" s="10">
        <f t="shared" si="590"/>
        <v>43478</v>
      </c>
      <c r="U262" s="40"/>
      <c r="V262" s="7">
        <f t="shared" ref="V262:AI262" si="591">V263</f>
        <v>43465</v>
      </c>
      <c r="W262" s="8">
        <f t="shared" si="591"/>
        <v>43466</v>
      </c>
      <c r="X262" s="8">
        <f t="shared" si="591"/>
        <v>43467</v>
      </c>
      <c r="Y262" s="8">
        <f t="shared" si="591"/>
        <v>43468</v>
      </c>
      <c r="Z262" s="8">
        <f t="shared" si="591"/>
        <v>43469</v>
      </c>
      <c r="AA262" s="9">
        <f t="shared" si="591"/>
        <v>43470</v>
      </c>
      <c r="AB262" s="9">
        <f t="shared" si="591"/>
        <v>43471</v>
      </c>
      <c r="AC262" s="8">
        <f t="shared" si="591"/>
        <v>43472</v>
      </c>
      <c r="AD262" s="8">
        <f t="shared" si="591"/>
        <v>43473</v>
      </c>
      <c r="AE262" s="8">
        <f t="shared" si="591"/>
        <v>43474</v>
      </c>
      <c r="AF262" s="8">
        <f t="shared" si="591"/>
        <v>43475</v>
      </c>
      <c r="AG262" s="8">
        <f t="shared" si="591"/>
        <v>43476</v>
      </c>
      <c r="AH262" s="9">
        <f t="shared" si="591"/>
        <v>43477</v>
      </c>
      <c r="AI262" s="10">
        <f t="shared" si="591"/>
        <v>43478</v>
      </c>
    </row>
    <row r="263" spans="3:35" ht="15.75" thickBot="1">
      <c r="C263" s="40"/>
      <c r="D263" s="11">
        <f>Q253+1</f>
        <v>43465</v>
      </c>
      <c r="E263" s="12">
        <f t="shared" ref="E263:Q263" si="592">D263+1</f>
        <v>43466</v>
      </c>
      <c r="F263" s="12">
        <f t="shared" si="592"/>
        <v>43467</v>
      </c>
      <c r="G263" s="12">
        <f t="shared" si="592"/>
        <v>43468</v>
      </c>
      <c r="H263" s="12">
        <f t="shared" si="592"/>
        <v>43469</v>
      </c>
      <c r="I263" s="13">
        <f t="shared" si="592"/>
        <v>43470</v>
      </c>
      <c r="J263" s="13">
        <f t="shared" si="592"/>
        <v>43471</v>
      </c>
      <c r="K263" s="12">
        <f t="shared" si="592"/>
        <v>43472</v>
      </c>
      <c r="L263" s="12">
        <f t="shared" si="592"/>
        <v>43473</v>
      </c>
      <c r="M263" s="12">
        <f t="shared" si="592"/>
        <v>43474</v>
      </c>
      <c r="N263" s="12">
        <f t="shared" si="592"/>
        <v>43475</v>
      </c>
      <c r="O263" s="12">
        <f t="shared" si="592"/>
        <v>43476</v>
      </c>
      <c r="P263" s="13">
        <f t="shared" si="592"/>
        <v>43477</v>
      </c>
      <c r="Q263" s="14">
        <f t="shared" si="592"/>
        <v>43478</v>
      </c>
      <c r="U263" s="40"/>
      <c r="V263" s="11">
        <f t="shared" ref="V263:V266" si="593">D263</f>
        <v>43465</v>
      </c>
      <c r="W263" s="12">
        <f t="shared" ref="W263" si="594">V263+1</f>
        <v>43466</v>
      </c>
      <c r="X263" s="12">
        <f t="shared" ref="X263" si="595">W263+1</f>
        <v>43467</v>
      </c>
      <c r="Y263" s="12">
        <f t="shared" ref="Y263" si="596">X263+1</f>
        <v>43468</v>
      </c>
      <c r="Z263" s="12">
        <f t="shared" ref="Z263" si="597">Y263+1</f>
        <v>43469</v>
      </c>
      <c r="AA263" s="13">
        <f t="shared" ref="AA263" si="598">Z263+1</f>
        <v>43470</v>
      </c>
      <c r="AB263" s="13">
        <f t="shared" ref="AB263" si="599">AA263+1</f>
        <v>43471</v>
      </c>
      <c r="AC263" s="12">
        <f t="shared" ref="AC263" si="600">AB263+1</f>
        <v>43472</v>
      </c>
      <c r="AD263" s="12">
        <f t="shared" ref="AD263" si="601">AC263+1</f>
        <v>43473</v>
      </c>
      <c r="AE263" s="12">
        <f t="shared" ref="AE263" si="602">AD263+1</f>
        <v>43474</v>
      </c>
      <c r="AF263" s="12">
        <f t="shared" ref="AF263" si="603">AE263+1</f>
        <v>43475</v>
      </c>
      <c r="AG263" s="12">
        <f t="shared" ref="AG263" si="604">AF263+1</f>
        <v>43476</v>
      </c>
      <c r="AH263" s="13">
        <f t="shared" ref="AH263" si="605">AG263+1</f>
        <v>43477</v>
      </c>
      <c r="AI263" s="14">
        <f t="shared" ref="AI263" si="606">AH263+1</f>
        <v>43478</v>
      </c>
    </row>
    <row r="264" spans="3:35" ht="15.75" thickTop="1">
      <c r="C264" s="19" t="s">
        <v>0</v>
      </c>
      <c r="D264" s="15"/>
      <c r="E264" s="16">
        <v>0.27083333333333331</v>
      </c>
      <c r="F264" s="16"/>
      <c r="G264" s="16"/>
      <c r="H264" s="16"/>
      <c r="I264" s="17"/>
      <c r="J264" s="17"/>
      <c r="K264" s="16"/>
      <c r="L264" s="16"/>
      <c r="M264" s="16"/>
      <c r="N264" s="16"/>
      <c r="O264" s="16"/>
      <c r="P264" s="17"/>
      <c r="Q264" s="18"/>
      <c r="U264" s="19" t="s">
        <v>0</v>
      </c>
      <c r="V264" s="15">
        <f t="shared" si="593"/>
        <v>0</v>
      </c>
      <c r="W264" s="16">
        <f t="shared" ref="W264:W266" si="607">E264</f>
        <v>0.27083333333333331</v>
      </c>
      <c r="X264" s="16">
        <f t="shared" ref="X264:Z266" si="608">F264</f>
        <v>0</v>
      </c>
      <c r="Y264" s="16">
        <f t="shared" si="608"/>
        <v>0</v>
      </c>
      <c r="Z264" s="16">
        <f t="shared" si="608"/>
        <v>0</v>
      </c>
      <c r="AA264" s="17"/>
      <c r="AB264" s="17"/>
      <c r="AC264" s="16">
        <f t="shared" ref="AC264:AC266" si="609">K264</f>
        <v>0</v>
      </c>
      <c r="AD264" s="16">
        <f t="shared" ref="AD264:AG266" si="610">L264</f>
        <v>0</v>
      </c>
      <c r="AE264" s="16">
        <f t="shared" si="610"/>
        <v>0</v>
      </c>
      <c r="AF264" s="16">
        <f t="shared" si="610"/>
        <v>0</v>
      </c>
      <c r="AG264" s="16">
        <f t="shared" si="610"/>
        <v>0</v>
      </c>
      <c r="AH264" s="17"/>
      <c r="AI264" s="18"/>
    </row>
    <row r="265" spans="3:35">
      <c r="C265" s="20" t="s">
        <v>1</v>
      </c>
      <c r="D265" s="15"/>
      <c r="E265" s="16">
        <v>0.60416666666666663</v>
      </c>
      <c r="F265" s="16"/>
      <c r="G265" s="16"/>
      <c r="H265" s="16"/>
      <c r="I265" s="17"/>
      <c r="J265" s="17"/>
      <c r="K265" s="16"/>
      <c r="L265" s="16"/>
      <c r="M265" s="16"/>
      <c r="N265" s="16"/>
      <c r="O265" s="16"/>
      <c r="P265" s="17"/>
      <c r="Q265" s="18"/>
      <c r="U265" s="20" t="s">
        <v>1</v>
      </c>
      <c r="V265" s="15">
        <f t="shared" si="593"/>
        <v>0</v>
      </c>
      <c r="W265" s="16">
        <f t="shared" si="607"/>
        <v>0.60416666666666663</v>
      </c>
      <c r="X265" s="16">
        <f t="shared" si="608"/>
        <v>0</v>
      </c>
      <c r="Y265" s="16">
        <f t="shared" si="608"/>
        <v>0</v>
      </c>
      <c r="Z265" s="16">
        <f t="shared" si="608"/>
        <v>0</v>
      </c>
      <c r="AA265" s="17"/>
      <c r="AB265" s="17"/>
      <c r="AC265" s="16">
        <f t="shared" si="609"/>
        <v>0</v>
      </c>
      <c r="AD265" s="16">
        <f t="shared" si="610"/>
        <v>0</v>
      </c>
      <c r="AE265" s="16">
        <f t="shared" si="610"/>
        <v>0</v>
      </c>
      <c r="AF265" s="16">
        <f t="shared" si="610"/>
        <v>0</v>
      </c>
      <c r="AG265" s="16">
        <f t="shared" si="610"/>
        <v>0</v>
      </c>
      <c r="AH265" s="17"/>
      <c r="AI265" s="18"/>
    </row>
    <row r="266" spans="3:35">
      <c r="C266" s="53" t="s">
        <v>20</v>
      </c>
      <c r="D266" s="54"/>
      <c r="E266" s="55"/>
      <c r="F266" s="55"/>
      <c r="G266" s="55"/>
      <c r="H266" s="55"/>
      <c r="I266" s="17"/>
      <c r="J266" s="17"/>
      <c r="K266" s="55"/>
      <c r="L266" s="55"/>
      <c r="M266" s="55"/>
      <c r="N266" s="55"/>
      <c r="O266" s="55"/>
      <c r="P266" s="17"/>
      <c r="Q266" s="18"/>
      <c r="U266" s="53" t="s">
        <v>20</v>
      </c>
      <c r="V266" s="54">
        <f t="shared" si="593"/>
        <v>0</v>
      </c>
      <c r="W266" s="55">
        <f t="shared" si="607"/>
        <v>0</v>
      </c>
      <c r="X266" s="55">
        <f t="shared" si="608"/>
        <v>0</v>
      </c>
      <c r="Y266" s="55">
        <f t="shared" si="608"/>
        <v>0</v>
      </c>
      <c r="Z266" s="55">
        <f t="shared" si="608"/>
        <v>0</v>
      </c>
      <c r="AA266" s="17"/>
      <c r="AB266" s="17"/>
      <c r="AC266" s="57">
        <f t="shared" si="609"/>
        <v>0</v>
      </c>
      <c r="AD266" s="57">
        <f t="shared" si="610"/>
        <v>0</v>
      </c>
      <c r="AE266" s="57">
        <f t="shared" si="610"/>
        <v>0</v>
      </c>
      <c r="AF266" s="57">
        <f t="shared" si="610"/>
        <v>0</v>
      </c>
      <c r="AG266" s="57">
        <f t="shared" si="610"/>
        <v>0</v>
      </c>
      <c r="AH266" s="17"/>
      <c r="AI266" s="18"/>
    </row>
    <row r="267" spans="3:35" ht="15.75" thickBot="1">
      <c r="C267" s="21" t="s">
        <v>5</v>
      </c>
      <c r="D267" s="41">
        <f t="shared" ref="D267:Q267" si="611">(MOD((D265-D264),1)*24)-(IF(D266="", 0, D266))</f>
        <v>0</v>
      </c>
      <c r="E267" s="42">
        <f t="shared" si="611"/>
        <v>8</v>
      </c>
      <c r="F267" s="42">
        <f t="shared" si="611"/>
        <v>0</v>
      </c>
      <c r="G267" s="42">
        <f t="shared" si="611"/>
        <v>0</v>
      </c>
      <c r="H267" s="42">
        <f t="shared" si="611"/>
        <v>0</v>
      </c>
      <c r="I267" s="43">
        <f t="shared" si="611"/>
        <v>0</v>
      </c>
      <c r="J267" s="43">
        <f t="shared" si="611"/>
        <v>0</v>
      </c>
      <c r="K267" s="42">
        <f t="shared" si="611"/>
        <v>0</v>
      </c>
      <c r="L267" s="42">
        <f t="shared" si="611"/>
        <v>0</v>
      </c>
      <c r="M267" s="42">
        <f t="shared" si="611"/>
        <v>0</v>
      </c>
      <c r="N267" s="42">
        <f t="shared" si="611"/>
        <v>0</v>
      </c>
      <c r="O267" s="42">
        <f t="shared" si="611"/>
        <v>0</v>
      </c>
      <c r="P267" s="43">
        <f t="shared" si="611"/>
        <v>0</v>
      </c>
      <c r="Q267" s="44">
        <f t="shared" si="611"/>
        <v>0</v>
      </c>
      <c r="U267" s="21" t="s">
        <v>5</v>
      </c>
      <c r="V267" s="33">
        <f t="shared" ref="V267:AI267" si="612">(MOD((V265-V264),1)*24)-(IF(V266="", 0, V266))</f>
        <v>0</v>
      </c>
      <c r="W267" s="34">
        <f t="shared" si="612"/>
        <v>8</v>
      </c>
      <c r="X267" s="34">
        <f t="shared" si="612"/>
        <v>0</v>
      </c>
      <c r="Y267" s="34">
        <f t="shared" si="612"/>
        <v>0</v>
      </c>
      <c r="Z267" s="34">
        <f t="shared" si="612"/>
        <v>0</v>
      </c>
      <c r="AA267" s="35">
        <f t="shared" si="612"/>
        <v>0</v>
      </c>
      <c r="AB267" s="35">
        <f t="shared" si="612"/>
        <v>0</v>
      </c>
      <c r="AC267" s="34">
        <f t="shared" si="612"/>
        <v>0</v>
      </c>
      <c r="AD267" s="34">
        <f t="shared" si="612"/>
        <v>0</v>
      </c>
      <c r="AE267" s="34">
        <f t="shared" si="612"/>
        <v>0</v>
      </c>
      <c r="AF267" s="34">
        <f t="shared" si="612"/>
        <v>0</v>
      </c>
      <c r="AG267" s="34">
        <f t="shared" si="612"/>
        <v>0</v>
      </c>
      <c r="AH267" s="35">
        <f t="shared" si="612"/>
        <v>0</v>
      </c>
      <c r="AI267" s="36">
        <f t="shared" si="612"/>
        <v>0</v>
      </c>
    </row>
    <row r="268" spans="3:35" ht="15.75" thickTop="1">
      <c r="C268" s="21" t="s">
        <v>6</v>
      </c>
      <c r="D268" s="32">
        <f>SUM(D267:H267)</f>
        <v>8</v>
      </c>
      <c r="E268" s="23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U268" s="21" t="s">
        <v>6</v>
      </c>
      <c r="V268" s="32">
        <f t="shared" ref="V268" si="613">SUM(V267:Z267)</f>
        <v>8</v>
      </c>
      <c r="W268" s="23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3:35">
      <c r="C269" s="21" t="s">
        <v>7</v>
      </c>
      <c r="D269" s="32">
        <f>SUM(K267:O267)</f>
        <v>0</v>
      </c>
      <c r="E269" s="25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U269" s="21" t="s">
        <v>7</v>
      </c>
      <c r="V269" s="32">
        <f t="shared" ref="V269" si="614">SUM(AC267:AG267)</f>
        <v>0</v>
      </c>
      <c r="W269" s="25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3:35" ht="19.5" thickBot="1">
      <c r="C270" s="22" t="s">
        <v>4</v>
      </c>
      <c r="D270" s="38">
        <f>SUM(D268:D269)</f>
        <v>8</v>
      </c>
      <c r="E270" s="27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U270" s="37" t="s">
        <v>4</v>
      </c>
      <c r="V270" s="38">
        <f t="shared" ref="V270" si="615">SUM(V268:V269)</f>
        <v>8</v>
      </c>
      <c r="W270" s="27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</row>
    <row r="271" spans="3:35" ht="15.75" thickTop="1">
      <c r="V271" s="8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2" sqref="B2:G14"/>
    </sheetView>
  </sheetViews>
  <sheetFormatPr defaultRowHeight="15"/>
  <sheetData>
    <row r="2" spans="2:7">
      <c r="B2" t="str">
        <f t="shared" ref="B2:B13" si="0">F2</f>
        <v>title</v>
      </c>
      <c r="C2" t="s">
        <v>52</v>
      </c>
      <c r="E2" t="s">
        <v>53</v>
      </c>
      <c r="F2" t="s">
        <v>54</v>
      </c>
      <c r="G2" t="s">
        <v>52</v>
      </c>
    </row>
    <row r="3" spans="2:7">
      <c r="B3" t="str">
        <f t="shared" si="0"/>
        <v>date_needed</v>
      </c>
      <c r="C3" t="s">
        <v>52</v>
      </c>
      <c r="E3" t="s">
        <v>53</v>
      </c>
      <c r="F3" t="s">
        <v>55</v>
      </c>
      <c r="G3" t="s">
        <v>52</v>
      </c>
    </row>
    <row r="4" spans="2:7">
      <c r="B4" t="str">
        <f t="shared" si="0"/>
        <v>poc</v>
      </c>
      <c r="C4" t="s">
        <v>52</v>
      </c>
      <c r="E4" t="s">
        <v>53</v>
      </c>
      <c r="F4" t="s">
        <v>56</v>
      </c>
      <c r="G4" t="s">
        <v>52</v>
      </c>
    </row>
    <row r="5" spans="2:7">
      <c r="B5" t="str">
        <f t="shared" si="0"/>
        <v>is_funded</v>
      </c>
      <c r="C5" t="s">
        <v>52</v>
      </c>
      <c r="E5" t="s">
        <v>53</v>
      </c>
      <c r="F5" t="s">
        <v>57</v>
      </c>
      <c r="G5" t="s">
        <v>52</v>
      </c>
    </row>
    <row r="6" spans="2:7">
      <c r="B6" t="str">
        <f t="shared" si="0"/>
        <v>request_type</v>
      </c>
      <c r="C6" t="s">
        <v>52</v>
      </c>
      <c r="E6" t="s">
        <v>53</v>
      </c>
      <c r="F6" t="s">
        <v>58</v>
      </c>
      <c r="G6" t="s">
        <v>52</v>
      </c>
    </row>
    <row r="7" spans="2:7">
      <c r="B7" t="str">
        <f t="shared" si="0"/>
        <v>classification</v>
      </c>
      <c r="C7" t="s">
        <v>52</v>
      </c>
      <c r="E7" t="s">
        <v>53</v>
      </c>
      <c r="F7" t="s">
        <v>59</v>
      </c>
      <c r="G7" t="s">
        <v>52</v>
      </c>
    </row>
    <row r="8" spans="2:7">
      <c r="B8" t="str">
        <f t="shared" si="0"/>
        <v>itnss_description</v>
      </c>
      <c r="C8" t="s">
        <v>52</v>
      </c>
      <c r="E8" t="s">
        <v>53</v>
      </c>
      <c r="F8" t="s">
        <v>60</v>
      </c>
      <c r="G8" t="s">
        <v>52</v>
      </c>
    </row>
    <row r="9" spans="2:7">
      <c r="B9" t="str">
        <f t="shared" si="0"/>
        <v>itnss_description_staff_cacedipi</v>
      </c>
      <c r="C9" t="s">
        <v>52</v>
      </c>
      <c r="E9" t="s">
        <v>53</v>
      </c>
      <c r="F9" t="s">
        <v>61</v>
      </c>
      <c r="G9" t="s">
        <v>52</v>
      </c>
    </row>
    <row r="10" spans="2:7">
      <c r="B10" t="str">
        <f t="shared" si="0"/>
        <v>itnss_justification</v>
      </c>
      <c r="C10" t="s">
        <v>52</v>
      </c>
      <c r="E10" t="s">
        <v>53</v>
      </c>
      <c r="F10" t="s">
        <v>62</v>
      </c>
      <c r="G10" t="s">
        <v>52</v>
      </c>
    </row>
    <row r="11" spans="2:7">
      <c r="B11" t="str">
        <f t="shared" si="0"/>
        <v>itnss_justification_staff_cacedipi</v>
      </c>
      <c r="C11" t="s">
        <v>52</v>
      </c>
      <c r="E11" t="s">
        <v>53</v>
      </c>
      <c r="F11" t="s">
        <v>63</v>
      </c>
      <c r="G11" t="s">
        <v>52</v>
      </c>
    </row>
    <row r="12" spans="2:7">
      <c r="B12" t="str">
        <f t="shared" si="0"/>
        <v>itnss_solution</v>
      </c>
      <c r="C12" t="s">
        <v>52</v>
      </c>
      <c r="E12" t="s">
        <v>53</v>
      </c>
      <c r="F12" t="s">
        <v>64</v>
      </c>
      <c r="G12" t="s">
        <v>52</v>
      </c>
    </row>
    <row r="13" spans="2:7">
      <c r="B13" t="str">
        <f t="shared" si="0"/>
        <v>itnss_solution_staff_cacedipi</v>
      </c>
      <c r="C13" t="s">
        <v>52</v>
      </c>
      <c r="E13" t="s">
        <v>53</v>
      </c>
      <c r="F13" t="s">
        <v>65</v>
      </c>
      <c r="G13" t="s">
        <v>52</v>
      </c>
    </row>
    <row r="14" spans="2:7">
      <c r="C14" t="s">
        <v>52</v>
      </c>
      <c r="E14" t="s">
        <v>66</v>
      </c>
      <c r="F1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S121"/>
  <sheetViews>
    <sheetView showWhiteSpace="0" topLeftCell="A91" zoomScaleNormal="100" workbookViewId="0">
      <selection activeCell="A71" sqref="A71:XFD71"/>
    </sheetView>
  </sheetViews>
  <sheetFormatPr defaultRowHeight="15"/>
  <cols>
    <col min="1" max="2" width="3.7109375" style="29" bestFit="1" customWidth="1"/>
    <col min="3" max="3" width="12.28515625" bestFit="1" customWidth="1"/>
    <col min="4" max="4" width="7.7109375" bestFit="1" customWidth="1"/>
    <col min="5" max="18" width="7" customWidth="1"/>
    <col min="19" max="19" width="23.85546875" bestFit="1" customWidth="1"/>
  </cols>
  <sheetData>
    <row r="1" spans="1:18" ht="15.75" thickBot="1"/>
    <row r="2" spans="1:18" ht="15.75" thickTop="1">
      <c r="C2" s="40"/>
      <c r="D2" s="7">
        <f>D3</f>
        <v>42933</v>
      </c>
      <c r="E2" s="8">
        <f t="shared" ref="E2:Q2" si="0">E3</f>
        <v>42934</v>
      </c>
      <c r="F2" s="8">
        <f t="shared" si="0"/>
        <v>42935</v>
      </c>
      <c r="G2" s="8">
        <f t="shared" si="0"/>
        <v>42936</v>
      </c>
      <c r="H2" s="8">
        <f t="shared" si="0"/>
        <v>42937</v>
      </c>
      <c r="I2" s="9">
        <f t="shared" si="0"/>
        <v>42938</v>
      </c>
      <c r="J2" s="9">
        <f t="shared" si="0"/>
        <v>42939</v>
      </c>
      <c r="K2" s="8">
        <f t="shared" si="0"/>
        <v>42940</v>
      </c>
      <c r="L2" s="8">
        <f t="shared" si="0"/>
        <v>42941</v>
      </c>
      <c r="M2" s="8">
        <f t="shared" si="0"/>
        <v>42942</v>
      </c>
      <c r="N2" s="8">
        <f t="shared" si="0"/>
        <v>42943</v>
      </c>
      <c r="O2" s="8">
        <f t="shared" si="0"/>
        <v>42944</v>
      </c>
      <c r="P2" s="9">
        <f t="shared" si="0"/>
        <v>42945</v>
      </c>
      <c r="Q2" s="10">
        <f t="shared" si="0"/>
        <v>42946</v>
      </c>
      <c r="R2" s="6"/>
    </row>
    <row r="3" spans="1:18" ht="15.75" thickBot="1">
      <c r="C3" s="40"/>
      <c r="D3" s="11">
        <v>42933</v>
      </c>
      <c r="E3" s="12">
        <f>D3+1</f>
        <v>42934</v>
      </c>
      <c r="F3" s="12">
        <f t="shared" ref="F3:Q3" si="1">E3+1</f>
        <v>42935</v>
      </c>
      <c r="G3" s="12">
        <f t="shared" si="1"/>
        <v>42936</v>
      </c>
      <c r="H3" s="12">
        <f t="shared" si="1"/>
        <v>42937</v>
      </c>
      <c r="I3" s="13">
        <f t="shared" si="1"/>
        <v>42938</v>
      </c>
      <c r="J3" s="13">
        <f t="shared" si="1"/>
        <v>42939</v>
      </c>
      <c r="K3" s="12">
        <f t="shared" si="1"/>
        <v>42940</v>
      </c>
      <c r="L3" s="12">
        <f t="shared" si="1"/>
        <v>42941</v>
      </c>
      <c r="M3" s="12">
        <f t="shared" si="1"/>
        <v>42942</v>
      </c>
      <c r="N3" s="12">
        <f t="shared" si="1"/>
        <v>42943</v>
      </c>
      <c r="O3" s="12">
        <f t="shared" si="1"/>
        <v>42944</v>
      </c>
      <c r="P3" s="13">
        <f t="shared" si="1"/>
        <v>42945</v>
      </c>
      <c r="Q3" s="14">
        <f t="shared" si="1"/>
        <v>42946</v>
      </c>
      <c r="R3" s="5"/>
    </row>
    <row r="4" spans="1:18" s="1" customFormat="1" ht="15.75" thickTop="1">
      <c r="A4" s="30"/>
      <c r="B4" s="31"/>
      <c r="C4" s="19" t="s">
        <v>0</v>
      </c>
      <c r="D4" s="15">
        <v>0.27083333333333331</v>
      </c>
      <c r="E4" s="16">
        <v>0.27083333333333331</v>
      </c>
      <c r="F4" s="16">
        <v>0.27083333333333331</v>
      </c>
      <c r="G4" s="16">
        <v>0.27083333333333331</v>
      </c>
      <c r="H4" s="16">
        <v>0.27083333333333331</v>
      </c>
      <c r="I4" s="17"/>
      <c r="J4" s="17"/>
      <c r="K4" s="16">
        <v>0.27083333333333331</v>
      </c>
      <c r="L4" s="16">
        <v>0.27083333333333331</v>
      </c>
      <c r="M4" s="16">
        <v>0.27083333333333331</v>
      </c>
      <c r="N4" s="16">
        <v>0.27083333333333331</v>
      </c>
      <c r="O4" s="16">
        <v>0.27083333333333331</v>
      </c>
      <c r="P4" s="17"/>
      <c r="Q4" s="18"/>
    </row>
    <row r="5" spans="1:18" s="1" customFormat="1">
      <c r="A5" s="30"/>
      <c r="B5" s="31"/>
      <c r="C5" s="20" t="s">
        <v>1</v>
      </c>
      <c r="D5" s="15">
        <v>0.625</v>
      </c>
      <c r="E5" s="16">
        <v>0.61458333333333337</v>
      </c>
      <c r="F5" s="16">
        <v>0.61458333333333337</v>
      </c>
      <c r="G5" s="16">
        <v>0.625</v>
      </c>
      <c r="H5" s="16">
        <v>0.54166666666666663</v>
      </c>
      <c r="I5" s="17"/>
      <c r="J5" s="17"/>
      <c r="K5" s="16">
        <v>0.61458333333333337</v>
      </c>
      <c r="L5" s="16">
        <v>0.61458333333333337</v>
      </c>
      <c r="M5" s="16">
        <v>0.61458333333333337</v>
      </c>
      <c r="N5" s="16">
        <v>0.61458333333333337</v>
      </c>
      <c r="O5" s="16">
        <v>0.5625</v>
      </c>
      <c r="P5" s="17"/>
      <c r="Q5" s="18"/>
    </row>
    <row r="6" spans="1:18" s="1" customFormat="1">
      <c r="A6" s="30"/>
      <c r="B6" s="31"/>
      <c r="C6" s="20"/>
      <c r="D6" s="15"/>
      <c r="E6" s="75"/>
      <c r="F6" s="75"/>
      <c r="G6" s="75"/>
      <c r="H6" s="75"/>
      <c r="I6" s="76"/>
      <c r="J6" s="76"/>
      <c r="K6" s="75"/>
      <c r="L6" s="75"/>
      <c r="M6" s="75"/>
      <c r="N6" s="75"/>
      <c r="O6" s="75"/>
      <c r="P6" s="76"/>
      <c r="Q6" s="77"/>
    </row>
    <row r="7" spans="1:18" s="2" customFormat="1" ht="15.75" thickBot="1">
      <c r="A7" s="30"/>
      <c r="B7" s="31"/>
      <c r="C7" s="21" t="s">
        <v>5</v>
      </c>
      <c r="D7" s="33">
        <f>MOD(D5-D4,1)*24</f>
        <v>8.5</v>
      </c>
      <c r="E7" s="34">
        <f>MOD(E5-E4,1)*24</f>
        <v>8.2500000000000018</v>
      </c>
      <c r="F7" s="34">
        <f t="shared" ref="F7:Q7" si="2">MOD(F5-F4,1)*24</f>
        <v>8.2500000000000018</v>
      </c>
      <c r="G7" s="34">
        <f t="shared" si="2"/>
        <v>8.5</v>
      </c>
      <c r="H7" s="34">
        <f t="shared" si="2"/>
        <v>6.5</v>
      </c>
      <c r="I7" s="35">
        <f t="shared" si="2"/>
        <v>0</v>
      </c>
      <c r="J7" s="35">
        <f t="shared" si="2"/>
        <v>0</v>
      </c>
      <c r="K7" s="34">
        <f t="shared" si="2"/>
        <v>8.2500000000000018</v>
      </c>
      <c r="L7" s="34">
        <f t="shared" si="2"/>
        <v>8.2500000000000018</v>
      </c>
      <c r="M7" s="34">
        <f t="shared" si="2"/>
        <v>8.2500000000000018</v>
      </c>
      <c r="N7" s="34">
        <f t="shared" si="2"/>
        <v>8.2500000000000018</v>
      </c>
      <c r="O7" s="34">
        <f t="shared" si="2"/>
        <v>7</v>
      </c>
      <c r="P7" s="35">
        <f t="shared" si="2"/>
        <v>0</v>
      </c>
      <c r="Q7" s="36">
        <f t="shared" si="2"/>
        <v>0</v>
      </c>
    </row>
    <row r="8" spans="1:18" s="2" customFormat="1" ht="15.75" thickTop="1">
      <c r="A8" s="30"/>
      <c r="B8" s="31"/>
      <c r="C8" s="21" t="s">
        <v>6</v>
      </c>
      <c r="D8" s="32">
        <f>SUM(D7:H7)</f>
        <v>40</v>
      </c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8" s="2" customFormat="1">
      <c r="A9" s="30"/>
      <c r="B9" s="31"/>
      <c r="C9" s="21" t="s">
        <v>7</v>
      </c>
      <c r="D9" s="32">
        <f>SUM(K7:O7)</f>
        <v>40.000000000000007</v>
      </c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8" ht="19.5" thickBot="1">
      <c r="A10" s="30"/>
      <c r="B10" s="31"/>
      <c r="C10" s="37" t="s">
        <v>4</v>
      </c>
      <c r="D10" s="38">
        <f>SUM(D8:D9)</f>
        <v>80</v>
      </c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8" ht="16.5" thickTop="1" thickBot="1"/>
    <row r="12" spans="1:18" ht="15.75" thickTop="1">
      <c r="C12" s="40"/>
      <c r="D12" s="7">
        <f t="shared" ref="D12:Q12" si="3">D13</f>
        <v>42947</v>
      </c>
      <c r="E12" s="8">
        <f t="shared" si="3"/>
        <v>42948</v>
      </c>
      <c r="F12" s="8">
        <f t="shared" si="3"/>
        <v>42949</v>
      </c>
      <c r="G12" s="8">
        <f t="shared" si="3"/>
        <v>42950</v>
      </c>
      <c r="H12" s="8">
        <f t="shared" si="3"/>
        <v>42951</v>
      </c>
      <c r="I12" s="9">
        <f t="shared" si="3"/>
        <v>42952</v>
      </c>
      <c r="J12" s="9">
        <f t="shared" si="3"/>
        <v>42953</v>
      </c>
      <c r="K12" s="8">
        <f t="shared" si="3"/>
        <v>42954</v>
      </c>
      <c r="L12" s="8">
        <f t="shared" si="3"/>
        <v>42955</v>
      </c>
      <c r="M12" s="8">
        <f t="shared" si="3"/>
        <v>42956</v>
      </c>
      <c r="N12" s="8">
        <f t="shared" si="3"/>
        <v>42957</v>
      </c>
      <c r="O12" s="8">
        <f t="shared" si="3"/>
        <v>42958</v>
      </c>
      <c r="P12" s="9">
        <f t="shared" si="3"/>
        <v>42959</v>
      </c>
      <c r="Q12" s="10">
        <f t="shared" si="3"/>
        <v>42960</v>
      </c>
    </row>
    <row r="13" spans="1:18" ht="15.75" thickBot="1">
      <c r="C13" s="40"/>
      <c r="D13" s="11">
        <f>Q3+1</f>
        <v>42947</v>
      </c>
      <c r="E13" s="12">
        <f>D13+1</f>
        <v>42948</v>
      </c>
      <c r="F13" s="12">
        <f t="shared" ref="F13:Q13" si="4">E13+1</f>
        <v>42949</v>
      </c>
      <c r="G13" s="12">
        <f t="shared" si="4"/>
        <v>42950</v>
      </c>
      <c r="H13" s="12">
        <f t="shared" si="4"/>
        <v>42951</v>
      </c>
      <c r="I13" s="13">
        <f t="shared" si="4"/>
        <v>42952</v>
      </c>
      <c r="J13" s="13">
        <f t="shared" si="4"/>
        <v>42953</v>
      </c>
      <c r="K13" s="12">
        <f t="shared" si="4"/>
        <v>42954</v>
      </c>
      <c r="L13" s="12">
        <f t="shared" si="4"/>
        <v>42955</v>
      </c>
      <c r="M13" s="12">
        <f t="shared" si="4"/>
        <v>42956</v>
      </c>
      <c r="N13" s="12">
        <f t="shared" si="4"/>
        <v>42957</v>
      </c>
      <c r="O13" s="12">
        <f t="shared" si="4"/>
        <v>42958</v>
      </c>
      <c r="P13" s="13">
        <f t="shared" si="4"/>
        <v>42959</v>
      </c>
      <c r="Q13" s="14">
        <f t="shared" si="4"/>
        <v>42960</v>
      </c>
    </row>
    <row r="14" spans="1:18" ht="15.75" thickTop="1">
      <c r="C14" s="19" t="s">
        <v>0</v>
      </c>
      <c r="D14" s="15">
        <v>0.27083333333333331</v>
      </c>
      <c r="E14" s="16">
        <v>0.27083333333333331</v>
      </c>
      <c r="F14" s="16">
        <v>0.26041666666666669</v>
      </c>
      <c r="G14" s="16">
        <v>0.26041666666666669</v>
      </c>
      <c r="H14" s="16">
        <v>0.27083333333333331</v>
      </c>
      <c r="I14" s="17"/>
      <c r="J14" s="17"/>
      <c r="K14" s="16">
        <v>0.27083333333333331</v>
      </c>
      <c r="L14" s="16">
        <v>0.27083333333333331</v>
      </c>
      <c r="M14" s="16">
        <v>0.27083333333333331</v>
      </c>
      <c r="N14" s="16">
        <v>0.27083333333333331</v>
      </c>
      <c r="O14" s="16">
        <v>0.27083333333333331</v>
      </c>
      <c r="P14" s="17"/>
      <c r="Q14" s="18"/>
    </row>
    <row r="15" spans="1:18">
      <c r="C15" s="20" t="s">
        <v>1</v>
      </c>
      <c r="D15" s="15">
        <v>0.57291666666666663</v>
      </c>
      <c r="E15" s="16">
        <v>0.60416666666666663</v>
      </c>
      <c r="F15" s="16">
        <v>0.625</v>
      </c>
      <c r="G15" s="16">
        <v>0.61458333333333337</v>
      </c>
      <c r="H15" s="16">
        <v>0.58333333333333337</v>
      </c>
      <c r="I15" s="17"/>
      <c r="J15" s="17"/>
      <c r="K15" s="16">
        <v>0.60416666666666663</v>
      </c>
      <c r="L15" s="16">
        <v>0.61458333333333337</v>
      </c>
      <c r="M15" s="16">
        <v>0.61458333333333337</v>
      </c>
      <c r="N15" s="16">
        <v>0.61458333333333337</v>
      </c>
      <c r="O15" s="16">
        <v>0.57291666666666663</v>
      </c>
      <c r="P15" s="17"/>
      <c r="Q15" s="18"/>
    </row>
    <row r="16" spans="1:18">
      <c r="C16" s="20"/>
      <c r="D16" s="15"/>
      <c r="E16" s="75"/>
      <c r="F16" s="75"/>
      <c r="G16" s="75"/>
      <c r="H16" s="75"/>
      <c r="I16" s="76"/>
      <c r="J16" s="76"/>
      <c r="K16" s="75"/>
      <c r="L16" s="75"/>
      <c r="M16" s="75"/>
      <c r="N16" s="75"/>
      <c r="O16" s="75"/>
      <c r="P16" s="76"/>
      <c r="Q16" s="77"/>
    </row>
    <row r="17" spans="3:17" ht="15.75" thickBot="1">
      <c r="C17" s="21" t="s">
        <v>5</v>
      </c>
      <c r="D17" s="41">
        <f>MOD(D15-D14,1)*24</f>
        <v>7.25</v>
      </c>
      <c r="E17" s="42">
        <f>MOD(E15-E14,1)*24</f>
        <v>8</v>
      </c>
      <c r="F17" s="42">
        <f t="shared" ref="F17:Q17" si="5">MOD(F15-F14,1)*24</f>
        <v>8.75</v>
      </c>
      <c r="G17" s="42">
        <f t="shared" si="5"/>
        <v>8.5</v>
      </c>
      <c r="H17" s="42">
        <f t="shared" si="5"/>
        <v>7.5000000000000018</v>
      </c>
      <c r="I17" s="43">
        <f t="shared" si="5"/>
        <v>0</v>
      </c>
      <c r="J17" s="43">
        <f t="shared" si="5"/>
        <v>0</v>
      </c>
      <c r="K17" s="42">
        <f t="shared" si="5"/>
        <v>8</v>
      </c>
      <c r="L17" s="42">
        <f t="shared" si="5"/>
        <v>8.2500000000000018</v>
      </c>
      <c r="M17" s="42">
        <f t="shared" si="5"/>
        <v>8.2500000000000018</v>
      </c>
      <c r="N17" s="42">
        <f t="shared" si="5"/>
        <v>8.2500000000000018</v>
      </c>
      <c r="O17" s="42">
        <f t="shared" si="5"/>
        <v>7.25</v>
      </c>
      <c r="P17" s="43">
        <f t="shared" si="5"/>
        <v>0</v>
      </c>
      <c r="Q17" s="44">
        <f t="shared" si="5"/>
        <v>0</v>
      </c>
    </row>
    <row r="18" spans="3:17" ht="15.75" thickTop="1">
      <c r="C18" s="21" t="s">
        <v>6</v>
      </c>
      <c r="D18" s="32">
        <f>SUM(D17:H17)</f>
        <v>40</v>
      </c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3:17">
      <c r="C19" s="21" t="s">
        <v>7</v>
      </c>
      <c r="D19" s="32">
        <f>SUM(K17:O17)</f>
        <v>40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3:17" ht="19.5" thickBot="1">
      <c r="C20" s="22" t="s">
        <v>4</v>
      </c>
      <c r="D20" s="38">
        <f>SUM(D18:D19)</f>
        <v>80</v>
      </c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3:17" ht="16.5" thickTop="1" thickBot="1"/>
    <row r="22" spans="3:17" ht="15.75" thickTop="1">
      <c r="C22" s="40"/>
      <c r="D22" s="7">
        <f t="shared" ref="D22:Q22" si="6">D23</f>
        <v>42961</v>
      </c>
      <c r="E22" s="8">
        <f t="shared" si="6"/>
        <v>42962</v>
      </c>
      <c r="F22" s="8">
        <f t="shared" si="6"/>
        <v>42963</v>
      </c>
      <c r="G22" s="8">
        <f t="shared" si="6"/>
        <v>42964</v>
      </c>
      <c r="H22" s="8">
        <f t="shared" si="6"/>
        <v>42965</v>
      </c>
      <c r="I22" s="9">
        <f t="shared" si="6"/>
        <v>42966</v>
      </c>
      <c r="J22" s="9">
        <f t="shared" si="6"/>
        <v>42967</v>
      </c>
      <c r="K22" s="8">
        <f t="shared" si="6"/>
        <v>42968</v>
      </c>
      <c r="L22" s="8">
        <f t="shared" si="6"/>
        <v>42969</v>
      </c>
      <c r="M22" s="8">
        <f t="shared" si="6"/>
        <v>42970</v>
      </c>
      <c r="N22" s="8">
        <f t="shared" si="6"/>
        <v>42971</v>
      </c>
      <c r="O22" s="8">
        <f t="shared" si="6"/>
        <v>42972</v>
      </c>
      <c r="P22" s="9">
        <f t="shared" si="6"/>
        <v>42973</v>
      </c>
      <c r="Q22" s="10">
        <f t="shared" si="6"/>
        <v>42974</v>
      </c>
    </row>
    <row r="23" spans="3:17" ht="15.75" thickBot="1">
      <c r="C23" s="40"/>
      <c r="D23" s="11">
        <f>Q13+1</f>
        <v>42961</v>
      </c>
      <c r="E23" s="12">
        <f>D23+1</f>
        <v>42962</v>
      </c>
      <c r="F23" s="12">
        <f t="shared" ref="F23:Q23" si="7">E23+1</f>
        <v>42963</v>
      </c>
      <c r="G23" s="12">
        <f t="shared" si="7"/>
        <v>42964</v>
      </c>
      <c r="H23" s="12">
        <f t="shared" si="7"/>
        <v>42965</v>
      </c>
      <c r="I23" s="13">
        <f t="shared" si="7"/>
        <v>42966</v>
      </c>
      <c r="J23" s="13">
        <f t="shared" si="7"/>
        <v>42967</v>
      </c>
      <c r="K23" s="12">
        <f t="shared" si="7"/>
        <v>42968</v>
      </c>
      <c r="L23" s="12">
        <f t="shared" si="7"/>
        <v>42969</v>
      </c>
      <c r="M23" s="12">
        <f t="shared" si="7"/>
        <v>42970</v>
      </c>
      <c r="N23" s="12">
        <f t="shared" si="7"/>
        <v>42971</v>
      </c>
      <c r="O23" s="12">
        <f t="shared" si="7"/>
        <v>42972</v>
      </c>
      <c r="P23" s="13">
        <f t="shared" si="7"/>
        <v>42973</v>
      </c>
      <c r="Q23" s="14">
        <f t="shared" si="7"/>
        <v>42974</v>
      </c>
    </row>
    <row r="24" spans="3:17" ht="15.75" thickTop="1">
      <c r="C24" s="19" t="s">
        <v>0</v>
      </c>
      <c r="D24" s="15">
        <v>0.27083333333333331</v>
      </c>
      <c r="E24" s="16">
        <v>0.27083333333333331</v>
      </c>
      <c r="F24" s="16">
        <v>0.27083333333333331</v>
      </c>
      <c r="G24" s="16">
        <v>0.27083333333333331</v>
      </c>
      <c r="H24" s="16">
        <v>0.27083333333333331</v>
      </c>
      <c r="I24" s="17"/>
      <c r="J24" s="17"/>
      <c r="K24" s="16">
        <v>0.27083333333333331</v>
      </c>
      <c r="L24" s="16">
        <v>0.27083333333333331</v>
      </c>
      <c r="M24" s="16">
        <v>0.27083333333333331</v>
      </c>
      <c r="N24" s="16">
        <v>0.27083333333333331</v>
      </c>
      <c r="O24" s="16">
        <v>0.27083333333333331</v>
      </c>
      <c r="P24" s="17"/>
      <c r="Q24" s="18"/>
    </row>
    <row r="25" spans="3:17">
      <c r="C25" s="20" t="s">
        <v>1</v>
      </c>
      <c r="D25" s="15">
        <v>0.61458333333333337</v>
      </c>
      <c r="E25" s="16">
        <v>0.61458333333333337</v>
      </c>
      <c r="F25" s="16">
        <v>0.61458333333333337</v>
      </c>
      <c r="G25" s="16">
        <v>0.61458333333333337</v>
      </c>
      <c r="H25" s="16">
        <v>0.5625</v>
      </c>
      <c r="I25" s="17"/>
      <c r="J25" s="17"/>
      <c r="K25" s="16">
        <v>0.625</v>
      </c>
      <c r="L25" s="16">
        <v>0.61458333333333337</v>
      </c>
      <c r="M25" s="16">
        <v>0.61458333333333337</v>
      </c>
      <c r="N25" s="16">
        <v>0.61458333333333337</v>
      </c>
      <c r="O25" s="16">
        <v>0.59375</v>
      </c>
      <c r="P25" s="17"/>
      <c r="Q25" s="18"/>
    </row>
    <row r="26" spans="3:17">
      <c r="C26" s="20"/>
      <c r="D26" s="15"/>
      <c r="E26" s="75"/>
      <c r="F26" s="75"/>
      <c r="G26" s="75"/>
      <c r="H26" s="75"/>
      <c r="I26" s="76"/>
      <c r="J26" s="76"/>
      <c r="K26" s="75"/>
      <c r="L26" s="75"/>
      <c r="M26" s="75"/>
      <c r="N26" s="75"/>
      <c r="O26" s="75"/>
      <c r="P26" s="76"/>
      <c r="Q26" s="77"/>
    </row>
    <row r="27" spans="3:17" ht="15.75" thickBot="1">
      <c r="C27" s="21" t="s">
        <v>5</v>
      </c>
      <c r="D27" s="41">
        <f>MOD(D25-D24,1)*24</f>
        <v>8.2500000000000018</v>
      </c>
      <c r="E27" s="42">
        <f t="shared" ref="E27:Q27" si="8">MOD(E25-E24,1)*24</f>
        <v>8.2500000000000018</v>
      </c>
      <c r="F27" s="42">
        <f t="shared" si="8"/>
        <v>8.2500000000000018</v>
      </c>
      <c r="G27" s="42">
        <f t="shared" si="8"/>
        <v>8.2500000000000018</v>
      </c>
      <c r="H27" s="42">
        <f t="shared" si="8"/>
        <v>7</v>
      </c>
      <c r="I27" s="43">
        <f t="shared" si="8"/>
        <v>0</v>
      </c>
      <c r="J27" s="43">
        <f t="shared" si="8"/>
        <v>0</v>
      </c>
      <c r="K27" s="42">
        <f t="shared" si="8"/>
        <v>8.5</v>
      </c>
      <c r="L27" s="42">
        <f t="shared" si="8"/>
        <v>8.2500000000000018</v>
      </c>
      <c r="M27" s="42">
        <f t="shared" si="8"/>
        <v>8.2500000000000018</v>
      </c>
      <c r="N27" s="42">
        <f t="shared" si="8"/>
        <v>8.2500000000000018</v>
      </c>
      <c r="O27" s="42">
        <f t="shared" si="8"/>
        <v>7.75</v>
      </c>
      <c r="P27" s="43">
        <f t="shared" si="8"/>
        <v>0</v>
      </c>
      <c r="Q27" s="44">
        <f t="shared" si="8"/>
        <v>0</v>
      </c>
    </row>
    <row r="28" spans="3:17" ht="15.75" thickTop="1">
      <c r="C28" s="21" t="s">
        <v>6</v>
      </c>
      <c r="D28" s="32">
        <f>SUM(D27:H27)</f>
        <v>40.000000000000007</v>
      </c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3:17">
      <c r="C29" s="21" t="s">
        <v>7</v>
      </c>
      <c r="D29" s="32">
        <f>SUM(K27:O27)</f>
        <v>41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3:17" ht="19.5" thickBot="1">
      <c r="C30" s="22" t="s">
        <v>4</v>
      </c>
      <c r="D30" s="38">
        <f>SUM(D28:D29)</f>
        <v>81</v>
      </c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3:17" ht="16.5" thickTop="1" thickBot="1"/>
    <row r="32" spans="3:17" ht="15.75" thickTop="1">
      <c r="C32" s="40"/>
      <c r="D32" s="7">
        <f t="shared" ref="D32:Q32" si="9">D33</f>
        <v>42975</v>
      </c>
      <c r="E32" s="8">
        <f t="shared" si="9"/>
        <v>42976</v>
      </c>
      <c r="F32" s="8">
        <f t="shared" si="9"/>
        <v>42977</v>
      </c>
      <c r="G32" s="8">
        <f t="shared" si="9"/>
        <v>42978</v>
      </c>
      <c r="H32" s="8">
        <f t="shared" si="9"/>
        <v>42979</v>
      </c>
      <c r="I32" s="9">
        <f t="shared" si="9"/>
        <v>42980</v>
      </c>
      <c r="J32" s="9">
        <f t="shared" si="9"/>
        <v>42981</v>
      </c>
      <c r="K32" s="8">
        <f t="shared" si="9"/>
        <v>42982</v>
      </c>
      <c r="L32" s="8">
        <f t="shared" si="9"/>
        <v>42983</v>
      </c>
      <c r="M32" s="8">
        <f t="shared" si="9"/>
        <v>42984</v>
      </c>
      <c r="N32" s="8">
        <f t="shared" si="9"/>
        <v>42985</v>
      </c>
      <c r="O32" s="8">
        <f t="shared" si="9"/>
        <v>42986</v>
      </c>
      <c r="P32" s="9">
        <f t="shared" si="9"/>
        <v>42987</v>
      </c>
      <c r="Q32" s="10">
        <f t="shared" si="9"/>
        <v>42988</v>
      </c>
    </row>
    <row r="33" spans="3:17" ht="15.75" thickBot="1">
      <c r="C33" s="40"/>
      <c r="D33" s="11">
        <f>Q23+1</f>
        <v>42975</v>
      </c>
      <c r="E33" s="12">
        <f t="shared" ref="E33:Q33" si="10">D33+1</f>
        <v>42976</v>
      </c>
      <c r="F33" s="12">
        <f t="shared" si="10"/>
        <v>42977</v>
      </c>
      <c r="G33" s="12">
        <f t="shared" si="10"/>
        <v>42978</v>
      </c>
      <c r="H33" s="12">
        <f t="shared" si="10"/>
        <v>42979</v>
      </c>
      <c r="I33" s="13">
        <f t="shared" si="10"/>
        <v>42980</v>
      </c>
      <c r="J33" s="13">
        <f t="shared" si="10"/>
        <v>42981</v>
      </c>
      <c r="K33" s="12">
        <f t="shared" si="10"/>
        <v>42982</v>
      </c>
      <c r="L33" s="12">
        <f t="shared" si="10"/>
        <v>42983</v>
      </c>
      <c r="M33" s="12">
        <f t="shared" si="10"/>
        <v>42984</v>
      </c>
      <c r="N33" s="12">
        <f t="shared" si="10"/>
        <v>42985</v>
      </c>
      <c r="O33" s="12">
        <f t="shared" si="10"/>
        <v>42986</v>
      </c>
      <c r="P33" s="13">
        <f t="shared" si="10"/>
        <v>42987</v>
      </c>
      <c r="Q33" s="14">
        <f t="shared" si="10"/>
        <v>42988</v>
      </c>
    </row>
    <row r="34" spans="3:17" ht="15.75" thickTop="1">
      <c r="C34" s="19" t="s">
        <v>0</v>
      </c>
      <c r="D34" s="15">
        <v>0.27083333333333331</v>
      </c>
      <c r="E34" s="16">
        <v>0.27083333333333331</v>
      </c>
      <c r="F34" s="16">
        <v>0.27083333333333331</v>
      </c>
      <c r="G34" s="16">
        <v>0.27083333333333331</v>
      </c>
      <c r="H34" s="16">
        <v>0.27083333333333331</v>
      </c>
      <c r="I34" s="17"/>
      <c r="J34" s="17"/>
      <c r="K34" s="16">
        <v>0.27083333333333331</v>
      </c>
      <c r="L34" s="16">
        <v>0.27083333333333331</v>
      </c>
      <c r="M34" s="16">
        <v>0.27083333333333331</v>
      </c>
      <c r="N34" s="16">
        <v>0.26041666666666669</v>
      </c>
      <c r="O34" s="16">
        <v>0.27083333333333331</v>
      </c>
      <c r="P34" s="17"/>
      <c r="Q34" s="18"/>
    </row>
    <row r="35" spans="3:17">
      <c r="C35" s="20" t="s">
        <v>1</v>
      </c>
      <c r="D35" s="15">
        <v>0.54166666666666663</v>
      </c>
      <c r="E35" s="16">
        <v>0.625</v>
      </c>
      <c r="F35" s="16">
        <v>0.625</v>
      </c>
      <c r="G35" s="16">
        <v>0.55208333333333337</v>
      </c>
      <c r="H35" s="16">
        <v>0.60416666666666663</v>
      </c>
      <c r="I35" s="17"/>
      <c r="J35" s="17"/>
      <c r="K35" s="16">
        <v>0.60416666666666663</v>
      </c>
      <c r="L35" s="16">
        <v>0.66666666666666663</v>
      </c>
      <c r="M35" s="16">
        <v>0.61458333333333337</v>
      </c>
      <c r="N35" s="16">
        <v>0.59375</v>
      </c>
      <c r="O35" s="16">
        <v>0.60416666666666663</v>
      </c>
      <c r="P35" s="17"/>
      <c r="Q35" s="18"/>
    </row>
    <row r="36" spans="3:17">
      <c r="C36" s="20"/>
      <c r="D36" s="15"/>
      <c r="E36" s="75"/>
      <c r="F36" s="75"/>
      <c r="G36" s="75"/>
      <c r="H36" s="75"/>
      <c r="I36" s="76"/>
      <c r="J36" s="76"/>
      <c r="K36" s="75"/>
      <c r="L36" s="75"/>
      <c r="M36" s="75"/>
      <c r="N36" s="75"/>
      <c r="O36" s="75"/>
      <c r="P36" s="76"/>
      <c r="Q36" s="77"/>
    </row>
    <row r="37" spans="3:17" ht="15.75" thickBot="1">
      <c r="C37" s="21" t="s">
        <v>5</v>
      </c>
      <c r="D37" s="41">
        <f t="shared" ref="D37:Q37" si="11">MOD(D35-D34,1)*24</f>
        <v>6.5</v>
      </c>
      <c r="E37" s="42">
        <f t="shared" si="11"/>
        <v>8.5</v>
      </c>
      <c r="F37" s="42">
        <f t="shared" si="11"/>
        <v>8.5</v>
      </c>
      <c r="G37" s="42">
        <f t="shared" si="11"/>
        <v>6.7500000000000018</v>
      </c>
      <c r="H37" s="42">
        <f t="shared" si="11"/>
        <v>8</v>
      </c>
      <c r="I37" s="43">
        <f t="shared" si="11"/>
        <v>0</v>
      </c>
      <c r="J37" s="43">
        <f t="shared" si="11"/>
        <v>0</v>
      </c>
      <c r="K37" s="42">
        <f t="shared" si="11"/>
        <v>8</v>
      </c>
      <c r="L37" s="42">
        <f t="shared" si="11"/>
        <v>9.5</v>
      </c>
      <c r="M37" s="42">
        <f t="shared" si="11"/>
        <v>8.2500000000000018</v>
      </c>
      <c r="N37" s="42">
        <f t="shared" si="11"/>
        <v>8</v>
      </c>
      <c r="O37" s="42">
        <f t="shared" si="11"/>
        <v>8</v>
      </c>
      <c r="P37" s="43">
        <f t="shared" si="11"/>
        <v>0</v>
      </c>
      <c r="Q37" s="44">
        <f t="shared" si="11"/>
        <v>0</v>
      </c>
    </row>
    <row r="38" spans="3:17" ht="15.75" thickTop="1">
      <c r="C38" s="21" t="s">
        <v>6</v>
      </c>
      <c r="D38" s="32">
        <f>SUM(D37:H37)</f>
        <v>38.25</v>
      </c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3:17">
      <c r="C39" s="21" t="s">
        <v>7</v>
      </c>
      <c r="D39" s="32">
        <f>SUM(K37:O37)</f>
        <v>41.75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3:17" ht="19.5" thickBot="1">
      <c r="C40" s="22" t="s">
        <v>4</v>
      </c>
      <c r="D40" s="38">
        <f>SUM(D38:D39)</f>
        <v>80</v>
      </c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3:17" ht="16.5" thickTop="1" thickBot="1"/>
    <row r="42" spans="3:17" ht="15.75" thickTop="1">
      <c r="C42" s="40"/>
      <c r="D42" s="7">
        <f t="shared" ref="D42:Q42" si="12">D43</f>
        <v>42989</v>
      </c>
      <c r="E42" s="8">
        <f t="shared" si="12"/>
        <v>42990</v>
      </c>
      <c r="F42" s="8">
        <f t="shared" si="12"/>
        <v>42991</v>
      </c>
      <c r="G42" s="8">
        <f t="shared" si="12"/>
        <v>42992</v>
      </c>
      <c r="H42" s="8">
        <f t="shared" si="12"/>
        <v>42993</v>
      </c>
      <c r="I42" s="9">
        <f t="shared" si="12"/>
        <v>42994</v>
      </c>
      <c r="J42" s="9">
        <f t="shared" si="12"/>
        <v>42995</v>
      </c>
      <c r="K42" s="8">
        <f t="shared" si="12"/>
        <v>42996</v>
      </c>
      <c r="L42" s="8">
        <f t="shared" si="12"/>
        <v>42997</v>
      </c>
      <c r="M42" s="8">
        <f t="shared" si="12"/>
        <v>42998</v>
      </c>
      <c r="N42" s="8">
        <f t="shared" si="12"/>
        <v>42999</v>
      </c>
      <c r="O42" s="8">
        <f t="shared" si="12"/>
        <v>43000</v>
      </c>
      <c r="P42" s="9">
        <f t="shared" si="12"/>
        <v>43001</v>
      </c>
      <c r="Q42" s="10">
        <f t="shared" si="12"/>
        <v>43002</v>
      </c>
    </row>
    <row r="43" spans="3:17" ht="15.75" thickBot="1">
      <c r="C43" s="40"/>
      <c r="D43" s="11">
        <f>Q33+1</f>
        <v>42989</v>
      </c>
      <c r="E43" s="12">
        <f t="shared" ref="E43:Q43" si="13">D43+1</f>
        <v>42990</v>
      </c>
      <c r="F43" s="12">
        <f t="shared" si="13"/>
        <v>42991</v>
      </c>
      <c r="G43" s="12">
        <f t="shared" si="13"/>
        <v>42992</v>
      </c>
      <c r="H43" s="12">
        <f t="shared" si="13"/>
        <v>42993</v>
      </c>
      <c r="I43" s="13">
        <f t="shared" si="13"/>
        <v>42994</v>
      </c>
      <c r="J43" s="13">
        <f t="shared" si="13"/>
        <v>42995</v>
      </c>
      <c r="K43" s="12">
        <f t="shared" si="13"/>
        <v>42996</v>
      </c>
      <c r="L43" s="12">
        <f t="shared" si="13"/>
        <v>42997</v>
      </c>
      <c r="M43" s="12">
        <f t="shared" si="13"/>
        <v>42998</v>
      </c>
      <c r="N43" s="12">
        <f t="shared" si="13"/>
        <v>42999</v>
      </c>
      <c r="O43" s="12">
        <f t="shared" si="13"/>
        <v>43000</v>
      </c>
      <c r="P43" s="13">
        <f t="shared" si="13"/>
        <v>43001</v>
      </c>
      <c r="Q43" s="14">
        <f t="shared" si="13"/>
        <v>43002</v>
      </c>
    </row>
    <row r="44" spans="3:17" ht="15.75" thickTop="1">
      <c r="C44" s="19" t="s">
        <v>0</v>
      </c>
      <c r="D44" s="15">
        <v>0.27083333333333331</v>
      </c>
      <c r="E44" s="16">
        <v>0.27083333333333331</v>
      </c>
      <c r="F44" s="16">
        <v>0.27083333333333331</v>
      </c>
      <c r="G44" s="16">
        <v>0.27083333333333331</v>
      </c>
      <c r="H44" s="16">
        <v>0.27083333333333331</v>
      </c>
      <c r="I44" s="17"/>
      <c r="J44" s="17"/>
      <c r="K44" s="16">
        <v>0.27083333333333331</v>
      </c>
      <c r="L44" s="16">
        <v>0.27083333333333331</v>
      </c>
      <c r="M44" s="16">
        <v>0.27083333333333331</v>
      </c>
      <c r="N44" s="16">
        <v>0.27083333333333331</v>
      </c>
      <c r="O44" s="16">
        <v>0.27083333333333331</v>
      </c>
      <c r="P44" s="17"/>
      <c r="Q44" s="18"/>
    </row>
    <row r="45" spans="3:17">
      <c r="C45" s="20" t="s">
        <v>1</v>
      </c>
      <c r="D45" s="15">
        <v>0.58333333333333337</v>
      </c>
      <c r="E45" s="16">
        <v>0.66666666666666663</v>
      </c>
      <c r="F45" s="16">
        <v>0.61458333333333337</v>
      </c>
      <c r="G45" s="16">
        <v>0.61458333333333337</v>
      </c>
      <c r="H45" s="16">
        <v>0.54166666666666663</v>
      </c>
      <c r="I45" s="17"/>
      <c r="J45" s="17"/>
      <c r="K45" s="16">
        <v>0.61458333333333337</v>
      </c>
      <c r="L45" s="16">
        <v>0.64583333333333337</v>
      </c>
      <c r="M45" s="16">
        <v>0.61458333333333337</v>
      </c>
      <c r="N45" s="16">
        <v>0.625</v>
      </c>
      <c r="O45" s="16">
        <v>0.52083333333333337</v>
      </c>
      <c r="P45" s="17"/>
      <c r="Q45" s="18"/>
    </row>
    <row r="46" spans="3:17">
      <c r="C46" s="20"/>
      <c r="D46" s="15"/>
      <c r="E46" s="75"/>
      <c r="F46" s="75"/>
      <c r="G46" s="75"/>
      <c r="H46" s="75"/>
      <c r="I46" s="76"/>
      <c r="J46" s="76"/>
      <c r="K46" s="75"/>
      <c r="L46" s="75"/>
      <c r="M46" s="75"/>
      <c r="N46" s="75"/>
      <c r="O46" s="75"/>
      <c r="P46" s="76"/>
      <c r="Q46" s="77"/>
    </row>
    <row r="47" spans="3:17" ht="15.75" thickBot="1">
      <c r="C47" s="21" t="s">
        <v>5</v>
      </c>
      <c r="D47" s="41">
        <f t="shared" ref="D47:Q47" si="14">MOD(D45-D44,1)*24</f>
        <v>7.5000000000000018</v>
      </c>
      <c r="E47" s="42">
        <f t="shared" si="14"/>
        <v>9.5</v>
      </c>
      <c r="F47" s="42">
        <f t="shared" si="14"/>
        <v>8.2500000000000018</v>
      </c>
      <c r="G47" s="42">
        <f t="shared" si="14"/>
        <v>8.2500000000000018</v>
      </c>
      <c r="H47" s="42">
        <f t="shared" si="14"/>
        <v>6.5</v>
      </c>
      <c r="I47" s="43">
        <f t="shared" si="14"/>
        <v>0</v>
      </c>
      <c r="J47" s="43">
        <f t="shared" si="14"/>
        <v>0</v>
      </c>
      <c r="K47" s="42">
        <f t="shared" si="14"/>
        <v>8.2500000000000018</v>
      </c>
      <c r="L47" s="42">
        <f t="shared" si="14"/>
        <v>9.0000000000000018</v>
      </c>
      <c r="M47" s="42">
        <f t="shared" si="14"/>
        <v>8.2500000000000018</v>
      </c>
      <c r="N47" s="42">
        <f t="shared" si="14"/>
        <v>8.5</v>
      </c>
      <c r="O47" s="42">
        <f t="shared" si="14"/>
        <v>6.0000000000000018</v>
      </c>
      <c r="P47" s="43">
        <f t="shared" si="14"/>
        <v>0</v>
      </c>
      <c r="Q47" s="44">
        <f t="shared" si="14"/>
        <v>0</v>
      </c>
    </row>
    <row r="48" spans="3:17" ht="15.75" thickTop="1">
      <c r="C48" s="21" t="s">
        <v>6</v>
      </c>
      <c r="D48" s="32">
        <f>SUM(D47:H47)</f>
        <v>40</v>
      </c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3:17">
      <c r="C49" s="21" t="s">
        <v>7</v>
      </c>
      <c r="D49" s="32">
        <f>SUM(K47:O47)</f>
        <v>40.000000000000007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3:17" ht="19.5" thickBot="1">
      <c r="C50" s="22" t="s">
        <v>4</v>
      </c>
      <c r="D50" s="38">
        <f>SUM(D48:D49)</f>
        <v>80</v>
      </c>
      <c r="E50" s="2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spans="3:17" ht="16.5" thickTop="1" thickBot="1"/>
    <row r="52" spans="3:17" ht="15.75" thickTop="1">
      <c r="C52" s="40"/>
      <c r="D52" s="7">
        <f t="shared" ref="D52:Q52" si="15">D53</f>
        <v>43003</v>
      </c>
      <c r="E52" s="8">
        <f t="shared" si="15"/>
        <v>43004</v>
      </c>
      <c r="F52" s="8">
        <f t="shared" si="15"/>
        <v>43005</v>
      </c>
      <c r="G52" s="8">
        <f t="shared" si="15"/>
        <v>43006</v>
      </c>
      <c r="H52" s="8">
        <f t="shared" si="15"/>
        <v>43007</v>
      </c>
      <c r="I52" s="9">
        <f t="shared" si="15"/>
        <v>43008</v>
      </c>
      <c r="J52" s="9">
        <f t="shared" si="15"/>
        <v>43009</v>
      </c>
      <c r="K52" s="8">
        <f t="shared" si="15"/>
        <v>43010</v>
      </c>
      <c r="L52" s="8">
        <f t="shared" si="15"/>
        <v>43011</v>
      </c>
      <c r="M52" s="8">
        <f t="shared" si="15"/>
        <v>43012</v>
      </c>
      <c r="N52" s="8">
        <f t="shared" si="15"/>
        <v>43013</v>
      </c>
      <c r="O52" s="8">
        <f t="shared" si="15"/>
        <v>43014</v>
      </c>
      <c r="P52" s="9">
        <f t="shared" si="15"/>
        <v>43015</v>
      </c>
      <c r="Q52" s="10">
        <f t="shared" si="15"/>
        <v>43016</v>
      </c>
    </row>
    <row r="53" spans="3:17" ht="15.75" thickBot="1">
      <c r="C53" s="40"/>
      <c r="D53" s="11">
        <f>Q43+1</f>
        <v>43003</v>
      </c>
      <c r="E53" s="12">
        <f t="shared" ref="E53:Q53" si="16">D53+1</f>
        <v>43004</v>
      </c>
      <c r="F53" s="12">
        <f t="shared" si="16"/>
        <v>43005</v>
      </c>
      <c r="G53" s="12">
        <f t="shared" si="16"/>
        <v>43006</v>
      </c>
      <c r="H53" s="12">
        <f t="shared" si="16"/>
        <v>43007</v>
      </c>
      <c r="I53" s="13">
        <f t="shared" si="16"/>
        <v>43008</v>
      </c>
      <c r="J53" s="13">
        <f t="shared" si="16"/>
        <v>43009</v>
      </c>
      <c r="K53" s="12">
        <f t="shared" si="16"/>
        <v>43010</v>
      </c>
      <c r="L53" s="12">
        <f t="shared" si="16"/>
        <v>43011</v>
      </c>
      <c r="M53" s="12">
        <f t="shared" si="16"/>
        <v>43012</v>
      </c>
      <c r="N53" s="12">
        <f t="shared" si="16"/>
        <v>43013</v>
      </c>
      <c r="O53" s="12">
        <f t="shared" si="16"/>
        <v>43014</v>
      </c>
      <c r="P53" s="13">
        <f t="shared" si="16"/>
        <v>43015</v>
      </c>
      <c r="Q53" s="14">
        <f t="shared" si="16"/>
        <v>43016</v>
      </c>
    </row>
    <row r="54" spans="3:17" ht="15.75" thickTop="1">
      <c r="C54" s="19" t="s">
        <v>0</v>
      </c>
      <c r="D54" s="15">
        <v>0.27083333333333331</v>
      </c>
      <c r="E54" s="16">
        <v>0.27083333333333331</v>
      </c>
      <c r="F54" s="16">
        <v>0.27083333333333331</v>
      </c>
      <c r="G54" s="16">
        <v>0.27083333333333331</v>
      </c>
      <c r="H54" s="16">
        <v>0.27083333333333331</v>
      </c>
      <c r="I54" s="16"/>
      <c r="J54" s="16"/>
      <c r="K54" s="16">
        <v>0.27083333333333331</v>
      </c>
      <c r="L54" s="16">
        <v>0.27083333333333331</v>
      </c>
      <c r="M54" s="16">
        <v>0.2638888888888889</v>
      </c>
      <c r="N54" s="16">
        <v>0.2638888888888889</v>
      </c>
      <c r="O54" s="16">
        <v>0.27083333333333331</v>
      </c>
      <c r="P54" s="17"/>
      <c r="Q54" s="18"/>
    </row>
    <row r="55" spans="3:17">
      <c r="C55" s="20" t="s">
        <v>1</v>
      </c>
      <c r="D55" s="15">
        <v>0.61458333333333337</v>
      </c>
      <c r="E55" s="16">
        <v>0.61458333333333337</v>
      </c>
      <c r="F55" s="16">
        <v>0.61458333333333337</v>
      </c>
      <c r="G55" s="16">
        <v>0.61458333333333337</v>
      </c>
      <c r="H55" s="16">
        <v>0.5625</v>
      </c>
      <c r="I55" s="16"/>
      <c r="J55" s="16"/>
      <c r="K55" s="16">
        <v>0.61458333333333337</v>
      </c>
      <c r="L55" s="16">
        <v>0.66666666666666663</v>
      </c>
      <c r="M55" s="16">
        <v>0.61458333333333337</v>
      </c>
      <c r="N55" s="16">
        <v>0.61458333333333337</v>
      </c>
      <c r="O55" s="16">
        <v>0.51736111111111105</v>
      </c>
      <c r="P55" s="17"/>
      <c r="Q55" s="18"/>
    </row>
    <row r="56" spans="3:17">
      <c r="C56" s="20"/>
      <c r="D56" s="1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6"/>
      <c r="Q56" s="77"/>
    </row>
    <row r="57" spans="3:17" ht="15.75" thickBot="1">
      <c r="C57" s="21" t="s">
        <v>5</v>
      </c>
      <c r="D57" s="41">
        <f t="shared" ref="D57:Q57" si="17">MOD(D55-D54,1)*24</f>
        <v>8.2500000000000018</v>
      </c>
      <c r="E57" s="42">
        <f t="shared" si="17"/>
        <v>8.2500000000000018</v>
      </c>
      <c r="F57" s="42">
        <f t="shared" si="17"/>
        <v>8.2500000000000018</v>
      </c>
      <c r="G57" s="42">
        <f t="shared" si="17"/>
        <v>8.2500000000000018</v>
      </c>
      <c r="H57" s="42">
        <f t="shared" si="17"/>
        <v>7</v>
      </c>
      <c r="I57" s="43">
        <f t="shared" si="17"/>
        <v>0</v>
      </c>
      <c r="J57" s="43">
        <f t="shared" si="17"/>
        <v>0</v>
      </c>
      <c r="K57" s="42">
        <f t="shared" si="17"/>
        <v>8.2500000000000018</v>
      </c>
      <c r="L57" s="42">
        <f t="shared" si="17"/>
        <v>9.5</v>
      </c>
      <c r="M57" s="42">
        <f t="shared" si="17"/>
        <v>8.4166666666666679</v>
      </c>
      <c r="N57" s="42">
        <f t="shared" si="17"/>
        <v>8.4166666666666679</v>
      </c>
      <c r="O57" s="42">
        <f t="shared" si="17"/>
        <v>5.9166666666666661</v>
      </c>
      <c r="P57" s="43">
        <f t="shared" si="17"/>
        <v>0</v>
      </c>
      <c r="Q57" s="44">
        <f t="shared" si="17"/>
        <v>0</v>
      </c>
    </row>
    <row r="58" spans="3:17" ht="15.75" thickTop="1">
      <c r="C58" s="21" t="s">
        <v>6</v>
      </c>
      <c r="D58" s="32">
        <f>SUM(D57:H57)</f>
        <v>40.000000000000007</v>
      </c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3:17">
      <c r="C59" s="21" t="s">
        <v>7</v>
      </c>
      <c r="D59" s="32">
        <f>SUM(K57:O57)</f>
        <v>40.5</v>
      </c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3:17" ht="19.5" thickBot="1">
      <c r="C60" s="22" t="s">
        <v>4</v>
      </c>
      <c r="D60" s="38">
        <f>SUM(D58:D59)</f>
        <v>80.5</v>
      </c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</row>
    <row r="61" spans="3:17" ht="16.5" thickTop="1" thickBot="1">
      <c r="G61" s="65" t="s">
        <v>21</v>
      </c>
    </row>
    <row r="62" spans="3:17" ht="15.75" thickTop="1">
      <c r="C62" s="40"/>
      <c r="D62" s="7">
        <f t="shared" ref="D62:Q62" si="18">D63</f>
        <v>43017</v>
      </c>
      <c r="E62" s="8">
        <f t="shared" si="18"/>
        <v>43018</v>
      </c>
      <c r="F62" s="8">
        <f t="shared" si="18"/>
        <v>43019</v>
      </c>
      <c r="G62" s="8">
        <f t="shared" si="18"/>
        <v>43020</v>
      </c>
      <c r="H62" s="8">
        <f t="shared" si="18"/>
        <v>43021</v>
      </c>
      <c r="I62" s="9">
        <f t="shared" si="18"/>
        <v>43022</v>
      </c>
      <c r="J62" s="9">
        <f t="shared" si="18"/>
        <v>43023</v>
      </c>
      <c r="K62" s="8">
        <f t="shared" si="18"/>
        <v>43024</v>
      </c>
      <c r="L62" s="8">
        <f t="shared" si="18"/>
        <v>43025</v>
      </c>
      <c r="M62" s="8">
        <f t="shared" si="18"/>
        <v>43026</v>
      </c>
      <c r="N62" s="8">
        <f t="shared" si="18"/>
        <v>43027</v>
      </c>
      <c r="O62" s="8">
        <f t="shared" si="18"/>
        <v>43028</v>
      </c>
      <c r="P62" s="9">
        <f t="shared" si="18"/>
        <v>43029</v>
      </c>
      <c r="Q62" s="10">
        <f t="shared" si="18"/>
        <v>43030</v>
      </c>
    </row>
    <row r="63" spans="3:17" ht="15.75" thickBot="1">
      <c r="C63" s="40"/>
      <c r="D63" s="11">
        <f>Q53+1</f>
        <v>43017</v>
      </c>
      <c r="E63" s="12">
        <f t="shared" ref="E63:Q63" si="19">D63+1</f>
        <v>43018</v>
      </c>
      <c r="F63" s="12">
        <f t="shared" si="19"/>
        <v>43019</v>
      </c>
      <c r="G63" s="12">
        <f t="shared" si="19"/>
        <v>43020</v>
      </c>
      <c r="H63" s="12">
        <f t="shared" si="19"/>
        <v>43021</v>
      </c>
      <c r="I63" s="13">
        <f t="shared" si="19"/>
        <v>43022</v>
      </c>
      <c r="J63" s="13">
        <f t="shared" si="19"/>
        <v>43023</v>
      </c>
      <c r="K63" s="12">
        <f t="shared" si="19"/>
        <v>43024</v>
      </c>
      <c r="L63" s="12">
        <f t="shared" si="19"/>
        <v>43025</v>
      </c>
      <c r="M63" s="12">
        <f t="shared" si="19"/>
        <v>43026</v>
      </c>
      <c r="N63" s="12">
        <f t="shared" si="19"/>
        <v>43027</v>
      </c>
      <c r="O63" s="12">
        <f t="shared" si="19"/>
        <v>43028</v>
      </c>
      <c r="P63" s="13">
        <f t="shared" si="19"/>
        <v>43029</v>
      </c>
      <c r="Q63" s="14">
        <f t="shared" si="19"/>
        <v>43030</v>
      </c>
    </row>
    <row r="64" spans="3:17" ht="15.75" thickTop="1">
      <c r="C64" s="19" t="s">
        <v>0</v>
      </c>
      <c r="D64" s="15">
        <v>0.27083333333333331</v>
      </c>
      <c r="E64" s="16">
        <v>0.27083333333333331</v>
      </c>
      <c r="F64" s="16">
        <v>0.27083333333333331</v>
      </c>
      <c r="G64" s="16">
        <v>0.27083333333333331</v>
      </c>
      <c r="H64" s="16">
        <v>0.26041666666666669</v>
      </c>
      <c r="I64" s="16"/>
      <c r="J64" s="16"/>
      <c r="K64" s="16">
        <v>0.27083333333333331</v>
      </c>
      <c r="L64" s="16">
        <v>0.27083333333333331</v>
      </c>
      <c r="M64" s="16">
        <v>0.27083333333333331</v>
      </c>
      <c r="N64" s="16">
        <v>0.27083333333333331</v>
      </c>
      <c r="O64" s="16">
        <v>0.27083333333333331</v>
      </c>
      <c r="P64" s="17"/>
      <c r="Q64" s="18"/>
    </row>
    <row r="65" spans="3:17">
      <c r="C65" s="20" t="s">
        <v>1</v>
      </c>
      <c r="D65" s="15">
        <v>0.60416666666666663</v>
      </c>
      <c r="E65" s="16">
        <v>0.61458333333333337</v>
      </c>
      <c r="F65" s="16">
        <v>0.61458333333333337</v>
      </c>
      <c r="G65" s="16">
        <v>0.625</v>
      </c>
      <c r="H65" s="16">
        <v>0.60416666666666663</v>
      </c>
      <c r="I65" s="17"/>
      <c r="J65" s="17"/>
      <c r="K65" s="16">
        <v>0.61458333333333337</v>
      </c>
      <c r="L65" s="16">
        <v>0.625</v>
      </c>
      <c r="M65" s="16">
        <v>0.61458333333333337</v>
      </c>
      <c r="N65" s="16">
        <v>0.61458333333333337</v>
      </c>
      <c r="O65" s="16">
        <v>0.5625</v>
      </c>
      <c r="P65" s="17"/>
      <c r="Q65" s="18"/>
    </row>
    <row r="66" spans="3:17">
      <c r="C66" s="53" t="s">
        <v>20</v>
      </c>
      <c r="D66" s="56"/>
      <c r="E66" s="57"/>
      <c r="F66" s="57"/>
      <c r="G66" s="57">
        <v>1.5</v>
      </c>
      <c r="H66" s="57"/>
      <c r="I66" s="43"/>
      <c r="J66" s="43"/>
      <c r="K66" s="57"/>
      <c r="L66" s="57"/>
      <c r="M66" s="57"/>
      <c r="N66" s="57"/>
      <c r="O66" s="57"/>
      <c r="P66" s="43"/>
      <c r="Q66" s="44"/>
    </row>
    <row r="67" spans="3:17" ht="15.75" thickBot="1">
      <c r="C67" s="21" t="s">
        <v>5</v>
      </c>
      <c r="D67" s="41">
        <f>(MOD((D65-D64),1)*24)-(IF(D66="", 0, D66))</f>
        <v>8</v>
      </c>
      <c r="E67" s="42">
        <f>(MOD((E65-E64),1)*24)-(IF(E66="", 0, E66))</f>
        <v>8.2500000000000018</v>
      </c>
      <c r="F67" s="42">
        <f>(MOD((F65-F64),1)*24)-(IF(F66="", 0, F66))</f>
        <v>8.2500000000000018</v>
      </c>
      <c r="G67" s="42">
        <f>(MOD((G65-G64),1)*24)-(IF(G66="", 0, G66))</f>
        <v>7</v>
      </c>
      <c r="H67" s="42">
        <f>(MOD((H65-H64),1)*24)-(IF(H66="", 0, H66))</f>
        <v>8.2499999999999982</v>
      </c>
      <c r="I67" s="43">
        <f t="shared" ref="I67:Q67" si="20">(MOD((I65-I64),1)*24)-(IF(I66="", 0, I66))</f>
        <v>0</v>
      </c>
      <c r="J67" s="43">
        <f t="shared" si="20"/>
        <v>0</v>
      </c>
      <c r="K67" s="42">
        <f t="shared" si="20"/>
        <v>8.2500000000000018</v>
      </c>
      <c r="L67" s="42">
        <f t="shared" si="20"/>
        <v>8.5</v>
      </c>
      <c r="M67" s="42">
        <f t="shared" si="20"/>
        <v>8.2500000000000018</v>
      </c>
      <c r="N67" s="42">
        <f t="shared" si="20"/>
        <v>8.2500000000000018</v>
      </c>
      <c r="O67" s="42">
        <f t="shared" si="20"/>
        <v>7</v>
      </c>
      <c r="P67" s="43">
        <f t="shared" si="20"/>
        <v>0</v>
      </c>
      <c r="Q67" s="44">
        <f t="shared" si="20"/>
        <v>0</v>
      </c>
    </row>
    <row r="68" spans="3:17" ht="15.75" thickTop="1">
      <c r="C68" s="21" t="s">
        <v>6</v>
      </c>
      <c r="D68" s="32">
        <f>SUM(D67:H67)</f>
        <v>39.75</v>
      </c>
      <c r="E68" s="58"/>
      <c r="F68" s="59"/>
      <c r="G68" s="60"/>
      <c r="H68" s="59"/>
      <c r="I68" s="59"/>
      <c r="J68" s="59"/>
      <c r="K68" s="59"/>
      <c r="L68" s="59"/>
      <c r="M68" s="59"/>
      <c r="N68" s="59"/>
      <c r="O68" s="59"/>
      <c r="P68" s="59"/>
      <c r="Q68" s="59"/>
    </row>
    <row r="69" spans="3:17">
      <c r="C69" s="21" t="s">
        <v>7</v>
      </c>
      <c r="D69" s="32">
        <f>SUM(K67:O67)</f>
        <v>40.25</v>
      </c>
      <c r="E69" s="61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</row>
    <row r="70" spans="3:17" ht="19.5" thickBot="1">
      <c r="C70" s="22" t="s">
        <v>4</v>
      </c>
      <c r="D70" s="38">
        <f>SUM(D68:D69)</f>
        <v>80</v>
      </c>
      <c r="E70" s="61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</row>
    <row r="71" spans="3:17" ht="16.5" thickTop="1" thickBot="1">
      <c r="E71" s="63"/>
      <c r="F71" s="63"/>
      <c r="G71" s="63"/>
      <c r="H71" s="63"/>
      <c r="I71" s="63"/>
      <c r="J71" s="63"/>
      <c r="K71" s="63"/>
      <c r="L71" s="63"/>
      <c r="M71" s="65" t="s">
        <v>21</v>
      </c>
      <c r="N71" s="63"/>
      <c r="O71" s="63"/>
      <c r="P71" s="63"/>
      <c r="Q71" s="63"/>
    </row>
    <row r="72" spans="3:17" ht="15.75" thickTop="1">
      <c r="C72" s="40"/>
      <c r="D72" s="7">
        <f t="shared" ref="D72:Q72" si="21">D73</f>
        <v>43031</v>
      </c>
      <c r="E72" s="8">
        <f t="shared" si="21"/>
        <v>43032</v>
      </c>
      <c r="F72" s="8">
        <f t="shared" si="21"/>
        <v>43033</v>
      </c>
      <c r="G72" s="8">
        <f t="shared" si="21"/>
        <v>43034</v>
      </c>
      <c r="H72" s="8">
        <f t="shared" si="21"/>
        <v>43035</v>
      </c>
      <c r="I72" s="9">
        <f t="shared" si="21"/>
        <v>43036</v>
      </c>
      <c r="J72" s="9">
        <f t="shared" si="21"/>
        <v>43037</v>
      </c>
      <c r="K72" s="8">
        <f t="shared" si="21"/>
        <v>43038</v>
      </c>
      <c r="L72" s="8">
        <f t="shared" si="21"/>
        <v>43039</v>
      </c>
      <c r="M72" s="8">
        <f t="shared" si="21"/>
        <v>43040</v>
      </c>
      <c r="N72" s="8">
        <f t="shared" si="21"/>
        <v>43041</v>
      </c>
      <c r="O72" s="8">
        <f t="shared" si="21"/>
        <v>43042</v>
      </c>
      <c r="P72" s="9">
        <f t="shared" si="21"/>
        <v>43043</v>
      </c>
      <c r="Q72" s="10">
        <f t="shared" si="21"/>
        <v>43044</v>
      </c>
    </row>
    <row r="73" spans="3:17" ht="15.75" thickBot="1">
      <c r="C73" s="40"/>
      <c r="D73" s="11">
        <f>Q63+1</f>
        <v>43031</v>
      </c>
      <c r="E73" s="12">
        <f t="shared" ref="E73:Q73" si="22">D73+1</f>
        <v>43032</v>
      </c>
      <c r="F73" s="12">
        <f t="shared" si="22"/>
        <v>43033</v>
      </c>
      <c r="G73" s="12">
        <f t="shared" si="22"/>
        <v>43034</v>
      </c>
      <c r="H73" s="12">
        <f t="shared" si="22"/>
        <v>43035</v>
      </c>
      <c r="I73" s="13">
        <f t="shared" si="22"/>
        <v>43036</v>
      </c>
      <c r="J73" s="13">
        <f t="shared" si="22"/>
        <v>43037</v>
      </c>
      <c r="K73" s="12">
        <f t="shared" si="22"/>
        <v>43038</v>
      </c>
      <c r="L73" s="12">
        <f t="shared" si="22"/>
        <v>43039</v>
      </c>
      <c r="M73" s="12">
        <f t="shared" si="22"/>
        <v>43040</v>
      </c>
      <c r="N73" s="12">
        <f t="shared" si="22"/>
        <v>43041</v>
      </c>
      <c r="O73" s="12">
        <f t="shared" si="22"/>
        <v>43042</v>
      </c>
      <c r="P73" s="13">
        <f t="shared" si="22"/>
        <v>43043</v>
      </c>
      <c r="Q73" s="14">
        <f t="shared" si="22"/>
        <v>43044</v>
      </c>
    </row>
    <row r="74" spans="3:17" ht="15.75" thickTop="1">
      <c r="C74" s="19" t="s">
        <v>0</v>
      </c>
      <c r="D74" s="15">
        <v>0.27083333333333331</v>
      </c>
      <c r="E74" s="16">
        <v>0.27083333333333331</v>
      </c>
      <c r="F74" s="16">
        <v>0.27083333333333331</v>
      </c>
      <c r="G74" s="16">
        <v>0.26041666666666669</v>
      </c>
      <c r="H74" s="16">
        <v>0.27083333333333331</v>
      </c>
      <c r="I74" s="17"/>
      <c r="J74" s="17"/>
      <c r="K74" s="16">
        <v>0.27083333333333331</v>
      </c>
      <c r="L74" s="16">
        <v>0.27083333333333331</v>
      </c>
      <c r="M74" s="16">
        <v>0.27083333333333331</v>
      </c>
      <c r="N74" s="16">
        <v>0.27083333333333331</v>
      </c>
      <c r="O74" s="16">
        <v>0.27083333333333331</v>
      </c>
      <c r="P74" s="17"/>
      <c r="Q74" s="18"/>
    </row>
    <row r="75" spans="3:17">
      <c r="C75" s="20" t="s">
        <v>1</v>
      </c>
      <c r="D75" s="15">
        <v>0.61458333333333337</v>
      </c>
      <c r="E75" s="16">
        <v>0.61458333333333337</v>
      </c>
      <c r="F75" s="16">
        <v>0.625</v>
      </c>
      <c r="G75" s="16">
        <v>0.63541666666666663</v>
      </c>
      <c r="H75" s="16">
        <v>0.55208333333333337</v>
      </c>
      <c r="I75" s="17"/>
      <c r="J75" s="17"/>
      <c r="K75" s="16">
        <v>0.61458333333333337</v>
      </c>
      <c r="L75" s="16">
        <v>0.625</v>
      </c>
      <c r="M75" s="16">
        <v>0.58333333333333337</v>
      </c>
      <c r="N75" s="16">
        <v>0.61458333333333337</v>
      </c>
      <c r="O75" s="16">
        <v>0.55208333333333337</v>
      </c>
      <c r="P75" s="17"/>
      <c r="Q75" s="18"/>
    </row>
    <row r="76" spans="3:17">
      <c r="C76" s="53" t="s">
        <v>20</v>
      </c>
      <c r="D76" s="57"/>
      <c r="E76" s="57"/>
      <c r="F76" s="57"/>
      <c r="G76" s="57"/>
      <c r="H76" s="57"/>
      <c r="I76" s="17"/>
      <c r="J76" s="17"/>
      <c r="K76" s="57"/>
      <c r="L76" s="57"/>
      <c r="M76" s="57"/>
      <c r="N76" s="57"/>
      <c r="O76" s="57"/>
      <c r="P76" s="17"/>
      <c r="Q76" s="18"/>
    </row>
    <row r="77" spans="3:17" ht="15.75" thickBot="1">
      <c r="C77" s="21" t="s">
        <v>5</v>
      </c>
      <c r="D77" s="41">
        <f>(MOD((D75-D74),1)*24)-(IF(D76="", 0, D76))</f>
        <v>8.2500000000000018</v>
      </c>
      <c r="E77" s="42">
        <f t="shared" ref="E77:Q77" si="23">(MOD((E75-E74),1)*24)-(IF(E76="", 0, E76))</f>
        <v>8.2500000000000018</v>
      </c>
      <c r="F77" s="42">
        <f t="shared" si="23"/>
        <v>8.5</v>
      </c>
      <c r="G77" s="42">
        <f t="shared" si="23"/>
        <v>8.9999999999999982</v>
      </c>
      <c r="H77" s="42">
        <f t="shared" si="23"/>
        <v>6.7500000000000018</v>
      </c>
      <c r="I77" s="43">
        <f t="shared" si="23"/>
        <v>0</v>
      </c>
      <c r="J77" s="43">
        <f t="shared" si="23"/>
        <v>0</v>
      </c>
      <c r="K77" s="42">
        <f t="shared" si="23"/>
        <v>8.2500000000000018</v>
      </c>
      <c r="L77" s="42">
        <f t="shared" si="23"/>
        <v>8.5</v>
      </c>
      <c r="M77" s="42">
        <f t="shared" si="23"/>
        <v>7.5000000000000018</v>
      </c>
      <c r="N77" s="42">
        <f t="shared" si="23"/>
        <v>8.2500000000000018</v>
      </c>
      <c r="O77" s="42">
        <f t="shared" si="23"/>
        <v>6.7500000000000018</v>
      </c>
      <c r="P77" s="43">
        <f t="shared" si="23"/>
        <v>0</v>
      </c>
      <c r="Q77" s="44">
        <f t="shared" si="23"/>
        <v>0</v>
      </c>
    </row>
    <row r="78" spans="3:17" ht="15.75" thickTop="1">
      <c r="C78" s="21" t="s">
        <v>6</v>
      </c>
      <c r="D78" s="32">
        <f>SUM(D77:H77)</f>
        <v>40.75</v>
      </c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3:17">
      <c r="C79" s="21" t="s">
        <v>7</v>
      </c>
      <c r="D79" s="32">
        <f>SUM(K77:O77)</f>
        <v>39.25</v>
      </c>
      <c r="E79" s="25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3:17" ht="19.5" thickBot="1">
      <c r="C80" s="22" t="s">
        <v>4</v>
      </c>
      <c r="D80" s="38">
        <f>SUM(D78:D79)</f>
        <v>80</v>
      </c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</row>
    <row r="81" spans="1:17" s="52" customFormat="1" ht="16.5" thickTop="1" thickBot="1">
      <c r="A81" s="51"/>
      <c r="B81" s="51"/>
      <c r="C81"/>
      <c r="D81" s="65" t="s">
        <v>21</v>
      </c>
      <c r="E81" s="63"/>
      <c r="F81" s="63"/>
      <c r="G81" s="63"/>
      <c r="H81" s="64" t="s">
        <v>22</v>
      </c>
      <c r="I81" s="63"/>
      <c r="J81" s="63"/>
      <c r="K81" s="63"/>
      <c r="L81" s="63"/>
      <c r="M81" s="63"/>
      <c r="N81" s="63"/>
      <c r="O81" s="63"/>
      <c r="P81" s="63"/>
      <c r="Q81" s="63"/>
    </row>
    <row r="82" spans="1:17" ht="15.75" thickTop="1">
      <c r="C82" s="40"/>
      <c r="D82" s="7">
        <f t="shared" ref="D82:Q82" si="24">D83</f>
        <v>43045</v>
      </c>
      <c r="E82" s="8">
        <f t="shared" si="24"/>
        <v>43046</v>
      </c>
      <c r="F82" s="8">
        <f t="shared" si="24"/>
        <v>43047</v>
      </c>
      <c r="G82" s="8">
        <f t="shared" si="24"/>
        <v>43048</v>
      </c>
      <c r="H82" s="8">
        <f t="shared" si="24"/>
        <v>43049</v>
      </c>
      <c r="I82" s="9">
        <f t="shared" si="24"/>
        <v>43050</v>
      </c>
      <c r="J82" s="9">
        <f t="shared" si="24"/>
        <v>43051</v>
      </c>
      <c r="K82" s="8">
        <f t="shared" si="24"/>
        <v>43052</v>
      </c>
      <c r="L82" s="8">
        <f t="shared" si="24"/>
        <v>43053</v>
      </c>
      <c r="M82" s="8">
        <f t="shared" si="24"/>
        <v>43054</v>
      </c>
      <c r="N82" s="8">
        <f t="shared" si="24"/>
        <v>43055</v>
      </c>
      <c r="O82" s="8">
        <f t="shared" si="24"/>
        <v>43056</v>
      </c>
      <c r="P82" s="9">
        <f t="shared" si="24"/>
        <v>43057</v>
      </c>
      <c r="Q82" s="10">
        <f t="shared" si="24"/>
        <v>43058</v>
      </c>
    </row>
    <row r="83" spans="1:17" ht="15.75" thickBot="1">
      <c r="C83" s="40"/>
      <c r="D83" s="11">
        <f>Q72+1</f>
        <v>43045</v>
      </c>
      <c r="E83" s="12">
        <f t="shared" ref="E83:Q83" si="25">D83+1</f>
        <v>43046</v>
      </c>
      <c r="F83" s="12">
        <f t="shared" si="25"/>
        <v>43047</v>
      </c>
      <c r="G83" s="12">
        <f t="shared" si="25"/>
        <v>43048</v>
      </c>
      <c r="H83" s="12">
        <f t="shared" si="25"/>
        <v>43049</v>
      </c>
      <c r="I83" s="13">
        <f t="shared" si="25"/>
        <v>43050</v>
      </c>
      <c r="J83" s="13">
        <f t="shared" si="25"/>
        <v>43051</v>
      </c>
      <c r="K83" s="12">
        <f t="shared" si="25"/>
        <v>43052</v>
      </c>
      <c r="L83" s="12">
        <f t="shared" si="25"/>
        <v>43053</v>
      </c>
      <c r="M83" s="12">
        <f t="shared" si="25"/>
        <v>43054</v>
      </c>
      <c r="N83" s="12">
        <f t="shared" si="25"/>
        <v>43055</v>
      </c>
      <c r="O83" s="12">
        <f t="shared" si="25"/>
        <v>43056</v>
      </c>
      <c r="P83" s="13">
        <f t="shared" si="25"/>
        <v>43057</v>
      </c>
      <c r="Q83" s="14">
        <f t="shared" si="25"/>
        <v>43058</v>
      </c>
    </row>
    <row r="84" spans="1:17" ht="15.75" thickTop="1">
      <c r="C84" s="19" t="s">
        <v>0</v>
      </c>
      <c r="D84" s="15">
        <v>0.27083333333333331</v>
      </c>
      <c r="E84" s="16">
        <v>0.27083333333333331</v>
      </c>
      <c r="F84" s="16">
        <v>0.27083333333333331</v>
      </c>
      <c r="G84" s="16">
        <v>0.27083333333333331</v>
      </c>
      <c r="H84" s="16">
        <v>0.27083333333333331</v>
      </c>
      <c r="I84" s="17"/>
      <c r="J84" s="17"/>
      <c r="K84" s="16">
        <v>0.26041666666666669</v>
      </c>
      <c r="L84" s="16">
        <v>0.27083333333333331</v>
      </c>
      <c r="M84" s="16">
        <v>0.27083333333333331</v>
      </c>
      <c r="N84" s="16">
        <v>0.27083333333333331</v>
      </c>
      <c r="O84" s="16">
        <v>0.27083333333333331</v>
      </c>
      <c r="P84" s="17"/>
      <c r="Q84" s="18"/>
    </row>
    <row r="85" spans="1:17">
      <c r="C85" s="20" t="s">
        <v>1</v>
      </c>
      <c r="D85" s="15">
        <v>0.61458333333333337</v>
      </c>
      <c r="E85" s="16">
        <v>0.63541666666666663</v>
      </c>
      <c r="F85" s="16">
        <v>0.61458333333333337</v>
      </c>
      <c r="G85" s="16">
        <v>0.61458333333333337</v>
      </c>
      <c r="H85" s="16">
        <v>0.60416666666666663</v>
      </c>
      <c r="I85" s="17"/>
      <c r="J85" s="17"/>
      <c r="K85" s="16">
        <v>0.61458333333333337</v>
      </c>
      <c r="L85" s="16">
        <v>0.61458333333333337</v>
      </c>
      <c r="M85" s="16">
        <v>0.61458333333333337</v>
      </c>
      <c r="N85" s="16">
        <v>0.61458333333333337</v>
      </c>
      <c r="O85" s="16">
        <v>0.55208333333333337</v>
      </c>
      <c r="P85" s="17"/>
      <c r="Q85" s="18"/>
    </row>
    <row r="86" spans="1:17">
      <c r="C86" s="53" t="s">
        <v>20</v>
      </c>
      <c r="D86" s="57">
        <v>1.5</v>
      </c>
      <c r="E86" s="57"/>
      <c r="F86" s="57"/>
      <c r="G86" s="57"/>
      <c r="H86" s="57"/>
      <c r="I86" s="17"/>
      <c r="J86" s="17"/>
      <c r="K86" s="57"/>
      <c r="L86" s="57"/>
      <c r="M86" s="57"/>
      <c r="N86" s="57"/>
      <c r="O86" s="57"/>
      <c r="P86" s="17"/>
      <c r="Q86" s="18"/>
    </row>
    <row r="87" spans="1:17" ht="15.75" thickBot="1">
      <c r="C87" s="21" t="s">
        <v>5</v>
      </c>
      <c r="D87" s="41">
        <f t="shared" ref="D87:Q87" si="26">(MOD((D85-D84),1)*24)-(IF(D86="", 0, D86))</f>
        <v>6.7500000000000018</v>
      </c>
      <c r="E87" s="42">
        <f t="shared" si="26"/>
        <v>8.75</v>
      </c>
      <c r="F87" s="42">
        <f t="shared" si="26"/>
        <v>8.2500000000000018</v>
      </c>
      <c r="G87" s="42">
        <f t="shared" si="26"/>
        <v>8.2500000000000018</v>
      </c>
      <c r="H87" s="42">
        <f t="shared" si="26"/>
        <v>8</v>
      </c>
      <c r="I87" s="43">
        <f t="shared" si="26"/>
        <v>0</v>
      </c>
      <c r="J87" s="43">
        <f t="shared" si="26"/>
        <v>0</v>
      </c>
      <c r="K87" s="42">
        <f t="shared" si="26"/>
        <v>8.5</v>
      </c>
      <c r="L87" s="42">
        <f t="shared" si="26"/>
        <v>8.2500000000000018</v>
      </c>
      <c r="M87" s="42">
        <f t="shared" si="26"/>
        <v>8.2500000000000018</v>
      </c>
      <c r="N87" s="42">
        <f t="shared" si="26"/>
        <v>8.2500000000000018</v>
      </c>
      <c r="O87" s="42">
        <f t="shared" si="26"/>
        <v>6.7500000000000018</v>
      </c>
      <c r="P87" s="43">
        <f t="shared" si="26"/>
        <v>0</v>
      </c>
      <c r="Q87" s="44">
        <f t="shared" si="26"/>
        <v>0</v>
      </c>
    </row>
    <row r="88" spans="1:17" ht="15.75" thickTop="1">
      <c r="C88" s="21" t="s">
        <v>6</v>
      </c>
      <c r="D88" s="32">
        <f>SUM(D87:H87)</f>
        <v>40.000000000000007</v>
      </c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1:17">
      <c r="C89" s="21" t="s">
        <v>7</v>
      </c>
      <c r="D89" s="32">
        <f>SUM(K87:O87)</f>
        <v>40</v>
      </c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spans="1:17" ht="19.5" thickBot="1">
      <c r="C90" s="22" t="s">
        <v>4</v>
      </c>
      <c r="D90" s="38">
        <f>SUM(D88:D89)</f>
        <v>80</v>
      </c>
      <c r="E90" s="2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</row>
    <row r="91" spans="1:17" ht="16.5" thickTop="1" thickBot="1">
      <c r="E91" s="63"/>
      <c r="F91" s="63"/>
      <c r="G91" s="64" t="s">
        <v>22</v>
      </c>
      <c r="H91" s="66" t="s">
        <v>23</v>
      </c>
      <c r="I91" s="63"/>
      <c r="J91" s="63"/>
      <c r="K91" s="63"/>
      <c r="L91" s="63"/>
      <c r="M91" s="63"/>
      <c r="N91" s="63"/>
      <c r="O91" s="63"/>
      <c r="P91" s="63"/>
      <c r="Q91" s="63"/>
    </row>
    <row r="92" spans="1:17" ht="15.75" thickTop="1">
      <c r="C92" s="40"/>
      <c r="D92" s="7">
        <f t="shared" ref="D92:Q92" si="27">D93</f>
        <v>43059</v>
      </c>
      <c r="E92" s="8">
        <f t="shared" si="27"/>
        <v>43060</v>
      </c>
      <c r="F92" s="8">
        <f t="shared" si="27"/>
        <v>43061</v>
      </c>
      <c r="G92" s="8">
        <f t="shared" si="27"/>
        <v>43062</v>
      </c>
      <c r="H92" s="8">
        <f t="shared" si="27"/>
        <v>43063</v>
      </c>
      <c r="I92" s="9">
        <f t="shared" si="27"/>
        <v>43064</v>
      </c>
      <c r="J92" s="9">
        <f t="shared" si="27"/>
        <v>43065</v>
      </c>
      <c r="K92" s="8">
        <f t="shared" si="27"/>
        <v>43066</v>
      </c>
      <c r="L92" s="8">
        <f t="shared" si="27"/>
        <v>43067</v>
      </c>
      <c r="M92" s="8">
        <f t="shared" si="27"/>
        <v>43068</v>
      </c>
      <c r="N92" s="8">
        <f t="shared" si="27"/>
        <v>43069</v>
      </c>
      <c r="O92" s="8">
        <f t="shared" si="27"/>
        <v>43070</v>
      </c>
      <c r="P92" s="9">
        <f t="shared" si="27"/>
        <v>43071</v>
      </c>
      <c r="Q92" s="10">
        <f t="shared" si="27"/>
        <v>43072</v>
      </c>
    </row>
    <row r="93" spans="1:17" ht="15.75" thickBot="1">
      <c r="C93" s="40"/>
      <c r="D93" s="11">
        <f>Q82+1</f>
        <v>43059</v>
      </c>
      <c r="E93" s="12">
        <f t="shared" ref="E93:Q93" si="28">D93+1</f>
        <v>43060</v>
      </c>
      <c r="F93" s="12">
        <f t="shared" si="28"/>
        <v>43061</v>
      </c>
      <c r="G93" s="12">
        <f t="shared" si="28"/>
        <v>43062</v>
      </c>
      <c r="H93" s="12">
        <f t="shared" si="28"/>
        <v>43063</v>
      </c>
      <c r="I93" s="13">
        <f t="shared" si="28"/>
        <v>43064</v>
      </c>
      <c r="J93" s="13">
        <f t="shared" si="28"/>
        <v>43065</v>
      </c>
      <c r="K93" s="12">
        <f t="shared" si="28"/>
        <v>43066</v>
      </c>
      <c r="L93" s="12">
        <f t="shared" si="28"/>
        <v>43067</v>
      </c>
      <c r="M93" s="12">
        <f t="shared" si="28"/>
        <v>43068</v>
      </c>
      <c r="N93" s="12">
        <f t="shared" si="28"/>
        <v>43069</v>
      </c>
      <c r="O93" s="12">
        <f t="shared" si="28"/>
        <v>43070</v>
      </c>
      <c r="P93" s="13">
        <f t="shared" si="28"/>
        <v>43071</v>
      </c>
      <c r="Q93" s="14">
        <f t="shared" si="28"/>
        <v>43072</v>
      </c>
    </row>
    <row r="94" spans="1:17" ht="15.75" thickTop="1">
      <c r="C94" s="19" t="s">
        <v>0</v>
      </c>
      <c r="D94" s="15">
        <v>0.27083333333333331</v>
      </c>
      <c r="E94" s="16">
        <v>0.27083333333333331</v>
      </c>
      <c r="F94" s="16">
        <v>0.26041666666666669</v>
      </c>
      <c r="G94" s="16">
        <v>0.27083333333333331</v>
      </c>
      <c r="H94" s="16">
        <v>0.27083333333333331</v>
      </c>
      <c r="I94" s="16"/>
      <c r="J94" s="16"/>
      <c r="K94" s="16">
        <v>0.27083333333333331</v>
      </c>
      <c r="L94" s="16">
        <v>0.27083333333333331</v>
      </c>
      <c r="M94" s="16">
        <v>0.26041666666666669</v>
      </c>
      <c r="N94" s="16">
        <v>0.26041666666666669</v>
      </c>
      <c r="O94" s="16">
        <v>0.27083333333333331</v>
      </c>
      <c r="P94" s="17"/>
      <c r="Q94" s="18"/>
    </row>
    <row r="95" spans="1:17">
      <c r="C95" s="20" t="s">
        <v>1</v>
      </c>
      <c r="D95" s="15">
        <v>0.61458333333333337</v>
      </c>
      <c r="E95" s="16">
        <v>0.61458333333333337</v>
      </c>
      <c r="F95" s="16">
        <v>0.59375</v>
      </c>
      <c r="G95" s="16">
        <v>0.60416666666666663</v>
      </c>
      <c r="H95" s="16">
        <v>0.60416666666666663</v>
      </c>
      <c r="I95" s="16"/>
      <c r="J95" s="16"/>
      <c r="K95" s="16">
        <v>0.61458333333333337</v>
      </c>
      <c r="L95" s="16">
        <v>0.61458333333333337</v>
      </c>
      <c r="M95" s="16">
        <v>0.61458333333333337</v>
      </c>
      <c r="N95" s="16">
        <v>0.61458333333333337</v>
      </c>
      <c r="O95" s="16">
        <v>0.52083333333333337</v>
      </c>
      <c r="P95" s="17"/>
      <c r="Q95" s="18"/>
    </row>
    <row r="96" spans="1:17">
      <c r="C96" s="53" t="s">
        <v>20</v>
      </c>
      <c r="D96" s="57"/>
      <c r="E96" s="57"/>
      <c r="F96" s="57"/>
      <c r="G96" s="57"/>
      <c r="H96" s="57"/>
      <c r="I96" s="17"/>
      <c r="J96" s="17"/>
      <c r="K96" s="57"/>
      <c r="L96" s="57"/>
      <c r="M96" s="57"/>
      <c r="N96" s="57"/>
      <c r="O96" s="57"/>
      <c r="P96" s="17"/>
      <c r="Q96" s="18"/>
    </row>
    <row r="97" spans="3:19" ht="15.75" thickBot="1">
      <c r="C97" s="21" t="s">
        <v>5</v>
      </c>
      <c r="D97" s="41">
        <f t="shared" ref="D97:Q97" si="29">(MOD((D95-D94),1)*24)-(IF(D96="", 0, D96))</f>
        <v>8.2500000000000018</v>
      </c>
      <c r="E97" s="42">
        <f t="shared" si="29"/>
        <v>8.2500000000000018</v>
      </c>
      <c r="F97" s="42">
        <f t="shared" si="29"/>
        <v>8</v>
      </c>
      <c r="G97" s="42">
        <f t="shared" si="29"/>
        <v>8</v>
      </c>
      <c r="H97" s="42">
        <f t="shared" si="29"/>
        <v>8</v>
      </c>
      <c r="I97" s="43">
        <f t="shared" si="29"/>
        <v>0</v>
      </c>
      <c r="J97" s="43">
        <f t="shared" si="29"/>
        <v>0</v>
      </c>
      <c r="K97" s="42">
        <f t="shared" si="29"/>
        <v>8.2500000000000018</v>
      </c>
      <c r="L97" s="42">
        <f t="shared" si="29"/>
        <v>8.2500000000000018</v>
      </c>
      <c r="M97" s="42">
        <f t="shared" si="29"/>
        <v>8.5</v>
      </c>
      <c r="N97" s="42">
        <f t="shared" si="29"/>
        <v>8.5</v>
      </c>
      <c r="O97" s="42">
        <f t="shared" si="29"/>
        <v>6.0000000000000018</v>
      </c>
      <c r="P97" s="43">
        <f t="shared" si="29"/>
        <v>0</v>
      </c>
      <c r="Q97" s="44">
        <f t="shared" si="29"/>
        <v>0</v>
      </c>
    </row>
    <row r="98" spans="3:19" ht="15.75" thickTop="1">
      <c r="C98" s="21" t="s">
        <v>6</v>
      </c>
      <c r="D98" s="32">
        <f>SUM(D97:H97)</f>
        <v>40.5</v>
      </c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spans="3:19">
      <c r="C99" s="21" t="s">
        <v>7</v>
      </c>
      <c r="D99" s="32">
        <f>SUM(K97:O97)</f>
        <v>39.5</v>
      </c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spans="3:19" ht="19.5" thickBot="1">
      <c r="C100" s="22" t="s">
        <v>4</v>
      </c>
      <c r="D100" s="38">
        <f>SUM(D98:D99)</f>
        <v>80</v>
      </c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3:19" ht="16.5" thickTop="1" thickBot="1">
      <c r="E101" s="63"/>
      <c r="F101" s="63"/>
      <c r="G101" s="63"/>
      <c r="H101" s="65" t="s">
        <v>21</v>
      </c>
      <c r="I101" s="63"/>
      <c r="J101" s="63"/>
      <c r="K101" s="63"/>
      <c r="L101" s="63"/>
      <c r="M101" s="63"/>
      <c r="N101" s="63"/>
      <c r="O101" s="65" t="s">
        <v>21</v>
      </c>
      <c r="P101" s="63"/>
      <c r="Q101" s="63"/>
    </row>
    <row r="102" spans="3:19" ht="15.75" thickTop="1">
      <c r="C102" s="40"/>
      <c r="D102" s="7">
        <f t="shared" ref="D102:Q102" si="30">D103</f>
        <v>43073</v>
      </c>
      <c r="E102" s="8">
        <f t="shared" si="30"/>
        <v>43074</v>
      </c>
      <c r="F102" s="8">
        <f t="shared" si="30"/>
        <v>43075</v>
      </c>
      <c r="G102" s="8">
        <f t="shared" si="30"/>
        <v>43076</v>
      </c>
      <c r="H102" s="8">
        <f t="shared" si="30"/>
        <v>43077</v>
      </c>
      <c r="I102" s="9">
        <f t="shared" si="30"/>
        <v>43078</v>
      </c>
      <c r="J102" s="9">
        <f t="shared" si="30"/>
        <v>43079</v>
      </c>
      <c r="K102" s="8">
        <f t="shared" si="30"/>
        <v>43080</v>
      </c>
      <c r="L102" s="8">
        <f t="shared" si="30"/>
        <v>43081</v>
      </c>
      <c r="M102" s="8">
        <f t="shared" si="30"/>
        <v>43082</v>
      </c>
      <c r="N102" s="8">
        <f t="shared" si="30"/>
        <v>43083</v>
      </c>
      <c r="O102" s="8">
        <f t="shared" si="30"/>
        <v>43084</v>
      </c>
      <c r="P102" s="9">
        <f t="shared" si="30"/>
        <v>43085</v>
      </c>
      <c r="Q102" s="10">
        <f t="shared" si="30"/>
        <v>43086</v>
      </c>
    </row>
    <row r="103" spans="3:19" ht="15.75" thickBot="1">
      <c r="C103" s="40"/>
      <c r="D103" s="11">
        <f>Q92+1</f>
        <v>43073</v>
      </c>
      <c r="E103" s="12">
        <f t="shared" ref="E103:Q103" si="31">D103+1</f>
        <v>43074</v>
      </c>
      <c r="F103" s="12">
        <f t="shared" si="31"/>
        <v>43075</v>
      </c>
      <c r="G103" s="12">
        <f t="shared" si="31"/>
        <v>43076</v>
      </c>
      <c r="H103" s="12">
        <f t="shared" si="31"/>
        <v>43077</v>
      </c>
      <c r="I103" s="13">
        <f t="shared" si="31"/>
        <v>43078</v>
      </c>
      <c r="J103" s="13">
        <f t="shared" si="31"/>
        <v>43079</v>
      </c>
      <c r="K103" s="12">
        <f t="shared" si="31"/>
        <v>43080</v>
      </c>
      <c r="L103" s="12">
        <f t="shared" si="31"/>
        <v>43081</v>
      </c>
      <c r="M103" s="12">
        <f t="shared" si="31"/>
        <v>43082</v>
      </c>
      <c r="N103" s="12">
        <f t="shared" si="31"/>
        <v>43083</v>
      </c>
      <c r="O103" s="12">
        <f t="shared" si="31"/>
        <v>43084</v>
      </c>
      <c r="P103" s="13">
        <f t="shared" si="31"/>
        <v>43085</v>
      </c>
      <c r="Q103" s="14">
        <f t="shared" si="31"/>
        <v>43086</v>
      </c>
    </row>
    <row r="104" spans="3:19" ht="15.75" thickTop="1">
      <c r="C104" s="19" t="s">
        <v>0</v>
      </c>
      <c r="D104" s="15">
        <v>0.27083333333333331</v>
      </c>
      <c r="E104" s="16">
        <v>0.27083333333333331</v>
      </c>
      <c r="F104" s="16">
        <v>0.27083333333333331</v>
      </c>
      <c r="G104" s="16">
        <v>0.26041666666666669</v>
      </c>
      <c r="H104" s="16">
        <v>0.26041666666666669</v>
      </c>
      <c r="I104" s="17"/>
      <c r="J104" s="17"/>
      <c r="K104" s="16">
        <v>0.25</v>
      </c>
      <c r="L104" s="16">
        <v>0.26041666666666669</v>
      </c>
      <c r="M104" s="16">
        <v>0.26041666666666669</v>
      </c>
      <c r="N104" s="16">
        <v>0.25</v>
      </c>
      <c r="O104" s="16">
        <v>0.25</v>
      </c>
      <c r="P104" s="17"/>
      <c r="Q104" s="18"/>
    </row>
    <row r="105" spans="3:19">
      <c r="C105" s="20" t="s">
        <v>1</v>
      </c>
      <c r="D105" s="15">
        <v>0.66666666666666663</v>
      </c>
      <c r="E105" s="16">
        <v>0.66666666666666663</v>
      </c>
      <c r="F105" s="16">
        <v>0.625</v>
      </c>
      <c r="G105" s="16">
        <v>0.61458333333333337</v>
      </c>
      <c r="H105" s="16">
        <v>0.375</v>
      </c>
      <c r="I105" s="17"/>
      <c r="J105" s="17"/>
      <c r="K105" s="16">
        <v>0.61458333333333337</v>
      </c>
      <c r="L105" s="16">
        <v>0.61458333333333337</v>
      </c>
      <c r="M105" s="16">
        <v>0.61458333333333337</v>
      </c>
      <c r="N105" s="16">
        <v>0.625</v>
      </c>
      <c r="O105" s="16">
        <v>0.58333333333333337</v>
      </c>
      <c r="P105" s="17"/>
      <c r="Q105" s="18"/>
    </row>
    <row r="106" spans="3:19">
      <c r="C106" s="53" t="s">
        <v>20</v>
      </c>
      <c r="D106" s="57"/>
      <c r="E106" s="57"/>
      <c r="F106" s="57"/>
      <c r="G106" s="57"/>
      <c r="H106" s="57"/>
      <c r="I106" s="17"/>
      <c r="J106" s="17"/>
      <c r="K106" s="57"/>
      <c r="L106" s="57"/>
      <c r="M106" s="57"/>
      <c r="N106" s="57"/>
      <c r="O106" s="57">
        <v>1.5</v>
      </c>
      <c r="P106" s="17"/>
      <c r="Q106" s="18"/>
    </row>
    <row r="107" spans="3:19" ht="15.75" thickBot="1">
      <c r="C107" s="21" t="s">
        <v>5</v>
      </c>
      <c r="D107" s="41">
        <f t="shared" ref="D107:Q107" si="32">(MOD((D105-D104),1)*24)-(IF(D106="", 0, D106))</f>
        <v>9.5</v>
      </c>
      <c r="E107" s="42">
        <f t="shared" si="32"/>
        <v>9.5</v>
      </c>
      <c r="F107" s="42">
        <f t="shared" si="32"/>
        <v>8.5</v>
      </c>
      <c r="G107" s="42">
        <f t="shared" si="32"/>
        <v>8.5</v>
      </c>
      <c r="H107" s="42">
        <f t="shared" si="32"/>
        <v>2.7499999999999996</v>
      </c>
      <c r="I107" s="43">
        <f t="shared" si="32"/>
        <v>0</v>
      </c>
      <c r="J107" s="43">
        <f t="shared" si="32"/>
        <v>0</v>
      </c>
      <c r="K107" s="42">
        <f t="shared" si="32"/>
        <v>8.75</v>
      </c>
      <c r="L107" s="42">
        <f t="shared" si="32"/>
        <v>8.5</v>
      </c>
      <c r="M107" s="42">
        <f t="shared" si="32"/>
        <v>8.5</v>
      </c>
      <c r="N107" s="42">
        <f t="shared" si="32"/>
        <v>9</v>
      </c>
      <c r="O107" s="42">
        <f t="shared" si="32"/>
        <v>6.5</v>
      </c>
      <c r="P107" s="43">
        <f t="shared" si="32"/>
        <v>0</v>
      </c>
      <c r="Q107" s="44">
        <f t="shared" si="32"/>
        <v>0</v>
      </c>
    </row>
    <row r="108" spans="3:19" ht="15.75" thickTop="1">
      <c r="C108" s="21" t="s">
        <v>6</v>
      </c>
      <c r="D108" s="32">
        <f>SUM(D107:H107)</f>
        <v>38.75</v>
      </c>
      <c r="E108" s="23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spans="3:19">
      <c r="C109" s="21" t="s">
        <v>7</v>
      </c>
      <c r="D109" s="32">
        <f>SUM(K107:O107)</f>
        <v>41.25</v>
      </c>
      <c r="E109" s="25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spans="3:19" ht="19.5" thickBot="1">
      <c r="C110" s="22" t="s">
        <v>4</v>
      </c>
      <c r="D110" s="38">
        <f>SUM(D108:D109)</f>
        <v>80</v>
      </c>
      <c r="E110" s="27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spans="3:19" ht="16.5" thickTop="1" thickBot="1">
      <c r="E111" s="63"/>
      <c r="F111" s="63"/>
      <c r="G111" s="63"/>
      <c r="H111" s="73" t="s">
        <v>28</v>
      </c>
      <c r="I111" s="63"/>
      <c r="J111" s="63"/>
      <c r="K111" s="64" t="s">
        <v>22</v>
      </c>
      <c r="L111" s="73" t="s">
        <v>28</v>
      </c>
      <c r="M111" s="73" t="s">
        <v>28</v>
      </c>
      <c r="N111" s="63"/>
      <c r="O111" s="63"/>
      <c r="P111" s="63"/>
      <c r="Q111" s="63"/>
    </row>
    <row r="112" spans="3:19" ht="15.75" thickTop="1">
      <c r="C112" s="40"/>
      <c r="D112" s="7">
        <f t="shared" ref="D112:Q112" si="33">D113</f>
        <v>43087</v>
      </c>
      <c r="E112" s="8">
        <f t="shared" si="33"/>
        <v>43088</v>
      </c>
      <c r="F112" s="8">
        <f t="shared" si="33"/>
        <v>43089</v>
      </c>
      <c r="G112" s="8">
        <f t="shared" si="33"/>
        <v>43090</v>
      </c>
      <c r="H112" s="8">
        <f t="shared" si="33"/>
        <v>43091</v>
      </c>
      <c r="I112" s="9">
        <f t="shared" si="33"/>
        <v>43092</v>
      </c>
      <c r="J112" s="9">
        <f t="shared" si="33"/>
        <v>43093</v>
      </c>
      <c r="K112" s="8">
        <f t="shared" si="33"/>
        <v>43094</v>
      </c>
      <c r="L112" s="8">
        <f t="shared" si="33"/>
        <v>43095</v>
      </c>
      <c r="M112" s="8">
        <f t="shared" si="33"/>
        <v>43096</v>
      </c>
      <c r="N112" s="8">
        <f t="shared" si="33"/>
        <v>43097</v>
      </c>
      <c r="O112" s="8">
        <f t="shared" si="33"/>
        <v>43098</v>
      </c>
      <c r="P112" s="9">
        <f t="shared" si="33"/>
        <v>43099</v>
      </c>
      <c r="Q112" s="10">
        <f t="shared" si="33"/>
        <v>43100</v>
      </c>
      <c r="S112" s="74"/>
    </row>
    <row r="113" spans="3:17" ht="15.75" thickBot="1">
      <c r="C113" s="40"/>
      <c r="D113" s="11">
        <f>Q102+1</f>
        <v>43087</v>
      </c>
      <c r="E113" s="12">
        <f t="shared" ref="E113:Q113" si="34">D113+1</f>
        <v>43088</v>
      </c>
      <c r="F113" s="12">
        <f t="shared" si="34"/>
        <v>43089</v>
      </c>
      <c r="G113" s="12">
        <f t="shared" si="34"/>
        <v>43090</v>
      </c>
      <c r="H113" s="12">
        <f t="shared" si="34"/>
        <v>43091</v>
      </c>
      <c r="I113" s="13">
        <f t="shared" si="34"/>
        <v>43092</v>
      </c>
      <c r="J113" s="13">
        <f t="shared" si="34"/>
        <v>43093</v>
      </c>
      <c r="K113" s="12">
        <f t="shared" si="34"/>
        <v>43094</v>
      </c>
      <c r="L113" s="12">
        <f t="shared" si="34"/>
        <v>43095</v>
      </c>
      <c r="M113" s="12">
        <f t="shared" si="34"/>
        <v>43096</v>
      </c>
      <c r="N113" s="12">
        <f t="shared" si="34"/>
        <v>43097</v>
      </c>
      <c r="O113" s="12">
        <f t="shared" si="34"/>
        <v>43098</v>
      </c>
      <c r="P113" s="13">
        <f t="shared" si="34"/>
        <v>43099</v>
      </c>
      <c r="Q113" s="14">
        <f t="shared" si="34"/>
        <v>43100</v>
      </c>
    </row>
    <row r="114" spans="3:17" ht="15.75" thickTop="1">
      <c r="C114" s="19" t="s">
        <v>0</v>
      </c>
      <c r="D114" s="15">
        <v>0.27083333333333331</v>
      </c>
      <c r="E114" s="16">
        <v>0.26041666666666669</v>
      </c>
      <c r="F114" s="16">
        <v>0.26041666666666669</v>
      </c>
      <c r="G114" s="16">
        <v>0.26041666666666669</v>
      </c>
      <c r="H114" s="16">
        <v>0.27083333333333331</v>
      </c>
      <c r="I114" s="17"/>
      <c r="J114" s="17"/>
      <c r="K114" s="16">
        <v>0.27083333333333331</v>
      </c>
      <c r="L114" s="16">
        <v>0.27083333333333331</v>
      </c>
      <c r="M114" s="16">
        <v>0.27083333333333331</v>
      </c>
      <c r="N114" s="16">
        <v>0.26041666666666669</v>
      </c>
      <c r="O114" s="16">
        <v>0.27083333333333331</v>
      </c>
      <c r="P114" s="17"/>
      <c r="Q114" s="18"/>
    </row>
    <row r="115" spans="3:17">
      <c r="C115" s="20" t="s">
        <v>1</v>
      </c>
      <c r="D115" s="15">
        <v>0.61458333333333337</v>
      </c>
      <c r="E115" s="16">
        <v>0.61458333333333337</v>
      </c>
      <c r="F115" s="16">
        <v>0.625</v>
      </c>
      <c r="G115" s="16">
        <v>0.5625</v>
      </c>
      <c r="H115" s="16">
        <v>0.60416666666666663</v>
      </c>
      <c r="I115" s="17"/>
      <c r="J115" s="17"/>
      <c r="K115" s="16">
        <v>0.60416666666666663</v>
      </c>
      <c r="L115" s="16">
        <v>0.60416666666666663</v>
      </c>
      <c r="M115" s="16">
        <v>0.60416666666666663</v>
      </c>
      <c r="N115" s="16">
        <v>0.60416666666666663</v>
      </c>
      <c r="O115" s="16">
        <v>0.5625</v>
      </c>
      <c r="P115" s="17"/>
      <c r="Q115" s="18"/>
    </row>
    <row r="116" spans="3:17">
      <c r="C116" s="53" t="s">
        <v>20</v>
      </c>
      <c r="D116" s="54"/>
      <c r="E116" s="55"/>
      <c r="F116" s="55"/>
      <c r="G116" s="55"/>
      <c r="H116" s="55"/>
      <c r="I116" s="17"/>
      <c r="J116" s="17"/>
      <c r="K116" s="55"/>
      <c r="L116" s="55"/>
      <c r="M116" s="55"/>
      <c r="N116" s="55"/>
      <c r="O116" s="55"/>
      <c r="P116" s="17"/>
      <c r="Q116" s="18"/>
    </row>
    <row r="117" spans="3:17" ht="15.75" thickBot="1">
      <c r="C117" s="21" t="s">
        <v>5</v>
      </c>
      <c r="D117" s="41">
        <f t="shared" ref="D117:Q117" si="35">(MOD((D115-D114),1)*24)-(IF(D116="", 0, D116))</f>
        <v>8.2500000000000018</v>
      </c>
      <c r="E117" s="42">
        <f t="shared" si="35"/>
        <v>8.5</v>
      </c>
      <c r="F117" s="42">
        <f t="shared" si="35"/>
        <v>8.75</v>
      </c>
      <c r="G117" s="42">
        <f t="shared" si="35"/>
        <v>7.25</v>
      </c>
      <c r="H117" s="42">
        <f t="shared" si="35"/>
        <v>8</v>
      </c>
      <c r="I117" s="43">
        <f t="shared" si="35"/>
        <v>0</v>
      </c>
      <c r="J117" s="43">
        <f t="shared" si="35"/>
        <v>0</v>
      </c>
      <c r="K117" s="42">
        <f t="shared" si="35"/>
        <v>8</v>
      </c>
      <c r="L117" s="42">
        <f t="shared" si="35"/>
        <v>8</v>
      </c>
      <c r="M117" s="42">
        <f t="shared" si="35"/>
        <v>8</v>
      </c>
      <c r="N117" s="42">
        <f t="shared" si="35"/>
        <v>8.2499999999999982</v>
      </c>
      <c r="O117" s="42">
        <f t="shared" si="35"/>
        <v>7</v>
      </c>
      <c r="P117" s="43">
        <f t="shared" si="35"/>
        <v>0</v>
      </c>
      <c r="Q117" s="44">
        <f t="shared" si="35"/>
        <v>0</v>
      </c>
    </row>
    <row r="118" spans="3:17" ht="15.75" thickTop="1">
      <c r="C118" s="21" t="s">
        <v>6</v>
      </c>
      <c r="D118" s="32">
        <f>SUM(D117:H117)</f>
        <v>40.75</v>
      </c>
      <c r="E118" s="23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</row>
    <row r="119" spans="3:17">
      <c r="C119" s="21" t="s">
        <v>7</v>
      </c>
      <c r="D119" s="32">
        <f>SUM(K117:O117)</f>
        <v>39.25</v>
      </c>
      <c r="E119" s="2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3:17" ht="19.5" thickBot="1">
      <c r="C120" s="22" t="s">
        <v>4</v>
      </c>
      <c r="D120" s="38">
        <f>SUM(D118:D119)</f>
        <v>80</v>
      </c>
      <c r="E120" s="27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</row>
    <row r="121" spans="3:17" ht="15.75" thickTop="1"/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-0.249977111117893"/>
  </sheetPr>
  <dimension ref="B2:E13"/>
  <sheetViews>
    <sheetView workbookViewId="0">
      <selection activeCell="B11" sqref="B11"/>
    </sheetView>
  </sheetViews>
  <sheetFormatPr defaultRowHeight="15"/>
  <cols>
    <col min="1" max="1" width="4.5703125" customWidth="1"/>
    <col min="2" max="5" width="16" customWidth="1"/>
  </cols>
  <sheetData>
    <row r="2" spans="2:5">
      <c r="B2" s="142" t="s">
        <v>8</v>
      </c>
      <c r="C2" s="142"/>
      <c r="D2" s="143" t="s">
        <v>9</v>
      </c>
      <c r="E2" s="143"/>
    </row>
    <row r="3" spans="2:5">
      <c r="B3" s="67" t="s">
        <v>15</v>
      </c>
      <c r="C3" s="68">
        <v>43101</v>
      </c>
      <c r="D3" s="69"/>
      <c r="E3" s="69"/>
    </row>
    <row r="4" spans="2:5">
      <c r="B4" s="67" t="s">
        <v>24</v>
      </c>
      <c r="C4" s="68">
        <v>43115</v>
      </c>
      <c r="D4" s="69"/>
      <c r="E4" s="69"/>
    </row>
    <row r="5" spans="2:5">
      <c r="B5" s="70" t="s">
        <v>10</v>
      </c>
      <c r="C5" s="71">
        <v>43150</v>
      </c>
      <c r="D5" s="72">
        <v>43147</v>
      </c>
      <c r="E5" s="72" t="s">
        <v>16</v>
      </c>
    </row>
    <row r="6" spans="2:5">
      <c r="B6" s="70" t="s">
        <v>11</v>
      </c>
      <c r="C6" s="71">
        <v>43248</v>
      </c>
      <c r="D6" s="72">
        <v>43245</v>
      </c>
      <c r="E6" s="72" t="s">
        <v>16</v>
      </c>
    </row>
    <row r="7" spans="2:5">
      <c r="B7" s="70" t="s">
        <v>25</v>
      </c>
      <c r="C7" s="71">
        <v>43285</v>
      </c>
      <c r="D7" s="72"/>
      <c r="E7" s="72"/>
    </row>
    <row r="8" spans="2:5">
      <c r="B8" s="70" t="s">
        <v>12</v>
      </c>
      <c r="C8" s="71">
        <v>43346</v>
      </c>
      <c r="D8" s="72">
        <v>43343</v>
      </c>
      <c r="E8" s="72" t="s">
        <v>16</v>
      </c>
    </row>
    <row r="9" spans="2:5">
      <c r="B9" s="70" t="s">
        <v>26</v>
      </c>
      <c r="C9" s="71">
        <v>43381</v>
      </c>
      <c r="D9" s="72"/>
      <c r="E9" s="72"/>
    </row>
    <row r="10" spans="2:5">
      <c r="B10" s="70" t="s">
        <v>27</v>
      </c>
      <c r="C10" s="71">
        <v>43415</v>
      </c>
      <c r="D10" s="72"/>
      <c r="E10" s="72"/>
    </row>
    <row r="11" spans="2:5">
      <c r="B11" s="70" t="s">
        <v>13</v>
      </c>
      <c r="C11" s="71">
        <v>43426</v>
      </c>
      <c r="D11" s="72">
        <v>43427</v>
      </c>
      <c r="E11" s="72" t="s">
        <v>16</v>
      </c>
    </row>
    <row r="12" spans="2:5">
      <c r="B12" s="70" t="s">
        <v>14</v>
      </c>
      <c r="C12" s="71">
        <v>43459</v>
      </c>
      <c r="D12" s="72">
        <v>43458</v>
      </c>
      <c r="E12" s="72" t="s">
        <v>17</v>
      </c>
    </row>
    <row r="13" spans="2:5">
      <c r="B13" s="70" t="s">
        <v>15</v>
      </c>
      <c r="C13" s="71">
        <v>43466</v>
      </c>
      <c r="D13" s="72">
        <v>43465</v>
      </c>
      <c r="E13" s="72" t="s">
        <v>17</v>
      </c>
    </row>
  </sheetData>
  <mergeCells count="2">
    <mergeCell ref="B2:C2"/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0C0"/>
  </sheetPr>
  <dimension ref="B2:E15"/>
  <sheetViews>
    <sheetView workbookViewId="0"/>
  </sheetViews>
  <sheetFormatPr defaultRowHeight="15"/>
  <cols>
    <col min="1" max="1" width="4" customWidth="1"/>
    <col min="2" max="2" width="14.5703125" customWidth="1"/>
    <col min="3" max="3" width="33.140625" bestFit="1" customWidth="1"/>
    <col min="4" max="4" width="4.28515625" customWidth="1"/>
  </cols>
  <sheetData>
    <row r="2" spans="2:5" ht="15.75">
      <c r="B2" s="46" t="s">
        <v>19</v>
      </c>
      <c r="C2" s="46" t="s">
        <v>18</v>
      </c>
      <c r="D2" s="79"/>
    </row>
    <row r="3" spans="2:5">
      <c r="B3" s="47">
        <f>(C3/60)</f>
        <v>8.3333333333333329E-2</v>
      </c>
      <c r="C3" s="48">
        <v>5</v>
      </c>
      <c r="D3" s="80"/>
    </row>
    <row r="4" spans="2:5">
      <c r="B4" s="49">
        <f t="shared" ref="B4:B13" si="0">(C4/60)</f>
        <v>0.16666666666666666</v>
      </c>
      <c r="C4" s="50">
        <v>10</v>
      </c>
      <c r="D4" s="81"/>
    </row>
    <row r="5" spans="2:5">
      <c r="B5" s="47">
        <f t="shared" si="0"/>
        <v>0.25</v>
      </c>
      <c r="C5" s="48">
        <v>15</v>
      </c>
      <c r="D5" s="80"/>
    </row>
    <row r="6" spans="2:5">
      <c r="B6" s="49">
        <f t="shared" si="0"/>
        <v>0.33333333333333331</v>
      </c>
      <c r="C6" s="50">
        <v>20</v>
      </c>
      <c r="D6" s="81"/>
    </row>
    <row r="7" spans="2:5">
      <c r="B7" s="47">
        <f t="shared" si="0"/>
        <v>0.41666666666666669</v>
      </c>
      <c r="C7" s="48">
        <v>25</v>
      </c>
      <c r="D7" s="80"/>
      <c r="E7" s="45"/>
    </row>
    <row r="8" spans="2:5">
      <c r="B8" s="49">
        <f t="shared" si="0"/>
        <v>0.5</v>
      </c>
      <c r="C8" s="50">
        <v>30</v>
      </c>
      <c r="D8" s="81"/>
      <c r="E8" s="45"/>
    </row>
    <row r="9" spans="2:5">
      <c r="B9" s="47">
        <f t="shared" si="0"/>
        <v>0.58333333333333337</v>
      </c>
      <c r="C9" s="48">
        <v>35</v>
      </c>
      <c r="D9" s="80"/>
      <c r="E9" s="45"/>
    </row>
    <row r="10" spans="2:5">
      <c r="B10" s="49">
        <f t="shared" si="0"/>
        <v>0.66666666666666663</v>
      </c>
      <c r="C10" s="50">
        <v>40</v>
      </c>
      <c r="D10" s="81"/>
      <c r="E10" s="45"/>
    </row>
    <row r="11" spans="2:5">
      <c r="B11" s="47">
        <f t="shared" si="0"/>
        <v>0.75</v>
      </c>
      <c r="C11" s="48">
        <v>45</v>
      </c>
      <c r="D11" s="80"/>
      <c r="E11" s="45"/>
    </row>
    <row r="12" spans="2:5">
      <c r="B12" s="49">
        <f t="shared" si="0"/>
        <v>0.83333333333333337</v>
      </c>
      <c r="C12" s="50">
        <v>50</v>
      </c>
      <c r="D12" s="81"/>
      <c r="E12" s="45"/>
    </row>
    <row r="13" spans="2:5">
      <c r="B13" s="47">
        <f t="shared" si="0"/>
        <v>0.91666666666666663</v>
      </c>
      <c r="C13" s="48">
        <v>55</v>
      </c>
      <c r="D13" s="80"/>
      <c r="E13" s="45"/>
    </row>
    <row r="14" spans="2:5">
      <c r="E14" s="45"/>
    </row>
    <row r="15" spans="2:5">
      <c r="E1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Decypher</vt:lpstr>
      <vt:lpstr>RCF PTO Numbers</vt:lpstr>
      <vt:lpstr>Summary RCF</vt:lpstr>
      <vt:lpstr>2018 Weekly Time Sheet</vt:lpstr>
      <vt:lpstr>Sheet1</vt:lpstr>
      <vt:lpstr>2017 Weekly Time Sheet</vt:lpstr>
      <vt:lpstr>Holiday 2018</vt:lpstr>
      <vt:lpstr>Minutes Conversion</vt:lpstr>
    </vt:vector>
  </TitlesOfParts>
  <Company>U.S. Air Force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 Records 2018</dc:title>
  <dc:creator>Adam Cherochak | RQOC (Contractor)</dc:creator>
  <cp:keywords>time sheet</cp:keywords>
  <cp:lastModifiedBy>Cherochak, Adam S CTR USAF AFMC AFRL/RQOC</cp:lastModifiedBy>
  <dcterms:created xsi:type="dcterms:W3CDTF">2017-07-17T17:47:35Z</dcterms:created>
  <dcterms:modified xsi:type="dcterms:W3CDTF">2018-05-03T16:42:10Z</dcterms:modified>
</cp:coreProperties>
</file>