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st round of transductions" sheetId="1" r:id="rId4"/>
    <sheet state="visible" name="second round of transductions" sheetId="2" r:id="rId5"/>
  </sheets>
  <definedNames/>
  <calcPr/>
</workbook>
</file>

<file path=xl/sharedStrings.xml><?xml version="1.0" encoding="utf-8"?>
<sst xmlns="http://schemas.openxmlformats.org/spreadsheetml/2006/main" count="266" uniqueCount="39">
  <si>
    <t>A (1st timepoinrt taken 3/27/24)</t>
  </si>
  <si>
    <t>B(2nd Timepoint taken 4/4/24)</t>
  </si>
  <si>
    <t>A total yield (ug)</t>
  </si>
  <si>
    <t>B total yield (ug)</t>
  </si>
  <si>
    <t>A uL</t>
  </si>
  <si>
    <t>B uL</t>
  </si>
  <si>
    <t>sample ID</t>
  </si>
  <si>
    <t>genotype</t>
  </si>
  <si>
    <t>replicate</t>
  </si>
  <si>
    <t>guide</t>
  </si>
  <si>
    <t>conc (ng/uL)</t>
  </si>
  <si>
    <t>K27M-KO</t>
  </si>
  <si>
    <t>LUC</t>
  </si>
  <si>
    <t>CBX4.1</t>
  </si>
  <si>
    <t>CBX4.2</t>
  </si>
  <si>
    <t>CBX2.1</t>
  </si>
  <si>
    <t>CBX2.3</t>
  </si>
  <si>
    <t>EZH2.3</t>
  </si>
  <si>
    <t>EZH2.5</t>
  </si>
  <si>
    <t>CBX8.1</t>
  </si>
  <si>
    <t>2ug</t>
  </si>
  <si>
    <t>1.45ug</t>
  </si>
  <si>
    <t>CBX8.2</t>
  </si>
  <si>
    <t>BMI1.1</t>
  </si>
  <si>
    <t>2.0ug</t>
  </si>
  <si>
    <t>BMI1.3</t>
  </si>
  <si>
    <t>2.23ug</t>
  </si>
  <si>
    <t>2.21ug</t>
  </si>
  <si>
    <t>H3F3A.2</t>
  </si>
  <si>
    <t>H3F3A.3</t>
  </si>
  <si>
    <t>K27M+</t>
  </si>
  <si>
    <t>1.8ug</t>
  </si>
  <si>
    <t>1.13ug</t>
  </si>
  <si>
    <t>0.78ug</t>
  </si>
  <si>
    <t xml:space="preserve"> </t>
  </si>
  <si>
    <t>\</t>
  </si>
  <si>
    <t>0.72ug</t>
  </si>
  <si>
    <t>0.53ug</t>
  </si>
  <si>
    <t>0.67ug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</si>
</sst>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trike/>
      <color theme="1"/>
      <name val="Arial"/>
      <scheme val="minor"/>
    </font>
    <font>
      <strike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horizontal="left"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5" max="5" width="27.63"/>
    <col customWidth="1" min="6" max="6" width="25.0"/>
    <col customWidth="1" min="7" max="8" width="15.0"/>
  </cols>
  <sheetData>
    <row r="1">
      <c r="A1" s="1"/>
      <c r="B1" s="1"/>
      <c r="C1" s="1"/>
      <c r="D1" s="1"/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6</v>
      </c>
      <c r="B2" s="3" t="s">
        <v>7</v>
      </c>
      <c r="C2" s="3" t="s">
        <v>8</v>
      </c>
      <c r="D2" s="3" t="s">
        <v>9</v>
      </c>
      <c r="E2" s="3" t="s">
        <v>10</v>
      </c>
    </row>
    <row r="3">
      <c r="A3" s="1">
        <v>1.0</v>
      </c>
      <c r="B3" s="1" t="s">
        <v>11</v>
      </c>
      <c r="C3" s="1">
        <v>1.0</v>
      </c>
      <c r="D3" s="1" t="s">
        <v>12</v>
      </c>
      <c r="E3" s="1">
        <v>78.1</v>
      </c>
      <c r="F3" s="1">
        <v>224.6</v>
      </c>
      <c r="G3" s="2">
        <f t="shared" ref="G3:H3" si="1">(E3*49)/1000</f>
        <v>3.8269</v>
      </c>
      <c r="H3" s="2">
        <f t="shared" si="1"/>
        <v>11.0054</v>
      </c>
      <c r="I3" s="2">
        <f t="shared" ref="I3:J3" si="2">(2/G3)*49</f>
        <v>25.60819462</v>
      </c>
      <c r="J3" s="2">
        <f t="shared" si="2"/>
        <v>8.904719501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3">
        <v>2.0</v>
      </c>
      <c r="B4" s="3" t="s">
        <v>11</v>
      </c>
      <c r="C4" s="3">
        <v>2.0</v>
      </c>
      <c r="D4" s="3" t="s">
        <v>12</v>
      </c>
      <c r="E4" s="3">
        <v>76.9</v>
      </c>
      <c r="G4" s="2"/>
      <c r="H4" s="2">
        <f>(F4*49)/1000</f>
        <v>0</v>
      </c>
      <c r="I4" s="2"/>
      <c r="J4" s="2"/>
    </row>
    <row r="5">
      <c r="A5" s="1">
        <v>3.0</v>
      </c>
      <c r="B5" s="1" t="s">
        <v>11</v>
      </c>
      <c r="C5" s="1">
        <v>1.0</v>
      </c>
      <c r="D5" s="1" t="s">
        <v>13</v>
      </c>
      <c r="E5" s="1">
        <v>29.9</v>
      </c>
      <c r="F5" s="1">
        <v>151.7</v>
      </c>
      <c r="G5" s="2">
        <f t="shared" ref="G5:H5" si="3">(E5*49)/1000</f>
        <v>1.4651</v>
      </c>
      <c r="H5" s="2">
        <f t="shared" si="3"/>
        <v>7.4333</v>
      </c>
      <c r="I5" s="2"/>
      <c r="J5" s="2">
        <f>(2/H5)*49</f>
        <v>13.18391562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3">
        <v>4.0</v>
      </c>
      <c r="B6" s="3" t="s">
        <v>11</v>
      </c>
      <c r="C6" s="3">
        <v>2.0</v>
      </c>
      <c r="D6" s="3" t="s">
        <v>13</v>
      </c>
      <c r="E6" s="3">
        <v>7.8</v>
      </c>
      <c r="G6" s="2"/>
      <c r="H6" s="2">
        <f>(F6*49)/1000</f>
        <v>0</v>
      </c>
      <c r="I6" s="2"/>
      <c r="J6" s="2"/>
    </row>
    <row r="7">
      <c r="A7" s="1">
        <v>5.0</v>
      </c>
      <c r="B7" s="1" t="s">
        <v>11</v>
      </c>
      <c r="C7" s="1">
        <v>1.0</v>
      </c>
      <c r="D7" s="1" t="s">
        <v>14</v>
      </c>
      <c r="E7" s="1">
        <v>49.5</v>
      </c>
      <c r="F7" s="1">
        <v>137.0</v>
      </c>
      <c r="G7" s="2">
        <f t="shared" ref="G7:H7" si="4">(E7*49)/1000</f>
        <v>2.4255</v>
      </c>
      <c r="H7" s="2">
        <f t="shared" si="4"/>
        <v>6.713</v>
      </c>
      <c r="I7" s="2">
        <f t="shared" ref="I7:J7" si="5">(2/G7)*49</f>
        <v>40.4040404</v>
      </c>
      <c r="J7" s="2">
        <f t="shared" si="5"/>
        <v>14.59854015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3">
        <v>6.0</v>
      </c>
      <c r="B8" s="3" t="s">
        <v>11</v>
      </c>
      <c r="C8" s="3">
        <v>2.0</v>
      </c>
      <c r="D8" s="3" t="s">
        <v>14</v>
      </c>
      <c r="E8" s="3">
        <v>31.3</v>
      </c>
      <c r="G8" s="2"/>
      <c r="H8" s="2">
        <f>(F8*49)/1000</f>
        <v>0</v>
      </c>
      <c r="I8" s="2"/>
      <c r="J8" s="2"/>
    </row>
    <row r="9">
      <c r="A9" s="1">
        <v>7.0</v>
      </c>
      <c r="B9" s="1" t="s">
        <v>11</v>
      </c>
      <c r="C9" s="1">
        <v>1.0</v>
      </c>
      <c r="D9" s="1" t="s">
        <v>15</v>
      </c>
      <c r="E9" s="1">
        <v>291.2</v>
      </c>
      <c r="F9" s="1">
        <v>100.1</v>
      </c>
      <c r="G9" s="2">
        <f t="shared" ref="G9:H9" si="6">(E9*49)/1000</f>
        <v>14.2688</v>
      </c>
      <c r="H9" s="2">
        <f t="shared" si="6"/>
        <v>4.9049</v>
      </c>
      <c r="I9" s="2">
        <f t="shared" ref="I9:J9" si="7">(2/G9)*49</f>
        <v>6.868131868</v>
      </c>
      <c r="J9" s="2">
        <f t="shared" si="7"/>
        <v>19.98001998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3">
        <v>8.0</v>
      </c>
      <c r="B10" s="3" t="s">
        <v>11</v>
      </c>
      <c r="C10" s="3">
        <v>2.0</v>
      </c>
      <c r="D10" s="3" t="s">
        <v>15</v>
      </c>
      <c r="E10" s="3">
        <v>52.7</v>
      </c>
      <c r="G10" s="2"/>
      <c r="H10" s="2">
        <f>(F10*49)/1000</f>
        <v>0</v>
      </c>
      <c r="I10" s="2"/>
      <c r="J10" s="2"/>
    </row>
    <row r="11">
      <c r="A11" s="1">
        <v>9.0</v>
      </c>
      <c r="B11" s="1" t="s">
        <v>11</v>
      </c>
      <c r="C11" s="1">
        <v>1.0</v>
      </c>
      <c r="D11" s="1" t="s">
        <v>16</v>
      </c>
      <c r="E11" s="1">
        <v>31.8</v>
      </c>
      <c r="F11" s="1">
        <v>195.4</v>
      </c>
      <c r="G11" s="2">
        <f t="shared" ref="G11:H11" si="8">(E11*49)/1000</f>
        <v>1.5582</v>
      </c>
      <c r="H11" s="2">
        <f t="shared" si="8"/>
        <v>9.5746</v>
      </c>
      <c r="I11" s="2"/>
      <c r="J11" s="2">
        <f>(2/H11)*49</f>
        <v>10.23541453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3">
        <v>10.0</v>
      </c>
      <c r="B12" s="3" t="s">
        <v>11</v>
      </c>
      <c r="C12" s="3">
        <v>2.0</v>
      </c>
      <c r="D12" s="3" t="s">
        <v>16</v>
      </c>
      <c r="E12" s="3">
        <v>1.0</v>
      </c>
      <c r="G12" s="2"/>
      <c r="H12" s="2">
        <f>(F12*49)/1000</f>
        <v>0</v>
      </c>
      <c r="I12" s="2"/>
      <c r="J12" s="2"/>
    </row>
    <row r="13">
      <c r="A13" s="1">
        <v>11.0</v>
      </c>
      <c r="B13" s="1" t="s">
        <v>11</v>
      </c>
      <c r="C13" s="1">
        <v>1.0</v>
      </c>
      <c r="D13" s="1" t="s">
        <v>17</v>
      </c>
      <c r="E13" s="1">
        <v>41.7</v>
      </c>
      <c r="F13" s="1">
        <v>107.1</v>
      </c>
      <c r="G13" s="2">
        <f t="shared" ref="G13:H13" si="9">(E13*49)/1000</f>
        <v>2.0433</v>
      </c>
      <c r="H13" s="2">
        <f t="shared" si="9"/>
        <v>5.2479</v>
      </c>
      <c r="I13" s="2"/>
      <c r="J13" s="2">
        <f>(2/H13)*49</f>
        <v>18.67413632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3">
        <v>12.0</v>
      </c>
      <c r="B14" s="3" t="s">
        <v>11</v>
      </c>
      <c r="C14" s="3">
        <v>2.0</v>
      </c>
      <c r="D14" s="3" t="s">
        <v>17</v>
      </c>
      <c r="E14" s="3">
        <v>4.5</v>
      </c>
      <c r="G14" s="2"/>
      <c r="H14" s="2">
        <f>(F14*49)/1000</f>
        <v>0</v>
      </c>
      <c r="I14" s="2"/>
      <c r="J14" s="2"/>
    </row>
    <row r="15">
      <c r="A15" s="1">
        <v>13.0</v>
      </c>
      <c r="B15" s="1" t="s">
        <v>11</v>
      </c>
      <c r="C15" s="1">
        <v>1.0</v>
      </c>
      <c r="D15" s="1" t="s">
        <v>18</v>
      </c>
      <c r="E15" s="1">
        <v>46.3</v>
      </c>
      <c r="F15" s="1">
        <v>128.9</v>
      </c>
      <c r="G15" s="2">
        <f t="shared" ref="G15:H15" si="10">(E15*49)/1000</f>
        <v>2.2687</v>
      </c>
      <c r="H15" s="2">
        <f t="shared" si="10"/>
        <v>6.3161</v>
      </c>
      <c r="I15" s="2"/>
      <c r="J15" s="2">
        <f>(2/H15)*49</f>
        <v>15.5159038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3">
        <v>14.0</v>
      </c>
      <c r="B16" s="3" t="s">
        <v>11</v>
      </c>
      <c r="C16" s="3">
        <v>2.0</v>
      </c>
      <c r="D16" s="3" t="s">
        <v>18</v>
      </c>
      <c r="E16" s="3">
        <v>3.8</v>
      </c>
      <c r="G16" s="2"/>
      <c r="H16" s="2">
        <f>(F16*49)/1000</f>
        <v>0</v>
      </c>
      <c r="I16" s="2"/>
      <c r="J16" s="2"/>
    </row>
    <row r="17">
      <c r="A17" s="1">
        <v>15.0</v>
      </c>
      <c r="B17" s="1" t="s">
        <v>11</v>
      </c>
      <c r="C17" s="1">
        <v>1.0</v>
      </c>
      <c r="D17" s="1" t="s">
        <v>19</v>
      </c>
      <c r="E17" s="1">
        <v>43.1</v>
      </c>
      <c r="F17" s="1">
        <v>110.1</v>
      </c>
      <c r="G17" s="2">
        <f t="shared" ref="G17:H17" si="11">(E17*49)/1000</f>
        <v>2.1119</v>
      </c>
      <c r="H17" s="2">
        <f t="shared" si="11"/>
        <v>5.3949</v>
      </c>
      <c r="I17" s="2"/>
      <c r="J17" s="2">
        <f>(2/H17)*49</f>
        <v>18.16530427</v>
      </c>
      <c r="K17" s="2"/>
      <c r="L17" s="2"/>
      <c r="M17" s="2"/>
      <c r="N17" s="2"/>
      <c r="O17" s="1" t="s">
        <v>20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3">
        <v>16.0</v>
      </c>
      <c r="B18" s="3" t="s">
        <v>11</v>
      </c>
      <c r="C18" s="3">
        <v>2.0</v>
      </c>
      <c r="D18" s="3" t="s">
        <v>19</v>
      </c>
      <c r="E18" s="3">
        <v>37.6</v>
      </c>
      <c r="G18" s="2"/>
      <c r="H18" s="2">
        <f>(F18*49)/1000</f>
        <v>0</v>
      </c>
      <c r="I18" s="2"/>
      <c r="J18" s="2"/>
      <c r="O18" s="3" t="s">
        <v>21</v>
      </c>
    </row>
    <row r="19">
      <c r="A19" s="1">
        <v>17.0</v>
      </c>
      <c r="B19" s="1" t="s">
        <v>11</v>
      </c>
      <c r="C19" s="1">
        <v>1.0</v>
      </c>
      <c r="D19" s="1" t="s">
        <v>22</v>
      </c>
      <c r="E19" s="1">
        <v>74.2</v>
      </c>
      <c r="F19" s="1">
        <v>89.6</v>
      </c>
      <c r="G19" s="2">
        <f t="shared" ref="G19:H19" si="12">(E19*49)/1000</f>
        <v>3.6358</v>
      </c>
      <c r="H19" s="2">
        <f t="shared" si="12"/>
        <v>4.3904</v>
      </c>
      <c r="I19" s="2">
        <f t="shared" ref="I19:J19" si="13">(2/G19)*49</f>
        <v>26.9541779</v>
      </c>
      <c r="J19" s="2">
        <f t="shared" si="13"/>
        <v>22.32142857</v>
      </c>
      <c r="K19" s="2"/>
      <c r="L19" s="2"/>
      <c r="M19" s="2"/>
      <c r="N19" s="2"/>
      <c r="O19" s="1" t="s">
        <v>20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3">
        <v>18.0</v>
      </c>
      <c r="B20" s="3" t="s">
        <v>11</v>
      </c>
      <c r="C20" s="3">
        <v>2.0</v>
      </c>
      <c r="D20" s="3" t="s">
        <v>22</v>
      </c>
      <c r="E20" s="3">
        <v>13.5</v>
      </c>
      <c r="G20" s="2"/>
      <c r="H20" s="2">
        <f>(F20*49)/1000</f>
        <v>0</v>
      </c>
      <c r="I20" s="2"/>
      <c r="J20" s="2"/>
      <c r="O20" s="3" t="s">
        <v>20</v>
      </c>
    </row>
    <row r="21">
      <c r="A21" s="1">
        <v>19.0</v>
      </c>
      <c r="B21" s="1" t="s">
        <v>11</v>
      </c>
      <c r="C21" s="1">
        <v>1.0</v>
      </c>
      <c r="D21" s="1" t="s">
        <v>23</v>
      </c>
      <c r="E21" s="1">
        <v>95.1</v>
      </c>
      <c r="F21" s="1">
        <v>80.5</v>
      </c>
      <c r="G21" s="2">
        <f>(E21*49)/1000</f>
        <v>4.6599</v>
      </c>
      <c r="H21" s="2">
        <f>(F21*14)/1000</f>
        <v>1.127</v>
      </c>
      <c r="I21" s="2">
        <f>(2/G21)*49</f>
        <v>21.03049422</v>
      </c>
      <c r="J21" s="2"/>
      <c r="K21" s="2"/>
      <c r="L21" s="2"/>
      <c r="M21" s="2"/>
      <c r="N21" s="2"/>
      <c r="O21" s="1">
        <v>1.56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3">
        <v>20.0</v>
      </c>
      <c r="B22" s="3" t="s">
        <v>11</v>
      </c>
      <c r="C22" s="3">
        <v>2.0</v>
      </c>
      <c r="D22" s="3" t="s">
        <v>23</v>
      </c>
      <c r="E22" s="3">
        <v>3.5</v>
      </c>
      <c r="G22" s="2"/>
      <c r="H22" s="2">
        <f>(F22*49)/1000</f>
        <v>0</v>
      </c>
      <c r="I22" s="2"/>
      <c r="J22" s="2"/>
      <c r="O22" s="3" t="s">
        <v>24</v>
      </c>
    </row>
    <row r="23">
      <c r="A23" s="1">
        <v>21.0</v>
      </c>
      <c r="B23" s="1" t="s">
        <v>11</v>
      </c>
      <c r="C23" s="1">
        <v>1.0</v>
      </c>
      <c r="D23" s="1" t="s">
        <v>25</v>
      </c>
      <c r="E23" s="1">
        <v>46.3</v>
      </c>
      <c r="F23" s="1">
        <v>56.0</v>
      </c>
      <c r="G23" s="2">
        <f>(E23*49)/1000</f>
        <v>2.2687</v>
      </c>
      <c r="H23" s="2">
        <f>(F23*14)/1000</f>
        <v>0.784</v>
      </c>
      <c r="I23" s="2"/>
      <c r="J23" s="2"/>
      <c r="K23" s="2"/>
      <c r="L23" s="2"/>
      <c r="M23" s="2"/>
      <c r="N23" s="2"/>
      <c r="O23" s="1" t="s">
        <v>26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3">
        <v>22.0</v>
      </c>
      <c r="B24" s="3" t="s">
        <v>11</v>
      </c>
      <c r="C24" s="3">
        <v>2.0</v>
      </c>
      <c r="D24" s="3" t="s">
        <v>25</v>
      </c>
      <c r="E24" s="3">
        <v>11.6</v>
      </c>
      <c r="G24" s="2"/>
      <c r="H24" s="2">
        <f>(F24*49)/1000</f>
        <v>0</v>
      </c>
      <c r="I24" s="2"/>
      <c r="J24" s="2"/>
      <c r="O24" s="3" t="s">
        <v>27</v>
      </c>
    </row>
    <row r="25">
      <c r="A25" s="4">
        <v>23.0</v>
      </c>
      <c r="B25" s="4" t="s">
        <v>11</v>
      </c>
      <c r="C25" s="4">
        <v>1.0</v>
      </c>
      <c r="D25" s="4" t="s">
        <v>28</v>
      </c>
      <c r="G25" s="2">
        <f t="shared" ref="G25:H25" si="14">(E25*49)/1000</f>
        <v>0</v>
      </c>
      <c r="H25" s="2">
        <f t="shared" si="14"/>
        <v>0</v>
      </c>
      <c r="I25" s="2"/>
      <c r="J25" s="2"/>
      <c r="O25" s="3" t="s">
        <v>20</v>
      </c>
    </row>
    <row r="26">
      <c r="A26" s="4">
        <v>24.0</v>
      </c>
      <c r="B26" s="4" t="s">
        <v>11</v>
      </c>
      <c r="C26" s="4">
        <v>2.0</v>
      </c>
      <c r="D26" s="5" t="s">
        <v>28</v>
      </c>
      <c r="G26" s="2">
        <f t="shared" ref="G26:H26" si="15">(E26*49)/1000</f>
        <v>0</v>
      </c>
      <c r="H26" s="2">
        <f t="shared" si="15"/>
        <v>0</v>
      </c>
      <c r="I26" s="2"/>
      <c r="J26" s="2"/>
      <c r="O26" s="3" t="s">
        <v>20</v>
      </c>
    </row>
    <row r="27">
      <c r="A27" s="4">
        <v>25.0</v>
      </c>
      <c r="B27" s="4" t="s">
        <v>11</v>
      </c>
      <c r="C27" s="4">
        <v>1.0</v>
      </c>
      <c r="D27" s="5" t="s">
        <v>29</v>
      </c>
      <c r="G27" s="2">
        <f t="shared" ref="G27:H27" si="16">(E27*49)/1000</f>
        <v>0</v>
      </c>
      <c r="H27" s="2">
        <f t="shared" si="16"/>
        <v>0</v>
      </c>
      <c r="I27" s="2"/>
      <c r="J27" s="2"/>
      <c r="O27" s="3">
        <v>2.2</v>
      </c>
    </row>
    <row r="28">
      <c r="A28" s="4">
        <v>26.0</v>
      </c>
      <c r="B28" s="4" t="s">
        <v>11</v>
      </c>
      <c r="C28" s="4">
        <v>2.0</v>
      </c>
      <c r="D28" s="5" t="s">
        <v>29</v>
      </c>
      <c r="G28" s="2">
        <f t="shared" ref="G28:H28" si="17">(E28*49)/1000</f>
        <v>0</v>
      </c>
      <c r="H28" s="2">
        <f t="shared" si="17"/>
        <v>0</v>
      </c>
      <c r="I28" s="2"/>
      <c r="J28" s="2"/>
      <c r="O28" s="3" t="s">
        <v>20</v>
      </c>
    </row>
    <row r="29">
      <c r="A29" s="1">
        <v>27.0</v>
      </c>
      <c r="B29" s="1" t="s">
        <v>30</v>
      </c>
      <c r="C29" s="1">
        <v>1.0</v>
      </c>
      <c r="D29" s="1" t="s">
        <v>12</v>
      </c>
      <c r="E29" s="1">
        <v>54.3</v>
      </c>
      <c r="F29" s="1">
        <v>122.8</v>
      </c>
      <c r="G29" s="2">
        <f t="shared" ref="G29:H29" si="18">(E29*49)/1000</f>
        <v>2.6607</v>
      </c>
      <c r="H29" s="2">
        <f t="shared" si="18"/>
        <v>6.0172</v>
      </c>
      <c r="I29" s="2">
        <f t="shared" ref="I29:J29" si="19">(2/G29)*49</f>
        <v>36.83241252</v>
      </c>
      <c r="J29" s="2">
        <f t="shared" si="19"/>
        <v>16.28664495</v>
      </c>
      <c r="K29" s="2"/>
      <c r="L29" s="2"/>
      <c r="M29" s="2"/>
      <c r="N29" s="2"/>
      <c r="O29" s="1" t="s">
        <v>20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3">
        <v>28.0</v>
      </c>
      <c r="B30" s="3" t="s">
        <v>30</v>
      </c>
      <c r="C30" s="3">
        <v>2.0</v>
      </c>
      <c r="D30" s="3" t="s">
        <v>12</v>
      </c>
      <c r="E30" s="3">
        <v>27.2</v>
      </c>
      <c r="G30" s="2"/>
      <c r="H30" s="2">
        <f>(F30*49)/1000</f>
        <v>0</v>
      </c>
      <c r="I30" s="2"/>
      <c r="J30" s="2"/>
      <c r="O30" s="3" t="s">
        <v>20</v>
      </c>
    </row>
    <row r="31">
      <c r="A31" s="1">
        <v>29.0</v>
      </c>
      <c r="B31" s="1" t="s">
        <v>30</v>
      </c>
      <c r="C31" s="1">
        <v>1.0</v>
      </c>
      <c r="D31" s="1" t="s">
        <v>13</v>
      </c>
      <c r="E31" s="1">
        <v>76.9</v>
      </c>
      <c r="F31" s="1">
        <v>51.5</v>
      </c>
      <c r="G31" s="2">
        <f>(E31*49)/1000</f>
        <v>3.7681</v>
      </c>
      <c r="H31" s="2">
        <f>(F31*14)/1000</f>
        <v>0.721</v>
      </c>
      <c r="I31" s="2">
        <f>(2/G31)*49</f>
        <v>26.00780234</v>
      </c>
      <c r="J31" s="2"/>
      <c r="K31" s="2"/>
      <c r="L31" s="2"/>
      <c r="M31" s="2"/>
      <c r="N31" s="2"/>
      <c r="O31" s="1">
        <v>0.55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3">
        <v>30.0</v>
      </c>
      <c r="B32" s="3" t="s">
        <v>30</v>
      </c>
      <c r="C32" s="3">
        <v>2.0</v>
      </c>
      <c r="D32" s="3" t="s">
        <v>13</v>
      </c>
      <c r="E32" s="3">
        <v>4.3</v>
      </c>
      <c r="G32" s="2"/>
      <c r="H32" s="2">
        <f>(F32*49)/1000</f>
        <v>0</v>
      </c>
      <c r="I32" s="2"/>
      <c r="J32" s="2"/>
      <c r="O32" s="3" t="s">
        <v>20</v>
      </c>
    </row>
    <row r="33">
      <c r="A33" s="1">
        <v>31.0</v>
      </c>
      <c r="B33" s="1" t="s">
        <v>30</v>
      </c>
      <c r="C33" s="1">
        <v>1.0</v>
      </c>
      <c r="D33" s="1" t="s">
        <v>14</v>
      </c>
      <c r="E33" s="1">
        <v>132.2</v>
      </c>
      <c r="F33" s="1">
        <v>84.3</v>
      </c>
      <c r="G33" s="2">
        <f t="shared" ref="G33:H33" si="20">(E33*49)/1000</f>
        <v>6.4778</v>
      </c>
      <c r="H33" s="2">
        <f t="shared" si="20"/>
        <v>4.1307</v>
      </c>
      <c r="I33" s="2">
        <f t="shared" ref="I33:J33" si="21">(2/G33)*49</f>
        <v>15.12859304</v>
      </c>
      <c r="J33" s="2">
        <f t="shared" si="21"/>
        <v>23.72479241</v>
      </c>
      <c r="K33" s="2"/>
      <c r="L33" s="2"/>
      <c r="M33" s="2"/>
      <c r="N33" s="2"/>
      <c r="O33" s="1" t="s">
        <v>20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3">
        <v>32.0</v>
      </c>
      <c r="B34" s="3" t="s">
        <v>30</v>
      </c>
      <c r="C34" s="3">
        <v>2.0</v>
      </c>
      <c r="D34" s="3" t="s">
        <v>14</v>
      </c>
      <c r="E34" s="3">
        <v>0.71</v>
      </c>
      <c r="G34" s="2"/>
      <c r="H34" s="2">
        <f t="shared" ref="H34:H36" si="22">(F34*49)/1000</f>
        <v>0</v>
      </c>
      <c r="I34" s="2"/>
      <c r="J34" s="2"/>
      <c r="O34" s="3" t="s">
        <v>20</v>
      </c>
    </row>
    <row r="35">
      <c r="A35" s="1">
        <v>33.0</v>
      </c>
      <c r="B35" s="1" t="s">
        <v>30</v>
      </c>
      <c r="C35" s="1">
        <v>1.0</v>
      </c>
      <c r="D35" s="1" t="s">
        <v>15</v>
      </c>
      <c r="E35" s="1">
        <v>38.9</v>
      </c>
      <c r="F35" s="1">
        <v>64.7</v>
      </c>
      <c r="G35" s="2">
        <f>(E35*14)/1000</f>
        <v>0.5446</v>
      </c>
      <c r="H35" s="2">
        <f t="shared" si="22"/>
        <v>3.1703</v>
      </c>
      <c r="I35" s="2"/>
      <c r="J35" s="2">
        <f>(2/H35)*49</f>
        <v>30.91190108</v>
      </c>
      <c r="K35" s="2"/>
      <c r="L35" s="2"/>
      <c r="M35" s="2"/>
      <c r="N35" s="2"/>
      <c r="O35" s="1" t="s">
        <v>20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3">
        <v>34.0</v>
      </c>
      <c r="B36" s="3" t="s">
        <v>30</v>
      </c>
      <c r="C36" s="3">
        <v>2.0</v>
      </c>
      <c r="D36" s="3" t="s">
        <v>15</v>
      </c>
      <c r="G36" s="2"/>
      <c r="H36" s="2">
        <f t="shared" si="22"/>
        <v>0</v>
      </c>
      <c r="I36" s="2"/>
      <c r="J36" s="2"/>
      <c r="O36" s="3" t="s">
        <v>20</v>
      </c>
    </row>
    <row r="37">
      <c r="A37" s="1">
        <v>35.0</v>
      </c>
      <c r="B37" s="1" t="s">
        <v>30</v>
      </c>
      <c r="C37" s="1">
        <v>1.0</v>
      </c>
      <c r="D37" s="1" t="s">
        <v>16</v>
      </c>
      <c r="E37" s="1">
        <v>71.1</v>
      </c>
      <c r="F37" s="1">
        <v>91.7</v>
      </c>
      <c r="G37" s="2">
        <f t="shared" ref="G37:H37" si="23">(E37*49)/1000</f>
        <v>3.4839</v>
      </c>
      <c r="H37" s="2">
        <f t="shared" si="23"/>
        <v>4.4933</v>
      </c>
      <c r="I37" s="2">
        <f t="shared" ref="I37:J37" si="24">(2/G37)*49</f>
        <v>28.12939522</v>
      </c>
      <c r="J37" s="2">
        <f t="shared" si="24"/>
        <v>21.81025082</v>
      </c>
      <c r="K37" s="2"/>
      <c r="L37" s="2"/>
      <c r="M37" s="2"/>
      <c r="N37" s="2"/>
      <c r="O37" s="1" t="s">
        <v>20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3">
        <v>36.0</v>
      </c>
      <c r="B38" s="3" t="s">
        <v>30</v>
      </c>
      <c r="C38" s="3">
        <v>2.0</v>
      </c>
      <c r="D38" s="3" t="s">
        <v>16</v>
      </c>
      <c r="E38" s="3">
        <v>3.7</v>
      </c>
      <c r="G38" s="2"/>
      <c r="H38" s="2">
        <f>(F38*49)/1000</f>
        <v>0</v>
      </c>
      <c r="I38" s="2"/>
      <c r="J38" s="2"/>
      <c r="O38" s="3" t="s">
        <v>31</v>
      </c>
    </row>
    <row r="39">
      <c r="A39" s="1">
        <v>37.0</v>
      </c>
      <c r="B39" s="1" t="s">
        <v>30</v>
      </c>
      <c r="C39" s="1">
        <v>1.0</v>
      </c>
      <c r="D39" s="1" t="s">
        <v>17</v>
      </c>
      <c r="E39" s="1">
        <v>41.4</v>
      </c>
      <c r="F39" s="1">
        <v>37.6</v>
      </c>
      <c r="G39" s="2">
        <f>(E39*49)/1000</f>
        <v>2.0286</v>
      </c>
      <c r="H39" s="2">
        <f>(F39*14)/1000</f>
        <v>0.5264</v>
      </c>
      <c r="I39" s="2"/>
      <c r="J39" s="2"/>
      <c r="K39" s="2"/>
      <c r="L39" s="2"/>
      <c r="M39" s="2"/>
      <c r="N39" s="2"/>
      <c r="O39" s="1" t="s">
        <v>20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3">
        <v>38.0</v>
      </c>
      <c r="B40" s="3" t="s">
        <v>30</v>
      </c>
      <c r="C40" s="3">
        <v>2.0</v>
      </c>
      <c r="D40" s="3" t="s">
        <v>17</v>
      </c>
      <c r="E40" s="3">
        <v>1.5</v>
      </c>
      <c r="G40" s="2"/>
      <c r="H40" s="2">
        <f>(F40*49)/1000</f>
        <v>0</v>
      </c>
      <c r="I40" s="2"/>
      <c r="J40" s="2"/>
      <c r="O40" s="3" t="s">
        <v>20</v>
      </c>
    </row>
    <row r="41">
      <c r="A41" s="1">
        <v>39.0</v>
      </c>
      <c r="B41" s="1" t="s">
        <v>30</v>
      </c>
      <c r="C41" s="1">
        <v>1.0</v>
      </c>
      <c r="D41" s="1" t="s">
        <v>18</v>
      </c>
      <c r="E41" s="1">
        <v>55.3</v>
      </c>
      <c r="F41" s="1">
        <v>118.9</v>
      </c>
      <c r="G41" s="2">
        <f t="shared" ref="G41:H41" si="25">(E41*49)/1000</f>
        <v>2.7097</v>
      </c>
      <c r="H41" s="2">
        <f t="shared" si="25"/>
        <v>5.8261</v>
      </c>
      <c r="I41" s="2">
        <f t="shared" ref="I41:J41" si="26">(2/G41)*49</f>
        <v>36.16636528</v>
      </c>
      <c r="J41" s="2">
        <f t="shared" si="26"/>
        <v>16.82085786</v>
      </c>
      <c r="K41" s="2"/>
      <c r="L41" s="2"/>
      <c r="M41" s="2"/>
      <c r="N41" s="2"/>
      <c r="O41" s="1" t="s">
        <v>20</v>
      </c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3">
        <v>40.0</v>
      </c>
      <c r="B42" s="3" t="s">
        <v>30</v>
      </c>
      <c r="C42" s="3">
        <v>2.0</v>
      </c>
      <c r="D42" s="3" t="s">
        <v>18</v>
      </c>
      <c r="E42" s="3">
        <v>2.9</v>
      </c>
      <c r="G42" s="2"/>
      <c r="H42" s="2">
        <f>(F42*49)/1000</f>
        <v>0</v>
      </c>
      <c r="I42" s="2"/>
      <c r="J42" s="2"/>
      <c r="O42" s="3" t="s">
        <v>20</v>
      </c>
    </row>
    <row r="43">
      <c r="A43" s="1">
        <v>41.0</v>
      </c>
      <c r="B43" s="1" t="s">
        <v>30</v>
      </c>
      <c r="C43" s="1">
        <v>1.0</v>
      </c>
      <c r="D43" s="1" t="s">
        <v>19</v>
      </c>
      <c r="E43" s="1">
        <v>108.6</v>
      </c>
      <c r="F43" s="1">
        <v>123.9</v>
      </c>
      <c r="G43" s="2">
        <f t="shared" ref="G43:H43" si="27">(E43*49)/1000</f>
        <v>5.3214</v>
      </c>
      <c r="H43" s="2">
        <f t="shared" si="27"/>
        <v>6.0711</v>
      </c>
      <c r="I43" s="2">
        <f t="shared" ref="I43:J43" si="28">(2/G43)*49</f>
        <v>18.41620626</v>
      </c>
      <c r="J43" s="2">
        <f t="shared" si="28"/>
        <v>16.14205004</v>
      </c>
      <c r="K43" s="2"/>
      <c r="L43" s="2"/>
      <c r="M43" s="2"/>
      <c r="N43" s="2"/>
      <c r="O43" s="1" t="s">
        <v>20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3">
        <v>42.0</v>
      </c>
      <c r="B44" s="3" t="s">
        <v>30</v>
      </c>
      <c r="C44" s="3">
        <v>2.0</v>
      </c>
      <c r="D44" s="3" t="s">
        <v>19</v>
      </c>
      <c r="E44" s="3">
        <v>2.2</v>
      </c>
      <c r="G44" s="2"/>
      <c r="H44" s="2">
        <f>(F44*49)/1000</f>
        <v>0</v>
      </c>
      <c r="I44" s="2"/>
      <c r="J44" s="2"/>
      <c r="O44" s="3" t="s">
        <v>20</v>
      </c>
    </row>
    <row r="45">
      <c r="A45" s="1">
        <v>43.0</v>
      </c>
      <c r="B45" s="1" t="s">
        <v>30</v>
      </c>
      <c r="C45" s="1">
        <v>1.0</v>
      </c>
      <c r="D45" s="1" t="s">
        <v>22</v>
      </c>
      <c r="E45" s="1">
        <v>75.3</v>
      </c>
      <c r="F45" s="1">
        <v>65.5</v>
      </c>
      <c r="G45" s="2">
        <f t="shared" ref="G45:H45" si="29">(E45*49)/1000</f>
        <v>3.6897</v>
      </c>
      <c r="H45" s="2">
        <f t="shared" si="29"/>
        <v>3.2095</v>
      </c>
      <c r="I45" s="2">
        <f t="shared" ref="I45:J45" si="30">(2/G45)*49</f>
        <v>26.56042497</v>
      </c>
      <c r="J45" s="2">
        <f t="shared" si="30"/>
        <v>30.53435115</v>
      </c>
      <c r="K45" s="2"/>
      <c r="L45" s="2"/>
      <c r="M45" s="2"/>
      <c r="N45" s="2"/>
      <c r="O45" s="1" t="s">
        <v>20</v>
      </c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3">
        <v>44.0</v>
      </c>
      <c r="B46" s="3" t="s">
        <v>30</v>
      </c>
      <c r="C46" s="3">
        <v>2.0</v>
      </c>
      <c r="D46" s="3" t="s">
        <v>22</v>
      </c>
      <c r="E46" s="3">
        <v>0.5</v>
      </c>
      <c r="G46" s="2"/>
      <c r="H46" s="2">
        <f>(F46*49)/1000</f>
        <v>0</v>
      </c>
      <c r="I46" s="2"/>
      <c r="J46" s="2"/>
      <c r="O46" s="3" t="s">
        <v>20</v>
      </c>
    </row>
    <row r="47">
      <c r="A47" s="1">
        <v>45.0</v>
      </c>
      <c r="B47" s="1" t="s">
        <v>30</v>
      </c>
      <c r="C47" s="1">
        <v>1.0</v>
      </c>
      <c r="D47" s="1" t="s">
        <v>23</v>
      </c>
      <c r="E47" s="1">
        <v>64.5</v>
      </c>
      <c r="F47" s="1">
        <v>59.4</v>
      </c>
      <c r="G47" s="2">
        <f t="shared" ref="G47:H47" si="31">(E47*49)/1000</f>
        <v>3.1605</v>
      </c>
      <c r="H47" s="2">
        <f t="shared" si="31"/>
        <v>2.9106</v>
      </c>
      <c r="I47" s="2">
        <f t="shared" ref="I47:J47" si="32">(2/G47)*49</f>
        <v>31.00775194</v>
      </c>
      <c r="J47" s="2">
        <f t="shared" si="32"/>
        <v>33.67003367</v>
      </c>
      <c r="K47" s="2"/>
      <c r="L47" s="2"/>
      <c r="M47" s="2"/>
      <c r="N47" s="2"/>
      <c r="O47" s="1" t="s">
        <v>20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3">
        <v>46.0</v>
      </c>
      <c r="B48" s="3" t="s">
        <v>30</v>
      </c>
      <c r="C48" s="3">
        <v>2.0</v>
      </c>
      <c r="D48" s="3" t="s">
        <v>23</v>
      </c>
      <c r="E48" s="3">
        <v>181.9</v>
      </c>
      <c r="G48" s="2"/>
      <c r="H48" s="2">
        <f>(F48*49)/1000</f>
        <v>0</v>
      </c>
      <c r="I48" s="2"/>
      <c r="J48" s="2"/>
      <c r="O48" s="3" t="s">
        <v>32</v>
      </c>
    </row>
    <row r="49">
      <c r="A49" s="1">
        <v>47.0</v>
      </c>
      <c r="B49" s="1" t="s">
        <v>30</v>
      </c>
      <c r="C49" s="1">
        <v>1.0</v>
      </c>
      <c r="D49" s="1" t="s">
        <v>25</v>
      </c>
      <c r="E49" s="1">
        <v>37.3</v>
      </c>
      <c r="F49" s="3">
        <v>47.7</v>
      </c>
      <c r="G49" s="2">
        <f>(E49*49)/1000</f>
        <v>1.8277</v>
      </c>
      <c r="H49" s="2">
        <f>(F49*14)/1000</f>
        <v>0.6678</v>
      </c>
      <c r="I49" s="2"/>
      <c r="J49" s="2"/>
      <c r="K49" s="2"/>
      <c r="L49" s="2"/>
      <c r="M49" s="2"/>
      <c r="N49" s="2"/>
      <c r="O49" s="1" t="s">
        <v>33</v>
      </c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3">
        <v>48.0</v>
      </c>
      <c r="B50" s="3" t="s">
        <v>30</v>
      </c>
      <c r="C50" s="3">
        <v>2.0</v>
      </c>
      <c r="D50" s="3" t="s">
        <v>25</v>
      </c>
      <c r="E50" s="3">
        <v>1.7</v>
      </c>
      <c r="F50" s="3" t="s">
        <v>34</v>
      </c>
      <c r="G50" s="2"/>
      <c r="H50" s="2"/>
      <c r="J50" s="2"/>
      <c r="O50" s="3" t="s">
        <v>20</v>
      </c>
    </row>
    <row r="51">
      <c r="A51" s="4">
        <v>49.0</v>
      </c>
      <c r="B51" s="4" t="s">
        <v>30</v>
      </c>
      <c r="C51" s="4">
        <v>1.0</v>
      </c>
      <c r="D51" s="4" t="s">
        <v>28</v>
      </c>
      <c r="E51" s="6"/>
      <c r="F51" s="6"/>
      <c r="G51" s="2">
        <f t="shared" ref="G51:G54" si="33">(E51*50)/1000</f>
        <v>0</v>
      </c>
      <c r="H51" s="2"/>
      <c r="I51" s="6"/>
      <c r="J51" s="1" t="s">
        <v>35</v>
      </c>
      <c r="K51" s="6"/>
      <c r="L51" s="6"/>
      <c r="M51" s="6"/>
      <c r="N51" s="6"/>
      <c r="O51" s="4" t="s">
        <v>36</v>
      </c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>
      <c r="A52" s="4">
        <v>50.0</v>
      </c>
      <c r="B52" s="4" t="s">
        <v>30</v>
      </c>
      <c r="C52" s="4">
        <v>2.0</v>
      </c>
      <c r="D52" s="5" t="s">
        <v>28</v>
      </c>
      <c r="E52" s="6"/>
      <c r="F52" s="6"/>
      <c r="G52" s="2">
        <f t="shared" si="33"/>
        <v>0</v>
      </c>
      <c r="H52" s="2"/>
      <c r="I52" s="6"/>
      <c r="J52" s="6"/>
      <c r="K52" s="6"/>
      <c r="L52" s="6"/>
      <c r="M52" s="6"/>
      <c r="N52" s="6"/>
      <c r="O52" s="4" t="s">
        <v>20</v>
      </c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>
      <c r="A53" s="4">
        <v>51.0</v>
      </c>
      <c r="B53" s="4" t="s">
        <v>30</v>
      </c>
      <c r="C53" s="4">
        <v>1.0</v>
      </c>
      <c r="D53" s="5" t="s">
        <v>29</v>
      </c>
      <c r="E53" s="6"/>
      <c r="F53" s="6"/>
      <c r="G53" s="2">
        <f t="shared" si="33"/>
        <v>0</v>
      </c>
      <c r="H53" s="2"/>
      <c r="I53" s="6"/>
      <c r="J53" s="6"/>
      <c r="K53" s="6"/>
      <c r="L53" s="6"/>
      <c r="M53" s="6"/>
      <c r="N53" s="6"/>
      <c r="O53" s="4" t="s">
        <v>20</v>
      </c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>
      <c r="A54" s="4">
        <v>52.0</v>
      </c>
      <c r="B54" s="4" t="s">
        <v>30</v>
      </c>
      <c r="C54" s="4">
        <v>2.0</v>
      </c>
      <c r="D54" s="5" t="s">
        <v>29</v>
      </c>
      <c r="E54" s="6"/>
      <c r="F54" s="6"/>
      <c r="G54" s="2">
        <f t="shared" si="33"/>
        <v>0</v>
      </c>
      <c r="H54" s="2"/>
      <c r="I54" s="6"/>
      <c r="J54" s="6"/>
      <c r="K54" s="6"/>
      <c r="L54" s="6"/>
      <c r="M54" s="6"/>
      <c r="N54" s="6"/>
      <c r="O54" s="4" t="s">
        <v>20</v>
      </c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>
      <c r="O55" s="3" t="s">
        <v>37</v>
      </c>
    </row>
    <row r="56">
      <c r="O56" s="3" t="s">
        <v>20</v>
      </c>
    </row>
    <row r="57">
      <c r="O57" s="3" t="s">
        <v>20</v>
      </c>
    </row>
    <row r="58">
      <c r="O58" s="3" t="s">
        <v>20</v>
      </c>
    </row>
    <row r="59">
      <c r="O59" s="3" t="s">
        <v>20</v>
      </c>
    </row>
    <row r="60">
      <c r="O60" s="3" t="s">
        <v>38</v>
      </c>
    </row>
  </sheetData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</row>
    <row r="2">
      <c r="A2" s="3" t="s">
        <v>6</v>
      </c>
      <c r="B2" s="3" t="s">
        <v>7</v>
      </c>
      <c r="C2" s="3" t="s">
        <v>8</v>
      </c>
      <c r="D2" s="3" t="s">
        <v>9</v>
      </c>
    </row>
    <row r="3">
      <c r="A3" s="1">
        <v>1.0</v>
      </c>
      <c r="B3" s="1" t="s">
        <v>11</v>
      </c>
      <c r="C3" s="1">
        <v>1.0</v>
      </c>
      <c r="D3" s="1" t="s">
        <v>12</v>
      </c>
    </row>
    <row r="4">
      <c r="A4" s="3">
        <v>2.0</v>
      </c>
      <c r="B4" s="3" t="s">
        <v>11</v>
      </c>
      <c r="C4" s="3">
        <v>2.0</v>
      </c>
      <c r="D4" s="3" t="s">
        <v>12</v>
      </c>
    </row>
    <row r="5">
      <c r="A5" s="1">
        <v>3.0</v>
      </c>
      <c r="B5" s="1" t="s">
        <v>11</v>
      </c>
      <c r="C5" s="1">
        <v>1.0</v>
      </c>
      <c r="D5" s="1" t="s">
        <v>13</v>
      </c>
    </row>
    <row r="6">
      <c r="A6" s="3">
        <v>4.0</v>
      </c>
      <c r="B6" s="3" t="s">
        <v>11</v>
      </c>
      <c r="C6" s="3">
        <v>2.0</v>
      </c>
      <c r="D6" s="3" t="s">
        <v>13</v>
      </c>
    </row>
    <row r="7">
      <c r="A7" s="1">
        <v>5.0</v>
      </c>
      <c r="B7" s="1" t="s">
        <v>11</v>
      </c>
      <c r="C7" s="1">
        <v>1.0</v>
      </c>
      <c r="D7" s="1" t="s">
        <v>14</v>
      </c>
    </row>
    <row r="8">
      <c r="A8" s="3">
        <v>6.0</v>
      </c>
      <c r="B8" s="3" t="s">
        <v>11</v>
      </c>
      <c r="C8" s="3">
        <v>2.0</v>
      </c>
      <c r="D8" s="3" t="s">
        <v>14</v>
      </c>
    </row>
    <row r="9">
      <c r="A9" s="1">
        <v>7.0</v>
      </c>
      <c r="B9" s="1" t="s">
        <v>11</v>
      </c>
      <c r="C9" s="1">
        <v>1.0</v>
      </c>
      <c r="D9" s="1" t="s">
        <v>15</v>
      </c>
    </row>
    <row r="10">
      <c r="A10" s="3">
        <v>8.0</v>
      </c>
      <c r="B10" s="3" t="s">
        <v>11</v>
      </c>
      <c r="C10" s="3">
        <v>2.0</v>
      </c>
      <c r="D10" s="3" t="s">
        <v>15</v>
      </c>
    </row>
    <row r="11">
      <c r="A11" s="1">
        <v>9.0</v>
      </c>
      <c r="B11" s="1" t="s">
        <v>11</v>
      </c>
      <c r="C11" s="1">
        <v>1.0</v>
      </c>
      <c r="D11" s="1" t="s">
        <v>16</v>
      </c>
    </row>
    <row r="12">
      <c r="A12" s="3">
        <v>10.0</v>
      </c>
      <c r="B12" s="3" t="s">
        <v>11</v>
      </c>
      <c r="C12" s="3">
        <v>2.0</v>
      </c>
      <c r="D12" s="3" t="s">
        <v>16</v>
      </c>
    </row>
    <row r="13">
      <c r="A13" s="1">
        <v>11.0</v>
      </c>
      <c r="B13" s="1" t="s">
        <v>11</v>
      </c>
      <c r="C13" s="1">
        <v>1.0</v>
      </c>
      <c r="D13" s="1" t="s">
        <v>17</v>
      </c>
    </row>
    <row r="14">
      <c r="A14" s="3">
        <v>12.0</v>
      </c>
      <c r="B14" s="3" t="s">
        <v>11</v>
      </c>
      <c r="C14" s="3">
        <v>2.0</v>
      </c>
      <c r="D14" s="3" t="s">
        <v>17</v>
      </c>
    </row>
    <row r="15">
      <c r="A15" s="1">
        <v>13.0</v>
      </c>
      <c r="B15" s="1" t="s">
        <v>11</v>
      </c>
      <c r="C15" s="1">
        <v>1.0</v>
      </c>
      <c r="D15" s="1" t="s">
        <v>18</v>
      </c>
    </row>
    <row r="16">
      <c r="A16" s="3">
        <v>14.0</v>
      </c>
      <c r="B16" s="3" t="s">
        <v>11</v>
      </c>
      <c r="C16" s="3">
        <v>2.0</v>
      </c>
      <c r="D16" s="3" t="s">
        <v>18</v>
      </c>
    </row>
    <row r="17">
      <c r="A17" s="1">
        <v>15.0</v>
      </c>
      <c r="B17" s="1" t="s">
        <v>11</v>
      </c>
      <c r="C17" s="1">
        <v>1.0</v>
      </c>
      <c r="D17" s="1" t="s">
        <v>19</v>
      </c>
    </row>
    <row r="18">
      <c r="A18" s="3">
        <v>16.0</v>
      </c>
      <c r="B18" s="3" t="s">
        <v>11</v>
      </c>
      <c r="C18" s="3">
        <v>2.0</v>
      </c>
      <c r="D18" s="3" t="s">
        <v>19</v>
      </c>
    </row>
    <row r="19">
      <c r="A19" s="1">
        <v>17.0</v>
      </c>
      <c r="B19" s="1" t="s">
        <v>11</v>
      </c>
      <c r="C19" s="1">
        <v>1.0</v>
      </c>
      <c r="D19" s="1" t="s">
        <v>22</v>
      </c>
    </row>
    <row r="20">
      <c r="A20" s="3">
        <v>18.0</v>
      </c>
      <c r="B20" s="3" t="s">
        <v>11</v>
      </c>
      <c r="C20" s="3">
        <v>2.0</v>
      </c>
      <c r="D20" s="3" t="s">
        <v>22</v>
      </c>
    </row>
    <row r="21">
      <c r="A21" s="1">
        <v>19.0</v>
      </c>
      <c r="B21" s="1" t="s">
        <v>11</v>
      </c>
      <c r="C21" s="1">
        <v>1.0</v>
      </c>
      <c r="D21" s="1" t="s">
        <v>23</v>
      </c>
    </row>
    <row r="22">
      <c r="A22" s="3">
        <v>20.0</v>
      </c>
      <c r="B22" s="3" t="s">
        <v>11</v>
      </c>
      <c r="C22" s="3">
        <v>2.0</v>
      </c>
      <c r="D22" s="3" t="s">
        <v>23</v>
      </c>
    </row>
    <row r="23">
      <c r="A23" s="1">
        <v>21.0</v>
      </c>
      <c r="B23" s="1" t="s">
        <v>11</v>
      </c>
      <c r="C23" s="1">
        <v>1.0</v>
      </c>
      <c r="D23" s="1" t="s">
        <v>25</v>
      </c>
    </row>
    <row r="24">
      <c r="A24" s="3">
        <v>22.0</v>
      </c>
      <c r="B24" s="3" t="s">
        <v>11</v>
      </c>
      <c r="C24" s="3">
        <v>2.0</v>
      </c>
      <c r="D24" s="3" t="s">
        <v>25</v>
      </c>
    </row>
    <row r="25">
      <c r="A25" s="4">
        <v>23.0</v>
      </c>
      <c r="B25" s="4" t="s">
        <v>11</v>
      </c>
      <c r="C25" s="4">
        <v>1.0</v>
      </c>
      <c r="D25" s="4" t="s">
        <v>28</v>
      </c>
    </row>
    <row r="26">
      <c r="A26" s="4">
        <v>24.0</v>
      </c>
      <c r="B26" s="4" t="s">
        <v>11</v>
      </c>
      <c r="C26" s="4">
        <v>2.0</v>
      </c>
      <c r="D26" s="5" t="s">
        <v>28</v>
      </c>
    </row>
    <row r="27">
      <c r="A27" s="4">
        <v>25.0</v>
      </c>
      <c r="B27" s="4" t="s">
        <v>11</v>
      </c>
      <c r="C27" s="4">
        <v>1.0</v>
      </c>
      <c r="D27" s="5" t="s">
        <v>29</v>
      </c>
    </row>
    <row r="28">
      <c r="A28" s="4">
        <v>26.0</v>
      </c>
      <c r="B28" s="4" t="s">
        <v>11</v>
      </c>
      <c r="C28" s="4">
        <v>2.0</v>
      </c>
      <c r="D28" s="5" t="s">
        <v>29</v>
      </c>
    </row>
    <row r="29">
      <c r="A29" s="1">
        <v>27.0</v>
      </c>
      <c r="B29" s="1" t="s">
        <v>30</v>
      </c>
      <c r="C29" s="1">
        <v>1.0</v>
      </c>
      <c r="D29" s="1" t="s">
        <v>12</v>
      </c>
    </row>
    <row r="30">
      <c r="A30" s="3">
        <v>28.0</v>
      </c>
      <c r="B30" s="3" t="s">
        <v>30</v>
      </c>
      <c r="C30" s="3">
        <v>2.0</v>
      </c>
      <c r="D30" s="3" t="s">
        <v>12</v>
      </c>
    </row>
    <row r="31">
      <c r="A31" s="1">
        <v>29.0</v>
      </c>
      <c r="B31" s="1" t="s">
        <v>30</v>
      </c>
      <c r="C31" s="1">
        <v>1.0</v>
      </c>
      <c r="D31" s="1" t="s">
        <v>13</v>
      </c>
    </row>
    <row r="32">
      <c r="A32" s="3">
        <v>30.0</v>
      </c>
      <c r="B32" s="3" t="s">
        <v>30</v>
      </c>
      <c r="C32" s="3">
        <v>2.0</v>
      </c>
      <c r="D32" s="3" t="s">
        <v>13</v>
      </c>
    </row>
    <row r="33">
      <c r="A33" s="1">
        <v>31.0</v>
      </c>
      <c r="B33" s="1" t="s">
        <v>30</v>
      </c>
      <c r="C33" s="1">
        <v>1.0</v>
      </c>
      <c r="D33" s="1" t="s">
        <v>14</v>
      </c>
    </row>
    <row r="34">
      <c r="A34" s="3">
        <v>32.0</v>
      </c>
      <c r="B34" s="3" t="s">
        <v>30</v>
      </c>
      <c r="C34" s="3">
        <v>2.0</v>
      </c>
      <c r="D34" s="3" t="s">
        <v>14</v>
      </c>
    </row>
    <row r="35">
      <c r="A35" s="1">
        <v>33.0</v>
      </c>
      <c r="B35" s="1" t="s">
        <v>30</v>
      </c>
      <c r="C35" s="1">
        <v>1.0</v>
      </c>
      <c r="D35" s="1" t="s">
        <v>15</v>
      </c>
    </row>
    <row r="36">
      <c r="A36" s="3">
        <v>34.0</v>
      </c>
      <c r="B36" s="3" t="s">
        <v>30</v>
      </c>
      <c r="C36" s="3">
        <v>2.0</v>
      </c>
      <c r="D36" s="3" t="s">
        <v>15</v>
      </c>
    </row>
    <row r="37">
      <c r="A37" s="1">
        <v>35.0</v>
      </c>
      <c r="B37" s="1" t="s">
        <v>30</v>
      </c>
      <c r="C37" s="1">
        <v>1.0</v>
      </c>
      <c r="D37" s="1" t="s">
        <v>16</v>
      </c>
    </row>
    <row r="38">
      <c r="A38" s="3">
        <v>36.0</v>
      </c>
      <c r="B38" s="3" t="s">
        <v>30</v>
      </c>
      <c r="C38" s="3">
        <v>2.0</v>
      </c>
      <c r="D38" s="3" t="s">
        <v>16</v>
      </c>
    </row>
    <row r="39">
      <c r="A39" s="1">
        <v>37.0</v>
      </c>
      <c r="B39" s="1" t="s">
        <v>30</v>
      </c>
      <c r="C39" s="1">
        <v>1.0</v>
      </c>
      <c r="D39" s="1" t="s">
        <v>17</v>
      </c>
    </row>
    <row r="40">
      <c r="A40" s="3">
        <v>38.0</v>
      </c>
      <c r="B40" s="3" t="s">
        <v>30</v>
      </c>
      <c r="C40" s="3">
        <v>2.0</v>
      </c>
      <c r="D40" s="3" t="s">
        <v>17</v>
      </c>
    </row>
    <row r="41">
      <c r="A41" s="1">
        <v>39.0</v>
      </c>
      <c r="B41" s="1" t="s">
        <v>30</v>
      </c>
      <c r="C41" s="1">
        <v>1.0</v>
      </c>
      <c r="D41" s="1" t="s">
        <v>18</v>
      </c>
    </row>
    <row r="42">
      <c r="A42" s="3">
        <v>40.0</v>
      </c>
      <c r="B42" s="3" t="s">
        <v>30</v>
      </c>
      <c r="C42" s="3">
        <v>2.0</v>
      </c>
      <c r="D42" s="3" t="s">
        <v>18</v>
      </c>
    </row>
    <row r="43">
      <c r="A43" s="1">
        <v>41.0</v>
      </c>
      <c r="B43" s="1" t="s">
        <v>30</v>
      </c>
      <c r="C43" s="1">
        <v>1.0</v>
      </c>
      <c r="D43" s="1" t="s">
        <v>19</v>
      </c>
    </row>
    <row r="44">
      <c r="A44" s="3">
        <v>42.0</v>
      </c>
      <c r="B44" s="3" t="s">
        <v>30</v>
      </c>
      <c r="C44" s="3">
        <v>2.0</v>
      </c>
      <c r="D44" s="3" t="s">
        <v>19</v>
      </c>
    </row>
    <row r="45">
      <c r="A45" s="1">
        <v>43.0</v>
      </c>
      <c r="B45" s="1" t="s">
        <v>30</v>
      </c>
      <c r="C45" s="1">
        <v>1.0</v>
      </c>
      <c r="D45" s="1" t="s">
        <v>22</v>
      </c>
    </row>
    <row r="46">
      <c r="A46" s="3">
        <v>44.0</v>
      </c>
      <c r="B46" s="3" t="s">
        <v>30</v>
      </c>
      <c r="C46" s="3">
        <v>2.0</v>
      </c>
      <c r="D46" s="3" t="s">
        <v>22</v>
      </c>
    </row>
    <row r="47">
      <c r="A47" s="1">
        <v>45.0</v>
      </c>
      <c r="B47" s="1" t="s">
        <v>30</v>
      </c>
      <c r="C47" s="1">
        <v>1.0</v>
      </c>
      <c r="D47" s="1" t="s">
        <v>23</v>
      </c>
    </row>
    <row r="48">
      <c r="A48" s="3">
        <v>46.0</v>
      </c>
      <c r="B48" s="3" t="s">
        <v>30</v>
      </c>
      <c r="C48" s="3">
        <v>2.0</v>
      </c>
      <c r="D48" s="3" t="s">
        <v>23</v>
      </c>
    </row>
    <row r="49">
      <c r="A49" s="1">
        <v>47.0</v>
      </c>
      <c r="B49" s="1" t="s">
        <v>30</v>
      </c>
      <c r="C49" s="1">
        <v>1.0</v>
      </c>
      <c r="D49" s="1" t="s">
        <v>25</v>
      </c>
    </row>
    <row r="50">
      <c r="A50" s="3">
        <v>48.0</v>
      </c>
      <c r="B50" s="3" t="s">
        <v>30</v>
      </c>
      <c r="C50" s="3">
        <v>2.0</v>
      </c>
      <c r="D50" s="3" t="s">
        <v>25</v>
      </c>
    </row>
    <row r="51">
      <c r="A51" s="4">
        <v>49.0</v>
      </c>
      <c r="B51" s="4" t="s">
        <v>30</v>
      </c>
      <c r="C51" s="4">
        <v>1.0</v>
      </c>
      <c r="D51" s="4" t="s">
        <v>28</v>
      </c>
    </row>
    <row r="52">
      <c r="A52" s="4">
        <v>50.0</v>
      </c>
      <c r="B52" s="4" t="s">
        <v>30</v>
      </c>
      <c r="C52" s="4">
        <v>2.0</v>
      </c>
      <c r="D52" s="5" t="s">
        <v>28</v>
      </c>
    </row>
    <row r="53">
      <c r="A53" s="4">
        <v>51.0</v>
      </c>
      <c r="B53" s="4" t="s">
        <v>30</v>
      </c>
      <c r="C53" s="4">
        <v>1.0</v>
      </c>
      <c r="D53" s="5" t="s">
        <v>29</v>
      </c>
    </row>
    <row r="54">
      <c r="A54" s="4">
        <v>52.0</v>
      </c>
      <c r="B54" s="4" t="s">
        <v>30</v>
      </c>
      <c r="C54" s="4">
        <v>2.0</v>
      </c>
      <c r="D54" s="5" t="s">
        <v>29</v>
      </c>
    </row>
  </sheetData>
  <printOptions gridLines="1" horizontalCentered="1"/>
  <pageMargins bottom="0.75" footer="0.0" header="0.0" left="0.7" right="0.7" top="0.75"/>
  <pageSetup cellComments="atEnd" orientation="portrait" pageOrder="overThenDown"/>
  <drawing r:id="rId1"/>
</worksheet>
</file>