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geneticserv-my.sharepoint.com/personal/john_belmont_geneticserv_com/Documents/Documents/GAAP-CVD/Publications/Cardiomyopathy SLR/CardiomyopathySLR/"/>
    </mc:Choice>
  </mc:AlternateContent>
  <xr:revisionPtr revIDLastSave="103" documentId="8_{60BE4CD0-7E88-420A-89F8-51FDC333D42B}" xr6:coauthVersionLast="47" xr6:coauthVersionMax="47" xr10:uidLastSave="{32C97AF2-65BB-4C11-8E05-F557E93C0C72}"/>
  <bookViews>
    <workbookView xWindow="-110" yWindow="-110" windowWidth="19420" windowHeight="10420" xr2:uid="{00000000-000D-0000-FFFF-FFFF00000000}"/>
  </bookViews>
  <sheets>
    <sheet name="ALL" sheetId="1" r:id="rId1"/>
    <sheet name="ExcludedMeta" sheetId="5" r:id="rId2"/>
    <sheet name="Variable_list" sheetId="3" r:id="rId3"/>
    <sheet name="Notes" sheetId="2" r:id="rId4"/>
    <sheet name="HCM" sheetId="4" r:id="rId5"/>
  </sheets>
  <definedNames>
    <definedName name="_xlnm._FilterDatabase" localSheetId="0" hidden="1">ALL!$A$1:$GL$175</definedName>
    <definedName name="_xlnm._FilterDatabase" localSheetId="1" hidden="1">ExcludedMeta!$A$1:$GL$1</definedName>
    <definedName name="_xlnm._FilterDatabase" localSheetId="4" hidden="1">HCM!$A$1:$GL$37</definedName>
    <definedName name="_xlnm._FilterDatabase" localSheetId="3" hidden="1">Notes!$A$1:$B$1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R175" i="1" l="1"/>
  <c r="DR140" i="1"/>
  <c r="DR173" i="1"/>
  <c r="DR156" i="1"/>
  <c r="DR171" i="1"/>
  <c r="DR152" i="1"/>
  <c r="DR169" i="1"/>
  <c r="DR164" i="1"/>
  <c r="DR167" i="1"/>
  <c r="DR158" i="1"/>
  <c r="DR165" i="1"/>
  <c r="DR116" i="1"/>
  <c r="DR163" i="1"/>
  <c r="DR56" i="1"/>
  <c r="DR161" i="1"/>
  <c r="DR40" i="1"/>
  <c r="DR159" i="1"/>
  <c r="DR126" i="1"/>
  <c r="DR157" i="1"/>
  <c r="DR14" i="1"/>
  <c r="DR155" i="1"/>
  <c r="DR146" i="1"/>
  <c r="DR153" i="1"/>
  <c r="DR110" i="1"/>
  <c r="DR151" i="1"/>
  <c r="DR94" i="1"/>
  <c r="DR149" i="1"/>
  <c r="DR72" i="1"/>
  <c r="DR147" i="1"/>
  <c r="DR118" i="1"/>
  <c r="DR145" i="1"/>
  <c r="DR114" i="1"/>
  <c r="DR143" i="1"/>
  <c r="DR24" i="1"/>
  <c r="DR141" i="1"/>
  <c r="DR106" i="1"/>
  <c r="DR139" i="1"/>
  <c r="DR58" i="1"/>
  <c r="DR137" i="1"/>
  <c r="DR70" i="1"/>
  <c r="DR135" i="1"/>
  <c r="DR20" i="1"/>
  <c r="DR133" i="1"/>
  <c r="DR80" i="1"/>
  <c r="DR131" i="1"/>
  <c r="DR2" i="1"/>
  <c r="DR129" i="1"/>
  <c r="DR172" i="1"/>
  <c r="DR127" i="1"/>
  <c r="DR82" i="1"/>
  <c r="DR125" i="1"/>
  <c r="DR54" i="1"/>
  <c r="DR123" i="1"/>
  <c r="DR122" i="1"/>
  <c r="DR121" i="1"/>
  <c r="DR30" i="1"/>
  <c r="DR119" i="1"/>
  <c r="DR150" i="1"/>
  <c r="DR117" i="1"/>
  <c r="DR28" i="1"/>
  <c r="DR115" i="1"/>
  <c r="DR160" i="1"/>
  <c r="DR113" i="1"/>
  <c r="DR88" i="1"/>
  <c r="DR111" i="1"/>
  <c r="DR108" i="1"/>
  <c r="DR109" i="1"/>
  <c r="DR84" i="1"/>
  <c r="DR107" i="1"/>
  <c r="DR68" i="1"/>
  <c r="DR105" i="1"/>
  <c r="DR26" i="1"/>
  <c r="DR103" i="1"/>
  <c r="DR46" i="1"/>
  <c r="DR101" i="1"/>
  <c r="DR22" i="1"/>
  <c r="DR99" i="1"/>
  <c r="DR142" i="1"/>
  <c r="DR97" i="1"/>
  <c r="DR132" i="1"/>
  <c r="DR95" i="1"/>
  <c r="DR128" i="1"/>
  <c r="DR93" i="1"/>
  <c r="DR130" i="1"/>
  <c r="DR91" i="1"/>
  <c r="DR166" i="1"/>
  <c r="DR89" i="1"/>
  <c r="DR12" i="1"/>
  <c r="DR87" i="1"/>
  <c r="DR86" i="1"/>
  <c r="DR85" i="1"/>
  <c r="DR78" i="1"/>
  <c r="DR83" i="1"/>
  <c r="DR50" i="1"/>
  <c r="DR81" i="1"/>
  <c r="DR90" i="1"/>
  <c r="DR79" i="1"/>
  <c r="DR112" i="1"/>
  <c r="DR77" i="1"/>
  <c r="DR10" i="1"/>
  <c r="DR75" i="1"/>
  <c r="DR162" i="1"/>
  <c r="DR73" i="1"/>
  <c r="DR6" i="1"/>
  <c r="DR71" i="1"/>
  <c r="DR4" i="1"/>
  <c r="DR69" i="1"/>
  <c r="DR170" i="1"/>
  <c r="DR67" i="1"/>
  <c r="DR136" i="1"/>
  <c r="DR65" i="1"/>
  <c r="DR36" i="1"/>
  <c r="DR63" i="1"/>
  <c r="DR34" i="1"/>
  <c r="DR61" i="1"/>
  <c r="DR66" i="1"/>
  <c r="DR59" i="1"/>
  <c r="DR148" i="1"/>
  <c r="DR57" i="1"/>
  <c r="DR134" i="1"/>
  <c r="DR55" i="1"/>
  <c r="DR144" i="1"/>
  <c r="DR53" i="1"/>
  <c r="DR154" i="1"/>
  <c r="DR51" i="1"/>
  <c r="DR8" i="1"/>
  <c r="DR49" i="1"/>
  <c r="DR120" i="1"/>
  <c r="DR47" i="1"/>
  <c r="DR48" i="1"/>
  <c r="DR45" i="1"/>
  <c r="DR138" i="1"/>
  <c r="DR43" i="1"/>
  <c r="DR174" i="1"/>
  <c r="DR41" i="1"/>
  <c r="DR18" i="1"/>
  <c r="DR39" i="1"/>
  <c r="DR124" i="1"/>
  <c r="DR37" i="1"/>
  <c r="DR52" i="1"/>
  <c r="DR35" i="1"/>
  <c r="DR42" i="1"/>
  <c r="DR33" i="1"/>
  <c r="DR38" i="1"/>
  <c r="DR31" i="1"/>
  <c r="DR98" i="1"/>
  <c r="DR29" i="1"/>
  <c r="DR100" i="1"/>
  <c r="DR27" i="1"/>
  <c r="DR32" i="1"/>
  <c r="DR25" i="1"/>
  <c r="DR60" i="1"/>
  <c r="DR23" i="1"/>
  <c r="DR74" i="1"/>
  <c r="DR21" i="1"/>
  <c r="DR44" i="1"/>
  <c r="DR19" i="1"/>
  <c r="DR92" i="1"/>
  <c r="DR17" i="1"/>
  <c r="DR102" i="1"/>
  <c r="DR15" i="1"/>
  <c r="DR104" i="1"/>
  <c r="DR13" i="1"/>
  <c r="DR168" i="1"/>
  <c r="DR11" i="1"/>
  <c r="DR16" i="1"/>
  <c r="DR9" i="1"/>
  <c r="DR76" i="1"/>
  <c r="DR7" i="1"/>
  <c r="DR64" i="1"/>
  <c r="DR5" i="1"/>
  <c r="DR96" i="1"/>
  <c r="DR3" i="1"/>
  <c r="DR62" i="1"/>
  <c r="DY37" i="4"/>
  <c r="DY36" i="4"/>
  <c r="DY35" i="4"/>
  <c r="DY34" i="4"/>
  <c r="DY33" i="4"/>
  <c r="DY32" i="4"/>
  <c r="DY31" i="4"/>
  <c r="DY30" i="4"/>
  <c r="DY29" i="4"/>
  <c r="DY28" i="4"/>
  <c r="DY27" i="4"/>
  <c r="DY26" i="4"/>
  <c r="DY25" i="4"/>
  <c r="DY24" i="4"/>
  <c r="DY23" i="4"/>
  <c r="DY22" i="4"/>
  <c r="DY21" i="4"/>
  <c r="DY20" i="4"/>
  <c r="DY19" i="4"/>
  <c r="DY18" i="4"/>
  <c r="DY17" i="4"/>
  <c r="DY16" i="4"/>
  <c r="DY15" i="4"/>
  <c r="DY14" i="4"/>
  <c r="DY13" i="4"/>
  <c r="DY12" i="4"/>
  <c r="DY11" i="4"/>
  <c r="DY10" i="4"/>
  <c r="DY9" i="4"/>
  <c r="DY8" i="4"/>
  <c r="DY7" i="4"/>
  <c r="DY6" i="4"/>
  <c r="DY5" i="4"/>
  <c r="DY4" i="4"/>
  <c r="DY3" i="4"/>
  <c r="DY2" i="4"/>
  <c r="CO2" i="1"/>
  <c r="CO43" i="1"/>
  <c r="CO174" i="1"/>
  <c r="CO129" i="1"/>
  <c r="CO172" i="1"/>
  <c r="CO69" i="1"/>
  <c r="CO170" i="1"/>
  <c r="CO169" i="1"/>
  <c r="CO164" i="1"/>
  <c r="CO115" i="1"/>
  <c r="CO160" i="1"/>
  <c r="CO173" i="1"/>
  <c r="CO156" i="1"/>
  <c r="CO171" i="1"/>
  <c r="CO152" i="1"/>
  <c r="CO150" i="1"/>
  <c r="CO155" i="1"/>
  <c r="CO146" i="1"/>
  <c r="CO175" i="1"/>
  <c r="CO140" i="1"/>
  <c r="CO45" i="1"/>
  <c r="CO138" i="1"/>
  <c r="CO97" i="1"/>
  <c r="CO132" i="1"/>
  <c r="CO93" i="1"/>
  <c r="CO130" i="1"/>
  <c r="CO39" i="1"/>
  <c r="CO124" i="1"/>
  <c r="CO49" i="1"/>
  <c r="CO120" i="1"/>
  <c r="CO147" i="1"/>
  <c r="CO118" i="1"/>
  <c r="CO165" i="1"/>
  <c r="CO116" i="1"/>
  <c r="CO145" i="1"/>
  <c r="CO114" i="1"/>
  <c r="CO79" i="1"/>
  <c r="CO112" i="1"/>
  <c r="CO153" i="1"/>
  <c r="CO110" i="1"/>
  <c r="CO15" i="1"/>
  <c r="CO104" i="1"/>
  <c r="CO17" i="1"/>
  <c r="CO102" i="1"/>
  <c r="CO29" i="1"/>
  <c r="CO100" i="1"/>
  <c r="CO151" i="1"/>
  <c r="CO94" i="1"/>
  <c r="CO19" i="1"/>
  <c r="CO92" i="1"/>
  <c r="CO133" i="1"/>
  <c r="CO80" i="1"/>
  <c r="CO85" i="1"/>
  <c r="CO78" i="1"/>
  <c r="CO9" i="1"/>
  <c r="CO76" i="1"/>
  <c r="CO23" i="1"/>
  <c r="CO74" i="1"/>
  <c r="CO137" i="1"/>
  <c r="CO70" i="1"/>
  <c r="CO61" i="1"/>
  <c r="CO66" i="1"/>
  <c r="CO7" i="1"/>
  <c r="CO64" i="1"/>
  <c r="CO3" i="1"/>
  <c r="CO62" i="1"/>
  <c r="CO125" i="1"/>
  <c r="CO54" i="1"/>
  <c r="CO37" i="1"/>
  <c r="CO52" i="1"/>
  <c r="CO83" i="1"/>
  <c r="CO50" i="1"/>
  <c r="CO47" i="1"/>
  <c r="CO48" i="1"/>
  <c r="CO35" i="1"/>
  <c r="CO42" i="1"/>
  <c r="CO40" i="1"/>
  <c r="CO33" i="1"/>
  <c r="CO38" i="1"/>
  <c r="CO63" i="1"/>
  <c r="CO34" i="1"/>
  <c r="CO117" i="1"/>
  <c r="CO28" i="1"/>
  <c r="CO105" i="1"/>
  <c r="CO26" i="1"/>
  <c r="CO101" i="1"/>
  <c r="CO22" i="1"/>
  <c r="CO135" i="1"/>
  <c r="CO20" i="1"/>
  <c r="CO89" i="1"/>
  <c r="CO12" i="1"/>
  <c r="CO77" i="1"/>
  <c r="CO10" i="1"/>
  <c r="CO51" i="1"/>
  <c r="CO8" i="1"/>
  <c r="CO73" i="1"/>
  <c r="CO6" i="1"/>
  <c r="CO131" i="1"/>
  <c r="DM173" i="1"/>
  <c r="EK119" i="1"/>
  <c r="EJ119" i="1"/>
  <c r="EK161" i="1"/>
  <c r="EJ161" i="1"/>
  <c r="DT119" i="1"/>
  <c r="CO119" i="1" s="1"/>
  <c r="DS119" i="1"/>
  <c r="DT161" i="1"/>
  <c r="CO161" i="1" s="1"/>
  <c r="DS161" i="1"/>
</calcChain>
</file>

<file path=xl/sharedStrings.xml><?xml version="1.0" encoding="utf-8"?>
<sst xmlns="http://schemas.openxmlformats.org/spreadsheetml/2006/main" count="11643" uniqueCount="3015">
  <si>
    <t>Refid</t>
  </si>
  <si>
    <t>ID</t>
  </si>
  <si>
    <t>Author</t>
  </si>
  <si>
    <t>Title</t>
  </si>
  <si>
    <t>Abstract</t>
  </si>
  <si>
    <t>Accession_Number</t>
  </si>
  <si>
    <t>Author_Address</t>
  </si>
  <si>
    <t>Database</t>
  </si>
  <si>
    <t>Database_Provider</t>
  </si>
  <si>
    <t>Date</t>
  </si>
  <si>
    <t>distiller_reference_created_date</t>
  </si>
  <si>
    <t>distiller_reference_upload_date</t>
  </si>
  <si>
    <t>DOI</t>
  </si>
  <si>
    <t>Epub_Date</t>
  </si>
  <si>
    <t>ISSN</t>
  </si>
  <si>
    <t>Issue</t>
  </si>
  <si>
    <t>Journal</t>
  </si>
  <si>
    <t>Keywords</t>
  </si>
  <si>
    <t>Language</t>
  </si>
  <si>
    <t>MeSH</t>
  </si>
  <si>
    <t>MID</t>
  </si>
  <si>
    <t>min_level</t>
  </si>
  <si>
    <t>NIHMSID</t>
  </si>
  <si>
    <t>Notes</t>
  </si>
  <si>
    <t>Pages</t>
  </si>
  <si>
    <t>PII</t>
  </si>
  <si>
    <t>Place_Published</t>
  </si>
  <si>
    <t>PMC</t>
  </si>
  <si>
    <t>PMCID</t>
  </si>
  <si>
    <t>PMID</t>
  </si>
  <si>
    <t>Publisher</t>
  </si>
  <si>
    <t>Secondary_Author</t>
  </si>
  <si>
    <t>Short_Title</t>
  </si>
  <si>
    <t>Source</t>
  </si>
  <si>
    <t>Topic</t>
  </si>
  <si>
    <t>Type</t>
  </si>
  <si>
    <t>Volume</t>
  </si>
  <si>
    <t>Year</t>
  </si>
  <si>
    <t>User</t>
  </si>
  <si>
    <t>Level</t>
  </si>
  <si>
    <t>Submitted</t>
  </si>
  <si>
    <t>Publication_type_primary_original</t>
  </si>
  <si>
    <t>Publication_type_systematic_review</t>
  </si>
  <si>
    <t>Publication_type_other</t>
  </si>
  <si>
    <t>Age_pediatric</t>
  </si>
  <si>
    <t>Age_young_adult</t>
  </si>
  <si>
    <t>Age_older_adult</t>
  </si>
  <si>
    <t>Care_location_critical_care</t>
  </si>
  <si>
    <t>Care_location_inpatient</t>
  </si>
  <si>
    <t>Care_location_outpatient</t>
  </si>
  <si>
    <t>Comments_01</t>
  </si>
  <si>
    <t>Disease_atherosclerosis</t>
  </si>
  <si>
    <t>Disease_dyslipidemia</t>
  </si>
  <si>
    <t>Disease_HCM</t>
  </si>
  <si>
    <t>Disease_DCM</t>
  </si>
  <si>
    <t>Disease_RCM</t>
  </si>
  <si>
    <t>Disease_ACM</t>
  </si>
  <si>
    <t>Disease_LVNC</t>
  </si>
  <si>
    <t>Disease_atrial_fibrillation</t>
  </si>
  <si>
    <t>Disease_LQT</t>
  </si>
  <si>
    <t>Disease_CPVT</t>
  </si>
  <si>
    <t>Disease_BrS</t>
  </si>
  <si>
    <t>Disease_ventricular_arrhythmia</t>
  </si>
  <si>
    <t>Disease_arrhythmia_other</t>
  </si>
  <si>
    <t>Disease_SCD</t>
  </si>
  <si>
    <t>Disease_aortopathy_vascular</t>
  </si>
  <si>
    <t>Disease_valvulopathy</t>
  </si>
  <si>
    <t>Disease_hypertension</t>
  </si>
  <si>
    <t>Disease_other</t>
  </si>
  <si>
    <t>Comments_02</t>
  </si>
  <si>
    <t>Design_retrospective</t>
  </si>
  <si>
    <t>Design_prospective</t>
  </si>
  <si>
    <t>Design_meta_analysis</t>
  </si>
  <si>
    <t>Clinical_site</t>
  </si>
  <si>
    <t>Genetic_test_site</t>
  </si>
  <si>
    <t>Location_US</t>
  </si>
  <si>
    <t>Location_Canada</t>
  </si>
  <si>
    <t>Location_UK</t>
  </si>
  <si>
    <t>Location_Europe</t>
  </si>
  <si>
    <t>Location_APJ_GC</t>
  </si>
  <si>
    <t>Location_Other</t>
  </si>
  <si>
    <t>Comments_03</t>
  </si>
  <si>
    <t>Comparison_Group </t>
  </si>
  <si>
    <t>Comparison_group_description</t>
  </si>
  <si>
    <t>Comparison_within_patient</t>
  </si>
  <si>
    <t>Proband_count</t>
  </si>
  <si>
    <t>Comments_04</t>
  </si>
  <si>
    <t>Family_history_count</t>
  </si>
  <si>
    <t>Comments_05</t>
  </si>
  <si>
    <t>Sample_proband_only</t>
  </si>
  <si>
    <t>Sample_trio</t>
  </si>
  <si>
    <t>Sample_extended_family</t>
  </si>
  <si>
    <t>Test_genotyping</t>
  </si>
  <si>
    <t>Test_gene_panel</t>
  </si>
  <si>
    <t>Test_exome</t>
  </si>
  <si>
    <t>Test_genome</t>
  </si>
  <si>
    <t>Test_non_genetic</t>
  </si>
  <si>
    <t>Test_max_genes_count</t>
  </si>
  <si>
    <t>Single_gene</t>
  </si>
  <si>
    <t>Comments_06</t>
  </si>
  <si>
    <t>Indication_classification_presymptomatic</t>
  </si>
  <si>
    <t>Indication_classification_symptomatic</t>
  </si>
  <si>
    <t>Indication_predisposition</t>
  </si>
  <si>
    <t>Indication_screening</t>
  </si>
  <si>
    <t>Genetic_mechanism_mendelian</t>
  </si>
  <si>
    <t>Genetic_mechanism_polygenic</t>
  </si>
  <si>
    <t>Genetic_mechanism_multiple</t>
  </si>
  <si>
    <t>Variant_interpretation_ACMG</t>
  </si>
  <si>
    <t>Comment_07</t>
  </si>
  <si>
    <t>Test_outcome_positive_count</t>
  </si>
  <si>
    <t>Comment_08</t>
  </si>
  <si>
    <t>Variant_VUS</t>
  </si>
  <si>
    <t>Comment_09</t>
  </si>
  <si>
    <t>Overall_DY</t>
  </si>
  <si>
    <t>Overall_positive</t>
  </si>
  <si>
    <t>Overall_total</t>
  </si>
  <si>
    <t>Comment_10</t>
  </si>
  <si>
    <t>Comments_11</t>
  </si>
  <si>
    <t>Diagnostic_yield_HCM</t>
  </si>
  <si>
    <t>HCM_positive</t>
  </si>
  <si>
    <t>HCM_total</t>
  </si>
  <si>
    <t>Diagnostic_yield_DCM</t>
  </si>
  <si>
    <t>DCM_positive</t>
  </si>
  <si>
    <t>DCM_total</t>
  </si>
  <si>
    <t>Diagnostic_yield_RCM</t>
  </si>
  <si>
    <t>RCM_positive</t>
  </si>
  <si>
    <t>RCM_total</t>
  </si>
  <si>
    <t>Diagnostic_yield_ACM</t>
  </si>
  <si>
    <t>ACM_positive</t>
  </si>
  <si>
    <t>ACM_total</t>
  </si>
  <si>
    <t>Diagnostic_yield_LVNC</t>
  </si>
  <si>
    <t>LVNC_positive</t>
  </si>
  <si>
    <t>LVNC_total</t>
  </si>
  <si>
    <t>Diagnostic_yield_other</t>
  </si>
  <si>
    <t>OtherCM_positive</t>
  </si>
  <si>
    <t>OtherCM_total</t>
  </si>
  <si>
    <t>Diagnostic_yield_SUD</t>
  </si>
  <si>
    <t>SUD_positive</t>
  </si>
  <si>
    <t>SUD_total</t>
  </si>
  <si>
    <t>Variant_type_SNV</t>
  </si>
  <si>
    <t>Variant_type_SNP</t>
  </si>
  <si>
    <t>Variant_type_INDEL</t>
  </si>
  <si>
    <t>Variant_type_CNV</t>
  </si>
  <si>
    <t>Variant_type_SV</t>
  </si>
  <si>
    <t>Variant_type_STR</t>
  </si>
  <si>
    <t>Variant_type_Mito</t>
  </si>
  <si>
    <t>Variant_contributed_SNV</t>
  </si>
  <si>
    <t>Variant_contributed_SNP</t>
  </si>
  <si>
    <t>Variant_contributed_INDEL</t>
  </si>
  <si>
    <t>Variant_contributed_CNV</t>
  </si>
  <si>
    <t>Variant_contributed_SV</t>
  </si>
  <si>
    <t>Variant_contributed_STR</t>
  </si>
  <si>
    <t>Variant_contributed_Mito</t>
  </si>
  <si>
    <t>Pharmacogenetics</t>
  </si>
  <si>
    <t>ADR</t>
  </si>
  <si>
    <t>Polypharmacy</t>
  </si>
  <si>
    <t>Comments_12</t>
  </si>
  <si>
    <t>SF_reported</t>
  </si>
  <si>
    <t>SF_percent</t>
  </si>
  <si>
    <t>Comments_13</t>
  </si>
  <si>
    <t>TAT</t>
  </si>
  <si>
    <t>CU_reported</t>
  </si>
  <si>
    <t>CU_diagnostic_efficacy</t>
  </si>
  <si>
    <t>Evidence_level_01</t>
  </si>
  <si>
    <t>Comments_14</t>
  </si>
  <si>
    <t>Therapeutic_efficacy</t>
  </si>
  <si>
    <t>Evidence_02</t>
  </si>
  <si>
    <t>Comments_015</t>
  </si>
  <si>
    <t>Prescribing</t>
  </si>
  <si>
    <t>Change_in_medication</t>
  </si>
  <si>
    <t>Risk_PRS</t>
  </si>
  <si>
    <t>Comments_16</t>
  </si>
  <si>
    <t>Patient_outcome_efficacy</t>
  </si>
  <si>
    <t>Evidence_03</t>
  </si>
  <si>
    <t>Comments_17</t>
  </si>
  <si>
    <t>Societal_efficacy</t>
  </si>
  <si>
    <t>Evidence_04</t>
  </si>
  <si>
    <t>Comments_18</t>
  </si>
  <si>
    <t>Percent_COM_pos</t>
  </si>
  <si>
    <t>Percent_COM_neg</t>
  </si>
  <si>
    <t>TAT_02</t>
  </si>
  <si>
    <t>CU_method</t>
  </si>
  <si>
    <t>CU_reported_total</t>
  </si>
  <si>
    <t>CU_exdiagnostic</t>
  </si>
  <si>
    <t>110</t>
  </si>
  <si>
    <t>Pugh, 2014</t>
  </si>
  <si>
    <t>Pugh, T. J., Kelly, M. A., Gowrisankar, S., Hynes, E., Seidman, M. A., Baxter, S. M., Bowser, M., Harrison, B., Aaron, D., Mahanta, L. M., Lakdawala, N. K., McDermott, G., White, E. T., Rehm, H. L., Lebo, M., Funke, B. H.</t>
  </si>
  <si>
    <t>The landscape of genetic variation in dilated cardiomyopathy as surveyed by clinical DNA sequencing</t>
  </si>
  <si>
    <t>PURPOSE: Dilated cardiomyopathy is characterized by substantial locus, allelic, and clinical heterogeneity that necessitates testing of many genes across clinically overlapping diseases. Few studies have sequenced sufficient individuals; thus, the contributions of individual genes and the pathogenic variant spectrum are still poorly defined. We analyzed 766 dilated cardiomyopathy patients tested over 5 years in our molecular diagnostics laboratory. METHODS: Patients were tested using gene panels of increasing size from 5 to 46 genes, including 121 cases tested with a multiple-cardiomyopathy next-generation panel covering 46 genes. All variants were reassessed using our current clinical-grade scoring system to eliminate false-positive disease associations that afflict many older analyses. RESULTS: Up to 37% of dilated cardiomyopathy cases carry a clinically relevant variant in one of 20 genes, titin (TTN) being the largest contributor (up to 14%). Desmoplakin (DSP), an arrhythmogenic right ventricular cardiomyopathy gene, contributed 2.4%, illustrating the utility of multidisease testing. The clinical sensitivity increased from 10 to 37% as gene panel sizes increased. However, the number of inconclusive cases also increased from 4.6 to 51%. CONCLUSION: Our data illustrate the utility of broad gene panels for genetically and clinically heterogeneous diseases but also highlight challenges as molecular diagnostics moves toward genome-wide testing.</t>
  </si>
  <si>
    <t>24503780</t>
  </si>
  <si>
    <t>1] Laboratory for Molecular Medicine, Partners HealthCare Center for Personalized Molecular Medicine, Cambridge, Massachusetts, USA [2] Department of Pathology, Massachusetts General Hospital and Harvard Medical School, Boston, Massachusetts, USA [3] Department of Pathology, Brigham and Women's Hospital and Harvard Medical School, Boston, Massachusetts, USA. Laboratory for Molecular Medicine, Partners HealthCare Center for Personalized Molecular Medicine, Cambridge, Massachusetts, USA. 1] Laboratory for Molecular Medicine, Partners HealthCare Center for Personalized Molecular Medicine, Cambridge, Massachusetts, USA [2] Department of Pathology, Brigham and Women's Hospital and Harvard Medical School, Boston, Massachusetts, USA. Cardiovascular Division, Brigham and Women's Hospital, Boston, Massachusetts, USA. 1] Laboratory for Molecular Medicine, Partners HealthCare Center for Personalized Molecular Medicine, Cambridge, Massachusetts, USA [2] Department of Pathology, Massachusetts General Hospital and Harvard Medical School, Boston, Massachusetts, USA.</t>
  </si>
  <si>
    <t>pubmed</t>
  </si>
  <si>
    <t>NLM</t>
  </si>
  <si>
    <t>Aug</t>
  </si>
  <si>
    <t>2021-05-05 01:20:46</t>
  </si>
  <si>
    <t>2021-05-23 18:12:06</t>
  </si>
  <si>
    <t>10.1038/gim.2013.204</t>
  </si>
  <si>
    <t>2014/02/08</t>
  </si>
  <si>
    <t>1098-3600</t>
  </si>
  <si>
    <t>8</t>
  </si>
  <si>
    <t>Genet Med</t>
  </si>
  <si>
    <t>Cardiomyopathy, Dilated/*genetics Carrier Proteins/genetics Connectin/*genetics Desmoplakins/genetics Female Genetic Predisposition to Disease Genetic Variation Humans Male Sequence Analysis, DNA/*methods Vinculin/genetics</t>
  </si>
  <si>
    <t>eng</t>
  </si>
  <si>
    <t>Brain Diseases, Metabolic, Inborn/*genetics;Creatine/*deficiency;Female;Guanidinoacetate N-Methyltransferase/*genetics;Humans;Infant;Language Development Disorders/*genetics;Movement Disorders/*genetics</t>
  </si>
  <si>
    <t>1</t>
  </si>
  <si>
    <t>1530-0366 Pugh, Trevor J Kelly, Melissa A Gowrisankar, Sivakumar Hynes, Elizabeth Seidman, Michael A Baxter, Samantha M Bowser, Mark Harrison, Bryan Aaron, Daniel Mahanta, Lisa M Lakdawala, Neal K McDermott, Gregory White, Emily T Rehm, Heidi L Lebo, Matthew Funke, Birgit H Journal Article Research Support, Non-U.S. Gov't United States Genet Med. 2014 Aug;16(8):601-8. doi: 10.1038/gim.2013.204. Epub 2014 Feb 6.</t>
  </si>
  <si>
    <t>601_8</t>
  </si>
  <si>
    <t>940637206</t>
  </si>
  <si>
    <t>32820516</t>
  </si>
  <si>
    <t>PubMed</t>
  </si>
  <si>
    <t>atherosclerosis/myocardial infarction/CAD</t>
  </si>
  <si>
    <t>JOUR</t>
  </si>
  <si>
    <t>16</t>
  </si>
  <si>
    <t>2014</t>
  </si>
  <si>
    <t>jwb</t>
  </si>
  <si>
    <t>2022-05-03 16:15:04</t>
  </si>
  <si>
    <t>Primary/original research</t>
  </si>
  <si>
    <t>Children&amp;Adults</t>
  </si>
  <si>
    <t>dilated cardiomyopathy</t>
  </si>
  <si>
    <t>Boston, MA</t>
  </si>
  <si>
    <t>425</t>
  </si>
  <si>
    <t>multiple test platforms, patient count assigned to the latest used; 5 - 46 genes</t>
  </si>
  <si>
    <t>20.8% 160/766</t>
  </si>
  <si>
    <t>up to 37% with the 46 gene panel; 14% TTN</t>
  </si>
  <si>
    <t>14% TTN</t>
  </si>
  <si>
    <t>NR</t>
  </si>
  <si>
    <t>descriptive</t>
  </si>
  <si>
    <t>rla</t>
  </si>
  <si>
    <t>2022-04-19 17:52:28</t>
  </si>
  <si>
    <t>Boston (LMM/Partners)</t>
  </si>
  <si>
    <t>clinical referral lab population; multiple panels w/ increasing genes used over time; no mention of effort to assess relatedness of pts</t>
  </si>
  <si>
    <t>17% (128/766) P/LP variants; overall yield</t>
  </si>
  <si>
    <t>22.5% (172/766) P/LP/VUS-favor pathogenic variants; overall count</t>
  </si>
  <si>
    <t>Pt treatments not described</t>
  </si>
  <si>
    <t>testing done by referral lab</t>
  </si>
  <si>
    <t>Not described</t>
  </si>
  <si>
    <t>No described</t>
  </si>
  <si>
    <t>171</t>
  </si>
  <si>
    <t>Hofman, 2013</t>
  </si>
  <si>
    <t>Hofman, N., Tan, H. L., Alders, M., Kolder, I., de Haij, S., Mannens, M. M., Lombardi, M. P., Dit Deprez, R. H., van Langen, I., Wilde, A. A.</t>
  </si>
  <si>
    <t>Yield of molecular and clinical testing for arrhythmia syndromes: report of 15 years' experience</t>
  </si>
  <si>
    <t>BACKGROUND: Sudden cardiac death is often caused by inherited arrhythmia syndromes, particularly if it occurs at a young age. In 1996, we started a cardiogenetics clinic aimed at diagnosing such syndromes and providing timely (often presymptomatic) treatment to families in which such syndromes or sudden cardiac death existed. We studied the yield of DNA testing for these syndromes using a candidate-gene approach over our 15 years of experience. METHODS AND RESULTS: We analyzed the yield of DNA testing. In subanalyses, we studied differences in the yield of DNA testing over time, between probands with isolated or familial cases and between probands with or without clear disease-specific clinical characteristics. In cases of sudden unexplained death (antemortem or postmortem analysis of the deceased not performed or providing no diagnosis), we analyzed the yield of cardiological investigations. Among 7021 individuals who were counseled, 6944 from 2298 different families (aged 41 ± 19 years; 49% male) were analyzed. In 702 families (31%), a possible disease-causing mutation was detected. Most mutations were found in families with long-QT syndrome (47%) or hypertrophic cardiomyopathy (46%). Cascade screening revealed 1539 mutation-positive subjects. The mutation detection rate decreased over time, in part because probands with a less severe phenotype were studied, and was significantly higher in familial than in isolated cases. We counseled 372 families after sudden unexplained death; in 29% of them (n=108), an inherited arrhythmia syndrome was diagnosed. CONCLUSIONS: The proportion of disease-causing mutations found decreased over time, in part because probands with a less severe phenotype were studied. Systematic screening of families identified many (often presymptomatic) mutation-positive subjects.</t>
  </si>
  <si>
    <t>23963746</t>
  </si>
  <si>
    <t>Department of Clinical Genetics (N.H., M.A., S.d.H., M.M.A.M.M., M.P.L., R.H.L.d.D., I.v.L.), Department of Cardiology (H.L.T., A.A.M.W.), and Department of Epidemiology, Biostatistics, and Bioinformatics (I.K.), Academic Medical Center, Amsterdam, The Netherlands.</t>
  </si>
  <si>
    <t>Oct 1</t>
  </si>
  <si>
    <t>2021-05-05 01:20:48</t>
  </si>
  <si>
    <t>2021-05-23 18:12:01</t>
  </si>
  <si>
    <t>10.1161/circulationaha.112.000091</t>
  </si>
  <si>
    <t>2013/08/22</t>
  </si>
  <si>
    <t>0009-7322</t>
  </si>
  <si>
    <t>14</t>
  </si>
  <si>
    <t>Circulation</t>
  </si>
  <si>
    <t>Adult Arrhythmias, Cardiac/diagnosis/*genetics Brugada Syndrome/genetics Cardiomyopathy, Hypertrophic/genetics DNA/*genetics *DNA Mutational Analysis Death, Sudden, Cardiac/etiology Family Health Female Forecasting Genetic Association Studies Genetic Counseling Genetic Testing Humans Long QT Syndrome/genetics Male Middle Aged Phenotype Polymorphism, Single-Stranded Conformational Retrospective Studies Sequence Analysis, DNA Syndrome Young Adult arrhythmias, cardiac cardiomyopathies death, sudden, cardiac predictive genetic testing</t>
  </si>
  <si>
    <t>Echocardiography;Female;Genetic Predisposition to Disease;Genome-Wide Association Study;Genotype;Heart Diseases/*diagnosis/*epidemiology/*etiology/*mortality;Heart Ventricles/*anatomy &amp; histology/*diagnostic imaging/*pathology;Humans;Male;Multifactorial Inheritance;Odds Ratio;Organ Size;Phenotype;Polymorphism, Single Nucleotide;Risk Assessment;Risk Factors;Ventricular Remodeling/*genetics</t>
  </si>
  <si>
    <t>1524-4539 Hofman, Nynke Tan, Hanno L Alders, Mariëlle Kolder, Iris de Haij, Simone Mannens, Marcel M A M Lombardi, Maria Paola Dit Deprez, Ronald H Lekanne van Langen, Irene Wilde, Arthur A M Journal Article Research Support, Non-U.S. Gov't United States Circulation. 2013 Oct 1;128(14):1513-21. doi: 10.1161/CIRCULATIONAHA.112.000091. Epub 2013 Aug 20.</t>
  </si>
  <si>
    <t>1513_21</t>
  </si>
  <si>
    <t>10.1038/s41598-020-64525-z</t>
  </si>
  <si>
    <t>PMC7200691</t>
  </si>
  <si>
    <t>32372017</t>
  </si>
  <si>
    <t>128</t>
  </si>
  <si>
    <t>2013</t>
  </si>
  <si>
    <t>2022-04-26 14:50:13</t>
  </si>
  <si>
    <t>probands identified by sudden cardiac death; cardiomyopathies not extensively described or differentiated</t>
  </si>
  <si>
    <t>Netherlands</t>
  </si>
  <si>
    <t>HCM/552; DCM 95/172; 169/260 with positive test and positive family history</t>
  </si>
  <si>
    <t>Sanger</t>
  </si>
  <si>
    <t>HCM 286 /552; DCM 45/172</t>
  </si>
  <si>
    <t>31% 702/2298</t>
  </si>
  <si>
    <t>LQTS 281 132 (47) ; HCM 648 300 (46) ; DCM 219 48 (22) ; ARVC 246 96 (39)</t>
  </si>
  <si>
    <t>HCM 648 300 (46)</t>
  </si>
  <si>
    <t>DCM 219 48 (22)</t>
  </si>
  <si>
    <t>ARVC 246 96 (39)</t>
  </si>
  <si>
    <t>quantitative</t>
  </si>
  <si>
    <t>1539/3480 at risk relatives found to carry causative variant</t>
  </si>
  <si>
    <t>2022-03-21 23:54:08</t>
  </si>
  <si>
    <t>Cardiogenetics Department, Academic Medical Center, Amsterdam, Netherlands</t>
  </si>
  <si>
    <t>31% (702/2298)</t>
  </si>
  <si>
    <t>HCM 46% (300/648); DCM 22% (48/219); ARVC 39% (96/246); NCCMP (LVNC) 29% (6/21)</t>
  </si>
  <si>
    <t>46% (300/648)</t>
  </si>
  <si>
    <t>DCM 22% (48/219)</t>
  </si>
  <si>
    <t>ARVC 39% (96/246)</t>
  </si>
  <si>
    <t>NCCMP (LVNC) 29% (6/21)</t>
  </si>
  <si>
    <t>Not a drug study; details of patient treatment not described</t>
  </si>
  <si>
    <t>1539/3480 at-risk relatives found to carry causative variant; 1941/3480 relatives tested negative</t>
  </si>
  <si>
    <t>209</t>
  </si>
  <si>
    <t>Ingles, 2013</t>
  </si>
  <si>
    <t>Ingles, J., Sarina, T., Yeates, L., Hunt, L., Macciocca, I., McCormack, L., Winship, I., McGaughran, J., Atherton, J., Semsarian, C.</t>
  </si>
  <si>
    <t>Clinical predictors of genetic testing outcomes in hypertrophic cardiomyopathy</t>
  </si>
  <si>
    <t>PURPOSE: Genetic testing for hypertrophic cardiomyopathy has been commercially available for almost a decade; however, low mutation detection rate and cost have hindered uptake. This study sought to identify clinical variables that can predict probands with hypertrophic cardiomyopathy in whom a pathogenic mutation will be identified. METHODS: Probands attending specialized cardiac genetic clinics across Australia over a 10-year period (2002-2011), who met clinical diagnostic criteria for hypertrophic cardiomyopathy and who underwent genetic testing for hypertrophic cardiomyopathy were included. Clinical, family history, and genotype information were collected. RESULTS: A total of 265 unrelated individuals with hypertrophic cardiomyopathy were included, with 138 (52%) having at least one mutation identified. The mutation detection rate was significantly higher in the probands with hypertrophic cardiomyopathy with an established family history of disease (72 vs. 29%, P &lt; 0.0001), and a positive family history of sudden cardiac death further increased the detection rate (89 vs. 59%, P &lt; 0.0001). Multivariate analysis identified female gender, increased left-ventricular wall thickness, family history of hypertrophic cardiomyopathy, and family history of sudden cardiac death as being associated with greatest chance of identifying a gene mutation. Multiple mutation carriers (n = 16, 6%) were more likely to have suffered an out-of-hospital cardiac arrest or sudden cardiac death (31 vs. 7%, P = 0.012). CONCLUSION: Family history is a key clinical predictor of a positive genetic diagnosis and has direct clinical relevance, particularly in the pretest genetic counseling setting.</t>
  </si>
  <si>
    <t>23598715</t>
  </si>
  <si>
    <t>1] Agnes Ginges Centre for Molecular Cardiology, Centenary Institute, Sydney, Australia [2] School of Medicine, University of Sydney, Sydney, Australia.</t>
  </si>
  <si>
    <t>Dec</t>
  </si>
  <si>
    <t>2021-05-05 01:20:51</t>
  </si>
  <si>
    <t>2021-05-23 18:12:02</t>
  </si>
  <si>
    <t>10.1038/gim.2013.44</t>
  </si>
  <si>
    <t>2013/04/20</t>
  </si>
  <si>
    <t>12</t>
  </si>
  <si>
    <t>Adult Aged Australia Cardiomyopathy, Hypertrophic/*genetics Female Genetic Counseling *Genetic Markers *Genetic Testing Genotype Humans Male Middle Aged Mutation Pedigree Phenotype</t>
  </si>
  <si>
    <t>Aged;Clopidogrel/*adverse effects/*therapeutic use;Coronary Artery Disease/*diagnostic imaging/*mortality/*therapy;Coronary Thrombosis/*mortality/*prevention &amp; control;Cytochrome P-450 CYP2C19/*genetics;Female;Hemorrhage/*chemically induced;Humans;Male;Middle Aged;Myocardial Infarction/*mortality/*prevention &amp; control;Percutaneous Coronary Intervention/*adverse effects/*instrumentation/*mortality;Pharmacogenomic Variants;Platelet Aggregation Inhibitors/*adverse effects/*therapeutic use;Purinergic P2Y Receptor Antagonists/*adverse effects/*therapeutic use;Registries;Retrospective Studies;Risk Assessment;Risk Factors;Stents;Ticagrelor/*adverse effects/*therapeutic use;Time Factors;Treatment Outcome</t>
  </si>
  <si>
    <t>1530-0366 Ingles, Jodie Sarina, Tanya Yeates, Laura Hunt, Lauren Macciocca, Ivan McCormack, Louise Winship, Ingrid McGaughran, Julie Atherton, John Semsarian, Christopher Journal Article Research Support, Non-U.S. Gov't United States Genet Med. 2013 Dec;15(12):972-7. doi: 10.1038/gim.2013.44. Epub 2013 Apr 18.</t>
  </si>
  <si>
    <t>972_7</t>
  </si>
  <si>
    <t>10.1007/s10557-020-06956-4</t>
  </si>
  <si>
    <t>32140798</t>
  </si>
  <si>
    <t>15</t>
  </si>
  <si>
    <t>2022-04-26 14:58:48</t>
  </si>
  <si>
    <t>Adults_only</t>
  </si>
  <si>
    <t>Australia, 3 sites</t>
  </si>
  <si>
    <t>141</t>
  </si>
  <si>
    <t>8-10</t>
  </si>
  <si>
    <t>8-10 genes Sanger</t>
  </si>
  <si>
    <t>138</t>
  </si>
  <si>
    <t>6</t>
  </si>
  <si>
    <t>52% 138/265</t>
  </si>
  <si>
    <t>if family history positive 72%; if family history of SCD 89%; 16 probands with 2 mutations</t>
  </si>
  <si>
    <t>16 probands with 2 mutations</t>
  </si>
  <si>
    <t>2022-03-22 18:43:38</t>
  </si>
  <si>
    <t>Australia</t>
  </si>
  <si>
    <t>65 with family history of sudden cardiac death</t>
  </si>
  <si>
    <t>8-10 genes, Sanger; mutations found are not described/provided</t>
  </si>
  <si>
    <t>52% (138/265)</t>
  </si>
  <si>
    <t>72% (102/141) of pts with pos fam hx of HCM; 89% (56/63) of pts with pos fam hx of HCM+SCD</t>
  </si>
  <si>
    <t>Not a drug study; details of patient treatments not reported</t>
  </si>
  <si>
    <t>280</t>
  </si>
  <si>
    <t>Frustaci, 2013</t>
  </si>
  <si>
    <t>Frustaci, A., Russo, M. A., Chimenti, C.</t>
  </si>
  <si>
    <t>Diagnostic contribution of left ventricular endomyocardial biopsy in patients with clinical phenotype of hypertrophic cardiomyopathy</t>
  </si>
  <si>
    <t>Hypertrophic cardiomyopathy phenotype is shared by heterogeneous entities. The purpose of the study was to evaluate the diagnostic role of left ventricular endomyocardial biopsy. One hundred fifty-one consecutive patients with unexplained left ventricular hypertrophy and normal/elevated QRS voltages or left bundle-branch block underwent left ventricular endomyocardial biopsy because of associated left ventricular dysfunction (37%), presence of sporadic form of left ventricular hypertrophy (32%), or patient desire for a definite diagnosis (31%). Biopsy samples were processed for histology and electron microscopy. Blood samples were collected for histologically oriented gene analysis of major sarcomeric (MYH7, MYBPC3, TNNT2, TPM1) and lysosomal (LAMP2, PRKAG2, α-galactosidase A) proteins. Histology showed changes consistent/compatible with hypertrophic cardiomyopathy in 124 patients: myocardial storage disease in 18 due to Fabry disease in 12 and glycogen-storage disease in 6 and myocardial infiltrative disease in 9 because of amyloidosis in 7 and sarcoidosis in 2. Gene analysis was positive in 67% of patients with hypertrophic cardiomyopathy (MYH7 mutation in 36, MYBP in 29, TNNT2 in 14, and TPM1 in 5) and in 83% of patients with lysosomal storage disease (α-galactosidase A mutation in 12, PRKAG2 in 2, and LAMP2 in 1). In patients with hypertrophic cardiomyopathy phenotype, left ventricular endomyocardial biopsy is safe and may recognize infiltrative/storage diseases in up to 18% of evolving and sporadic cases.</t>
  </si>
  <si>
    <t>22939960</t>
  </si>
  <si>
    <t>Cardiovascular, Respiratory, Nephrologic and Geriatric Sciences Department, La Sapienza University, 00161 Rome, Italy. biocard@inmi.it</t>
  </si>
  <si>
    <t>Jan</t>
  </si>
  <si>
    <t>2021-05-05 01:20:53</t>
  </si>
  <si>
    <t>2021-05-23 18:12:00</t>
  </si>
  <si>
    <t>10.1016/j.humpath.2012.04.023</t>
  </si>
  <si>
    <t>2012/09/04</t>
  </si>
  <si>
    <t>0046-8177</t>
  </si>
  <si>
    <t>Hum Pathol</t>
  </si>
  <si>
    <t>Adult Female Humans Hypertrophy, Left Ventricular/*diagnosis/*pathology Male Middle Aged Myocardium/*pathology/ultrastructure *Phenotype Ventricular Dysfunction, Left/diagnosis/pathology Young Adult</t>
  </si>
  <si>
    <t>5' Untranslated Regions/*genetics;Adolescent;Adult;Anemia, Diamond-Blackfan/*genetics/*pathology;Carcinoma, Squamous Cell/*genetics/*pathology;Child;Erythroid Cells;Female;Humans;Male;Mutation/*genetics;RNA Precursors/*genetics;RNA Processing, Post-Transcriptional/*genetics;RNA, Messenger/*genetics;Ribosomal Proteins/*genetics;Ribosomes/*genetics;Whole Exome Sequencing</t>
  </si>
  <si>
    <t>1532-8392 Frustaci, Andrea Russo, Matteo Antonio Chimenti, Cristina GGP08167/Telethon/Italy Case Reports Journal Article Research Support, Non-U.S. Gov't United States Hum Pathol. 2013 Jan;44(1):133-41. doi: 10.1016/j.humpath.2012.04.023. Epub 2012 Aug 30.</t>
  </si>
  <si>
    <t>133_41</t>
  </si>
  <si>
    <t>5651335</t>
  </si>
  <si>
    <t>PMC6954397</t>
  </si>
  <si>
    <t>31799629</t>
  </si>
  <si>
    <t>44</t>
  </si>
  <si>
    <t>2022-05-03 16:51:45</t>
  </si>
  <si>
    <t>biopsy proven and classified</t>
  </si>
  <si>
    <t>Italy</t>
  </si>
  <si>
    <t>Sanger - not clearly described; allele types not described</t>
  </si>
  <si>
    <t xml:space="preserve"> (84,12,3)</t>
  </si>
  <si>
    <t>69.7% 99/142</t>
  </si>
  <si>
    <t>84/124 HCM, 12/12 Fabry, 3/6 GSD</t>
  </si>
  <si>
    <t>84/124 HCM</t>
  </si>
  <si>
    <t>12/12 Fabry, 3/6 GSD</t>
  </si>
  <si>
    <t>12/12 patients  with Fabry treated with ERT</t>
  </si>
  <si>
    <t>2022-03-22 23:01:10</t>
  </si>
  <si>
    <t>Pts evaluated by MRI, biopsy, histology, virus screening, genetic testing</t>
  </si>
  <si>
    <t xml:space="preserve"> enrolled; genetic results only described for 142 pts</t>
  </si>
  <si>
    <t>Sanger; mutations found not described/provided</t>
  </si>
  <si>
    <t>69.7% (99/142)</t>
  </si>
  <si>
    <t>HCM: 67.7% (84/124); GLSD: 100% (12/12; Fabry); GSD 50% (3/3)</t>
  </si>
  <si>
    <t>HCM: 67.7% (84/124)</t>
  </si>
  <si>
    <t>GLSD: 100% (12/12; Fabry); GSD 50% (3/6)</t>
  </si>
  <si>
    <t>Per table 1, many pts were taking multiple drugs but no detail provided</t>
  </si>
  <si>
    <t>histology, genetic testing identified pts with Fabry, GSD; IMD identified, not clear if genetic testing done for these pts</t>
  </si>
  <si>
    <t>histology/genetic testing made possible ERT (Fabry, genetic dx); steroid/alkylating rx (AL amyloidosis, sarcoidosis, no genetic results described)</t>
  </si>
  <si>
    <t>321</t>
  </si>
  <si>
    <t>Kindel, 2012</t>
  </si>
  <si>
    <t>Kindel, S. J., Miller, E. M., Gupta, R., Cripe, L. H., Hinton, R. B., Spicer, R. L., Towbin, J. A., Ware, S. M.</t>
  </si>
  <si>
    <t>Pediatric cardiomyopathy: importance of genetic and metabolic evaluation</t>
  </si>
  <si>
    <t>BACKGROUND: Cardiomyopathy is a heterogeneous disease with a strong genetic component. A research-based pediatric cardiomyopathy registry identified familial, syndromic, or metabolic causes in 30% of children. However, these results predated clinical genetic testing. METHODS AND RESULTS: We determined the prevalence of familial, syndromic, or metabolic causes in 83 consecutive unrelated patients referred for genetic evaluation of cardiomyopathy from 2006 to 2009. Seventy-six percent of probands (n = 63) were categorized as familial, syndromic, or metabolic. Forty-three percent (n = 18) of hypertrophic cardiomyopathy (HCM) patients had mutations in sarcomeric genes, with MYH7 and MYBPC3 mutations predominating. Syndromic (17%; n = 7) and metabolic (26%; n = 11) causes were frequently identified in HCM patients. The metabolic subgroup was differentiated by decreased endocardial shortening fraction on echocardiography. Dilated cardiomyopathy (DCM) patients had similar rates of syndromic (20%; n = 5) and metabolic (16%; n = 4) causes, but fewer familial cases (24%; n = 6) compared with HCM patients. CONCLUSIONS: The cause of cardiomyopathy is identifiable in a majority of affected children. An underlying metabolic or syndromic cause is identified in &gt;35% of children with HCM or DCM. Identification of etiology is important for management, family-based risk assessment, and screening.</t>
  </si>
  <si>
    <t>22555271</t>
  </si>
  <si>
    <t>Department of Pediatrics, Heart Institute, Cincinnati Children's Hospital Medical Center, Cincinnati, Ohio 45229, USA.</t>
  </si>
  <si>
    <t>May</t>
  </si>
  <si>
    <t>2021-05-05 01:20:56</t>
  </si>
  <si>
    <t>10.1016/j.cardfail.2012.01.017</t>
  </si>
  <si>
    <t>2012/05/05</t>
  </si>
  <si>
    <t>1071-9164 (Print) 1071-9164</t>
  </si>
  <si>
    <t>5</t>
  </si>
  <si>
    <t>J Card Fail</t>
  </si>
  <si>
    <t>Adolescent Cardiomyopathies/epidemiology/*genetics/metabolism Carrier Proteins/*genetics/metabolism Child Child, Preschool DNA, Mitochondrial/*genetics Echocardiography Female Genetic Testing Heart Ventricles/diagnostic imaging/physiopathology Humans Infant Male *Mutation Ohio/epidemiology Pedigree Prevalence Retrospective Studies Young Adult</t>
  </si>
  <si>
    <t>Adult Children;Age of Onset;Aged;Aged, 80 and over;Alzheimer Disease/*diagnosis/*genetics;Amyloid beta-Protein Precursor/*genetics;Apolipoprotein E4/*genetics;Body Mass Index;C9orf72 Protein/*genetics;Educational Status;Family Health;Female;Frameshift Mutation;Humans;Male;Membrane Glycoproteins/*genetics;Middle Aged;Mutation, Missense;Parents;Phospholipase D/*genetics;Presenilin-1/*genetics;Presenilin-2/*genetics;Progranulins/*genetics;Prospective Studies;Receptors, Immunologic/*genetics;Retrospective Studies;tau Proteins/*genetics</t>
  </si>
  <si>
    <t>NIHMS352169</t>
  </si>
  <si>
    <t>1532-8414 Kindel, Steven J Miller, Erin M Gupta, Resmi Cripe, Linda H Hinton, Robert B Spicer, Robert L Towbin, Jeffrey A Ware, Stephanie M R01 HL087000/HL/NHLBI NIH HHS/United States R01 HL087000-01A1/HL/NHLBI NIH HHS/United States Comparative Study Journal Article Research Support, N.I.H., Extramural Research Support, Non-U.S. Gov't J Card Fail. 2012 May;18(5):396-403. doi: 10.1016/j.cardfail.2012.01.017. Epub 2012 Mar 10.</t>
  </si>
  <si>
    <t>396_403</t>
  </si>
  <si>
    <t>2752996</t>
  </si>
  <si>
    <t>PMC6806434</t>
  </si>
  <si>
    <t>PMC3345128</t>
  </si>
  <si>
    <t>31617930</t>
  </si>
  <si>
    <t>18</t>
  </si>
  <si>
    <t>2012</t>
  </si>
  <si>
    <t>2022-05-14 15:25:39</t>
  </si>
  <si>
    <t>Children_only</t>
  </si>
  <si>
    <t>Pediatric Cardiomyopathy including LVNC</t>
  </si>
  <si>
    <t>Cincinnati</t>
  </si>
  <si>
    <t>CM ; SCD 16</t>
  </si>
  <si>
    <t>5-17; depends on phenotype not all patients tested with same genes</t>
  </si>
  <si>
    <t>5-17 gene panel for HCM; 10 gene panel for DCM; metabolic (like GAA) and syndrome genes like Noonan, Alstrom done separately</t>
  </si>
  <si>
    <t>35</t>
  </si>
  <si>
    <t>42.1% 35/83</t>
  </si>
  <si>
    <t>27/42 HCM 4/25 DCM 1/1 ARVC 0/11 LVNC 1/4 RCM</t>
  </si>
  <si>
    <t>27/42 HCM</t>
  </si>
  <si>
    <t>4/25 DCM</t>
  </si>
  <si>
    <t>1/4 RCM</t>
  </si>
  <si>
    <t xml:space="preserve">1/1 ARVC </t>
  </si>
  <si>
    <t>0/11 LVNC</t>
  </si>
  <si>
    <t>2022-03-21 23:32:49</t>
  </si>
  <si>
    <t>Cincinnati Children's Hospital</t>
  </si>
  <si>
    <t>42% (35/83)</t>
  </si>
  <si>
    <t>Yields: HCM 69% (29/42); DCM 16% (4/25); ARVC 100% (1/1); LVNC 0% (0/11); RCM 25% (1/4)</t>
  </si>
  <si>
    <t xml:space="preserve"> HCM 69% (29/42)</t>
  </si>
  <si>
    <t>DCM 16% (4/25)</t>
  </si>
  <si>
    <t>RCM 25% (1/4)</t>
  </si>
  <si>
    <t>ARVC 100% (1/1)</t>
  </si>
  <si>
    <t>LVNC 0% (0/11)</t>
  </si>
  <si>
    <t>Not a drug study; details of patient treatments not provide</t>
  </si>
  <si>
    <t>333</t>
  </si>
  <si>
    <t>Lakdawala, 2012</t>
  </si>
  <si>
    <t>Lakdawala, N. K., Funke, B. H., Baxter, S., Cirino, A. L., Roberts, A. E., Judge, D. P., Johnson, N., Mendelsohn, N. J., Morel, C., Care, M., Chung, W. K., Jones, C., Psychogios, A., Duffy, E., Rehm, H. L., White, E., Seidman, J. G., Seidman, C. E., Ho, C. Y.</t>
  </si>
  <si>
    <t>Genetic testing for dilated cardiomyopathy in clinical practice</t>
  </si>
  <si>
    <t>BACKGROUND: Familial involvement is common in dilated cardiomyopathy (DCM) and &gt;40 genes have been implicated in causing disease. However, the role of genetic testing in clinical practice is not well defined. We examined the experience of clinical genetic testing in a diverse DCM population to characterize the prevalence and predictors of gene mutations. METHODS AND RESULTS: We studied 264 unrelated adult and pediatric DCM index patients referred to 1 reference lab for clinical genetic testing. Up to 10 genes were analyzed (MYH7, TNNT2, TNNI3, TPM1, MYBPC3, ACTC, LMNA, PLN, TAZ, and LDB3), and 70% of patients were tested for all genes. The mean age was 26.6 ± 21.3 years, and 52% had a family history of DCM. Rigorous criteria were used to classify DNA variants as clinically relevant (mutations), variants of unknown clinical significance (VUS), or presumed benign. Mutations were found in 17.4% of patients, commonly involving MYH7, LMNA, or TNNT2 (78%). An additional 10.6% of patients had VUS. Genetic testing was rarely positive in older patients without a family history of DCM. Conversely in pediatric patients, family history did not increase the sensitivity of genetic testing. CONCLUSIONS: Using rigorous criteria for classifying DNA variants, mutations were identified in 17% of a diverse group of DCM index patients referred for clinical genetic testing. The low sensitivity of genetic testing in DCM reflects limitations in both current methodology and knowledge of DCM-associated genes. However, if mutations are identified, genetic testing can help guide family management.</t>
  </si>
  <si>
    <t>22464770</t>
  </si>
  <si>
    <t>Cardiovascular Division, Brigham and Women's Hospital, Boston, Massachusetts, USA.</t>
  </si>
  <si>
    <t>Apr</t>
  </si>
  <si>
    <t>2021-05-23 18:12:03</t>
  </si>
  <si>
    <t>10.1016/j.cardfail.2012.01.013</t>
  </si>
  <si>
    <t>2012/04/03</t>
  </si>
  <si>
    <t>4</t>
  </si>
  <si>
    <t>Adolescent Adult Cardiomyopathy, Dilated/diagnosis/*genetics Carrier Proteins/genetics Child Child, Preschool DNA Mutational Analysis Female Genetic Predisposition to Disease *Genetic Testing Genetic Variation Humans Infant Male Medical History Taking Middle Aged Sarcomeres/genetics Young Adult</t>
  </si>
  <si>
    <t>Aged;Apolipoproteins E/*genetics;Coronary Disease/*blood/*genetics/*pathology;Female;Genetic Association Studies;Genetic Predisposition to Disease;Humans;Hypertension/*blood/*genetics/*pathology;Lipids/*blood/*genetics;Male;Middle Aged;Polymorphism, Single Nucleotide/*genetics;Uric Acid/*blood</t>
  </si>
  <si>
    <t>NIHMS464068</t>
  </si>
  <si>
    <t>1532-8414 Lakdawala, Neal K Funke, Birgit H Baxter, Samantha Cirino, Allison L Roberts, Amy E Judge, Daniel P Johnson, Nicole Mendelsohn, Nancy J Morel, Chantal Care, Melanie Chung, Wendy K Jones, Carolyn Psychogios, Apostolos Duffy, Elizabeth Rehm, Heidi L White, Emily Seidman, J G Seidman, Christine E Ho, Carolyn Y R01 HL080494/HL/NHLBI NIH HHS/United States Howard Hughes Medical Institute/United States Journal Article Research Support, N.I.H., Extramural Research Support, Non-U.S. Gov't J Card Fail. 2012 Apr;18(4):296-303. doi: 10.1016/j.cardfail.2012.01.013. Epub 2012 Feb 15.</t>
  </si>
  <si>
    <t>296_303</t>
  </si>
  <si>
    <t>PMC3666099</t>
  </si>
  <si>
    <t>31559922</t>
  </si>
  <si>
    <t>2022-05-04 14:41:15</t>
  </si>
  <si>
    <t>55% with positive family history; metabolic disorders excluded</t>
  </si>
  <si>
    <t>multiple clinical sites, single lab site LMM</t>
  </si>
  <si>
    <t>200 African American; 200 White controls</t>
  </si>
  <si>
    <t>10 genes as 2 five gene tests</t>
  </si>
  <si>
    <t>up to 10 gene panel used sequentially - Sanger</t>
  </si>
  <si>
    <t>46</t>
  </si>
  <si>
    <t>28 10.6%</t>
  </si>
  <si>
    <t>17.4% 46/264</t>
  </si>
  <si>
    <t>2022-04-19 15:16:33</t>
  </si>
  <si>
    <t>LMM/Partners; study authors from Massachusetts, Maryland, Minnesota, Toronto, New York, Illinois, Cyprus</t>
  </si>
  <si>
    <t>unrelated index pts referred to clinical lab for genetic testing</t>
  </si>
  <si>
    <t>17.4% (46/264)</t>
  </si>
  <si>
    <t>Not described but this was a clinical genetics referral lab doing the testing</t>
  </si>
  <si>
    <t>477</t>
  </si>
  <si>
    <t>van Lint, 2019</t>
  </si>
  <si>
    <t>van Lint, F. H. M., Mook, O. R. F., Alders, M., Bikker, H., Lekanne Dit Deprez, R. H., Christiaans, I.</t>
  </si>
  <si>
    <t>Large next-generation sequencing gene panels in genetic heart disease: yield of pathogenic variants and variants of unknown significance</t>
  </si>
  <si>
    <t>BACKGROUND: Genetic heterogeneity is common in inherited cardiac diseases. Next-generation sequencing gene panels are therefore suitable for genetic diagnosis. We describe the results of implementation of cardiomyopathy and arrhythmia gene panels in clinical care. METHODS: We present detection rates for variants with unknown (class 3), likely (class 4), and certain (class 5) pathogenicity in cardiogenetic gene panels since their introduction into diagnostics. RESULTS: In 936 patients tested on the arrhythmia panel, likely pathogenic and pathogenic variants were detected in 8.8% (4.6% class 5; 4.2% class 4), and one or multiple class 3 variants in 34.8%. In 1970 patients tested on the cardiomyopathy panel, likely pathogenic and pathogenic variants were detected in 19.8% (12.0% class 5; 7.9% class 4), and one or multiple class 3 variants in 40.8%. Detection rates of all different classes of variants increased with the increasing number of genes on the cardiomyopathy gene panel. Multiple variants were detected in 11.7% and 28.5% of patients on the arrhythmia and cardiomyopathy panels respectively. In more recent larger versions of the cardiomyopathy gene panel the detection rate of likely pathogenic and pathogenic variants only slightly increased, but was associated with a large increase of class 3 variants. CONCLUSION: Overall detection rates (class 3, 4, and 5 variants) in a diagnostic setting are 44% and 61% for the arrhythmia and cardiomyopathy gene panel respectively, with only a small minority of likely pathogenic and pathogenic variants (8.8% and 19.8% respectively). Larger gene panels can increase the detection rate of likely pathogenic and pathogenic variants, but mainly increase the frequency of variants of unknown pathogenicity.</t>
  </si>
  <si>
    <t>30847666</t>
  </si>
  <si>
    <t>Department of Clinical Genetics, Amsterdam University Medical Center, University of Amsterdam, Amsterdam, The Netherlands. Department of Clinical Genetics, Amsterdam University Medical Center, University of Amsterdam, Amsterdam, The Netherlands. i.christiaans@umcg.nl. Department of Clinical Genetics, University Medical Center Groningen, University of Groningen, Groningen, The Netherlands. i.christiaans@umcg.nl.</t>
  </si>
  <si>
    <t>Jun</t>
  </si>
  <si>
    <t>2021-05-05 01:20:59</t>
  </si>
  <si>
    <t>2021-05-23 18:12:09</t>
  </si>
  <si>
    <t>10.1007/s12471-019-1250-5</t>
  </si>
  <si>
    <t>2019/03/09</t>
  </si>
  <si>
    <t>1568-5888 (Print) 1568-5888</t>
  </si>
  <si>
    <t>Neth Heart J</t>
  </si>
  <si>
    <t>Cardiogenetic Detection rate Gene panel Next-generation sequencing Variants of unknown significance</t>
  </si>
  <si>
    <t>Arabs/*genetics;Bartter Syndrome/*genetics;Consanguinity;Female;Genetic Linkage;Homozygote;Humans;Infant, Newborn;Infant, Premature;Israel;Male;Mutation, Missense;Pedigree;Solute Carrier Family 12, Member 1/*genetics</t>
  </si>
  <si>
    <t>1876-6250 van Lint, F H M Mook, O R F Alders, M Bikker, H Lekanne Dit Deprez, R H Christiaans, I Journal Article Neth Heart J. 2019 Jun;27(6):304-309. doi: 10.1007/s12471-019-1250-5.</t>
  </si>
  <si>
    <t>304_309</t>
  </si>
  <si>
    <t>PMC6533346</t>
  </si>
  <si>
    <t>30977917</t>
  </si>
  <si>
    <t>27</t>
  </si>
  <si>
    <t>2019</t>
  </si>
  <si>
    <t>2022-05-04 15:50:43</t>
  </si>
  <si>
    <t>Unknown</t>
  </si>
  <si>
    <t>age table not found</t>
  </si>
  <si>
    <t>single lab in Amsterdam with multiple referral sites</t>
  </si>
  <si>
    <t>; 1970 cardiomyopathy panel tested; 1281 taken from table 2</t>
  </si>
  <si>
    <t>23-53 genes</t>
  </si>
  <si>
    <t>arrhythmia panels 23-50 genes ; cardiomyopathy panels 23-53 genes</t>
  </si>
  <si>
    <t xml:space="preserve"> cardiomyopathy</t>
  </si>
  <si>
    <t>803 cardiomyopathy</t>
  </si>
  <si>
    <t>16.7% 473/2829</t>
  </si>
  <si>
    <t>Diagnosis Patients Variants_Total Class5 Class4 Class3 HCM 453 319 (70.4%) 70 (15.5%) 27 (6.0%) 222 (49.0%) DCM 396 271 (68.4%) 28 (7.1%) 37 (9.3%) 206 (52.0%) NCCM 67 44 (65.7%) 7 (10.4%) 5 (7.5%) 32 (47.8%) ARVC 113 75 (66.3%) 19 (16.8%) 6 (5.3%) 50 (44.2%) UCM 252 166 (65.9%) 22 (8.7%) 18 (7.1%) 126 (50.0%)</t>
  </si>
  <si>
    <t>70 (15.5%) 27 (6.0%)</t>
  </si>
  <si>
    <t>28 (7.1%) 37 (9.3%)</t>
  </si>
  <si>
    <t>19 (16.8%) 6 (5.3%)</t>
  </si>
  <si>
    <t>7 (10.4%) 5 (7.5%)</t>
  </si>
  <si>
    <t>22 (8.7%) 18 (7.1%)</t>
  </si>
  <si>
    <t>2022-05-24 21:10:31</t>
  </si>
  <si>
    <t>Not all pts met strict diagnostic criteria; patient ages not provided</t>
  </si>
  <si>
    <t>The Netherlands</t>
  </si>
  <si>
    <t xml:space="preserve"> (936 w/ arrhythmia panels; 1970 w/ CM panels; 77 w/ both)</t>
  </si>
  <si>
    <t>Arrhythmia panels (5 versions over time): 43-50 genes; CM panels (6 versions over time): 23-53 genes; CNV detection added mid-panel 4 arrhythmia, mid-panel 5 CM</t>
  </si>
  <si>
    <t>(82/936 arrhythmia panels, 391/1970 CM panels)</t>
  </si>
  <si>
    <t>1129 pts: 326 (34.8%) w/ arrhythmia panels; 803 (40.8%) w/ CM panels</t>
  </si>
  <si>
    <t>8.8% arrhythmia panels; 19.85% CM panels</t>
  </si>
  <si>
    <t>Not specified</t>
  </si>
  <si>
    <t>495</t>
  </si>
  <si>
    <t>Aljeaid, 2019</t>
  </si>
  <si>
    <t>Aljeaid, D., Sanchez, A. I., Wakefield, E., Chadwell, S. E., Moore, N., Prada, C. E., Zhang, W.</t>
  </si>
  <si>
    <t>Prevalence of pathogenic and likely pathogenic variants in the RASopathy genes in patients who have had panel testing for cardiomyopathy</t>
  </si>
  <si>
    <t>RASopathies are a group of developmental disorders caused by pathogenic variants in the RAS-MAPK pathway. Cardiomyopathy is a major feature of this group of disorders, specifically hypertrophic cardiomyopathy (HCM). HCM can be the first presenting feature in individuals with RASopathies. We conducted a retrospective study of all individuals who have had a cardiomyopathy gene panel ordered through our institution to determine the prevalence of pathogenic or likely pathogenic variants in RAS pathway genes in individuals with cardiomyopathy. We evaluated variants in the following genes: BRAF, CBL, HRAS, KRAS, MAP2K1, MAP2K2, NF1, NRAS, PTPN11, RAF1, SHOC2, and SOS1. We reviewed 74 cases with cardiomyopathy, including 32 with HCM, 24 with dilated cardiomyopathy (DCM), nine with both left ventricular noncompaction (LVNC) and DCM, four with LVNC only, two with arrhythmogenic right ventricular cardiomyopathy (ARVC) and three with unspecified cardiomyopathy. We identified four patients (5.41%) with pathogenic or likely pathogenic variants in HRAS, PTPN11 and RAF1 (two individuals). Indication for testing for all four individuals was HCM. The prevalence of pathogenic or likely pathogenic variants in RASopathy genes in our HCM patient cohort is 12.5% (4/32). We conclude that the RASopathy genes should be included on multi-gene panels for cardiomyopathy to increase diagnostic yield for individuals with HCM.</t>
  </si>
  <si>
    <t>30762279</t>
  </si>
  <si>
    <t>Division of Human Genetics, Cincinnati Children's Hospital Medical Center, Cincinnati, Ohio. Department of Genetics Medicine, Faculty of Medicine, King Abdulaziz University, Jeddah, Saudi Arabia. Instituto de Genética Humana, Pontificia Universidad Javeriana, Bogotá, Colombia. RASopathies Program, Cincinnati Children's Hospital Medical Center, Cincinnati, Ohio. Heart Institute Diagnostic Laboratory, Cincinnati Children's Hospital Medical Center, Cincinnati, Ohio. Department of Pediatrics, University of Cincinnati College of Medicine, Cincinnati, Ohio. Division de Genetica, Departamento de Pediatría, Hospital Internacional de Colombia, Bucaramanga, Colombia. Laboratory of Genetics and Genomics, Cincinnati Children's Hospital Medical Center, Cincinnati, Ohio.</t>
  </si>
  <si>
    <t>2021-05-23 18:11:57</t>
  </si>
  <si>
    <t>10.1002/ajmg.a.61072</t>
  </si>
  <si>
    <t>2019/02/15</t>
  </si>
  <si>
    <t>1552-4825</t>
  </si>
  <si>
    <t>Am J Med Genet A</t>
  </si>
  <si>
    <t>Adolescent Adult Cardiomyopathies/*genetics/*pathology Child Child, Preschool DNA Mutational Analysis Female Genetic Testing Humans Infant Infant, Newborn Male Middle Aged *Mutation Phenotype Prevalence Protein Tyrosine Phosphatase, Non-Receptor Type 11/*genetics Proto-Oncogene Proteins c-raf/*genetics Proto-Oncogene Proteins p21(ras)/*genetics Retrospective Studies Young Adult ras Proteins/*genetics *Noonan syndrome *RASopathies *cardiomyopathy *multi-gene panel *next-generation sequencing</t>
  </si>
  <si>
    <t>1552-4833 Aljeaid, Deema Orcid: 0000-0002-0343-6083 Sanchez, Ana Isabel Orcid: 0000-0002-5059-9264 Wakefield, Emily Chadwell, Sarah E Moore, Nicole Prada, Carlos E Zhang, Wenying Journal Article United States Am J Med Genet A. 2019 Apr;179(4):608-614. doi: 10.1002/ajmg.a.61072. Epub 2019 Feb 14.</t>
  </si>
  <si>
    <t>608_614</t>
  </si>
  <si>
    <t>179</t>
  </si>
  <si>
    <t>2022-05-14 15:34:21</t>
  </si>
  <si>
    <t>single lab site (Cincinnati) and multiple clinical referral sites</t>
  </si>
  <si>
    <t>37</t>
  </si>
  <si>
    <t>12 gene rasopathy panel; 37 gene cardiomyopathy panel</t>
  </si>
  <si>
    <t>rasopathy panel; 5.41% 4/74</t>
  </si>
  <si>
    <t>12.5% 4/32 rasopathy genes restricted to HCM, increased yield in HCM from 12 to 16/32 or 37.5 to 50%; 24 DCM; 13 LVNC; 2 ACM; 3 CM</t>
  </si>
  <si>
    <t>16/32</t>
  </si>
  <si>
    <t>24 DCM</t>
  </si>
  <si>
    <t>2 ACM</t>
  </si>
  <si>
    <t>13 LVNC</t>
  </si>
  <si>
    <t>3 CM</t>
  </si>
  <si>
    <t>2022-05-24 19:09:19</t>
  </si>
  <si>
    <t>This study tested for RASopathy gene variants in pts previously tested for 37 CM-associated genes; overall yield of CM panel testing provided w/out detail; upper age of pts not specified but CM panel testing done thru children's hospital</t>
  </si>
  <si>
    <t>Paper published in AJMG Part A, not AJHG as noted in RefID</t>
  </si>
  <si>
    <t>Cincinnati (co-authors in Colombia, Saudi Arabia)</t>
  </si>
  <si>
    <t>12-gene RASopathy panel; pts previously tested w/ 37-gene CM panel; no statement re relatedness of pts in population</t>
  </si>
  <si>
    <t>4/74 P/LP RASopathy genes; 23/74 non-RASopathy genes</t>
  </si>
  <si>
    <t>5 w/ RASopathy-gene VUS (2 of which had P/LP variant in CM-assoc genes); 5 w/ CM-associated gene VUS (2 of which had P/LP in RASopathy genes, 1 of which also had a P variant in a CM-assoc gene)</t>
  </si>
  <si>
    <t>5.41% RASopathy; 31% CM-assoc</t>
  </si>
  <si>
    <t>RASopathy: 4/32 (12.5%) HCM; 0% (0/42) DCM, LVNC, ARVC, LVNC+DCM, unspecified; CM panel: 31% (23/74) overall; 37.5% (12/32) HCM; 37.5% (9/24) DCM; 11% (1/9) LVNC+DCM; 25% (1/4) LVNC; 0% (0/2) ARVC; 0% (0/3) unspecified</t>
  </si>
  <si>
    <t>37.5% (12/32) HCM</t>
  </si>
  <si>
    <t>37.5% (9/24) DCM</t>
  </si>
  <si>
    <t>0% (0/2) ARVC</t>
  </si>
  <si>
    <t>11% (1/9) LVNC+DCM; 25% (1/4) LVNC</t>
  </si>
  <si>
    <t>0% (0/3) unspecified</t>
  </si>
  <si>
    <t>501</t>
  </si>
  <si>
    <t>Daoud, 2019</t>
  </si>
  <si>
    <t>Daoud, H., Ghani, M., Nfonsam, L., Potter, R., Ordorica, S., Haslett, V., Santos, N., Derksen, H., Lahey, D., McGill, M., Trudel, V., Antoniuk, B., Vasli, N., Chisholm, C., Mettler, G., Sinclair-Bourque, E., McGowan-Jordan, J., Smith, A., Roberts, R., Jarinova, O.</t>
  </si>
  <si>
    <t>Genetic Diagnostic Testing for Inherited Cardiomyopathies: Considerations for Offering Multi-Gene Tests in a Health Care Setting</t>
  </si>
  <si>
    <t>Inherited cardiomyopathies (ICs) are a major cause of heart disease. Given their marked clinical and genetic heterogeneity, the content and clinical utility of IC multi-gene panels has been the topic of continuous debate. Our genetics diagnostic laboratory has been providing clinical diagnostic testing for ICs since 2012. We began by testing nine genes and expanded our panel by fivefold in 2015. Here, we describe the implementation of a cost-effective next-generation sequencing (NGS)-based assay for testing of IC genes, including a protocol that minimizes the amount of Sanger sequencing required to confirm variants identified by NGS, which reduces the cost and time of testing. The NGS assay was developed for the simultaneous analysis of 45 IC genes and was assessed for the impact of panel expansion on variant detection, turnaround time, and cost of testing in a cohort of 993 patients. The assay led to a considerable reduction in test cost and turnaround time. However, only a marginal increase was observed in the diagnostic yield, whereas the rate of inconclusive findings increased considerably. These findings suggest that the ongoing evaluation of gene content and monitoring of clinical utility for multi-gene tests are essential to achieve maximum clinical utility of multi-gene tests in a publicly funded health care setting.</t>
  </si>
  <si>
    <t>30731207</t>
  </si>
  <si>
    <t>Department of Genetics, Children's Hospital of Eastern Ontario, Ottawa, Ontario, Canada. Electronic address: dr.hussein.daoud@gmail.com. Department of Genetics, Children's Hospital of Eastern Ontario, Ottawa, Ontario, Canada. Department of Genetics, Children's Hospital of Eastern Ontario, Ottawa, Ontario, Canada; Department of Pathology and Laboratory Medicine, University of Ottawa, Ottawa, Ontario, Canada. University of Arizona College of Medicine, Tucson, Arizona. Department of Genetics, Children's Hospital of Eastern Ontario, Ottawa, Ontario, Canada; Department of Pathology and Laboratory Medicine, University of Ottawa, Ottawa, Ontario, Canada. Electronic address: ojarinova@cheo.on.ca.</t>
  </si>
  <si>
    <t>2021-05-23 18:11:59</t>
  </si>
  <si>
    <t>10.1016/j.jmoldx.2019.01.004</t>
  </si>
  <si>
    <t>2019/02/08</t>
  </si>
  <si>
    <t>1525-1578</t>
  </si>
  <si>
    <t>3</t>
  </si>
  <si>
    <t>J Mol Diagn</t>
  </si>
  <si>
    <t>Cardiomyopathies/*diagnosis/*genetics *Delivery of Health Care *Genetic Testing High-Throughput Nucleotide Sequencing/standards Humans Inheritance Patterns/*genetics *Molecular Diagnostic Techniques Reproducibility of Results Sensitivity and Specificity Sequence Analysis, DNA/standards</t>
  </si>
  <si>
    <t>Actins/*genetics;Ceruloplasmin/*metabolism;Diabetes Mellitus, Type 2/*blood/*complications/*drug therapy;Drug Therapy, Combination;Female;Gene Expression/*drug effects;Humans;Hypoglycemic Agents/*pharmacology/*therapeutic use;I-kappa B Proteins;Inflammation/*blood;Interleukin-2/*genetics;Leukocytes, Mononuclear;Liraglutide/*pharmacology/*therapeutic use;Male;Metformin/*therapeutic use;Middle Aged;NF-kappa B/*metabolism;Nod1 Signaling Adaptor Protein/*genetics;Obesity/*blood/*complications;Pilot Projects;Prospective Studies;RNA, Messenger/*blood;Signal Transduction/*drug effects;Sirtuin 1/*genetics;Sulfonylurea Compounds/*therapeutic use;Toll-Like Receptor 2/*genetics;Toll-Like Receptor 4/*genetics;Tumor Necrosis Factor-alpha/*genetics</t>
  </si>
  <si>
    <t>1943-7811 Daoud, Hussein Ghani, Mahdi Nfonsam, Landry Potter, Ryan Ordorica, Shelley Haslett, Virginia Santos, Nathaniel Derksen, Heather Lahey, Donelda McGill, Martha Trudel, Vanessa Antoniuk, Brittany Vasli, Nasim Chisholm, Caitlin Mettler, Gabrielle Sinclair-Bourque, Elizabeth McGowan-Jordan, Jean Smith, Amanda Roberts, Robert Jarinova, Olga Journal Article Research Support, Non-U.S. Gov't United States J Mol Diagn. 2019 May;21(3):437-448. doi: 10.1016/j.jmoldx.2019.01.004. Epub 2019 Feb 4.</t>
  </si>
  <si>
    <t>437_448</t>
  </si>
  <si>
    <t>/j/rjim.2019.57.issue-3/rjim-2019-0003/rjim-2019-0003.xml</t>
  </si>
  <si>
    <t>30901315</t>
  </si>
  <si>
    <t>21</t>
  </si>
  <si>
    <t>2022-05-04 17:58:02</t>
  </si>
  <si>
    <t>no demographic information given</t>
  </si>
  <si>
    <t>included CPVT as a cardiomyopathy</t>
  </si>
  <si>
    <t>Ottawa</t>
  </si>
  <si>
    <t>training and validation cohorts reported but not population controls</t>
  </si>
  <si>
    <t>45</t>
  </si>
  <si>
    <t>carried out validation on 72 samples i.e. within patient comparison; used 45 gene custom panel but reported only genes requested</t>
  </si>
  <si>
    <t>159</t>
  </si>
  <si>
    <t>16.0% 159/993</t>
  </si>
  <si>
    <t>HCM 16.6% 96/580; DCM 22.7% 15/66; ARVC 4.9% 3/61; CPVT 4.3% 1/23; PanCardio 16.7% 44/263</t>
  </si>
  <si>
    <t>HCM: 16.6% (96/580)</t>
  </si>
  <si>
    <t>DCM: 22.7% (15/66)</t>
  </si>
  <si>
    <t>ARVC 4.9% (3/61)</t>
  </si>
  <si>
    <t>10 weeks</t>
  </si>
  <si>
    <t>showed that NGS was accurate enough to dispense with Sanger confirmation for some variant giving an overall cost saving to the lab</t>
  </si>
  <si>
    <t>2022-05-25 01:13:55</t>
  </si>
  <si>
    <t>Patient ages not specified</t>
  </si>
  <si>
    <t>Ottawa, Ontario</t>
  </si>
  <si>
    <t>NGS test was validated vs Sanger in training and validation cohorts but not in testing cohort</t>
  </si>
  <si>
    <t>45 but only requested subpanel genes reported; no mention of relatedness of patients in testing cohort</t>
  </si>
  <si>
    <t>27.4% HCM; 60.6% DCM; 26.2% ARVC; 30.4% CPVT; 68.1% PanCardio</t>
  </si>
  <si>
    <t>HCM: 16.6% (96/580); DCM: 22.7% (15/66); ARVC 4.9% (3/61); CPVT 4.3% (1/23); PanCardio 16.7% (44/263)</t>
  </si>
  <si>
    <t>Authors report 45% reduction in cost of expanded panel compared to focused panel</t>
  </si>
  <si>
    <t>568</t>
  </si>
  <si>
    <t>Richard, 2019</t>
  </si>
  <si>
    <t>Richard, P., Ader, F., Roux, M., Donal, E., Eicher, J. C., Aoutil, N., Huttin, O., Selton-Suty, C., Coisne, D., Jondeau, G., Damy, T., Mansencal, N., Casalta, A. C., Michel, N., Haentjens, J., Faivre, L., Lavoute, C., Nguyen, K., Tregouët, D. A., Habib, G., Charron, P.</t>
  </si>
  <si>
    <t>Targeted panel sequencing in adult patients with left ventricular non-compaction reveals a large genetic heterogeneity</t>
  </si>
  <si>
    <t>Left ventricular non-compaction (LVNC) is a cardiomyopathy that may be of genetic origin; however, few data are available about the yield of mutation, the spectrum of genes and allelic variations. The aim of this study was to better characterize the genetic spectrum of isolated LVNC in a prospective cohort of 95 unrelated adult patients through the molecular investigation of 107 genes involved in cardiomyopathies and arrhythmias. Fifty-two pathogenic or probably pathogenic variants were identified in 40 patients (42%) including 31 patients (32.5%) with single variant and 9 patients with complex genotypes (9.5%). Mutated patients tended to have younger age at diagnosis than patients with no identified mutation. The most prevalent genes were TTN, then HCN4, MYH7, and RYR2. The distribution includes 13 genes previously reported in LVNC and 10 additional candidate genes. Our results show that LVNC is basically a genetic disease and support genetic counseling and cardiac screening in relatives. There is a large genetic heterogeneity, with predominant TTN null mutations and frequent complex genotypes. The gene spectrum is close to the one observed in dilated cardiomyopathy but with specific genes such as HCN4. We also identified new candidate genes that could be involved in this sub-phenotype of cardiomyopathy.</t>
  </si>
  <si>
    <t>30471092</t>
  </si>
  <si>
    <t>APHP, Functional Unit of Cardiogénétique et Myogénétique, Service de Biochimie Métabolique, Hôpitaux Universitaires de la Pitié-Salpêtrière-Charles Foix, Paris, France. Sorbonne Universités, UPMC Univ. Paris 06, INSERM, UMR_S 1166 and ICAN Institute for Cardiometabolism and Nutrition, Paris, France. Service de Cardiologie, Centre Hospitalier Régional Universitaire Pontchaillou, Rennes, France. Service de Cardiologie, CHU Dijon Bourgogne - Hôpital François Mitterrand, 2 bd Maréchal de Lattre de Tassigny, Dijon, France. Service de Cardiologie, CHU de Nancy, Hôpitaux de Brabois, rue du Morvan, Vandœuvre-lès-Nancy, France. Service de Cardiologie, CHU de Poitiers, Poitiers, France. APHP, Service Cardiologie, CHU Paris Nord-Val de Seine - Hôpital Xavier Bichat-Claude Bernard, Paris, France. APHP, Service Cardiologie, CHU Henri Mondor, Créteil, France. APHP, Service de Cardiologie, CHU Ambroise Paré, Boulogne Billancourt, France. Cardiology Department, APHM, La Timone Hospital, Marseille, France. Service de Génétique, CHU Dijon Bourgogne - Hôpital François Mitterrand, Dijon, France. APHM, Département de Génétique Médicale, APHM, La Timone Hospital, Marseille, France. Aix Marseille Univ, IRD, APHM, MEPHI, IHU-Méditerranée Infection, Marseille, France. APHP, Centre de référence pour les maladies cardiaques héréditaires, Hôpital Pitié-Salpêtrière, Paris, France. Université de Versailles Saint Quentin, Service de Génétique, Hôpital Ambroise Paré, Boulogne-Billancourt, France.</t>
  </si>
  <si>
    <t>Mar</t>
  </si>
  <si>
    <t>2021-05-05 01:21:02</t>
  </si>
  <si>
    <t>10.1111/cge.13484</t>
  </si>
  <si>
    <t>2018/11/25</t>
  </si>
  <si>
    <t>0009-9163</t>
  </si>
  <si>
    <t>Clin Genet</t>
  </si>
  <si>
    <t>Adult Alleles Biomarkers Cardiomyopathies/*diagnosis/*genetics Computational Biology/methods Echocardiography Female *Genetic Association Studies/methods *Genetic Heterogeneity *Genetic Predisposition to Disease Genetic Variation Genotype *High-Throughput Nucleotide Sequencing Humans Male Middle Aged Mutation Pedigree Phenotype Ventricular Dysfunction, Left/diagnosis/genetics *cardiomyopathy *left ventricular non-compaction *molecular genetic *next generation sequencing</t>
  </si>
  <si>
    <t>Adolescent;Adult;Aged;Body Mass Index;Comorbidity;Coronary Artery Disease/*epidemiology/*genetics;Depressive Disorder, Major/*drug therapy/*epidemiology;Female;Genetic Loci;Genome-Wide Association Study;Humans;Male;Middle Aged;Obesity/*epidemiology/*genetics;Outcome Assessment, Health Care;Pharmacogenomic Variants;Serotonin Uptake Inhibitors/*pharmacology;Young Adult</t>
  </si>
  <si>
    <t>1399-0004 Richard, Pascale Orcid: 0000-0002-2390-3005 Ader, Flavie Roux, Maguelonne Donal, Erwan Eicher, Jean-Christophe Aoutil, Nadia Huttin, Olivier Selton-Suty, Christine Coisne, Damien Jondeau, Guillaume Damy, Thibaud Mansencal, Nicolas Casalta, Anne-Claire Michel, Nicolas Haentjens, Julie Faivre, Laurence Lavoute, Cecile Nguyen, Karine Tregouët, David-Alexandre Habib, Gilbert Charron, Philippe Journal Article Research Support, Non-U.S. Gov't Denmark Clin Genet. 2019 Mar;95(3):356-367. doi: 10.1111/cge.13484. Epub 2018 Dec 27.</t>
  </si>
  <si>
    <t>356_367</t>
  </si>
  <si>
    <t>10.1007/s00702-018-01966-x</t>
  </si>
  <si>
    <t>30610379</t>
  </si>
  <si>
    <t>95</t>
  </si>
  <si>
    <t>2022-05-04 19:07:40</t>
  </si>
  <si>
    <t>Cardiomyopathy LVNC</t>
  </si>
  <si>
    <t>France - single lab with 13 clinical sites</t>
  </si>
  <si>
    <t>107</t>
  </si>
  <si>
    <t>107 gene panel</t>
  </si>
  <si>
    <t>40</t>
  </si>
  <si>
    <t>42% 40/95</t>
  </si>
  <si>
    <t>9.5% 9/95 with complex genotypes</t>
  </si>
  <si>
    <t>2022-05-10 15:22:30</t>
  </si>
  <si>
    <t>France</t>
  </si>
  <si>
    <t>/95 (15.8%); for 25/95 (26%) fam hx not available</t>
  </si>
  <si>
    <t>107 (77 CM, 30 arrhythmia)</t>
  </si>
  <si>
    <t>/95</t>
  </si>
  <si>
    <t>53% in pts w/ family history; 46% among sporadic cases; 28% among those for whom fam hx info was unavailable</t>
  </si>
  <si>
    <t>Not described, but segregation analysis was performed in 2 families: 4 symptomatic relatives in 1 fam carried variant, 2 symptomatic relative in the other fam carried variant; no mention of asymptomatic relatives being tested or symptomatic relatives neg for variant</t>
  </si>
  <si>
    <t>625</t>
  </si>
  <si>
    <t>Lu, 2018</t>
  </si>
  <si>
    <t>Lu, C., Wu, W., Liu, F., Yang, K., Li, J., Liu, Y., Wang, R., Si, N., Gao, P., Liu, Y., Zhang, S., Zhang, X.</t>
  </si>
  <si>
    <t>Molecular analysis of inherited cardiomyopathy using next generation semiconductor sequencing technologies</t>
  </si>
  <si>
    <t>BACKGROUND: Cardiomyopathies are the most common clinical and genetic heterogeneity cardiac diseases, and genetic contribution in particular plays a major role in patients with primary cardiomyopathies. The aim of this study is to investigate cases of inherited cardiomyopathy (IC) for potential disease-causing mutations in 64 genes reported to be associated with IC. METHODS: A total of 110 independent cases or families diagnosed with various primary cardiomyopathies, including hypertrophic cardiomyopathy, dilated cardiomyopathy, restrictive cardiomyopathy, arrhythmogenic right ventricular cardiomyopathy, left ventricular non-compaction, and undefined cardiomyopathy, were collected after informed consent. A custom designed panel, including 64 genes, was screened using next generation sequencing on the Ion Torrent PGM platform. The best candidate disease-causing variants were verified by Sanger sequencing. RESULTS: A total of 78 variants in 73 patients were identified. After excluding the variants predicted to be benign and VUS, 26 pathogenic or likely pathogenic variants were verified in 26 probands (23.6%), including a homozygous variant in the SLC25A4 gene. Of these variants, 15 have been reported in the Human Gene Mutation Database or ClinVar database, while 11 are novel. The majority of variants were observed in the MYH7 (8/26) and MYBPC3 (6/26) gene. Titin (TTN) truncating mutations account for 13% in our dilated cardiomyopathy cases (3/23). CONCLUSIONS: This study provides an overview of the genetic aberrations in this cohort of Chinese IC patients and demonstrates the power of next generation sequencing in IC. Genetic results can provide precise clinical diagnosis and guidance regarding medical care for some individuals.</t>
  </si>
  <si>
    <t>30165862</t>
  </si>
  <si>
    <t>McKusick-Zhang Center for Genetic Medicine, State Key Laboratory of Medical Molecular Biology, Institute of Basic Medical Sciences, Chinese Academy of Medical Science &amp; Peking Union Medical College, 5 Dong Dan San Tiao, Beijing, 100005, China. Department of Cardiology, Peking Union Medical College Hospital, Chinese Academy of Medical Science &amp; Peking Union Medical College, No. 1 Shuai Fu Yuan, Beijing, 100730, China. Department of Cardiology, Fuwai Hospital, National Center for Cardiovascular Disease, Chinese Academy of Medical Sciences &amp; Peking Union Medical College, No. 167, Beilishi Road, Beijing, 100037, China. McKusick-Zhang Center for Genetic Medicine, State Key Laboratory of Medical Molecular Biology, Institute of Basic Medical Sciences, Chinese Academy of Medical Science &amp; Peking Union Medical College, 5 Dong Dan San Tiao, Beijing, 100005, China. xuezhang@pumc.edu.cn. Laboratory of Clinical Genetics, Peking Union Medical College Hospital, Chinese Academy of Medical Science &amp; Peking Union Medical College, No. 1 Shuai Fu Yuan, Beijing, 100730, China. xuezhang@pumc.edu.cn.</t>
  </si>
  <si>
    <t>Aug 30</t>
  </si>
  <si>
    <t>2021-05-05 01:21:05</t>
  </si>
  <si>
    <t>2021-05-23 18:12:04</t>
  </si>
  <si>
    <t>10.1186/s12967-018-1605-5</t>
  </si>
  <si>
    <t>2018/09/01</t>
  </si>
  <si>
    <t>1479-5876</t>
  </si>
  <si>
    <t>J Transl Med</t>
  </si>
  <si>
    <t>Adenine Nucleotide Translocator 1/genetics Adult Arrhythmogenic Right Ventricular Dysplasia/genetics Cardiac Myosins/genetics Cardiomyopathies/*genetics/*physiopathology Cardiomyopathy, Dilated/genetics Cardiomyopathy, Hypertrophic/genetics Cardiomyopathy, Restrictive/genetics Carrier Proteins/genetics Connectin/genetics Female Genetic Predisposition to Disease High-Throughput Nucleotide Sequencing/*methods Humans Male Mutation Myosin Heavy Chains/genetics Phenotype Polymorphism, Single Nucleotide Ventricular Dysfunction, Left/genetics Young Adult *Inherited cardiomyopathy *Mutation *Next generation sequencing *ttn</t>
  </si>
  <si>
    <t>Adult;Age of Onset;Biogenic Monoamines/*metabolism;Clathrin Heavy Chains/*genetics;Female;Humans;Intellectual Disability/*diagnosis/*genetics;Parkinsonian Disorders/*diagnosis/*genetics;Signal Transduction/*genetics</t>
  </si>
  <si>
    <t>1479-5876 Lu, Chaoxia Wu, Wei Liu, Fang Yang, Kunqi Li, Jiacheng Liu, Yaping Wang, Rongrong Si, Nuo Gao, Peng Liu, Yongtai Zhang, Shuyang Zhang, Xue 81400187/National Natural Science Foundation of China/International 81230015/National Natural Science Foundation of China/International 2016-I2M-1-002/CAMS Innovation Fund for Medical Sciences/International Z151100003915078/Beijing Municipal Science and Technology Commission/International Journal Article Research Support, Non-U.S. Gov't J Transl Med. 2018 Aug 30;16(1):241. doi: 10.1186/s12967-018-1605-5.</t>
  </si>
  <si>
    <t>241</t>
  </si>
  <si>
    <t>S1353-8020(18)30440-1</t>
  </si>
  <si>
    <t>PMC6117967</t>
  </si>
  <si>
    <t>30337205</t>
  </si>
  <si>
    <t>2018</t>
  </si>
  <si>
    <t>2022-05-14 15:55:43</t>
  </si>
  <si>
    <t>demographics not provided</t>
  </si>
  <si>
    <t>9 with LVNC</t>
  </si>
  <si>
    <t>China</t>
  </si>
  <si>
    <t xml:space="preserve"> (92 with no family history)</t>
  </si>
  <si>
    <t>64</t>
  </si>
  <si>
    <t>custom 64 gene exon panel</t>
  </si>
  <si>
    <t>26</t>
  </si>
  <si>
    <t>23.6% 26/110</t>
  </si>
  <si>
    <t>3/23 DCM with TTN; 5 patients with 2 variants (all 5 had at least one VUS); 11/34 HCM; 4/22 DCM; 3/9 LVNC; 1/7 ACM; 1/13 RCM; 5/25 Other</t>
  </si>
  <si>
    <t>11/34 HCM</t>
  </si>
  <si>
    <t>4/22 DCM</t>
  </si>
  <si>
    <t>1/13 RCM</t>
  </si>
  <si>
    <t>1/7 ACM</t>
  </si>
  <si>
    <t>3/9 LVNC</t>
  </si>
  <si>
    <t>5/25 Other</t>
  </si>
  <si>
    <t>2022-05-17 21:16:32</t>
  </si>
  <si>
    <t>Undefined/overlapping cardiomyopathy</t>
  </si>
  <si>
    <t>64-gene panel; 23 pts w/ DCM sequenced w/ separate 6-gene panel</t>
  </si>
  <si>
    <t>23 pts w/ DCM -- 1 w/ overlapping phenotype -- sequenced w/ a separate 6-gene panel including TTN; not clear whether these 23 pts also got seq w/ 64-gene panel</t>
  </si>
  <si>
    <t>45 (40.9%; not included in yield; 1 additional pt had a LP variant + a VUS--this pt included in yield)</t>
  </si>
  <si>
    <t>32% (11/34) HCM; 18% (4/22) DCM; 0% (0/13) RCM; 14% (1/7) ARVC; 22% (2/9) LVNC; 32% (8/25) w/ overlapping/undefined phenotypes</t>
  </si>
  <si>
    <t>32% (11/34) HCM</t>
  </si>
  <si>
    <t>18% (4/22) DCM</t>
  </si>
  <si>
    <t>0% (0/13) RCM</t>
  </si>
  <si>
    <t>14% (1/7) ARVC</t>
  </si>
  <si>
    <t>22% (2/9) LVNC</t>
  </si>
  <si>
    <t>32% (8/25) w/ overlapping/undefined phenotypes</t>
  </si>
  <si>
    <t>1 patient described</t>
  </si>
  <si>
    <t>Not described; 1 parent of 1 patient tested (described in discussion section of paper)</t>
  </si>
  <si>
    <t>631</t>
  </si>
  <si>
    <t>Rupp, 2019</t>
  </si>
  <si>
    <t>Rupp, S., Felimban, M., Schänzer, A., Schranz, D., Marschall, C., Zenker, M., Logeswaran, T., Neuhäuser, C., Thul, J., Jux, C., Hahn, A.</t>
  </si>
  <si>
    <t>Genetic basis of hypertrophic cardiomyopathy in children</t>
  </si>
  <si>
    <t>BACKGROUND: Previous investigations assessing the genetic cause of pediatric hypertrophic cardiomyopathy (HCM) found underlying genetic mutations in 50-60% of cases. The purpose of our study was to analyze whether this number can be augmented by applying next-generation sequencing and directing further diagnostics by discussing unsolved cases in a multidisciplinary board. METHODS AND RESULTS: 42 patients with the diagnoses of HCM made before age 18 years were treated in our center from 2000 to 2016. Genetic analysis was performed in 36 subjects, a genetic defect was detected in 29 (78%) patients. 15 individuals (42%) had pathogenic variants in genes encoding sarcomere proteins, and 5 (14%) in genes coding for components of the RAS/MAPK signaling pathway. 4 subjects (11%) had mutations in the GAA gene (Pompe disease), and 3 (8%) had Frataxin repeat expansions (Friedreich's ataxia). One patient each showed a mutation in BAG3 and LMNA. Discussion of unsolved HCM cases after performing next-generation sequencing (28 genes) in an interdisciplinary board unraveled the genetic cause in 9 subjects (25%). CONCLUSION: A definite genetic diagnosis can be reached in nearly 80% with HCM of childhood onset. Next-generation sequencing in conjunction with a multidisciplinary cooperation can enhance the diagnostic yield substantially. This may be important for risk stratification, treatment planning and genetic counseling.</t>
  </si>
  <si>
    <t>30105547</t>
  </si>
  <si>
    <t>Pediatric Heart Center, Justus-Liebig University, Feulgenstrasse 12, 35385, Giessen, Germany. Stefan.rupp@paediat.med.uni-giessen.de. Pediatric Heart Center, Justus-Liebig University, Feulgenstrasse 12, 35385, Giessen, Germany. Institute of Neuropathology, Justus-Liebig University, Giessen, Germany. Center of Human Genetics and Laboratory Diagnostics, Martinsried, Germany. Institute of Human Genetics, University Hospital, Otto-von-Guericke-University, Magdeburg, Germany. Department of Child Neurology, Justus-Liebig University, Giessen, Germany.</t>
  </si>
  <si>
    <t>2021-05-23 18:12:07</t>
  </si>
  <si>
    <t>10.1007/s00392-018-1354-8</t>
  </si>
  <si>
    <t>2018/08/15</t>
  </si>
  <si>
    <t>1861-0684</t>
  </si>
  <si>
    <t>Clin Res Cardiol</t>
  </si>
  <si>
    <t>Adaptor Proteins, Signal Transducing/*genetics/metabolism Adolescent Apoptosis Regulatory Proteins/*genetics/metabolism Cardiomyopathy, Hypertrophic/diagnosis/*genetics/metabolism Child Child, Preschool DNA/*genetics DNA Mutational Analysis Female Follow-Up Studies Genetic Testing High-Throughput Nucleotide Sequencing Humans Infant Infant, Newborn Male *Mutation Pedigree Phenotype Retrospective Studies Children Hypertrophic cardiomyopathy Next-generation sequencing</t>
  </si>
  <si>
    <t>Coronary Artery Disease/*diagnosis/*epidemiology/*genetics;Female;Genome-Wide Association Study;Genomics/*methods/*statistics &amp; numerical data;Humans;Male;Mass Screening/*methods;Middle Aged;Multifactorial Inheritance;Predictive Value of Tests;Primary Prevention/*methods;Research Design;Risk Assessment/*methods;Risk Factors;United Kingdom/*epidemiology</t>
  </si>
  <si>
    <t>1861-0692 Rupp, Stefan Orcid: 0000-0001-9435-929x Felimban, Moataz Schänzer, Anne Schranz, Dietmar Marschall, Christoph Zenker, Martin Logeswaran, Thushiha Neuhäuser, Christoph Thul, Josef Jux, Christian Hahn, Andreas Journal Article Germany Clin Res Cardiol. 2019 Mar;108(3):282-289. doi: 10.1007/s00392-018-1354-8. Epub 2018 Aug 13.</t>
  </si>
  <si>
    <t>282_289</t>
  </si>
  <si>
    <t>S0735-1097(18)36949-3</t>
  </si>
  <si>
    <t>PMC6176870</t>
  </si>
  <si>
    <t>30309464</t>
  </si>
  <si>
    <t>108</t>
  </si>
  <si>
    <t>2022-05-04 21:17:55</t>
  </si>
  <si>
    <t>Germany</t>
  </si>
  <si>
    <t>28</t>
  </si>
  <si>
    <t>28 gene panel - in addition FXN in at least 3 patients</t>
  </si>
  <si>
    <t>29</t>
  </si>
  <si>
    <t>78% 29/36</t>
  </si>
  <si>
    <t>15 with sarcomeric protein abnormalities</t>
  </si>
  <si>
    <t>described a single case where everolimus was used for a rasopathy without effect</t>
  </si>
  <si>
    <t>2022-03-31 14:48:11</t>
  </si>
  <si>
    <t>paper says 78% but 29/36=81%</t>
  </si>
  <si>
    <t>15 pts with sarcomere variants; 14 pts dx with systemic/syndromic disease</t>
  </si>
  <si>
    <t>Not a drug study; details of pt treatments not provided</t>
  </si>
  <si>
    <t>everolimus used in 1 pt with no effect</t>
  </si>
  <si>
    <t>Not detailed, but authors note AD HCM dx in 6 families and all parents of AR pts "turned out to be" carriers</t>
  </si>
  <si>
    <t>657</t>
  </si>
  <si>
    <t>Mak, 2018</t>
  </si>
  <si>
    <t>Mak, T. S. H., Lee, Y. K., Tang, C. S., Hai, J. S. H., Ran, X., Sham, P. C., Tse, H. F.</t>
  </si>
  <si>
    <t>Coverage and diagnostic yield of Whole Exome Sequencing for the Evaluation of Cases with Dilated and Hypertrophic Cardiomyopathy</t>
  </si>
  <si>
    <t>Targeted next generation sequencing of gene panels has become a popular tool for the genetic diagnosis of hypertrophic (HCM) and dilated cardiomyopathy (DCM). However, it is uncertain whether the use of Whole Exome Sequencing (WES) represents a more effective approach for diagnosis of cases with HCM and DCM. In this study, we performed indirect comparisons of the coverage and diagnostic yield of WES on genes and variants related to HCM and DCM versus 4 different commercial gene panels using 40 HCM and DCM patients, assuming perfect coverage in those panels. We identified 6 pathogenic or likely pathogenic among 14 HCM patients (diagnostic yield 43%). 3 pathogenic or likely pathogenic were found among the 26 DCM patients (diagnostic yield 12%). The coverage was similar to that of four existing commercial gene panels due to the clustering of mutation within MYH7, MYBPC3, TPM1, TNT2, and TTN. Moreover, the coverage of WES appeared inadequate for TNNI3 and PLN. We conclude that most of the pathogenic variants for HCM and DCM can be found within a small number of genes which were covered by all the commercial gene panels, and the application of WES did not increase diagnostic yield.</t>
  </si>
  <si>
    <t>30022097</t>
  </si>
  <si>
    <t>Centre for Genomic Sciences, Li Ka Shing Faculty of Medicine, The University of Hong Kong, Hong Kong, China. Department of Medicine, the University of Hong Kong, Hong Kong, China. Department of Surgery, the University of Hong Kong, Hong Kong, China. The University of Hong Kong - Karolinska Institutet Collaboration in Regenerative Medicine, Hong Kong, China. Centre for Genomic Sciences, Li Ka Shing Faculty of Medicine, The University of Hong Kong, Hong Kong, China. pcsham@hku.hk. Department of Psychiatry, the University of Hong Kong, Hong Kong, China. pcsham@hku.hk. State Key Laboratory of Brain and Cognitive Sciences, The University of Hong Kong, Hong Kong, China. pcsham@hku.hk. Department of Medicine, the University of Hong Kong, Hong Kong, China. hftse@hku.hk. Department of Medicine, Shenzhen Hong Kong University Hospital, Shenzhen, China. hftse@hku.hk. Hong Kong-Guangdong Joint Laboratory on Stem Cell and Regenerative Medicine, the University of Hong Kong, Hong Kong, China. hftse@hku.hk. Shenzhen Institutes of Research and Innovation, the University of Hong Kong, Hong Kong SAR, China. hftse@hku.hk.</t>
  </si>
  <si>
    <t>Jul 18</t>
  </si>
  <si>
    <t>10.1038/s41598-018-29263-3</t>
  </si>
  <si>
    <t>2018/07/20</t>
  </si>
  <si>
    <t>2045-2322</t>
  </si>
  <si>
    <t>Sci Rep</t>
  </si>
  <si>
    <t>Cardiomyopathy, Dilated/*diagnosis/genetics Cardiomyopathy, Hypertrophic/*diagnosis/genetics Female *Genetic Markers Genetic Testing High-Throughput Nucleotide Sequencing Humans Male Middle Aged *Mutation Sequence Analysis, DNA/*methods Whole Exome Sequencing/*methods</t>
  </si>
  <si>
    <t>Acyltransferases/*genetics;Codon, Nonsense;Female;Frameshift Mutation;GTP-Binding Protein gamma Subunits/*genetics;Humans;Infant;Lipodystrophy, Congenital Generalized/*genetics/*pathology;Male;RNA Splice Sites</t>
  </si>
  <si>
    <t>2045-2322 Mak, Timothy Shin Heng Orcid: 0000-0002-2151-2406 Lee, Yee-Ki Tang, Clara S Orcid: 0000-0003-0265-2638 Hai, JoJo S H Ran, Xinru Sham, Pak-Chung Orcid: 0000-0002-2533-7270 Tse, Hung-Fat 01121616/Food and Health Bureau of the Government of the Hong Kong Special Administrative Region | Health and Medical Research Fund (HMRF)/International 01221616/Food and Health Bureau of the Government of the Hong Kong Special Administrative Region | Health and Medical Research Fund (HMRF)/International Evaluation Study Journal Article Research Support, Non-U.S. Gov't Sci Rep. 2018 Jul 18;8(1):10846. doi: 10.1038/s41598-018-29263-3.</t>
  </si>
  <si>
    <t>10846</t>
  </si>
  <si>
    <t>S1769-7212(18)30345-8</t>
  </si>
  <si>
    <t>PMC6052112</t>
  </si>
  <si>
    <t>30266686</t>
  </si>
  <si>
    <t>2022-05-04 21:21:49</t>
  </si>
  <si>
    <t>Hong Kong</t>
  </si>
  <si>
    <t>WES</t>
  </si>
  <si>
    <t>compared to 4 commercial gene panels which were assumed to have 100% coverage</t>
  </si>
  <si>
    <t>9</t>
  </si>
  <si>
    <t>22.5% 9/40</t>
  </si>
  <si>
    <t>6/14 HCM 43%; 3/26 DCM 12%</t>
  </si>
  <si>
    <t>6/14 HCM 43%</t>
  </si>
  <si>
    <t>3/26 DCM 12%</t>
  </si>
  <si>
    <t>2022-05-18 16:48:47</t>
  </si>
  <si>
    <t xml:space="preserve"> (3/14 HCM; 1/26 DCM)</t>
  </si>
  <si>
    <t>43% (6/14) HCM; 12% (3/26) DCM</t>
  </si>
  <si>
    <t>43% (6/14) HCM</t>
  </si>
  <si>
    <t>12% (3/26) DCM</t>
  </si>
  <si>
    <t>663</t>
  </si>
  <si>
    <t>Minoche, 2019</t>
  </si>
  <si>
    <t>Minoche, A. E., Horvat, C., Johnson, R., Gayevskiy, V., Morton, S. U., Drew, A. P., Woo, K., Statham, A. L., Lundie, B., Bagnall, R. D., Ingles, J., Semsarian, C., Seidman, J. G., Seidman, C. E., Dinger, M. E., Cowley, M. J., Fatkin, D.</t>
  </si>
  <si>
    <t>Genome sequencing as a first-line genetic test in familial dilated cardiomyopathy</t>
  </si>
  <si>
    <t>PURPOSE: We evaluated genome sequencing (GS) as an alternative to multigene panel sequencing (PS) for genetic testing in dilated cardiomyopathy (DCM). METHODS: Forty-two patients with familial DCM underwent PS and GS, and detection rates of rare single-nucleotide variants and small insertions/deletions in panel genes were compared. Loss-of-function variants in 406 cardiac-enriched genes were evaluated, and an assessment of structural variation was performed. RESULTS: GS provided broader and more uniform coverage than PS, with high concordance for rare variant detection in panel genes. GS identified all PS-identified pathogenic or likely pathogenic variants as well as two additional likely pathogenic variants: one was missed by PS due to low coverage, the other was a known disease-causing variant in a gene not included on the panel. No loss-of-function variants in the extended gene set met clinical criteria for pathogenicity. One BAG3 structural variant was classified as pathogenic. CONCLUSION: Our data support the use of GS for genetic testing in DCM, with high variant detection accuracy and a capacity to identify structural variants. GS provides an opportunity to go beyond suites of established disease genes, but the incremental yield of clinically actionable variants is limited by a paucity of genetic and functional evidence for DCM association.</t>
  </si>
  <si>
    <t>29961767</t>
  </si>
  <si>
    <t>Kinghorn Centre for Clinical Genomics, Garvan Institute of Medical Research, Sydney, New South Wales, Australia. Molecular Cardiology and Biophysics Division, Victor Chang Cardiac Research Institute Sydney, Sydney, New South Wales, Australia. Boston Children's Hospital, Boston, Massachusetts, USA. Genome.One, Sydney, New South Wales, Australia. Agnes Ginges Centre for Molecular Cardiology, Centenary Institute, Sydney, New South Wales, Australia. Sydney Medical School, University of Sydney, Sydney, New South Wales, Australia. Department of Cardiology, Royal Prince Alfred Hospital, Sydney, New South Wales, Australia. Howard Hughes Medical Institute, Boston, Massachusetts, USA. Department of Genetics, Harvard Medical School, Boston, Massachusetts, USA. Cardiovascular Division, Brigham and Women's Hospital, Boston, Massachusetts, USA. St Vincent's Hospital Clinical School, University of New South Wales, Sydney, New South Wales, Australia. Molecular Cardiology and Biophysics Division, Victor Chang Cardiac Research Institute Sydney, Sydney, New South Wales, Australia. d.fatkin@victorchang.edu.au. St Vincent's Hospital Clinical School, University of New South Wales, Sydney, New South Wales, Australia. d.fatkin@victorchang.edu.au. Cardiology Department, St Vincent's Hospital, Sydney, New South Wales, Australia. d.fatkin@victorchang.edu.au.</t>
  </si>
  <si>
    <t>10.1038/s41436-018-0084-7</t>
  </si>
  <si>
    <t>2018/07/03</t>
  </si>
  <si>
    <t>1098-3600 (Print) 1098-3600</t>
  </si>
  <si>
    <t>Adolescent Adult Aged Aged, 80 and over Base Sequence Cardiomyopathy, Dilated/*genetics Female Genetic Predisposition to Disease/genetics Genetic Testing/*methods Humans INDEL Mutation Male Middle Aged Polymorphism, Single Nucleotide/genetics Sequence Analysis, DNA/methods Whole Genome Sequencing/methods *Familial dilated cardiomyopathy *Genetic testing *Molecular diagnosis *Panel sequencing *genome sequencing</t>
  </si>
  <si>
    <t>Body Mass Index;Brain-Derived Neurotrophic Factor;Case-Control Studies;Comorbidity;Feeding and Eating Disorders/*genetics/*psychology;Female;Humans;Male;Membrane Glycoproteins;Mental Disorders/*complications/*genetics/*physiopathology;Middle Aged;Obesity, Morbid/*genetics/*physiopathology/*psychology;Phenotype;Prevalence;Receptor, trkB</t>
  </si>
  <si>
    <t>NIHMS1594241</t>
  </si>
  <si>
    <t>1530-0366 Minoche, Andre E Horvat, Claire Johnson, Renee Gayevskiy, Velimir Morton, Sarah U Drew, Alexander P Woo, Kerhan Statham, Aaron L Lundie, Ben Bagnall, Richard D Ingles, Jodie Semsarian, Christopher Seidman, J G Seidman, Christine E Dinger, Marcel E Cowley, Mark J Fatkin, Diane R01 HL080494/HL/NHLBI NIH HHS/United States HHMI/Howard Hughes Medical Institute/United States Comparative Study Journal Article Research Support, N.I.H., Extramural Research Support, Non-U.S. Gov't Genet Med. 2019 Mar;21(3):650-662. doi: 10.1038/s41436-018-0084-7. Epub 2018 Jul 2.</t>
  </si>
  <si>
    <t>650_662</t>
  </si>
  <si>
    <t>10.1038/s41366-018-0209-8</t>
  </si>
  <si>
    <t>PMC7271716</t>
  </si>
  <si>
    <t>30242240</t>
  </si>
  <si>
    <t>2022-05-04 21:27:12</t>
  </si>
  <si>
    <t>42</t>
  </si>
  <si>
    <t>each patient received GS and a 67 gene panel</t>
  </si>
  <si>
    <t>24</t>
  </si>
  <si>
    <t>89</t>
  </si>
  <si>
    <t>57% 24/42 for GS</t>
  </si>
  <si>
    <t>21/42 50% for panel; reported superior coverage statistics for GS compared to PS</t>
  </si>
  <si>
    <t>3 secondary finding reported</t>
  </si>
  <si>
    <t>showed cost effectiveness model in supplementary but without descriptive details</t>
  </si>
  <si>
    <t>2022-04-26 22:36:13</t>
  </si>
  <si>
    <t>Sydney, Australia, some co-authors in Boston</t>
  </si>
  <si>
    <t>67 or 69 DCM genes in panel seq; GS analysis of 406 DCM- and cardiac/skeletal myopathy-related and cardiac-enriched genes from human protein atlas; 57 ACMG SF genes also analysed</t>
  </si>
  <si>
    <t>1 GLA; 2 heterozygous MUTYH</t>
  </si>
  <si>
    <t>not described</t>
  </si>
  <si>
    <t>724</t>
  </si>
  <si>
    <t>Murray, 2018</t>
  </si>
  <si>
    <t>Murray, B., Hoorntje, E. T., Te Riele, Asjm, Tichnell, C., van der Heijden, J. F., Tandri, H., van den Berg, M. P., Jongbloed, J. D. H., Wilde, A. A. M., Hauer, R. N. W., Calkins, H., Judge, D. P., James, C. A., van Tintelen, J. P., Dooijes, D.</t>
  </si>
  <si>
    <t>Identification of sarcomeric variants in probands with a clinical diagnosis of arrhythmogenic right ventricular cardiomyopathy (ARVC)</t>
  </si>
  <si>
    <t>AIMS: Arrhythmogenic right ventricular cardiomyopathy (ARVC) is an inherited cardiomyopathy characterized by ventricular arrhythmias and sudden death. Currently 60% of patients meeting Task Force Criteria (TFC) have an identifiable mutation in one of the desmosomal genes. As much overlap is described between other cardiomyopathies and ARVC, we examined the prevalence of rare, possibly pathogenic sarcomere variants in the ARVC population. METHODS: One hundred and thirty-seven (137) individuals meeting 2010 TFC for a diagnosis of ARVC, negative for pathogenic desmosomal variants, TMEM43, SCN5A, and PLN were screened for variants in the sarcomere genes (ACTC1, MYBPC3, MYH7, MYL2, MYL3, TNNC1, TNNI3, TNNT2, and TPM1) through either clinical or research genetic testing. RESULTS: Six probands (6/137, 4%) were found to carry rare variants in the sarcomere genes. These variants have low prevalence in controls, are predicted damaging by Polyphen-2, and some of the variants are known pathogenic hypertrophic cardiomyopathy mutations. Sarcomere variant carriers had a phenotype that did not differ significantly from desmosomal mutation carriers. As most of these probands were the only affected individuals in their families, however, segregation data are noninformative. CONCLUSION: These data show variants in the sarcomere can be identified in individuals with an ARVC phenotype. Although rare and predicted damaging, proven functional and segregational evidence that these variants can cause ARVC is lacking. Therefore, caution is warranted in interpreting these variants when identified on large next-generation sequencing panels for cardiomyopathies.</t>
  </si>
  <si>
    <t>29709087</t>
  </si>
  <si>
    <t>Division of Cardiology, Department of Medicine, Johns Hopkins University School of Medicine, Baltimore, MD, USA. Department of Genetics, University Medical Center Groningen, University of Groningen, Groningen, the Netherlands. Netherlands Heart Institute, Utrecht, the Netherlands. Division of Cardiology, University Medical Center Utrecht, Utrecht, the Netherlands. Department of Cardiology, University of Groningen, University Medical Center Groningen, Groningen, the Netherlands. Department of Cardiology, Academic Medical Centre, Heart Center, University of Amsterdam, Amsterdam, The Netherlands. Department of Clinical Genetics, Amsterdam Cardiovascular Sciences, Academic Medical Center, University of Amsterdam, Amsterdam, the Netherlands. Department of Medical Genetics, University Medical Center Utrecht, Utrecht, the Netherlands.</t>
  </si>
  <si>
    <t>Jul</t>
  </si>
  <si>
    <t>2021-05-05 01:21:08</t>
  </si>
  <si>
    <t>2021-05-23 18:12:05</t>
  </si>
  <si>
    <t>10.1111/jce.13621</t>
  </si>
  <si>
    <t>2018/05/01</t>
  </si>
  <si>
    <t>1045-3873 (Print) 1045-3873</t>
  </si>
  <si>
    <t>7</t>
  </si>
  <si>
    <t>J Cardiovasc Electrophysiol</t>
  </si>
  <si>
    <t>Adolescent Adult Arrhythmogenic Right Ventricular Dysplasia/*diagnosis/*genetics Cohort Studies Female Genetic Variation/*genetics Humans Male Middle Aged Pedigree Registries Sarcomeres/*genetics/pathology *arvc *cardiomyopathy *genetics *sarcomere *whole-exome sequencing</t>
  </si>
  <si>
    <t>Aged;Aged, 80 and over;Bone Density/*physiology;Bone Remodeling/*physiology;Cross-Sectional Studies;Diabetes Mellitus, Type 2/*physiopathology;Female;Hip;Humans;Longitudinal Studies;Male;Middle Aged;Sweden</t>
  </si>
  <si>
    <t>1540-8167 Murray, Brittney Hoorntje, Edgar T Te Riele, Anneline S J M Tichnell, Crystal van der Heijden, Jeroen F Tandri, Harikrishna van den Berg, Maarten P Jongbloed, Jan D H Wilde, Arthur A M Hauer, Richard N W Calkins, Hugh Orcid: 0000-0002-9262-9433 Judge, Daniel P James, Cynthia A van Tintelen, J Peter Orcid: 0000-0003-3854-6749 Dooijes, Dennis U54 HG006542/HG/NHGRI NIH HHS/United States Journal Article Multicenter Study Research Support, N.I.H., Extramural Research Support, Non-U.S. Gov't J Cardiovasc Electrophysiol. 2018 Jul;29(7):1004-1009. doi: 10.1111/jce.13621. Epub 2018 May 21.</t>
  </si>
  <si>
    <t>1004_1009</t>
  </si>
  <si>
    <t>10.1007/s00223-018-0446-9</t>
  </si>
  <si>
    <t>PMC6182615</t>
  </si>
  <si>
    <t>PMC6055742</t>
  </si>
  <si>
    <t>29946974</t>
  </si>
  <si>
    <t>2022-05-04 21:32:05</t>
  </si>
  <si>
    <t>these patient were prescreened for 5 desmosomal genes, TMEM43, SCN5A, and PLN. The paper does not indicate the size of the total ARVC population with any genetic testing</t>
  </si>
  <si>
    <t>JHU and Netherlands</t>
  </si>
  <si>
    <t>9 gene panel or exome - focused on sarcomere genes</t>
  </si>
  <si>
    <t>sarcomeric genes in ARVC; 3/137</t>
  </si>
  <si>
    <t>note that the significance of these mutations in ARVC is not established</t>
  </si>
  <si>
    <t>2022-05-04 15:54:50</t>
  </si>
  <si>
    <t>Ages for study population not provided; among patients w/ P/LP/VUS sarcomere variants, age range at presentation was 14-50 years</t>
  </si>
  <si>
    <t>Study population previously tested negative for variants in PKP2, DSG2, DSP, DSC2, JUP, TMEM43, SCN5A, PLN; pts analyzed for variants in 9 sarcomere genes only</t>
  </si>
  <si>
    <t>Baltimore, USA; Groningen, Utrecht, Amsterdam, the Netherlands</t>
  </si>
  <si>
    <t>clinical and research-based testing: 92 pts "clinical CM panel" (USA); 18 pts WES (USA); 27 pts 209-gene NGS panel of candidate/known CM genes (Netherlands)</t>
  </si>
  <si>
    <t>/137 w/ P/LP variants; 6/137 if VUS included</t>
  </si>
  <si>
    <t>2% P/LP; 4% if VUS included</t>
  </si>
  <si>
    <t>Authors note lack of evidence for causal role of variants found, caution against clinical use of findings</t>
  </si>
  <si>
    <t>Not described; authors note symptomatic mother of 1 pt with MYH7 variant also carried that variant</t>
  </si>
  <si>
    <t>732</t>
  </si>
  <si>
    <t>Ceyhan-Birsoy, 2018</t>
  </si>
  <si>
    <t>Ceyhan-Birsoy, O., Miatkowski, M. M., Hynes, E., Funke, B. H., Mason-Suares, H.</t>
  </si>
  <si>
    <t>NGS testing for cardiomyopathy: Utility of adding RASopathy-associated genes</t>
  </si>
  <si>
    <t>RASopathies include a group of syndromes caused by pathogenic germline variants in RAS-MAPK pathway genes and typically present with facial dysmorphology, cardiovascular disease, and musculoskeletal anomalies. Recently, variants in RASopathy-associated genes have been reported in individuals with apparently nonsyndromic cardiomyopathy, suggesting that subtle features may be overlooked. To determine the utility and burden of adding RASopathy-associated genes to cardiomyopathy panels, we tested 11 RASopathy-associated genes by next-generation sequencing (NGS), including NGS-based copy number variant assessment, in 1,111 individuals referred for genetic testing for hypertrophic cardiomyopathy (HCM) or dilated cardiomyopathy (DCM). Disease-causing variants were identified in 0.6% (four of 692) of individuals with HCM, including three missense variants in the PTPN11, SOS1, and BRAF genes. Overall, 36 variants of uncertain significance (VUSs) were identified, averaging ∼3VUSs/100 cases. This study demonstrates that adding a subset of the RASopathy-associated genes to cardiomyopathy panels will increase clinical diagnoses without significantly increasing the number of VUSs/case.</t>
  </si>
  <si>
    <t>29696744</t>
  </si>
  <si>
    <t>Laboratory for Molecular Medicine, Partners HealthCare Personalized Medicine, Cambridge, Massachusetts. Department of Pathology, Memorial Sloan Kettering Cancer Center, New York, New York. Department of Pathology, Massachusetts General Hospital and Harvard Medical School, Boston, Massachusetts. Department of Pathology, Brigham and Women's Hospital and Harvard Medical School, Boston, Massachusetts.</t>
  </si>
  <si>
    <t>2021-05-23 18:11:58</t>
  </si>
  <si>
    <t>10.1002/humu.23535</t>
  </si>
  <si>
    <t>2018/04/27</t>
  </si>
  <si>
    <t>1059-7794</t>
  </si>
  <si>
    <t>Hum Mutat</t>
  </si>
  <si>
    <t>Adolescent Aged, 80 and over Cardiomyopathy, Dilated/epidemiology/*genetics/physiopathology Cardiomyopathy, Hypertrophic/epidemiology/*genetics/physiopathology DNA Copy Number Variations/genetics Female Genetic Predisposition to Disease Germ-Line Mutation/genetics High-Throughput Nucleotide Sequencing Humans Infant Male Middle Aged Mitogen-Activated Protein Kinase Kinases/genetics Noonan Syndrome/genetics/physiopathology Protein Tyrosine Phosphatase, Non-Receptor Type 11/*genetics Proto-Oncogene Proteins B-raf/*genetics SOS1 Protein/*genetics Signal Transduction *braf *Noonan syndrome *ptpn11 *RAF1 gain *RASopathy *sos1 *cardio-facio-cutaneous (CFC) syndrome *dilated cardiomyopathy (DCM) *hypertrophic cardiomyopathy (HCM)</t>
  </si>
  <si>
    <t>Child;Congenital Disorders of Glycosylation/*genetics/*pathology;Craniofacial Abnormalities/*genetics/*pathology;Developmental Disabilities/*genetics/*pathology;Female;Humans;Male;Mutation;Pedigree;Phenotype;Syndrome;alpha-Mannosidase/*genetics</t>
  </si>
  <si>
    <t>1098-1004 Ceyhan-Birsoy, Ozge Miatkowski, Maya M Hynes, Elizabeth Funke, Birgit H Mason-Suares, Heather Orcid: 0000-0002-0146-4881 P30 CA008748/CA/NCI NIH HHS/United States Journal Article United States Hum Mutat. 2018 Jul;39(7):954-958. doi: 10.1002/humu.23535. Epub 2018 May 16.</t>
  </si>
  <si>
    <t>954_958</t>
  </si>
  <si>
    <t>S1769-7212(18)30239-8</t>
  </si>
  <si>
    <t>29908352</t>
  </si>
  <si>
    <t>39</t>
  </si>
  <si>
    <t>2022-05-06 15:23:03</t>
  </si>
  <si>
    <t>excluded amyloidosis and metabolic diseases</t>
  </si>
  <si>
    <t>Boston</t>
  </si>
  <si>
    <t>11</t>
  </si>
  <si>
    <t>11 gene rasopathy panel</t>
  </si>
  <si>
    <t>38 includes 2 CNV reported in Table 2</t>
  </si>
  <si>
    <t>rasopathy genes only; 0.36% 4/1111</t>
  </si>
  <si>
    <t>4/692 HCM 0/419 DCM</t>
  </si>
  <si>
    <t>4/692 HCM</t>
  </si>
  <si>
    <t>0/419 DCM</t>
  </si>
  <si>
    <t>reported some VUS that may also have been causative including gene duplication</t>
  </si>
  <si>
    <t>2022-05-19 17:38:24</t>
  </si>
  <si>
    <t>Clinical referral lab population tested for 11 RASopathy-associated genes; cohort previously tested by NGS panel for CM-associated genes; no details provided but 27 positives included for VUS frequency estimation</t>
  </si>
  <si>
    <t>Patients referred to LMM/Partners in Cambridge, MA for testing</t>
  </si>
  <si>
    <t>; no mention of efforts to remove relatives from cohort</t>
  </si>
  <si>
    <t>11-gene RASopathy-associated genes</t>
  </si>
  <si>
    <t>36 VUS in 38 pts plus 2 CNVs classified as VUS</t>
  </si>
  <si>
    <t>0.6% (4/692) HCM; 0% (0/419) DCM</t>
  </si>
  <si>
    <t>0.6% (4/692) HCM</t>
  </si>
  <si>
    <t>0% (0/419) DCM</t>
  </si>
  <si>
    <t>765</t>
  </si>
  <si>
    <t>Hazebroek, 2018</t>
  </si>
  <si>
    <t>Hazebroek, M. R., Krapels, I., Verdonschot, J., van den Wijngaard, A., Vanhoutte, E., Hoos, M., Snijders, L., van Montfort, L., Witjens, M., Dennert, R., Crijns, Hjgm, Brunner-La Rocca, H. P., Brunner, H. G., Heymans, S.</t>
  </si>
  <si>
    <t>Prevalence of Pathogenic Gene Mutations and Prognosis Do Not Differ in Isolated Left Ventricular Dysfunction Compared With Dilated Cardiomyopathy</t>
  </si>
  <si>
    <t>BACKGROUND: Genetic evaluation is recommended in patients with unexplained dilated cardiomyopathy (DCM), but its diagnostic yield and prognostic relevance in unexplained isolated left ventricular dysfunction (LVdys) is unknown. METHODS AND RESULTS: A total of 127 LVdys and 262 DCM patients underwent genetic screening. Long-term outcome consisted of a combined end point of life-threatening arrhythmia, heart transplantation, and death. At baseline, LVdys patients were younger and had less frequently New York Heart Association class ≥3 when compared with DCM (55±13 versus 58±12; P=0.019 and 21% versus 36%; P=0.003, respectively). The prevalence of familial disease and pathogenic mutations was similar in LVdys and DCM (45% versus 40%; P=0.37 and 19% versus 17%; P=0.61, respectively). After a follow-up of 56 (31-82) months, outcome did not differ in LVdys compared with DCM patients (hazard ratio, 0.83; 95% confidence interval, 0.47-1.45; P=0.51). Overall, outcome was less favorable in patients with a genetic mutation or familial disease when compared with those without (hazard ratio, 2.7; 95% confidence interval, 1.07-7.7; P=0.048 and hazard ratio, 2.2; 95% confidence interval, 1.2-4.2; P=0.013, respectively). Thus, the diagnostic yield of genetic testing in LVdys and DCM is similarly high. The presence of a gene mutation or familial predisposition results in an equally worse prognosis. CONCLUSIONS: Genetic evaluation is advised in LVdys patients and should not merely be restricted to DCM.</t>
  </si>
  <si>
    <t>29540472</t>
  </si>
  <si>
    <t>From the Department of Cardiology (M.R.H., J.V., M.H., L.S., L.v.M., R.D., H.J.G.M.C., H.-P.B.-L.R., S.H.), Department of Clinical Genetics (I.K., J.V., A.v.d.W., E.V., M.W., H.G.B.), and Department of Cardiovascular Sciences (S.H.), Leuven University, Belgium; Belgium and Netherlands Heart Institute, Utrecht (S.H.); and Maastricht University Medical Centre, The Netherlands (S.H.). mark.hazebroek@mumc.nl. From the Department of Cardiology (M.R.H., J.V., M.H., L.S., L.v.M., R.D., H.J.G.M.C., H.-P.B.-L.R., S.H.), Department of Clinical Genetics (I.K., J.V., A.v.d.W., E.V., M.W., H.G.B.), and Department of Cardiovascular Sciences (S.H.), Leuven University, Belgium; Belgium and Netherlands Heart Institute, Utrecht (S.H.); and Maastricht University Medical Centre, The Netherlands (S.H.).</t>
  </si>
  <si>
    <t>10.1161/circheartfailure.117.004682</t>
  </si>
  <si>
    <t>2018/03/16</t>
  </si>
  <si>
    <t>1941-3289</t>
  </si>
  <si>
    <t>Circ Heart Fail</t>
  </si>
  <si>
    <t>Adult Aged Aged, 80 and over Cardiomyopathy, Dilated/diagnosis/*epidemiology/genetics Disease Progression Female Heart Failure/complications/*epidemiology/genetics Heart Transplantation/methods Humans Male Middle Aged Mutation/*genetics Prevalence Prognosis Stroke Volume/physiology Ventricular Dysfunction, Left/complications/diagnosis/*genetics *genetic testing *heart transplantation *mutation *prevalence *prognosis</t>
  </si>
  <si>
    <t>1941-3297 Hazebroek, Mark R Krapels, Ingrid Verdonschot, Job van den Wijngaard, Arthur Vanhoutte, Els Hoos, Marije Snijders, Luc van Montfort, Lieke Witjens, Maryvonne Dennert, Robert Crijns, Harry J G M Brunner-La Rocca, Hans-Peter Brunner, Han G Heymans, Stephane Comparative Study Journal Article Research Support, Non-U.S. Gov't United States Circ Heart Fail. 2018 Mar;11(3):e004682. doi: 10.1161/CIRCHEARTFAILURE.117.004682.</t>
  </si>
  <si>
    <t>e004682</t>
  </si>
  <si>
    <t>PMC5837247</t>
  </si>
  <si>
    <t>28520346</t>
  </si>
  <si>
    <t>2022-05-09 19:30:33</t>
  </si>
  <si>
    <t>defined a population with unexplained left ventricular dysfunction</t>
  </si>
  <si>
    <t xml:space="preserve"> composed on 127 LVD and 262 DCM</t>
  </si>
  <si>
    <t>mixed</t>
  </si>
  <si>
    <t>multiple different test platforms including Sange and NGS panels and exome</t>
  </si>
  <si>
    <t>67</t>
  </si>
  <si>
    <t>111</t>
  </si>
  <si>
    <t>17.2% 67/389</t>
  </si>
  <si>
    <t>19% 24/127 for LVD and 17% 43/262 for DCM</t>
  </si>
  <si>
    <t>17% 43/262 for DCM</t>
  </si>
  <si>
    <t>19% 24/127 for LVD</t>
  </si>
  <si>
    <t>increased diagnostic yield among those with positive family history of DCM or heart failure</t>
  </si>
  <si>
    <t>outcomes were defined as death, cardiac transplant, or life threatening ventricular arrhythmia LTA); showed similar prognosis for LVD and DCM; patients with mutations has approx 2-fold greater chance of an event</t>
  </si>
  <si>
    <t>2022-05-28 23:10:15</t>
  </si>
  <si>
    <t>Left ventricular dysfunction (LVdys)</t>
  </si>
  <si>
    <t>Maastricht, The Netherlands</t>
  </si>
  <si>
    <t>/389 (33): 81/262 (31%) DCM; 47/127 (37%) LVdys</t>
  </si>
  <si>
    <t>Unclear; 46 genes listed as analysed but table/text suggested mean of 31 +/- 20 genes tested for DCM vs LVdys</t>
  </si>
  <si>
    <t>111/389 (29%)</t>
  </si>
  <si>
    <t>16.4% (43/262) DCM; 18.9% (24/127) LVdys</t>
  </si>
  <si>
    <t>16.4% (43/262) DCM</t>
  </si>
  <si>
    <t>18.9% (24/127) LVdys</t>
  </si>
  <si>
    <t>Not described but based on medication numbers in table, must have been</t>
  </si>
  <si>
    <t>768</t>
  </si>
  <si>
    <t>Herkert, 2018</t>
  </si>
  <si>
    <t>Herkert, J. C., Abbott, K. M., Birnie, E., Meems-Veldhuis, M. T., Boven, L. G., Benjamins, M., du Marchie Sarvaas, G. J., Barge-Schaapveld, Dqcm, van Tintelen, J. P., van der Zwaag, P. A., Vos, Y. J., Sinke, R. J., van den Berg, M. P., van Langen, I. M., Jongbloed, J. D. H.</t>
  </si>
  <si>
    <t>Toward an effective exome-based genetic testing strategy in pediatric dilated cardiomyopathy</t>
  </si>
  <si>
    <t>PURPOSE: We evaluated the diagnostic yield in pediatric dilated cardiomyopathy (DCM) of combining exome sequencing (ES)-based targeted analysis and genome-wide copy-number variation (CNV) analysis. Based on our findings, we retrospectively designed an effective approach for genetic testing in pediatric DCM. METHODS: We identified 95 patients (in 85 families) with pediatric onset of DCM. We initially excluded 13 of these families because they already had a genetic diagnosis, leaving a total of 31 probands for single-nucleotide polymorphism (SNP) array and trio-ES. We used Human Phenotype Ontology (HPO)-based filtering for our data analysis. RESULTS: We reached a genetic diagnosis in 15/31 (48.4%) families. ES yielded a diagnosis in 13 probands (13/15; 86.7%), with most variants being found in genes encoding structural cardiomyocyte components. Two large deletions were identified using SNP array. If we had included the 13 excluded families, our estimated yield would have been 54%. CONCLUSION: We propose a standardized, stepwise analysis of (i) well-known cardiomyopathy genes, (ii) CNVs, (iii) all genes assigned to HPO cardiomyopathy, and (iv) if appropriate, genes assigned to other HPO terms. This diagnostic approach yields the highest increase at each subsequent step and reduces analytic effort, cost, the number of variants of unknown clinical significance, and the chance of incidental findings.</t>
  </si>
  <si>
    <t>29517769</t>
  </si>
  <si>
    <t>Department of Genetics, University of Groningen, University Medical Centre Groningen, Groningen, The Netherlands. j.c.herkert@umcg.nl. Department of Genetics, University of Groningen, University Medical Centre Groningen, Groningen, The Netherlands. Department of Clinical Genetics, Leiden University Medical Centre, Leiden, The Netherlands. Department of Pediatrics, Division of Pediatric Cardiology, University of Groningen, University Medical Centre Groningen, Beatrix Children's Hospital, Groningen, The Netherlands. Department of Clinical Genetics, Academic Medical Centre, University of Amsterdam, Amsterdam, The Netherlands. Department of Cardiology, University of Groningen, University Medical Centre Groningen, Groningen, The Netherlands.</t>
  </si>
  <si>
    <t>Nov</t>
  </si>
  <si>
    <t>10.1038/gim.2018.9</t>
  </si>
  <si>
    <t>2018/03/09</t>
  </si>
  <si>
    <t>Adolescent Cardiomyopathy, Dilated/*diagnosis/*genetics/pathology Child Child, Preschool DNA Copy Number Variations/*genetics Exome/genetics Female Genetic Testing/*methods Humans Male Pedigree Polymorphism, Single Nucleotide/genetics Sequence Analysis, DNA Sequence Deletion/genetics Whole Exome Sequencing *copy-number variation analysis *diagnostic approach dilated cardiomyopathy *exome sequencing *pediatric cardiomyopathy</t>
  </si>
  <si>
    <t>Cardiovascular Diseases/*genetics;Diabetes Mellitus, Type 2/*genetics;Direct-To-Consumer Screening and Testing;Genetic Testing;Genome, Human;Humans;Multifactorial Inheritance;Nutrigenomics;Obesity/*genetics;Precision Medicine</t>
  </si>
  <si>
    <t>1530-0366 Herkert, Johanna C Abbott, Kristin M Birnie, Erwin Meems-Veldhuis, Martine T Boven, Ludolf G Benjamins, Marloes du Marchie Sarvaas, Gideon J Barge-Schaapveld, Daniela Q C M van Tintelen, J Peter van der Zwaag, Paul A Vos, Yvonne J Sinke, Richard J van den Berg, Maarten P van Langen, Irene M Jongbloed, Jan D H Journal Article United States Genet Med. 2018 Nov;20(11):1374-1386. doi: 10.1038/gim.2018.9. Epub 2018 Mar 8.</t>
  </si>
  <si>
    <t>1374_1386</t>
  </si>
  <si>
    <t>4969268</t>
  </si>
  <si>
    <t>PMC5916428</t>
  </si>
  <si>
    <t>29659694</t>
  </si>
  <si>
    <t>20</t>
  </si>
  <si>
    <t>2022-05-09 19:45:52</t>
  </si>
  <si>
    <t>Leiden, Netherlands</t>
  </si>
  <si>
    <t>/16</t>
  </si>
  <si>
    <t>NA</t>
  </si>
  <si>
    <t>13 cases previously diagnosed with MLPA, Sanger and NGS panel</t>
  </si>
  <si>
    <t>average 96 per case</t>
  </si>
  <si>
    <t>48.4% 15/31 families</t>
  </si>
  <si>
    <t>exome plus snp array</t>
  </si>
  <si>
    <t>6 weeks</t>
  </si>
  <si>
    <t>13 additional families with positive diagnoses; used a model to estimate that if they had been included the diagnostic yield would have been 54%</t>
  </si>
  <si>
    <t>2022-04-22 05:04:17</t>
  </si>
  <si>
    <t>The Netherlands, co-authors in Groningen, Leiden, Amsterdam</t>
  </si>
  <si>
    <t>31 probands plus 4 siblings sequenced</t>
  </si>
  <si>
    <t>48.4% (15/31 families)</t>
  </si>
  <si>
    <t>18 pts diagnosed in the 15 families; 5/35 (14.3%) pts found to be carriers for AR diseases (GYS1, SGSH, PEX1, PMM2, RAB3GAP3)</t>
  </si>
  <si>
    <t>778</t>
  </si>
  <si>
    <t>Chyra Kufova, 2018</t>
  </si>
  <si>
    <t>Chyra Kufova, Z., Sevcikova, T., Januska, J., Vojta, P., Boday, A., Vanickova, P., Filipova, J., Growkova, K., Jelinek, T., Hajduch, M., Hajek, R.</t>
  </si>
  <si>
    <t>Newly designed 11-gene panel reveals first case of hereditary amyloidosis captured by massive parallel sequencing</t>
  </si>
  <si>
    <t>AIMS: Amyloidosis is caused by deposition of abnormal protein fibrils, leading to damage of organ function. Hereditary amyloidosis represents a monogenic disease caused by germline mutations in 11 amyloidogenic precursor protein genes. One of the important but non-specific symptoms of amyloidosis is hypertrophic cardiomyopathy. Diagnostics of hereditary amyloidosis is complicated and the real cause can remain overlooked. We aimed to design hereditary amyloidosis gene panel and to introduce new next-generation sequencing (NGS) approach to investigate hereditary amyloidosis in a cohort of patients with hypertrophic cardiomyopathy of unknown significance. METHODS: Design of target enrichment DNA library preparation using Haloplex Custom Kit containing 11 amyloidogenic genes was followed by MiSeq Illumina sequencing and bioinformatics identification of germline variants using tool VarScan in a cohort of 40 patients. RESULTS: We present design of NGS panel for 11 genes (TTR, FGA, APOA1, APOA2, LYZ, GSN, CST3, PRNP, APP, B2M, ITM2B) connected to various forms of amyloidosis. We detected one mutation, which is responsible for hereditary amyloidosis. Some other single nucleotide variants are so far undescribed or rare variants or represent common polymorphisms in European population. CONCLUSIONS: We report one positive case of hereditary amyloidosis in a cohort of patients with hypertrophic cardiomyopathy of unknown significance and set up first panel for NGS in hereditary amyloidosis. This work may facilitate successful implementation of the NGS method by other researchers or clinicians and may improve the diagnostic process after validation.</t>
  </si>
  <si>
    <t>29455155</t>
  </si>
  <si>
    <t>Department of Haematooncology, University Hospital Ostrava, Ostrava, Czech Republic. Department of Clinical Studies, Faculty of Medicine, University of Ostrava, Ostrava, Czech Republic. Department of Experimental Biology, Faculty of Science, Masaryk University, Brno, Czech Republic. Cardiocentre Podlesi, Trinec, Czech Republic. Faculty of Medicine and Dentistry, Institute of Molecular and Translational Medicine, Palacky University, Olomouc, Czech Republic. Laboratory of Molecular Biology, Department of Medical Genetics, Laboratory AGEL, Novy Jicin, Czech Republic. Department of Biology and Ecology, Faculty of Science, University of Ostrava, Ostrava, Czech Republic.</t>
  </si>
  <si>
    <t>10.1136/jclinpath-2017-204978</t>
  </si>
  <si>
    <t>2018/02/20</t>
  </si>
  <si>
    <t>0021-9746 (Print) 0021-9746</t>
  </si>
  <si>
    <t>J Clin Pathol</t>
  </si>
  <si>
    <t>Adult Aged Aged, 80 and over Amyloidosis, Familial/diagnosis/*genetics Cardiomyopathy, Hypertrophic/diagnosis/*genetics Computational Biology Czech Republic DNA Mutational Analysis/*methods Female Gene Expression Profiling/*methods Gene Frequency Genetic Markers Genetic Predisposition to Disease *High-Throughput Nucleotide Sequencing Humans Male Middle Aged *Mutation Phenotype Pilot Projects *Polymorphism, Single Nucleotide Predictive Value of Tests Reproducibility of Results Risk Factors *Transcriptome DNA amyloid haematology molecular genetics peripheral blood</t>
  </si>
  <si>
    <t>Amino Acid Metabolism, Inborn Errors/*diagnosis/*genetics/*urine;Chromatography, Ion Exchange;Eye Abnormalities/*diagnosis/*genetics/*urine;Frameshift Mutation;Humans;Hydrogen-Ion Concentration;Hypercalcemia/*diagnosis/*genetics/*urine;Infant, Newborn;Kidney Diseases/*diagnosis/*genetics/*urine;Male;Proprotein Convertase 1/*genetics;Tandem Mass Spectrometry;Tryptophan/*genetics/*urine;Urine/*chemistry;Whole Exome Sequencing</t>
  </si>
  <si>
    <t>1472-4146 Chyra Kufova, Zuzana Orcid: 0000-0003-4807-2532 Sevcikova, Tereza Januska, Jaroslav Vojta, Petr Boday, Arpad Vanickova, Pavla Filipova, Jana Growkova, Katerina Jelinek, Tomas Hajduch, Marian Hajek, Roman Journal Article J Clin Pathol. 2018 Aug;71(8):687-694. doi: 10.1136/jclinpath-2017-204978. Epub 2018 Feb 17.</t>
  </si>
  <si>
    <t>687_694</t>
  </si>
  <si>
    <t>peds.2017-0548</t>
  </si>
  <si>
    <t>PMC6204976</t>
  </si>
  <si>
    <t>29610180</t>
  </si>
  <si>
    <t>71</t>
  </si>
  <si>
    <t>2022-05-09 19:49:27</t>
  </si>
  <si>
    <t>amyloidosis</t>
  </si>
  <si>
    <t>Czech Republic</t>
  </si>
  <si>
    <t>11 gene amyloidosis panel</t>
  </si>
  <si>
    <t>amyloidosis panel, 2.5% 1/40</t>
  </si>
  <si>
    <t>known TTR mutation</t>
  </si>
  <si>
    <t>2022-03-30 15:15:51</t>
  </si>
  <si>
    <t>amyloidosis genes only</t>
  </si>
  <si>
    <t>11-gene panel, amyloidosis genes only; confirmation of variants by Sanger</t>
  </si>
  <si>
    <t>2.5% (1/40)</t>
  </si>
  <si>
    <t>Not a drug study; patient treatments not described</t>
  </si>
  <si>
    <t>783</t>
  </si>
  <si>
    <t>van Waning, 2018</t>
  </si>
  <si>
    <t>van Waning, J. I., Caliskan, K., Hoedemaekers, Y. M., van Spaendonck-Zwarts, K. Y., Baas, A. F., Boekholdt, S. M., van Melle, J. P., Teske, A. J., Asselbergs, F. W., Backx, Apcm, du Marchie Sarvaas, G. J., Dalinghaus, M., Breur, Jmpj, Linschoten, M. P. M., Verlooij, L. A., Kardys, I., Dooijes, D., Lekanne Deprez, R. H., AS, I. Jpma, van den Berg, M. P., Hofstra, R. M. W., van Slegtenhorst, M. A., Jongbloed, J. D. H., Majoor-Krakauer, D.</t>
  </si>
  <si>
    <t>Genetics, Clinical Features, and Long-Term Outcome of Noncompaction Cardiomyopathy</t>
  </si>
  <si>
    <t>BACKGROUND: The clinical outcomes of noncompaction cardiomyopathy (NCCM) range from asymptomatic to heart failure, arrhythmias, and sudden cardiac death. Genetics play an important role in NCCM. OBJECTIVES: This study investigated the correlations among genetics, clinical features, and outcomes in adults and children diagnosed with NCCM. METHODS: A retrospective multicenter study from 4 cardiogenetic centers in the Netherlands classified 327 unrelated NCCM patients into 3 categories: 1) genetic, with a mutation in 32% (81 adults; 23 children) of patients; 2) probably genetic, familial cardiomyopathy without a mutation in 16% (45 adults; 8 children) of patients; or 3) sporadic, no family history, without mutation in 52% (149 adults; 21 children) of patients. Clinical features and major adverse cardiac events (MACE) during follow-up were compared across the children and adults. RESULTS: MYH7, MYBPC3, and TTN mutations were the most common mutations (71%) found in genetic NCCM. The risk of having reduced left ventricular (LV) systolic dysfunction was higher for genetic patients compared with the probably genetic and sporadic cases (p = 0.024), with the highest risk in patients with multiple mutations and TTN mutations. Mutations were more frequent in children (p = 0.04) and were associated with MACE (p = 0.025). Adults were more likely to have sporadic NCCM. High risk for cardiac events in children and adults was related to LV systolic dysfunction in mutation carriers, but not in sporadic cases. Patients with MYH7 mutations had low risk for MACE (p = 0.03). CONCLUSIONS: NCCM is a heterogeneous condition, and genetic stratification has a role in clinical care. Distinguishing genetic from nongenetic NCCM complements prediction of outcome and may lead to management and follow-up tailored to genetic status.</t>
  </si>
  <si>
    <t>29447731</t>
  </si>
  <si>
    <t>Department of Clinical Genetics, Erasmus Medical Center, Rotterdam, the Netherlands. Department of Cardiology, Erasmus Medical Center, Rotterdam, the Netherlands. Department of Clinical Genetics, University Medical Center Groningen, Groningen, the Netherlands. Department of Clinical Genetics, Amsterdam Medical Center, Amsterdam, the Netherlands. Department of Clinical Genetics, University Medical Center Utrecht, Utrecht, the Netherlands. Department of Cardiology, Amsterdam Medical Center, Amsterdam, the Netherlands. Department of Cardiology, University Medical Center Groningen, Groningen, the Netherlands. Department of Cardiology, University Medical Center Utrecht, Utrecht, the Netherlands. Department of Pediatrics, Amsterdam Medical Center, Amsterdam, the Netherlands. Department of Pediatrics, University Medical Center Groningen, Groningen, the Netherlands. Department of Pediatrics, Erasmus Medical Center, Rotterdam, the Netherlands. Department of Pediatrics, University Medical Center, Utrecht, the Netherlands. Department of Clinical Genetics, Erasmus Medical Center, Rotterdam, the Netherlands. Electronic address: d.majoor-krakauer@erasmusmc.nl.</t>
  </si>
  <si>
    <t>Feb 20</t>
  </si>
  <si>
    <t>10.1016/j.jacc.2017.12.019</t>
  </si>
  <si>
    <t>2018/02/16</t>
  </si>
  <si>
    <t>0735-1097</t>
  </si>
  <si>
    <t>J Am Coll Cardiol</t>
  </si>
  <si>
    <t>Adolescent Adult Child Child, Preschool Death, Sudden, Cardiac/epidemiology/prevention &amp; control Female Follow-Up Studies Humans Infant Infant, Newborn Isolated Noncompaction of the Ventricular Myocardium/diagnosis/*epidemiology/*genetics Male Middle Aged Mutation/*genetics Netherlands/epidemiology Retrospective Studies Time Factors Treatment Outcome Young Adult *lvnc *genetics *noncompaction cardiomyopathy *outcome *prognosis</t>
  </si>
  <si>
    <t>1558-3597 van Waning, Jaap I Caliskan, Kadir Hoedemaekers, Yvonne M van Spaendonck-Zwarts, Karin Y Baas, Annette F Boekholdt, S Matthijs van Melle, Joost P Teske, Arco J Asselbergs, Folkert W Backx, Ad P C M du Marchie Sarvaas, Gideon J Dalinghaus, Michiel Breur, Johannes M P J Linschoten, Marijke P M Verlooij, Laura A Kardys, Isabella Dooijes, Dennis Lekanne Deprez, Ronald H IJpma, Arne S van den Berg, Maarten P Hofstra, Robert M W van Slegtenhorst, Marjon A Jongbloed, Jan D H Majoor-Krakauer, Danielle Journal Article Multicenter Study Research Support, Non-U.S. Gov't United States J Am Coll Cardiol. 2018 Feb 20;71(7):711-722. doi: 10.1016/j.jacc.2017.12.019.</t>
  </si>
  <si>
    <t>711_722</t>
  </si>
  <si>
    <t>2022-05-09 19:54:00</t>
  </si>
  <si>
    <t>cardiomyopathy LVNC</t>
  </si>
  <si>
    <t>120</t>
  </si>
  <si>
    <t>45 gene panel</t>
  </si>
  <si>
    <t>104</t>
  </si>
  <si>
    <t>192 in 111 patients</t>
  </si>
  <si>
    <t>32% 104/327</t>
  </si>
  <si>
    <t>children 44% 23/52</t>
  </si>
  <si>
    <t>increased risk of MACE in children but not adults; correlated with LV dysfunction</t>
  </si>
  <si>
    <t>2022-05-10 02:58:42</t>
  </si>
  <si>
    <t>: 275 (84%) adults; 52 (16%) children</t>
  </si>
  <si>
    <t>: (21/52 (40%) children; 99/275 (36%) adults</t>
  </si>
  <si>
    <t>44% (23/52) children; 30% (81/275) adults</t>
  </si>
  <si>
    <t>867</t>
  </si>
  <si>
    <t>Cirino, 2017</t>
  </si>
  <si>
    <t>Cirino, A. L., Lakdawala, N. K., McDonough, B., Conner, L., Adler, D., Weinfeld, M., O'Gara, P., Rehm, H. L., Machini, K., Lebo, M., Blout, C., Green, R. C., MacRae, C. A., Seidman, C. E., Ho, C. Y.</t>
  </si>
  <si>
    <t>A Comparison of Whole Genome Sequencing to Multigene Panel Testing in Hypertrophic Cardiomyopathy Patients</t>
  </si>
  <si>
    <t>BACKGROUND: As DNA sequencing costs decline, genetic testing options have expanded. Whole exome sequencing and whole genome sequencing (WGS) are entering clinical use, posing questions about their incremental value compared with disease-specific multigene panels that have been the cornerstone of genetic testing. METHODS AND RESULTS: Forty-one patients with hypertrophic cardiomyopathy who had undergone targeted hypertrophic cardiomyopathy genetic testing (either multigene panel or familial variant test) were recruited into the MedSeq Project, a clinical trial of WGS. Results from panel genetic testing and WGS were compared. In 20 of 41 participants, panel genetic testing identified variants classified as pathogenic, likely pathogenic, or uncertain significance. WGS identified 19 of these 20 variants, but the variant detection algorithm missed a pathogenic 18 bp duplication in myosin binding protein C (MYBPC3) because of low coverage. In 3 individuals, WGS identified variants in genes implicated in cardiomyopathy but not included in prior panel testing: a pathogenic protein tyrosine phosphatase, non-receptor type 11 (PTPN11) variant and variants of uncertain significance in integrin-linked kinase (ILK) and filamin-C (FLNC). WGS also identified 84 secondary findings (mean=2 per person, range=0-6), which mostly defined carrier status for recessive conditions. CONCLUSIONS: WGS detected nearly all variants identified on panel testing, provided 1 new diagnostic finding, and allowed interrogation of posited disease genes. Several variants of uncertain clinical use and numerous secondary genetic findings were also identified. Whereas panel testing and WGS provided similar diagnostic yield, WGS offers the advantage of reanalysis over time to incorporate advances in knowledge, but requires expertise in genomic interpretation to appropriately incorporate WGS into clinical care. CLINICAL TRIAL REGISTRATION: URL: https://clinicaltrials.gov. Unique identifier: NCT01736566.</t>
  </si>
  <si>
    <t>29030401</t>
  </si>
  <si>
    <t>From the Cardiovascular Division (A.L.C., N.K.L., B.M., D.A., M.W., P.O., C.A.M., C.E.S., C.Y.H.), Department of Pathology (H.L.R.), and Division of Genetics (C.B., R.C.G., C.A.M.), Brigham and Women's Hospital, Boston, MA; Harvard Medical School, Boston, MA (N.K.L., B.M., D.A., M.W., P.O., H.L.R., R.C.G., C.A.M., C.E.S., C.Y.H.); Albany Medical College, NY (L.C.); Broad Institute of Harvard and MIT, Cambridge, MA (H.L.R., R.C.G., C.A.M.); Laboratory for Molecular Medicine (H.L.R., K.M., M.L.), Leadership Team (R.C.G.), Partners HealthCare Personalized Medicine, Cambridge, MA; and Howard Hughes Medical Institute, Chevy Chase, MD (C.E.S.). From the Cardiovascular Division (A.L.C., N.K.L., B.M., D.A., M.W., P.O., C.A.M., C.E.S., C.Y.H.), Department of Pathology (H.L.R.), and Division of Genetics (C.B., R.C.G., C.A.M.), Brigham and Women's Hospital, Boston, MA; Harvard Medical School, Boston, MA (N.K.L., B.M., D.A., M.W., P.O., H.L.R., R.C.G., C.A.M., C.E.S., C.Y.H.); Albany Medical College, NY (L.C.); Broad Institute of Harvard and MIT, Cambridge, MA (H.L.R., R.C.G., C.A.M.); Laboratory for Molecular Medicine (H.L.R., K.M., M.L.), Leadership Team (R.C.G.), Partners HealthCare Personalized Medicine, Cambridge, MA; and Howard Hughes Medical Institute, Chevy Chase, MD (C.E.S.). cho@partners.org.</t>
  </si>
  <si>
    <t>Oct</t>
  </si>
  <si>
    <t>2021-05-05 01:21:11</t>
  </si>
  <si>
    <t>10.1161/circgenetics.117.001768</t>
  </si>
  <si>
    <t>2017/10/17</t>
  </si>
  <si>
    <t>1942-325X (Print) 1942-3268</t>
  </si>
  <si>
    <t>Circ Cardiovasc Genet</t>
  </si>
  <si>
    <t>Aged Algorithms Cardiomyopathy, Hypertrophic/*genetics Carrier Proteins/genetics European Continental Ancestry Group/genetics Female Filamins/genetics Gene Duplication Genetic Testing/*methods Genetic Variation Humans Male Middle Aged Protein Tyrosine Phosphatase, Non-Receptor Type 11/genetics Protein-Serine-Threonine Kinases/genetics Whole Genome Sequencing/*methods adult cardiomyopathy, hypertrophic genetic testing genomics mutation</t>
  </si>
  <si>
    <t>Adrenergic beta-Antagonists/*therapeutic use;African Americans/*genetics;Aged;Aged, 80 and over;Asian Americans/*genetics;Cardiomyopathy, Dilated/*drug therapy;European Continental Ancestry Group/*genetics;Female;Gene Expression;Genetic Predisposition to Disease;Heart Failure/*drug therapy/*genetics/*metabolism;Hispanic Americans/*genetics;Humans;Male;Middle Aged;Myocardium/*metabolism;Pharmacogenomic Variants;Polymorphism, Single Nucleotide;Proportional Hazards Models;RNA, Messenger/*metabolism;Receptors, Histamine H2/*genetics</t>
  </si>
  <si>
    <t>NIHMS914547</t>
  </si>
  <si>
    <t>NIHMS906514</t>
  </si>
  <si>
    <t>1942-3268 Cirino, Allison L Lakdawala, Neal K McDonough, Barbara Conner, Lauren Adler, Dale Weinfeld, Mark O'Gara, Patrick Rehm, Heidi L Machini, Kalotina Lebo, Matthew Blout, Carrie Green, Robert C MacRae, Calum A Seidman, Christine E Ho, Carolyn Y MedSeq Project* P50 HL112349/HL/NHLBI NIH HHS/United States U01 HG006500/HG/NHGRI NIH HHS/United States Comparative Study Journal Article Circ Cardiovasc Genet. 2017 Oct;10(5):e001768. doi: 10.1161/CIRCGENETICS.117.001768.</t>
  </si>
  <si>
    <t>S0002-9149(17)31626-0</t>
  </si>
  <si>
    <t>PMC5742297</t>
  </si>
  <si>
    <t>PMC5683423</t>
  </si>
  <si>
    <t>29191567</t>
  </si>
  <si>
    <t>10</t>
  </si>
  <si>
    <t>2017</t>
  </si>
  <si>
    <t>2022-05-10 15:08:41</t>
  </si>
  <si>
    <t>Medseq project</t>
  </si>
  <si>
    <t>17</t>
  </si>
  <si>
    <t>4-62 gene panels compared with WGS</t>
  </si>
  <si>
    <t>53.6% 22/41</t>
  </si>
  <si>
    <t>20/41 48.7% for gene panels; 1 variant not detected in WGS and 3 variants not detected in panels</t>
  </si>
  <si>
    <t>12.2% 5/41 with one variant each in non-cardiac secondary findings</t>
  </si>
  <si>
    <t>2022-03-28 19:43:16</t>
  </si>
  <si>
    <t>pts from MedSeq cohort</t>
  </si>
  <si>
    <t>pts received 4-62-gene panel testing and WGS; compared findings of the two methods</t>
  </si>
  <si>
    <t>32% by targeted/gene panel; 34% by WGS after correction for del not initially picked up by WGS</t>
  </si>
  <si>
    <t>1 new syndromic variant, 2 new VUS picked by WGS--in genes not tested by panels</t>
  </si>
  <si>
    <t>Not a drug study; details of patient treatments not provided</t>
  </si>
  <si>
    <t>monogenic SF in 5/41 (12%; F5 [risk allele], EYA4 [LP], SQSTM1 [LP], CHEK2 [P], APP [VUS]); 79 P/LP recessive carrier variants; 3 GWAS-predicted increased risk (1 afib; 2 aortic aneurysm)</t>
  </si>
  <si>
    <t>see clinical utility</t>
  </si>
  <si>
    <t>910</t>
  </si>
  <si>
    <t>Burns, 2017</t>
  </si>
  <si>
    <t>Burns, C., Bagnall, R. D., Lam, L., Semsarian, C., Ingles, J.</t>
  </si>
  <si>
    <t>Multiple Gene Variants in Hypertrophic Cardiomyopathy in the Era of Next-Generation Sequencing</t>
  </si>
  <si>
    <t>BACKGROUND: Multiple likely pathogenic/pathogenic (LP/P; ≥2) variants in patients with hypertrophic cardiomyopathy were described 10 years ago with a prevalence of 5%. We sought to re-examine the significance of multiple rare variants in patients with hypertrophic cardiomyopathy in the setting of comprehensive and targeted panels. METHODS AND RESULTS: Of 758 hypertrophic cardiomyopathy probands, we included 382 with ≥45 cardiomyopathy genes screened. There were 224 (59%) with ≥1 rare variant (allele frequency ≤0.02%). Variants were analyzed using varying sized gene panels to represent comprehensive or targeted testing. Based on a 45-gene panel, 127 (33%) had a LP/P variant, 139 (36%) had variants of uncertain significance, and 66 (17%) had multiple rare variants. A targeted 8-gene panel yielded 125 (32%) LP/P variants, 52 (14%) variants of uncertain significance, and 14 (4%) had multiple rare variants. No proband had 2 LP/P variants. Including affected family members (total n=412), cluster-adjusted analyses identified a phenotype effect, with younger age (odds ratio, 0.95; 95% confidence interval, 0.92-0.98; P=0.004) and family history of sudden cardiac death (odds ratio, 3.5; 95% confidence interval, 1.3-9.9; P=0.02) significantly more likely in multiple versus single variant patients when considering an 8-gene panel but not larger panels. Those with multiple variants had worse event-free survival from all-cause death, cardiac transplantation, and cardiac arrest (log-rank P=0.008). CONCLUSIONS: No proband had multiple LP/P variants in contrast to previous reports. However, multiple rare variants regardless of classification were seen in 4% and contributed to earlier disease onset and cardiac events. Our findings support a cumulative variant hypothesis in hypertrophic cardiomyopathy.</t>
  </si>
  <si>
    <t>28790153</t>
  </si>
  <si>
    <t>From the Agnes Ginges Centre for Molecular Cardiology, Centenary Institute, Sydney, New South Wales, Australia (C.B., R.D.B., L.L., C.S., J.I.); Central Clinical School, Sydney Medical School, University of Sydney, New South Wales, Australia (C.B., R.D.B., C.S., J.I.); and Department of Cardiology, Royal Prince Alfred Hospital, Sydney, New South Wales, Australia (C.B., C.S., J.I.). From the Agnes Ginges Centre for Molecular Cardiology, Centenary Institute, Sydney, New South Wales, Australia (C.B., R.D.B., L.L., C.S., J.I.); Central Clinical School, Sydney Medical School, University of Sydney, New South Wales, Australia (C.B., R.D.B., C.S., J.I.); and Department of Cardiology, Royal Prince Alfred Hospital, Sydney, New South Wales, Australia (C.B., C.S., J.I.). j.ingles@centenary.org.au.</t>
  </si>
  <si>
    <t>2021-05-05 01:21:14</t>
  </si>
  <si>
    <t>10.1161/circgenetics.116.001666</t>
  </si>
  <si>
    <t>2017/08/10</t>
  </si>
  <si>
    <t>1942-3268</t>
  </si>
  <si>
    <t>Adult Age Factors Aged Cardiomyopathy, Hypertrophic/*genetics/mortality/pathology Death, Sudden, Cardiac/epidemiology Disease-Free Survival Female Gene Frequency *Genetic Variation High-Throughput Nucleotide Sequencing Humans Kaplan-Meier Estimate Male Middle Aged Mutation, Missense Odds Ratio Phenotype Sequence Analysis, DNA cardiomyopathy, hypertrophic genetic testing genetic variation heart ventricles hypertension</t>
  </si>
  <si>
    <t>Adult;Alleles;Diabetes Mellitus, Type 2/*genetics;Diabetes, Gestational/*genetics;European Continental Ancestry Group/*genetics;Female;Genetic Predisposition to Disease/*genetics;Genetic Variation/*genetics;Genotype;Humans;Insulin/*genetics;Pregnancy;Receptors, Adrenergic, alpha-2/*genetics;Risk Factors</t>
  </si>
  <si>
    <t>1942-3268 Burns, Charlotte Bagnall, Richard D Lam, Lien Semsarian, Christopher Ingles, Jodie Journal Article United States Circ Cardiovasc Genet. 2017 Aug;10(4):e001666. doi: 10.1161/CIRCGENETICS.116.001666.</t>
  </si>
  <si>
    <t>PMC5694018</t>
  </si>
  <si>
    <t>28976299</t>
  </si>
  <si>
    <t>2022-05-10 15:27:34</t>
  </si>
  <si>
    <t>selected patients that had at least 45 gene panel; compared internally to 8 selected genes</t>
  </si>
  <si>
    <t xml:space="preserve"> (underestimate because P/LP not clearly divided in those with multiple variants)</t>
  </si>
  <si>
    <t>139</t>
  </si>
  <si>
    <t>59% 224/382</t>
  </si>
  <si>
    <t>45 gene panel 127/382 33% P or LP variant, 139/382 with VUS, 66/382 with multiple rare variants 0/382 with multiple P/LP</t>
  </si>
  <si>
    <t>8 gene panel detected 125/382 P/LP 52 VUS and 14/382 4% with multiple</t>
  </si>
  <si>
    <t>patients with multiple rare variant had greater risk of death and other major events OR=3.5</t>
  </si>
  <si>
    <t>2022-03-29 18:44:52</t>
  </si>
  <si>
    <t>Sydney, Australia</t>
  </si>
  <si>
    <t xml:space="preserve"> seq for at least 45 genes (methods section suggests 385 though); 3 additional pts seq by Sanger for 7 or fewer genes included for having 2 or more variants</t>
  </si>
  <si>
    <t>Illumina TruSight CM Seq Panel (n=264); 82 previously described; 39 seq by commercial labs (Sanger or panel); 3 seq by limited Sanger</t>
  </si>
  <si>
    <t>33% (127/382) had P/LP variant by 45-gene panel</t>
  </si>
  <si>
    <t>59% (224/382) had one or more rare variants; 33% P/LP for 15-gene panel; 32% for 8-gene; 28% MYBPC3/MYH7 only</t>
  </si>
  <si>
    <t>Although not described in detail, 30 relatives with HCM and known genotypes (due to cascade testing) were assessed for phenotype based on # of variants; unaffected gene carriers not included</t>
  </si>
  <si>
    <t>914</t>
  </si>
  <si>
    <t>Mademont-Soler, 2017</t>
  </si>
  <si>
    <t>Mademont-Soler, I., Mates, J., Yotti, R., Espinosa, M. A., Pérez-Serra, A., Fernandez-Avila, A. I., Coll, M., Méndez, I., Iglesias, A., Del Olmo, B., Riuró, H., Cuenca, S., Allegue, C., Campuzano, O., Picó, F., Ferrer-Costa, C., Álvarez, P., Castillo, S., Garcia-Pavia, P., Gonzalez-Lopez, E., Padron-Barthe, L., Díaz de Bustamante, A., Darnaude, M. T., González-Hevia, J. I., Brugada, J., Fernandez-Aviles, F., Brugada, R.</t>
  </si>
  <si>
    <t>Additional value of screening for minor genes and copy number variants in hypertrophic cardiomyopathy</t>
  </si>
  <si>
    <t>INTRODUCTION: Hypertrophic cardiomyopathy (HCM) is the most prevalent inherited heart disease. Next-generation sequencing (NGS) is the preferred genetic test, but the diagnostic value of screening for minor and candidate genes, and the role of copy number variants (CNVs) deserves further evaluation. METHODS: Three hundred and eighty-seven consecutive unrelated patients with HCM were screened for genetic variants in the 5 most frequent genes (MYBPC3, MYH7, TNNT2, TNNI3 and TPM1) using Sanger sequencing (N = 84) or NGS (N = 303). In the NGS cohort we analyzed 20 additional minor or candidate genes, and applied a proprietary bioinformatics algorithm for detecting CNVs. Additionally, the rate and classification of TTN variants in HCM were compared with 427 patients without structural heart disease. RESULTS: The percentage of patients with pathogenic/likely pathogenic (P/LP) variants in the main genes was 33.3%, without significant differences between the Sanger sequencing and NGS cohorts. The screening for 20 additional genes revealed LP variants in ACTC1, MYL2, MYL3, TNNC1, GLA and PRKAG2 in 12 patients. This approach resulted in more inconclusive tests (36.0% vs. 9.6%, p&lt;0.001), mostly due to variants of unknown significance (VUS) in TTN. The detection rate of rare variants in TTN was not significantly different to that found in the group of patients without structural heart disease. In the NGS cohort, 4 patients (1.3%) had pathogenic CNVs: 2 deletions in MYBPC3 and 2 deletions involving the complete coding region of PLN. CONCLUSIONS: A small percentage of HCM cases without point mutations in the 5 main genes are explained by P/LP variants in minor or candidate genes and CNVs. Screening for variants in TTN in HCM patients drastically increases the number of inconclusive tests, and shows a rate of VUS that is similar to patients without structural heart disease, suggesting that this gene should not be analyzed for clinical purposes in HCM.</t>
  </si>
  <si>
    <t>28771489</t>
  </si>
  <si>
    <t>Cardiovascular Genetics Center, University of Girona-IDIBGI, Girona, Spain. Centro de Investigación Biomédica en Red de Enfermedades Cardiovasculares (CIBERCV), Madrid, Spain. Department of Cardiology, Hospital General Universitario Gregorio Marañón, Instituto de Investigación Sanitaria Gregorio Marañón. Universidad Complutense, Madrid, Spain. Department of Medical Sciences, School of Medicine, University of Girona, Girona, Spain. Gendiag.exe SL, Barcelona, Spain. Inherited Cardiac Diseases Unit. Department of Cardiology. Hospital Universitario Puerta de Hierro, Francisco de Vitoria University, Madrid, Spain. Genetics Unit, Hospital Universitario de Móstoles, Madrid, Spain. Hospital Universitario Miguel Servet, Zaragoza, Spain. Arrhythmia Unit, Hospital Clinic de Barcelona, University of Barcelona, Barcelona, Spain. Cardiovascular Genetics Unit, Hospital Universitari Dr. Josep Trueta, Girona, Spain.</t>
  </si>
  <si>
    <t>Oct 2017</t>
  </si>
  <si>
    <t>10.1371/journal.pone.0181465</t>
  </si>
  <si>
    <t>2017/08/05</t>
  </si>
  <si>
    <t>1932-6203</t>
  </si>
  <si>
    <t>PLoS One</t>
  </si>
  <si>
    <t>Base Sequence Calcium-Binding Proteins/genetics Cardiomyopathy, Hypertrophic/diagnosis/*genetics Carrier Proteins/genetics Cohort Studies Connectin/genetics *DNA Copy Number Variations Female *Genetic Testing Heterozygote *High-Throughput Nucleotide Sequencing Humans Male Middle Aged Sarcomeres/genetics</t>
  </si>
  <si>
    <t>Aged;Aged, 80 and over;Case-Control Studies;Cerebral Hemorrhage/*etiology/*genetics;Cohort Studies;Databases, Factual/*statistics &amp; numerical data;Female;Genome-Wide Association Study;Humans;Male;Middle Aged;Peroxidase/*genetics/*metabolism;Risk Factors;Statistics, Nonparametric;Stroke/*complications</t>
  </si>
  <si>
    <t>1932-6203 Mademont-Soler, Irene Mates, Jesus Orcid: 0000-0002-3822-745x Yotti, Raquel Espinosa, Maria Angeles Pérez-Serra, Alexandra Fernandez-Avila, Ana Isabel Coll, Monica Méndez, Irene Iglesias, Anna Del Olmo, Bernat Riuró, Helena Cuenca, Sofía Allegue, Catarina Campuzano, Oscar Picó, Ferran Ferrer-Costa, Carles Álvarez, Patricia Castillo, Sergio Garcia-Pavia, Pablo Gonzalez-Lopez, Esther Padron-Barthe, Laura Díaz de Bustamante, Aranzazu Darnaude, María Teresa González-Hevia, José Ignacio Brugada, Josep Fernandez-Aviles, Francisco Brugada, Ramon Journal Article PLoS One. 2017 Aug 3;12(8):e0181465. doi: 10.1371/journal.pone.0181465. eCollection 2017.</t>
  </si>
  <si>
    <t>e0181465</t>
  </si>
  <si>
    <t>4157328</t>
  </si>
  <si>
    <t>PMC5841027</t>
  </si>
  <si>
    <t>PMC5542623 manuscript have the following competing interests: Dr. Ramon Brugada is consultant of Ferrer-inCode; and Dr. Ferrer-Costa, Dr. Patricia Álvarez and Dr. Sergio Castillo are employed by Gendiag.exe SL. This commercial affiliation does not alter our adherence to PLOS ONE policies on sharing data and materials. The other authors declare no conflicts of interest to disclose.</t>
  </si>
  <si>
    <t>28969386</t>
  </si>
  <si>
    <t>2022-05-10 16:17:08</t>
  </si>
  <si>
    <t>Spain</t>
  </si>
  <si>
    <t>5 gene Sanger panel; 55 or 78 gene NGS analyzed on 25 genes</t>
  </si>
  <si>
    <t>129</t>
  </si>
  <si>
    <t>34</t>
  </si>
  <si>
    <t>33.3% 129/387</t>
  </si>
  <si>
    <t>Sanger 84 cases. NGS 303; NGS slightly increased positive rate with large increase in VUS; CNV contributed 4 cases or 1.3% in 303 NGS cases</t>
  </si>
  <si>
    <t>2022-03-29 22:24:58</t>
  </si>
  <si>
    <t>84 pts, 5-gene Sanger sarcomere gene panel; 303 pts, NGS panel incl 25 known/candidate HCM genes</t>
  </si>
  <si>
    <t>33% (129/387) for 5 sarcomere genes (Sanger+NGS cohorts); 36.6% (111/303) for 25-genes (NGS cohort only)</t>
  </si>
  <si>
    <t>Not discussed</t>
  </si>
  <si>
    <t>per Methods section, 180 relatives referred for genetic testing during study; no further information provided</t>
  </si>
  <si>
    <t>924</t>
  </si>
  <si>
    <t>Forleo, 2017</t>
  </si>
  <si>
    <t>Forleo, C., D'Erchia, A. M., Sorrentino, S., Manzari, C., Chiara, M., Iacoviello, M., Guaricci, A. I., De Santis, D., Musci, R. L., La Spada, A., Marangelli, V., Pesole, G., Favale, S.</t>
  </si>
  <si>
    <t>Targeted next-generation sequencing detects novel gene-phenotype associations and expands the mutational spectrum in cardiomyopathies</t>
  </si>
  <si>
    <t>Cardiomyopathies are a heterogeneous group of primary diseases of the myocardium, including hypertrophic cardiomyopathy (HCM), dilated cardiomyopathy (DCM), and arrhythmogenic right ventricular cardiomyopathy (ARVC), with higher morbidity and mortality. These diseases are genetically diverse and associated with rare mutations in a large number of genes, many of which overlap among the phenotypes. To better investigate the genetic overlap between these three phenotypes and to identify new genotype-phenotype correlations, we designed a custom gene panel consisting of 115 genes known to be associated with cardiomyopathic phenotypes and channelopathies. A cohort of 38 unrelated patients, 16 affected by DCM, 14 by HCM and 8 by ARVC, was recruited for the study on the basis of more severe phenotypes and family history of cardiomyopathy and/or sudden death. We detected a total of 142 rare variants in 40 genes, and all patients were found to be carriers of at least one rare variant. Twenty-eight of the 142 rare variants were also predicted as potentially pathogenic variants and found in 26 patients. In 23 out of 38 patients, we found at least one novel potential gene-phenotype association. In particular, we detected three variants in OBSCN gene in ARVC patients, four variants in ANK2 gene and two variants in DLG1, TRPM4, and AKAP9 genes in DCM patients, two variants in PSEN2 gene and four variants in AKAP9 gene in HCM patients. Overall, our results confirmed that cardiomyopathic patients could carry multiple rare gene variants; in addition, our investigation of the genetic overlap among cardiomyopathies revealed new gene-phenotype associations. Furthermore, as our study confirms, data obtained using targeted next-generation sequencing could provide a remarkable contribution to the molecular diagnosis of cardiomyopathies, early identification of patients at risk for arrhythmia development, and better clinical management of cardiomyopathic patients.</t>
  </si>
  <si>
    <t>28750076</t>
  </si>
  <si>
    <t>Cardiology Unit, Department of Emergency and Organ Transplantation, University of Bari Aldo Moro, Bari, Italy. Department of Biosciences, Biotechnology and Biopharmaceutics, University of Bari Aldo Moro, Bari, Italy. Institute of Biomembranes, Bioenergetics and Molecular Biotechnologies (IBIOM), National Research Council, Bari, Italy. Department of Biosciences, University of Milano, Milano, Italy.</t>
  </si>
  <si>
    <t>10.1371/journal.pone.0181842</t>
  </si>
  <si>
    <t>2017/07/28</t>
  </si>
  <si>
    <t>Adolescent Adult Cardiomyopathies/*genetics Child Female *Genetic Association Studies High-Throughput Nucleotide Sequencing/*methods Humans Male Middle Aged Mutation/*genetics Phenotype Young Adult</t>
  </si>
  <si>
    <t>1932-6203 Forleo, Cinzia Orcid: 0000-0002-9452-4037 D'Erchia, Anna Maria Sorrentino, Sandro Manzari, Caterina Chiara, Matteo Iacoviello, Massimo Guaricci, Andrea Igoren De Santis, Delia Musci, Rita Leonarda La Spada, Antonino Marangelli, Vito Pesole, Graziano Favale, Stefano Journal Article PLoS One. 2017 Jul 27;12(7):e0181842. doi: 10.1371/journal.pone.0181842. eCollection 2017.</t>
  </si>
  <si>
    <t>e0181842</t>
  </si>
  <si>
    <t>PMC5531468</t>
  </si>
  <si>
    <t>2022-05-14 16:13:27</t>
  </si>
  <si>
    <t>115</t>
  </si>
  <si>
    <t>115 gene panel</t>
  </si>
  <si>
    <t>68.4% 26/38</t>
  </si>
  <si>
    <t>13/14 HCM; 9/16 DCM; 4/8 ACM</t>
  </si>
  <si>
    <t>13/14 HCM</t>
  </si>
  <si>
    <t>9/16 DCM</t>
  </si>
  <si>
    <t>4/8 ACM</t>
  </si>
  <si>
    <t>2022-05-12 04:08:59</t>
  </si>
  <si>
    <t>Study recruited patients based on more severe phenotype and family history of CM and/or SCD</t>
  </si>
  <si>
    <t xml:space="preserve"> (14 HCM; 16 DCM; 8 ARVC)</t>
  </si>
  <si>
    <t>/38 (74%): 10/14 (71%) HCM; 11/16 (69%) DCM; 7/8 (88%) ARVC</t>
  </si>
  <si>
    <t>12/14 (86%) HCM; 9/16 (56%) DCM; 5/8 (63%) ARVC</t>
  </si>
  <si>
    <t>12/14 (86%) HCM</t>
  </si>
  <si>
    <t>9/16 (56%) DCM</t>
  </si>
  <si>
    <t>5/8 (63%) ARVC</t>
  </si>
  <si>
    <t>948</t>
  </si>
  <si>
    <t>Ko, 2018</t>
  </si>
  <si>
    <t>Ko, C., Arscott, P., Concannon, M., Saberi, S., Day, S. M., Yashar, B. M., Helms, A. S.</t>
  </si>
  <si>
    <t>Genetic testing impacts the utility of prospective familial screening in hypertrophic cardiomyopathy through identification of a nonfamilial subgroup</t>
  </si>
  <si>
    <t>PurposeHypertrophic cardiomyopathy (HCM) is considered a hereditary autosomal dominant condition, but genetic testing is positive in only half of patients. In patients with negative genetic tests, the inheritance pattern and utility of family screening are unclear.MethodsSubjects with HCM were prospectively enrolled in a registry. A survey at a median follow-up of 4 years determined the yield of family screening.ResultsThe outcome of cardiac screening on 267 family members was reported by 120 survey respondents. Subjects with positive genetic test or family history (n=74, 62%) reported an HCM diagnosis in 34 of 203 first-degree relatives who were screened (17%). Affected family members were diagnosed at a mean age of 30-39 years, and 22 of 34 experienced HCM-related adverse events (65%). Gene test-negative subjects with no prior family history of HCM (n=46, 38%) reported an HCM diagnosis in only 2 of 64 first-degree relatives who were screened (3%, p&lt;0.001). These two individuals were diagnosed at age &gt;40 years without HCM-related adverse events.ConclusionHypertrophic cardiomyopathy is a heterogeneous disorder, only half of which tracks with a Mendelian inheritance pattern. Negative genetic testing and family history indicates a more complex genetic basis corresponding to low risk for family members.</t>
  </si>
  <si>
    <t>28640247</t>
  </si>
  <si>
    <t>Department of Human Genetics, University of Michigan, Ann Arbor, Michigan, USA. Department of Internal Medicine-Cardiology, University of Michigan, Ann Arbor, Michigan, USA.</t>
  </si>
  <si>
    <t>10.1038/gim.2017.79</t>
  </si>
  <si>
    <t>2017/06/24</t>
  </si>
  <si>
    <t>Adult Aged Aged, 80 and over Alleles Cardiomyopathy, Hypertrophic/*diagnosis/epidemiology/*genetics *Family Female Follow-Up Studies Genetic Association Studies *Genetic Predisposition to Disease *Genetic Testing/methods Humans Internet Male Middle Aged Pedigree Surveys and Questionnaires Young Adult</t>
  </si>
  <si>
    <t>Animals;Diet, Healthy;Diffusion of Innovation;Energy Metabolism;Exercise;Feeding Behavior;Gastrointestinal Microbiome;Gastrointestinal Tract/*microbiology;Genetic Predisposition to Disease;High-Throughput Nucleotide Sequencing;Humans;Life Style;Metabolic Syndrome/*epidemiology/*genetics/*prevention &amp; control/*therapy;Metabolomics;Nutrigenomics;Nutrition Therapy/*methods/*trends;Nutritional Status;Phenotype;Precision Medicine/*methods/*trends;Protective Factors;Risk Factors;Risk Reduction Behavior;Treatment Outcome</t>
  </si>
  <si>
    <t>1530-0366 Ko, Carol Arscott, Patricia Concannon, Maryann Saberi, Sara Day, Sharlene M Yashar, Beverly M Helms, Adam S Journal Article Research Support, Non-U.S. Gov't United States Genet Med. 2018 Jan;20(1):69-75. doi: 10.1038/gim.2017.79. Epub 2017 Jun 22.</t>
  </si>
  <si>
    <t>69_75</t>
  </si>
  <si>
    <t>E913</t>
  </si>
  <si>
    <t>PMC5579706</t>
  </si>
  <si>
    <t>28829397</t>
  </si>
  <si>
    <t>2022-05-10 16:51:40</t>
  </si>
  <si>
    <t>Michigan</t>
  </si>
  <si>
    <t>/120</t>
  </si>
  <si>
    <t>8 gene panel</t>
  </si>
  <si>
    <t>56</t>
  </si>
  <si>
    <t>56/120</t>
  </si>
  <si>
    <t>153 responded to a survey about their relatives</t>
  </si>
  <si>
    <t>19% 90/465 relatives got genetic testing; 179/425 first degree relatives got echo</t>
  </si>
  <si>
    <t>2022-03-30 20:35:27</t>
  </si>
  <si>
    <t>University of Michigan</t>
  </si>
  <si>
    <t>153/409 probands responded to survey; 120/153 had complete clinical/survey data</t>
  </si>
  <si>
    <t>55% (225/409) entire cohort (P/LP/VUS)</t>
  </si>
  <si>
    <t>56% (67/120) survey respondents (P/LP/VUS); 47% (56/120) survey respondents (P/LP only)</t>
  </si>
  <si>
    <t>Not described in probands; in relatives, a pos genetic test in the proband was not predictive of an adverse event in relatives</t>
  </si>
  <si>
    <t>90/465 (19%) 1st-degree relatives of genetic test-positive probands sought genetic testing; 40/90 (44%) were negative for familial variant; 179/425 1st-degree relatives of probands with sarcomere mutations sought echo</t>
  </si>
  <si>
    <t>992</t>
  </si>
  <si>
    <t>Dal Ferro, 2017</t>
  </si>
  <si>
    <t>Dal Ferro, M., Stolfo, D., Altinier, A., Gigli, M., Perrieri, M., Ramani, F., Barbati, G., Pivetta, A., Brun, F., Monserrat, L., Giacca, M., Mestroni, L., Merlo, M., Sinagra, G.</t>
  </si>
  <si>
    <t>Association between mutation status and left ventricular reverse remodelling in dilated cardiomyopathy</t>
  </si>
  <si>
    <t>OBJECTIVE: To explore the genetic landscape of a well selected dilated cardiomyopathy (DCM) cohort, assessing the possible relation between different genotypes and left ventricular reverse remodelling (LVRR). METHODS: A cohort of 152 patients with DCM from the Heart Muscle Disease Registry of Trieste has been studied by next-generation sequencing (NGS). Patients were grouped into different 'gene-clusters' with functionally homogeneous genetic backgrounds. LVRR was defined by left ventricular ejection fraction normalisation or increase ≥10% associated with normalisation in indexed left ventricular end-diastolic diameter or relative decrease ≥10% at 24 months follow-up. RESULTS: A pathogenic disease-related gene variant was identified in 57% of patients: 28 (18%) TTN; 7 (5%) LMNA; 16 (11%) structural cytoskeleton Z-disk genes; 9 (6%) desmosomal genes; 18 (12%) motor sarcomeric genes and 9 (6%) other genes. Baseline clinical features were similar throughout the different genotypes. A significant relationship was found between gene cluster subgroups and LVRR, with a lower rate of LVRR in structural cytoskeleton Z-disk gene mutation carriers (1/16 patients, 6%, p&lt;0.05 vs the other subgroups). Of note, structural cytoskeleton Z-disk gene rare variants were independently and inversely associated with LVRR when adjusted for clinical predictors of LVRR (OR 0.065; 95% CI 0.008 to 0.535, p=0.011). CONCLUSIONS: NGS confirmed a high genetic diagnostic yield in DCM. A specific 'gene-clusters' classification based on functional similarities in different genes might be helpful in the clinical management of genetically determined DCM. In this study, structural cytoskeleton Z-disk gene rare variants were independently associated with a lower rate of LVRR at follow-up.</t>
  </si>
  <si>
    <t>28416588</t>
  </si>
  <si>
    <t>Cardiovascular Department, Azienda Sanitaria-Universitaria Integrata of Trieste "ASUITS", Trieste, Italy. Department of Cardiology, Health in Code, Coruña, Spain. Molecular Medicine Laboratory, International Centre for Genetic Engineering and Biotechnology (ICGEB), Trieste, Italy. Cardiovascular Institute, University of Colorado Denver, Denver, USA.</t>
  </si>
  <si>
    <t>10.1136/heartjnl-2016-311017</t>
  </si>
  <si>
    <t>2017/04/19</t>
  </si>
  <si>
    <t>1355-6037</t>
  </si>
  <si>
    <t>Heart</t>
  </si>
  <si>
    <t>Adult Cardiomyopathy, Dilated/diagnosis/*genetics/*physiopathology Chi-Square Distribution DNA Mutational Analysis/methods Female Genetic Predisposition to Disease High-Throughput Nucleotide Sequencing Humans Italy Logistic Models Male Middle Aged *Multigene Family Multivariate Analysis *Mutation Odds Ratio Phenotype Registries Retrospective Studies Risk Factors Stroke Volume Time Factors *Ventricular Function, Left *Ventricular Remodeling *Clinical Genetics *Echocardiography *Idiopathic Dilated Cardiomyopathy.</t>
  </si>
  <si>
    <t>Adult;Biomarkers/*metabolism;Chronic Disease;Corticotropin-Releasing Hormone/*genetics/*metabolism;Diabetes Mellitus, Type 2/*etiology/*genetics/*metabolism/*physiopathology;Female;Gene Expression Regulation;Genetic Predisposition to Disease;Humans;Hydrocortisone/*blood;Hypothalamo-Hypophyseal System/*metabolism/*pathology;Insulin Resistance/*genetics;Interleukin-6/*genetics/*metabolism;Leukocytes, Mononuclear/*metabolism/*pathology;Male;MicroRNAs/*genetics/*metabolism;Middle Aged;Pituitary-Adrenal System/*metabolism/*pathology;RNA, Messenger/*genetics/*metabolism;Receptors, Corticotropin-Releasing Hormone/*genetics/*metabolism;Receptors, Glucocorticoid/*genetics/*metabolism;Signal Transduction;Stress, Psychological/*complications/*genetics/*metabolism/*physiopathology</t>
  </si>
  <si>
    <t>1468-201x Dal Ferro, Matteo Stolfo, Davide Altinier, Alessandro Gigli, Marta Perrieri, Martina Ramani, Federica Barbati, Giulia Pivetta, Alberto Brun, Francesca Monserrat, Lorenzo Giacca, Mauro Mestroni, Luisa Merlo, Marco Sinagra, Gianfranco UL1 RR025780/RR/NCRR NIH HHS/United States UL1 TR001082/TR/NCATS NIH HHS/United States R01 HL069071/HL/NHLBI NIH HHS/United States R01 HL116906/HL/NHLBI NIH HHS/United States Journal Article Research Support, N.I.H., Extramural Research Support, Non-U.S. Gov't England Heart. 2017 Nov;103(21):1704-1710. doi: 10.1136/heartjnl-2016-311017. Epub 2017 Apr 17.</t>
  </si>
  <si>
    <t>1704_1710</t>
  </si>
  <si>
    <t>PMC5706576</t>
  </si>
  <si>
    <t>28661068</t>
  </si>
  <si>
    <t>103</t>
  </si>
  <si>
    <t>2022-05-10 16:56:41</t>
  </si>
  <si>
    <t>Heart Muscle Disease Registry of Trieste</t>
  </si>
  <si>
    <t>Italy, with Spain and Denver collaborators</t>
  </si>
  <si>
    <t xml:space="preserve"> (148 unrelated and 4 relatives - but not broken out in the analysis)</t>
  </si>
  <si>
    <t>65</t>
  </si>
  <si>
    <t>`03 or 147 gene panel</t>
  </si>
  <si>
    <t>87</t>
  </si>
  <si>
    <t>57% 87/152</t>
  </si>
  <si>
    <t>16 cases with structural cytoskeleton and Z-disc gene involvement</t>
  </si>
  <si>
    <t>patients with structural cytoskeleton mutations had lower LVRR response to treatment only 1/16</t>
  </si>
  <si>
    <t>2022-04-21 01:02:38</t>
  </si>
  <si>
    <t>Pts from Trieste Heart Muscle Disease Registry, Italy</t>
  </si>
  <si>
    <t>Trieste, Italy; two co-authors outside Trieste</t>
  </si>
  <si>
    <t>n=152, 148 probands plus 4 relatives, can't separate relatives from data</t>
  </si>
  <si>
    <t>57% (87/152)</t>
  </si>
  <si>
    <t>yield among familial pts: 66% (43/65); yield among sporadic pts 51% (44/87)</t>
  </si>
  <si>
    <t>Pt treatments not detailed</t>
  </si>
  <si>
    <t>1003</t>
  </si>
  <si>
    <t>Ouellette, 2018</t>
  </si>
  <si>
    <t>Ouellette, A. C., Mathew, J., Manickaraj, A. K., Manase, G., Zahavich, L., Wilson, J., George, K., Benson, L., Bowdin, S., Mital, S.</t>
  </si>
  <si>
    <t>Clinical genetic testing in pediatric cardiomyopathy: Is bigger better?</t>
  </si>
  <si>
    <t>BACKGROUND: For clinical genetic testing of cardiomyopathy (CMP), current guidelines do not address which gene panels to use: targeted panels specific to a CMP phenotype or expanded (panCMP) panels that include genes associated with multiple phenotypic subtypes. AIM: Our objective was to assess the clinical utility of targeted versus panCMP panel testing in pediatric CMPs. METHODS: 151 pediatric patients with primary hypertrophic (n = 66), dilated (n = 64), restrictive (n = 8), or left-ventricular non-compaction (n = 13) CMP who underwent clinical genetic panel testing at a single centre were included. PanCMP (n = 47) and targeted panel testing (n = 104) were compared for yield of pathogenic variants and variants of unknown significance (VUS). RESULTS: Pathogenic variants were identified in 26% of patients, 42% had indeterminate results (only VUS detected), and 32% had negative results. Yield was lower (15%) in panCMP vs. targeted panel testing (32%) (P = .03) in all CMP subtypes. VUS detection was higher with panCMP (87%) than targeted panel testing (30%) (P &lt;.0001). PanCMP panel testing only identified pathogenic variants in genes that overlapped targeted panels. CONCLUSION: PanCMP testing did not increase diagnostic yield compared to targeted panel testing. Until accuracy of variant interpretation with panCMP panels improves, targeted panels may be suitable for clinical testing in pediatric CMP.</t>
  </si>
  <si>
    <t>28369760</t>
  </si>
  <si>
    <t>Division of Cardiology, Department of Pediatrics, Hospital for Sick Children, University of Toronto, Toronto, Ontario, Canada. Cardiology Department, The Royal Children's Hospital, Melbourne, Victoria, Australia.</t>
  </si>
  <si>
    <t>10.1111/cge.13024</t>
  </si>
  <si>
    <t>2017/04/04</t>
  </si>
  <si>
    <t>Cardiomyopathies/diagnosis/*genetics Child Female Genetic Predisposition to Disease/*genetics Genetic Testing/*methods High-Throughput Nucleotide Sequencing/methods Humans Male *Mutation Reproducibility of Results Retrospective Studies cardiology cardiomyopathy genetics pediatrics</t>
  </si>
  <si>
    <t>Amino Acyl-tRNA Synthetases/*genetics;Brain/*metabolism;Brain Diseases/*genetics;Child;Epilepsy/*genetics;Female;Homozygote;Humans;Intellectual Disability/*genetics;Microcephaly/*genetics;Mutation/*genetics;Phenotype</t>
  </si>
  <si>
    <t>1399-0004 Ouellette, A C Orcid: 0000-0002-1846-2612 Mathew, J Manickaraj, A K Manase, G Zahavich, L Wilson, J George, K Benson, L Bowdin, S Mital, S Journal Article Denmark Clin Genet. 2018 Jan;93(1):33-40. doi: 10.1111/cge.13024. Epub 2017 Aug 3.</t>
  </si>
  <si>
    <t>33_40</t>
  </si>
  <si>
    <t>10.1007/s10048-017-0516-6</t>
  </si>
  <si>
    <t>28620870</t>
  </si>
  <si>
    <t>93</t>
  </si>
  <si>
    <t>2022-05-14 16:23:25</t>
  </si>
  <si>
    <t>Toronto</t>
  </si>
  <si>
    <t>54</t>
  </si>
  <si>
    <t>19</t>
  </si>
  <si>
    <t>targeted gene panes with 5-19 genes; larger panels with 46-62 genes</t>
  </si>
  <si>
    <t>42% (inferred 63)</t>
  </si>
  <si>
    <t>26.4% 40/151</t>
  </si>
  <si>
    <t>panCMP 15% (47 total) and targeted 30% (104 total); 25/66 HCM; 9/64 DCM; 2/8 RCM; 4/13 LVNC</t>
  </si>
  <si>
    <t>25/66 HCM</t>
  </si>
  <si>
    <t>9/64 DCM</t>
  </si>
  <si>
    <t>2/8 RCM</t>
  </si>
  <si>
    <t>4/13 LVNC</t>
  </si>
  <si>
    <t>noted higher numbers of VUS with the larger gene panels with improvement in diagnostic yield</t>
  </si>
  <si>
    <t>2022-05-19 20:53:49</t>
  </si>
  <si>
    <t>Study assessed clinical utility of targeted vs panCM panel testing in pediatric pts</t>
  </si>
  <si>
    <t>clinical site: Hospital for Sick Children, Toronto; testing in commercial labs</t>
  </si>
  <si>
    <t>Compared targeted vs expanded panel yield; small number of pts (14/151) received both types of panels</t>
  </si>
  <si>
    <t>overall, 54 (36%) fam hx of CM; 32/66 (48%) HCM; 17/64 (27%) DCM; 5/21 (24%) RCM/LVNC</t>
  </si>
  <si>
    <t>5-19-gene targeted panels; 46-62-gene panCM panels</t>
  </si>
  <si>
    <t>1 of 3 testing labs used ACMG criteria</t>
  </si>
  <si>
    <t>42% of pts w/ VUS only (number not specified); 9 pts w/ P variant + VUS</t>
  </si>
  <si>
    <t>25/66 (38%) HCM; 9/64 (14%) DCM; 6/21 (29%) RCM/LVNC</t>
  </si>
  <si>
    <t>25/66 (38%) HCM</t>
  </si>
  <si>
    <t>9/64 (14%) DCM</t>
  </si>
  <si>
    <t>6/21 (29%) RCM/LVNC</t>
  </si>
  <si>
    <t>1032</t>
  </si>
  <si>
    <t>Wang, 2017</t>
  </si>
  <si>
    <t>Wang, J., Guo, Y., Huang, M., Zhang, Z., Zhu, J., Liu, T., Shi, L., Li, F., Huang, H., Fu, L.</t>
  </si>
  <si>
    <t>Identification of TAZ mutations in pediatric patients with cardiomyopathy by targeted next-generation sequencing in a Chinese cohort</t>
  </si>
  <si>
    <t>BACKGROUND: Barth syndrome (BTHS) is a rare X-linked recessive disease characterized by cardiomyopathy, neutropenia, skeletal myopathy and growth delay. Early diagnosis and appropriate treatment may improve the prognosis of this disease. The purpose of this study is to determine the role of targeted next-generation sequencing (NGS) in the early diagnosis of BTHS in children with cardiomyopathy. METHODS: During the period between 2012 and 2015, a gene panel-based NGS approach was used to search for potentially disease-causing genetic variants in all patients referred to our institution with a clinical diagnosis of primary cardiomyopathy. NGS was performed using the Illumina sequencing system. RESULTS: A total of 180 Chinese pediatric patients (114 males and 66 females) diagnosed with primary cardiomyopathy were enrolled in this study. TAZ mutations were identified in four of the male index patients, including two novel mutations (c.527A &gt; G, p.H176R and c.134_136delinsCC, p.H45PfsX38). All four probands and two additional affected male family members were born at full term with a median birth weight of 2350 g (range, 2000-2850 g). The median age at diagnosis of cardiomyopathy was 3.0 months (range, 1.0-20.0 months). The baseline echocardiography revealed prominent dilation and trabeculations of the left ventricle with impaired systolic function in the six patients, four of which fulfilled the diagnostic criteria of left ventricular noncompaction. Other aspects of their clinical presentations included hypotonia (6/6), growth delay (6/6), neutropenia (3/6) and 3-methylglutaconic aciduria (4/5). Five patients died at a median age of 7.5 months (range, 7.0-12.0 months). The cause of death was heart failure associated with infection in three patients and cardiac arrhythmia in two patients. The remaining one patient survived beyond infancy but had fallen into a persistent vegetative state after suffering from cardiac arrest. CONCLUSIONS: This is the first report of systematic mutation screening of TAZ in a large cohort of pediatric patients with primary cardiomyopathy using the NGS approach. TAZ mutations were found in 4/114 (3.5%) male patients with primary cardiomyopathy. Our findings indicate that the inclusion of TAZ gene testing in cardiomyopathy genetic testing panels may contribute to the early diagnosis of BTHS.</t>
  </si>
  <si>
    <t>28183324</t>
  </si>
  <si>
    <t>Research Division of Birth Defects, Institute of Pediatric Translational Medicine, Shanghai Children's Medical Center, Shanghai Jiaotong University School of Medicine, Shanghai, 200127, People's Republic of China. Department of Cardiology, Shanghai Children's Medical Center, Shanghai Jiao Tong University School of Medicine, 1678 Dongfang Road, Pudong, Shanghai, 200127, People's Republic of China. Research Division of cardiovascular disease, Institute of Pediatric Translational Medicine, Shanghai Children's Medical Center, Shanghai Jiaotong University School of Medicine, Shanghai, 200127, People's Republic of China. Department of Cardiothoracic Surgery, Shanghai Children's Medical Center, Shanghai Jiaotong University School of Medicine, Shanghai, 200127, People's Republic of China. Department of Cardiology, Shanghai Children's Medical Center, Shanghai Jiao Tong University School of Medicine, 1678 Dongfang Road, Pudong, Shanghai, 200127, People's Republic of China. fulijun@scmc.com.cn. Research Division of cardiovascular disease, Institute of Pediatric Translational Medicine, Shanghai Children's Medical Center, Shanghai Jiaotong University School of Medicine, Shanghai, 200127, People's Republic of China. fulijun@scmc.com.cn.</t>
  </si>
  <si>
    <t>Feb 10</t>
  </si>
  <si>
    <t>2021-05-05 01:21:17</t>
  </si>
  <si>
    <t>10.1186/s13023-016-0562-4</t>
  </si>
  <si>
    <t>2017/02/12</t>
  </si>
  <si>
    <t>1750-1172</t>
  </si>
  <si>
    <t>Orphanet J Rare Dis</t>
  </si>
  <si>
    <t>Barth Syndrome/*genetics Cardiomyopathies/*genetics Computational Biology Female High-Throughput Nucleotide Sequencing/*methods Humans Infant Infant, Newborn Male Metabolism, Inborn Errors/genetics Mutation/genetics Mutation, Missense/*genetics Neutropenia/genetics Pedigree Transcription Factors/*genetics *Barth syndrome *Cardiomyopathy *taz *Targeted next generation sequencing</t>
  </si>
  <si>
    <t>Brain Diseases, Metabolic, Inborn/*diagnosis/*genetics;Child, Preschool;Drug Resistant Epilepsy/*genetics;Electroencephalography;Epileptic Syndromes/*diagnosis/*diagnostic imaging/*genetics;Genetic Association Studies;Genetic Techniques;Heredodegenerative Disorders, Nervous System/*diagnosis/*genetics;Humans;Infant;Infant, Newborn;Magnetic Resonance Imaging;Malformations of Cortical Development/*diagnostic imaging/*genetics;Neuroimaging;Spasms, Infantile/*diagnosis/*genetics</t>
  </si>
  <si>
    <t>1750-1172 Wang, Jian Guo, Ying Huang, Meirong Zhang, Zhen Zhu, Junxue Liu, Tingliang Shi, Lin Li, Fen Huang, Huimin Fu, Lijun Journal Article Orphanet J Rare Dis. 2017 Feb 10;12(1):26. doi: 10.1186/s13023-016-0562-4.</t>
  </si>
  <si>
    <t>rn2017166</t>
  </si>
  <si>
    <t>PMC5301434</t>
  </si>
  <si>
    <t>28524223</t>
  </si>
  <si>
    <t>2022-05-14 16:34:13</t>
  </si>
  <si>
    <t>Other Cardiomyopathy</t>
  </si>
  <si>
    <t xml:space="preserve"> males of 180</t>
  </si>
  <si>
    <t>single gene TAZ reported from panel - other contents not described</t>
  </si>
  <si>
    <t>3.5 % 4/114</t>
  </si>
  <si>
    <t>0/64 HCM; 0/72 DCM; 4/27 LVNC; 0/17 Other</t>
  </si>
  <si>
    <t>0/64 HCM</t>
  </si>
  <si>
    <t>0/72 DCM</t>
  </si>
  <si>
    <t>4/27 LVNC</t>
  </si>
  <si>
    <t>0/17 Other</t>
  </si>
  <si>
    <t>2 relatives also diagnosed to make a total of 6</t>
  </si>
  <si>
    <t>5 of 6 died by 12 months</t>
  </si>
  <si>
    <t>2022-05-12 17:26:57</t>
  </si>
  <si>
    <t>Study only looked at TAZ gene; only provided ages for the 4 variant-positive patients/2 affected siblings</t>
  </si>
  <si>
    <t>All variant-positive pts had fam hx of premature male death (no losses of females) or unexplained male fetal loss; otherwise, fam hx not noted</t>
  </si>
  <si>
    <t>62 but only evaluated TAZ gene</t>
  </si>
  <si>
    <t>4/114 males</t>
  </si>
  <si>
    <t>3.5% of males</t>
  </si>
  <si>
    <t>0% (0/64 males) HCM; 2% (1/44 males) DCM; 18% (3/17 males) LVNC; 0% (0/66) females</t>
  </si>
  <si>
    <t>Limited cosegregation analyses of 2 variant-positive families: twin and mother of 1 pt, mother of another</t>
  </si>
  <si>
    <t>1137</t>
  </si>
  <si>
    <t>Rubattu, 2016</t>
  </si>
  <si>
    <t>Rubattu, S., Bozzao, C., Pennacchini, E., Pagannone, E., Musumeci, B. M., Piane, M., Germani, A., Savio, C., Francia, P., Volpe, M., Autore, C., Chessa, L.</t>
  </si>
  <si>
    <t>A Next-Generation Sequencing Approach to Identify Gene Mutations in Early- and Late-Onset Hypertrophic Cardiomyopathy Patients of an Italian Cohort</t>
  </si>
  <si>
    <t>Sequencing of sarcomere protein genes in patients fulfilling the clinical diagnostic criteria for hypertrophic cardiomyopathy (HCM) identifies a disease-causing mutation in 35% to 60% of cases. Age at diagnosis and family history may increase the yield of mutations screening. In order to assess whether Next-Generation Sequencing (NGS) may fulfil the molecular diagnostic needs in HCM, we included 17 HCM-related genes in a sequencing panel run on PGM IonTorrent. We selected 70 HCM patients, 35 with early (≤25 years) and 35 with late (≥65 years) diagnosis of disease onset. All samples had a 98.6% average of target regions, with coverage higher than 20× (mean coverage 620×). We identified 41 different mutations (seven of them novel) in nine genes: MYBPC3 (17/41 = 41%); MYH7 (10/41 = 24%); TNNT2, CAV3 and MYH6 (3/41 = 7.5% each); TNNI3 (2/41 = 5%); GLA, MYL2, and MYL3 (1/41=2.5% each). Mutation detection rate was 30/35 (85.7%) in early-onset and 8/35 (22.9%) in late-onset HCM patients, respectively (p &lt; 0.0001). The overall detection rate for patients with positive family history was 84%, and 90.5% in patients with early disease onset. In our study NGS revealed higher mutations yield in patients with early onset and with a family history of HCM. Appropriate patient selection can increase the yield of genetic testing and make diagnostic testing cost-effective.</t>
  </si>
  <si>
    <t>27483260</t>
  </si>
  <si>
    <t>Department of Clinical and Molecular Medicine, School of Medicine and Psychology, University Sapienza of Rome, 00185 Rome, Italy. rubattu.speranza@neuromed.it. Department of Angiocardioneurology, IRCCS Neuromed, 86077 Pozzilli, Italy. rubattu.speranza@neuromed.it. Department of Clinical and Molecular Medicine, School of Medicine and Psychology, University Sapienza of Rome, 00185 Rome, Italy. cristina.bozzao@libero.it. Department of Clinical and Molecular Medicine, School of Medicine and Psychology, University Sapienza of Rome, 00185 Rome, Italy. ariannaermelinda@hotmail.it. Department of Clinical and Molecular Medicine, School of Medicine and Psychology, University Sapienza of Rome, 00185 Rome, Italy. epagannone@gmail.com. Department of Clinical and Molecular Medicine, School of Medicine and Psychology, University Sapienza of Rome, 00185 Rome, Italy. beatrice.musumeci@uniroma1.it. Department of Clinical and Molecular Medicine, School of Medicine and Psychology, University Sapienza of Rome, 00185 Rome, Italy. maria.piane@uniroma1.it. Department of Clinical and Molecular Medicine, School of Medicine and Psychology, University Sapienza of Rome, 00185 Rome, Italy. aldo.germani@uniroma1.it. Department of Clinical and Molecular Medicine, School of Medicine and Psychology, University Sapienza of Rome, 00185 Rome, Italy. camilla.savio@ospedalesantandrea.it. Department of Clinical and Molecular Medicine, School of Medicine and Psychology, University Sapienza of Rome, 00185 Rome, Italy. pietro.francia@uniroma1.it. Department of Clinical and Molecular Medicine, School of Medicine and Psychology, University Sapienza of Rome, 00185 Rome, Italy. massimo.volpe@uniroma1.it. Department of Angiocardioneurology, IRCCS Neuromed, 86077 Pozzilli, Italy. massimo.volpe@uniroma1.it. Department of Clinical and Molecular Medicine, School of Medicine and Psychology, University Sapienza of Rome, 00185 Rome, Italy. camillo.autore@uniroma1.it. Department of Clinical and Molecular Medicine, School of Medicine and Psychology, University Sapienza of Rome, 00185 Rome, Italy. luciana.chessa@uniroma1.it.</t>
  </si>
  <si>
    <t>Jul 30</t>
  </si>
  <si>
    <t>2021-05-05 01:21:20</t>
  </si>
  <si>
    <t>10.3390/ijms17081239</t>
  </si>
  <si>
    <t>2016/08/03</t>
  </si>
  <si>
    <t>1422-0067</t>
  </si>
  <si>
    <t>Int J Mol Sci</t>
  </si>
  <si>
    <t>Adult Age of Onset Aged Biomarkers/*analysis Cardiomyopathy, Hypertrophic/*diagnosis/epidemiology/*genetics Cohort Studies Female Genetic Testing High-Throughput Nucleotide Sequencing/*methods Humans Italy/epidemiology Male Middle Aged Mutation/*genetics *gene variants *genetics *hypertrophic cardiomyopathy *next-generation sequencing</t>
  </si>
  <si>
    <t>Adolescent;Adult;Aged;Anemia, Aplastic/*genetics;Animals;Apoptosis/*genetics;Blotting, Western;Bone Marrow Diseases/*genetics;Bone Marrow Failure Disorders;Child;Consanguinity;Crystallography, X-Ray;Diabetes Mellitus/*genetics;Female;Hemoglobinuria, Paroxysmal/*genetics;Humans;Islets of Langerhans/*metabolism;Male;Middle Aged;Molecular Structure;Mutation;Pyrophosphatases/*genetics;RNA, Messenger/*metabolism;RNA, Small Interfering;Rats;Rats, Wistar;Sequence Analysis, DNA;Syndrome;Young Adult</t>
  </si>
  <si>
    <t>1422-0067 Rubattu, Speranza Bozzao, Cristina Pennacchini, Ermelinda Pagannone, Erika Musumeci, Beatrice Maria Piane, Maria Germani, Aldo Savio, Camilla Francia, Pietro Volpe, Massimo Autore, Camillo Chessa, Luciana Comparative Study Journal Article Int J Mol Sci. 2016 Jul 30;17(8):1239. doi: 10.3390/ijms17081239.</t>
  </si>
  <si>
    <t>db16-0839</t>
  </si>
  <si>
    <t>PMC5000637</t>
  </si>
  <si>
    <t>28073829</t>
  </si>
  <si>
    <t>2016</t>
  </si>
  <si>
    <t>2022-05-11 13:02:23</t>
  </si>
  <si>
    <t>19 gene panel Ion Torrent</t>
  </si>
  <si>
    <t>54.2% 38/70</t>
  </si>
  <si>
    <t>85.7% 30/35 in patient &lt;25 years old; 22.9% 8/25 if pt &gt;25 years; 3/4 of late onset if Family history positive</t>
  </si>
  <si>
    <t>2022-03-23 19:50:08</t>
  </si>
  <si>
    <t>Pts grouped as early (25 years or younger) and late (65 years or older) onset; specific ages not provided</t>
  </si>
  <si>
    <t>electro- and echo-cardiograms performed at enrollment</t>
  </si>
  <si>
    <t>17-gene panel; Ion Torrent; 22/70 pts previously sequenced for 6/17 genes, included as positive (n=7)/negative (n=15) controls for technology platform</t>
  </si>
  <si>
    <t>54.3% (38/70); if knowns/controls removed, 65% (31/48)</t>
  </si>
  <si>
    <t>Early onset 85.7% (30/35), late onset 22.9% (8/35); if knowns/controls removed, early onset 89% (24/27), late onset 33% (7/21)</t>
  </si>
  <si>
    <t>1189</t>
  </si>
  <si>
    <t>Ceyhan-Birsoy, 2016</t>
  </si>
  <si>
    <t>Ceyhan-Birsoy, O., Pugh, T. J., Bowser, M. J., Hynes, E., Frisella, A. L., Mahanta, L. M., Lebo, M. S., Amr, S. S., Funke, B. H.</t>
  </si>
  <si>
    <t>Next generation sequencing-based copy number analysis reveals low prevalence of deletions and duplications in 46 genes associated with genetic cardiomyopathies</t>
  </si>
  <si>
    <t>BACKGROUND: Diagnostic testing for genetic cardiomyopathies has undergone dramatic changes in the last decade with next generation sequencing (NGS) expanding the number of genes that can be interrogated simultaneously. Exon resolution copy number analysis is increasingly incorporated into routine diagnostic testing via cytogenomic arrays and more recently via NGS. While NGS is an attractive option for laboratories that have no access to array platforms, its higher false positive rate requires weighing the added cost incurred by orthogonal confirmation against the magnitude of the increase in diagnostic yield. Although copy number variants (CNVs) have been reported in various cardiomyopathy genes, their contribution has not been systematically studied. METHODS: We performed single exon resolution NGS-based deletion/duplication analysis for up to 46 cardiomyopathy genes in &gt;1400 individuals with cardiomyopathies including HCM, DCM, ARVC, RCM, and LVNC. RESULTS AND CONCLUSION: Clinically significant deletions and duplications were identified in only 9 of 1425 (0.63%) individuals. The majority of those (6/9) represented intragenic events. We conclude that the added benefit of exon level deletion/duplication analysis is low for currently known cardiomyopathy genes and may not outweigh the increased cost and complexity of incorporating it into routine diagnostic testing for these disorders.</t>
  </si>
  <si>
    <t>27066507</t>
  </si>
  <si>
    <t>Laboratory for Molecular MedicinePartners HealthCare Personalized MedicineCambridgeMassachusetts; Department of PathologyBrigham and Women's Hospital and Harvard Medical SchoolBostonMassachusetts. Department of Medical Biophysics Princess Margaret Cancer Centre University Health Network University of Toronto Toronto Ontario Canada. Laboratory for Molecular Medicine Partners HealthCare Personalized Medicine Cambridge Massachusetts. Laboratory for Molecular MedicinePartners HealthCare Personalized MedicineCambridgeMassachusetts; Department of PathologyMassachusetts General Hospital and Harvard Medical SchoolBostonMassachusetts.</t>
  </si>
  <si>
    <t>10.1002/mgg3.187</t>
  </si>
  <si>
    <t>2016/04/12</t>
  </si>
  <si>
    <t>2324-9269 (Print) 2324-9269</t>
  </si>
  <si>
    <t>2</t>
  </si>
  <si>
    <t>Mol Genet Genomic Med</t>
  </si>
  <si>
    <t>Cardiomyopathies DNA copy number variants genetic heterogeneity molecular diagnostics next‐generation sequencing</t>
  </si>
  <si>
    <t>Adult;Blood Glucose/*metabolism;Diabetes Mellitus, Type 2/*blood/*diagnosis;Diabetes, Gestational/*blood/*diagnosis;Fatty Acids, Nonesterified/*metabolism;Feasibility Studies;Female;Germany;Glucose Clamp Technique/*methods;Glucose Tolerance Test/*methods;Humans;Insulin/*metabolism;Insulin Resistance;Pregnancy;Pregnancy in Diabetics/*blood/*diagnosis;Reproducibility of Results</t>
  </si>
  <si>
    <t>2324-9269 Ceyhan-Birsoy, Ozge Pugh, Trevor J Bowser, Mark J Hynes, Elizabeth Frisella, Ashley L Mahanta, Lisa M Lebo, Matt S Amr, Sami S Funke, Birgit H Journal Article Mol Genet Genomic Med. 2015 Dec 16;4(2):143-51. doi: 10.1002/mgg3.187. eCollection 2016 Mar.</t>
  </si>
  <si>
    <t>143_51</t>
  </si>
  <si>
    <t>10.1007/s00592-016-0930-5</t>
  </si>
  <si>
    <t>PMC4799872</t>
  </si>
  <si>
    <t>27771766</t>
  </si>
  <si>
    <t>2022-05-14 18:01:33</t>
  </si>
  <si>
    <t>Cardiomyopathy Other</t>
  </si>
  <si>
    <t>CNV analysis on gene panel data</t>
  </si>
  <si>
    <t>0.63% 9/1425</t>
  </si>
  <si>
    <t>4/708 HCM; 3/479 DCM; 1/90 ACM; 0/25 RCM; 1/54 LVNC; 0/61 Other</t>
  </si>
  <si>
    <t>4/708 HCM</t>
  </si>
  <si>
    <t>3/479 DCM</t>
  </si>
  <si>
    <t>0/25 RCM</t>
  </si>
  <si>
    <t>1/90 ACM</t>
  </si>
  <si>
    <t>1/54 LVNC</t>
  </si>
  <si>
    <t>0/61 Other</t>
  </si>
  <si>
    <t>selected more severe patients</t>
  </si>
  <si>
    <t>2022-05-10 22:42:10</t>
  </si>
  <si>
    <t>CNV analysis only; clinical referral lab population, no mention of potential relatedness of any patients</t>
  </si>
  <si>
    <t>CM not otherwise specified or combination of different CM features; CM+skeletal myopathy features</t>
  </si>
  <si>
    <t>Clinical referral laboratory, Boston</t>
  </si>
  <si>
    <t>8-46 depending on panel ordered by referring physician</t>
  </si>
  <si>
    <t>CNV only</t>
  </si>
  <si>
    <t>/1425</t>
  </si>
  <si>
    <t>0.4% HCM; 1.9% LVNC; 1% ARVC; 0.6% DCM; no clinically significant CNVs id'd in RCM or CM-NOS</t>
  </si>
  <si>
    <t>1337</t>
  </si>
  <si>
    <t>Akinrinade, 2015</t>
  </si>
  <si>
    <t>Akinrinade, O., Ollila, L., Vattulainen, S., Tallila, J., Gentile, M., Salmenperä, P., Koillinen, H., Kaartinen, M., Nieminen, M. S., Myllykangas, S., Alastalo, T. P., Koskenvuo, J. W., Heliö, T.</t>
  </si>
  <si>
    <t>Genetics and genotype-phenotype correlations in Finnish patients with dilated cardiomyopathy</t>
  </si>
  <si>
    <t>AIMS: Despite our increased understanding of the genetic basis of dilated cardiomyopathy (DCM), the clinical utility and yield of clinically meaningful findings of comprehensive next-generation sequencing (NGS)-based genetic diagnostics in DCM has been poorly described. We utilized a high-quality oligonucleotide-selective sequencing (OS-Seq)-based targeted sequencing panel to investigate the genetic landscape of DCM in Finnish population and to evaluate the utility of OS-Seq technology as a novel comprehensive diagnostic tool. METHODS AND RESULTS: Using OS-Seq, we targeted and sequenced the coding regions and splice junctions of 101 genes associated with cardiomyopathies in 145 unrelated Finnish patients with DCM. We developed effective bioinformatic variant filtering strategy and implemented strict variant classification scheme to reveal diagnostic yield and genotype-phenotype correlations. Implemented OS-Seq technology provided high coverage of the target region (median coverage 410× and 99.42% of the nucleotides were sequenced at least 15× read depth). Diagnostic yield was 35.2% (familial 47.6% and sporadic 25.6%, P = 0.004) when both pathogenic and likely pathogenic variants are considered as disease causing. Of these, 20 (53%) were titin (TTN) truncations (non-sense and frameshift) affecting all TTN transcripts. TTN truncations accounted for 20.6% and 14.6% of the familial and sporadic DCM cases, respectively. CONCLUSION: Panel-based, high-quality NGS enables high diagnostic yield especially in the familial form of DCM, and bioinformatic variant filtering is a reliable step in the process of interpretation of genomic data in a clinical setting.</t>
  </si>
  <si>
    <t>26084686</t>
  </si>
  <si>
    <t>Children's Hospital, Institute of Clinical Medicine, Helsinki University Central Hospital, University of Helsinki, Helsinki, Finland Institute of Biomedicine, University of Helsinki, Helsinki, Finland. Heart and Lung Center HUCH, University of Helsinki, Helsinki, Finland. Children's Hospital, Institute of Clinical Medicine, Helsinki University Central Hospital, University of Helsinki, Helsinki, Finland. Blueprint Genetics, Helsinki, Finland. Department of Genetics, University Hospital Helsinki, Helsinki, Finland. Institute of Biomedicine, University of Helsinki, Helsinki, Finland Blueprint Genetics, Helsinki, Finland. Children's Hospital, Institute of Clinical Medicine, Helsinki University Central Hospital, University of Helsinki, Helsinki, Finland Blueprint Genetics, Helsinki, Finland. Blueprint Genetics, Helsinki, Finland Research Centre of Applied and Preventive Cardiovascular Medicine, University of Turku, Turku, Finland Department of Clinical Physiology and Nuclear Medicine, HUS Medical Imaging Center, Helsinki University Central Hospital and University of Helsinki, Helsinki 00290, Finland juha.koskenvuo@hus.fi.</t>
  </si>
  <si>
    <t>Sep 7</t>
  </si>
  <si>
    <t>2021-05-05 01:21:26</t>
  </si>
  <si>
    <t>10.1093/eurheartj/ehv253</t>
  </si>
  <si>
    <t>2015/06/19</t>
  </si>
  <si>
    <t>0195-668X (Print) 0195-668x</t>
  </si>
  <si>
    <t>Eur Heart J</t>
  </si>
  <si>
    <t>Cardiomyopathy, Dilated/epidemiology/*genetics Female Finland/epidemiology Follow-Up Studies Frameshift Mutation/genetics Genotype Humans Kaplan-Meier Estimate Male Middle Aged Mutation, Missense/genetics Oligonucleotide Array Sequence Analysis Pedigree Phenotype Recurrence Diagnosis Dilated cardiomyopathy Genetics</t>
  </si>
  <si>
    <t>Animals;Asian Continental Ancestry Group/*genetics;Diabetes Mellitus, Type 2/*diagnosis/*genetics;European Continental Ancestry Group/*genetics;Genetic Predisposition to Disease;Genome-Wide Association Study;Humans;Life Style;Polymorphism, Single Nucleotide/*genetics</t>
  </si>
  <si>
    <t>1522-9645 Akinrinade, Oyediran Ollila, Laura Vattulainen, Sanna Tallila, Jonna Gentile, Massimiliano Salmenperä, Pertteli Koillinen, Hannele Kaartinen, Maija Nieminen, Markku S Myllykangas, Samuel Alastalo, Tero-Pekka Koskenvuo, Juha W Heliö, Tiina Journal Article Research Support, Non-U.S. Gov't Eur Heart J. 2015 Sep 7;36(34):2327-37. doi: 10.1093/eurheartj/ehv253. Epub 2015 Jun 17.</t>
  </si>
  <si>
    <t>2327_37</t>
  </si>
  <si>
    <t>1603419425</t>
  </si>
  <si>
    <t>PMC4561350</t>
  </si>
  <si>
    <t>26923980</t>
  </si>
  <si>
    <t>36</t>
  </si>
  <si>
    <t>2015</t>
  </si>
  <si>
    <t>2022-05-11 13:43:08</t>
  </si>
  <si>
    <t>Finn-DCM study</t>
  </si>
  <si>
    <t>Finland</t>
  </si>
  <si>
    <t>63</t>
  </si>
  <si>
    <t>101</t>
  </si>
  <si>
    <t>101 gene custom panel</t>
  </si>
  <si>
    <t>51</t>
  </si>
  <si>
    <t>98</t>
  </si>
  <si>
    <t>35.2% 51/145</t>
  </si>
  <si>
    <t>familial 46.6% sporadic 25.6; 25/145 with TTN truncating mutations</t>
  </si>
  <si>
    <t>no difference in clinical characteristics between mutation positive and negative clinical groups</t>
  </si>
  <si>
    <t>2022-04-19 20:37:18</t>
  </si>
  <si>
    <t>Helsinki, Finland</t>
  </si>
  <si>
    <t>Custom OS-Seq-based panel, 101 DCM/CM known/candidate genes</t>
  </si>
  <si>
    <t>35.2% (51/145)</t>
  </si>
  <si>
    <t>47.6% (30/63 familial pts); 25.6% (21/82 sporadic pts)</t>
  </si>
  <si>
    <t>1402</t>
  </si>
  <si>
    <t>Alfares, 2015</t>
  </si>
  <si>
    <t>Alfares, A. A., Kelly, M. A., McDermott, G., Funke, B. H., Lebo, M. S., Baxter, S. B., Shen, J., McLaughlin, H. M., Clark, E. H., Babb, L. J., Cox, S. W., DePalma, S. R., Ho, C. Y., Seidman, J. G., Seidman, C. E., Rehm, H. L.</t>
  </si>
  <si>
    <t>Results of clinical genetic testing of 2,912 probands with hypertrophic cardiomyopathy: expanded panels offer limited additional sensitivity</t>
  </si>
  <si>
    <t>PURPOSE: Hypertrophic cardiomyopathy (HCM) is caused primarily by pathogenic variants in genes encoding sarcomere proteins. We report genetic testing results for HCM in 2,912 unrelated individuals with nonsyndromic presentations from a broad referral population over 10 years. METHODS: Genetic testing was performed by Sanger sequencing for 10 genes from 2004 to 2007, by HCM CardioChip for 11 genes from 2007 to 2011 and by next-generation sequencing for 18, 46, or 51 genes from 2011 onward. RESULTS: The detection rate is ~32% among unselected probands, with inconclusive results in an additional 15%. Detection rates were not significantly different between adult and pediatric probands but were higher in females compared with males. An expanded gene panel encompassing more than 50 genes identified only a very small number of additional pathogenic variants beyond those identifiable in our original panels, which examined 11 genes. Familial genetic testing in at-risk family members eliminated the need for longitudinal cardiac evaluations in 691 individuals. Based on the projected costs derived from Medicare fee schedules for the recommended clinical evaluations of HCM family members by the American College of Cardiology Foundation/American Heart Association, our data indicate that genetic testing resulted in a minimum cost savings of about $0.7 million. CONCLUSION: Clinical HCM genetic testing provides a definitive molecular diagnosis for many patients and provides cost savings to families. Expanded gene panels have not substantively increased the clinical sensitivity of HCM testing, suggesting major additional causes of HCM still remain to be identified.</t>
  </si>
  <si>
    <t>25611685</t>
  </si>
  <si>
    <t>Laboratory for Molecular Medicine, Partners Healthcare Personalized Medicine, Boston, Massachusetts, USA. Department of Pediatrics, Qassim University, Buraydah, Saudi Arabia. Department of Pathology, Brigham and Women's Hospital and Massachusetts General Hospital, Boston, Massachusetts, USA. Department of Pathology, Harvard Medical School, Boston, Massachusetts, USA. Howard Hughes Medical Institute, Boston, Massachusetts, USA. Department of Genetics, Harvard Medical School, Boston, Massachusetts, USA. Cardiovascular Division, Brigham and Women's Hospital, Boston, Massachusetts, USA.</t>
  </si>
  <si>
    <t>10.1038/gim.2014.205</t>
  </si>
  <si>
    <t>2015/01/23</t>
  </si>
  <si>
    <t>Adolescent Adult Aged Aged, 80 and over Cardiomyopathy, Hypertrophic/*diagnosis/epidemiology/*genetics Child Child, Preschool Costs and Cost Analysis Female Genetic Predisposition to Disease *Genetic Testing/economics/methods/standards Genetic Variation High-Throughput Nucleotide Sequencing Humans Male Middle Aged Oligonucleotide Array Sequence Analysis/economics/methods/standards Sensitivity and Specificity Young Adult</t>
  </si>
  <si>
    <t>Adult;Age Factors;Alleles;Blood Pressure;Essential Hypertension;Female;Genotype;Humans;Hypertension/*etiology/*genetics;Logistic Models;Male;Middle Aged;Nitric Oxide Synthase Type III/*genetics;Obesity/*complications;Peptidyl-Dipeptidase A/*genetics;Polymorphism, Genetic;Risk Assessment/*methods;Risk Factors;Sex Factors</t>
  </si>
  <si>
    <t>1530-0366 Alfares, Ahmed A Kelly, Melissa A Orcid: 0000-0003-4708-2261 McDermott, Gregory Funke, Birgit H Lebo, Matthew S Orcid: 0000-0002-9733-5207 Baxter, Samantha B Shen, Jun Orcid: 0000-0001-8362-7535 McLaughlin, Heather M Clark, Eugene H Babb, Larry J Cox, Stephanie W DePalma, Steven R Ho, Carolyn Y Orcid: 0000-0002-7334-7924 Seidman, J G Seidman, Christine E Rehm, Heidi L Orcid: 0000-0002-6025-0015 Journal Article United States Genet Med. 2015 Nov;17(11):880-8. doi: 10.1038/gim.2014.205. Epub 2015 Jan 22.</t>
  </si>
  <si>
    <t>880_8</t>
  </si>
  <si>
    <t>26579574</t>
  </si>
  <si>
    <t>2022-05-11 13:51:03</t>
  </si>
  <si>
    <t>various testing from Sanger, chip, NGS; 10-51 genes</t>
  </si>
  <si>
    <t>917</t>
  </si>
  <si>
    <t>32% 917/2912</t>
  </si>
  <si>
    <t>444/2912 15% with VUS;  83% of positive with either MYBPC3 or MYH7;  234 or 8% with multiple variants;  52% 491/938 with family history compared to 21% 343/1637 with sporadic cases</t>
  </si>
  <si>
    <t>screened 1209 relatives after proband positive and found 691 negative for causative variant</t>
  </si>
  <si>
    <t>691 relative avoided long term screening at cost savings of $1000 per case</t>
  </si>
  <si>
    <t>2022-03-22 20:59:10</t>
  </si>
  <si>
    <t>clinical genetics lab review of pts sent for HCM testing</t>
  </si>
  <si>
    <t>methods evolved over time from Sanger to increasingly broad NGS panels; syndromic patients, asymptomatic pts w/ only fam hx excluded from probands tested</t>
  </si>
  <si>
    <t>32% (917/2912)</t>
  </si>
  <si>
    <t>52% (491/938) in pts w/ fam hx HCM; 33% (134/402) w/ fam hx SCD; 21% (343/1637) w/ no/uncertain fam hx</t>
  </si>
  <si>
    <t>Not a drug study; not data on patient treatment reported</t>
  </si>
  <si>
    <t>0.4% (9/2165) w/ unrecognized Fabry; 0.2% (6/2451) had P/LP variants in LAMP2; 0.4% (9/2438) had P/LP variant in PRKAG2</t>
  </si>
  <si>
    <t>Cascade testing: 691/1209 (57%) family members tested negative; estimated long-term screening savings of $1000 per case ($0.7 million overall)</t>
  </si>
  <si>
    <t>1495</t>
  </si>
  <si>
    <t>Hathaway, 2021</t>
  </si>
  <si>
    <t>Hathaway, J., Heliö, K., Saarinen, I., Tallila, J., Seppälä, E. H., Tuupanen, S., Turpeinen, H., Kangas-Kontio, T., Schleit, J., Tommiska, J., Kytölä, V., Valori, M., Muona, M., Sistonen, J., Gentile, M., Salmenperä, P., Myllykangas, S., Paananen, J., Alastalo, T. P., Heliö, T., Koskenvuo, J.</t>
  </si>
  <si>
    <t>Diagnostic yield of genetic testing in a heterogeneous cohort of 1376 HCM patients</t>
  </si>
  <si>
    <t>BACKGROUND: Genetic testing in hypertrophic cardiomyopathy (HCM) is a published guideline-based recommendation. The diagnostic yield of genetic testing and corresponding HCM-associated genes have been largely documented by single center studies and carefully selected patient cohorts. Our goal was to evaluate the diagnostic yield of genetic testing in a heterogeneous cohort of patients with a clinical suspicion of HCM, referred for genetic testing from multiple centers around the world. METHODS: A retrospective review of patients with a suspected clinical diagnosis of HCM referred for genetic testing at Blueprint Genetics was undertaken. The analysis included syndromic, myopathic and metabolic etiologies. Genetic test results and variant classifications were extracted from the database. Variants classified as pathogenic (P) or likely pathogenic (LP) were considered diagnostic. RESULTS: A total of 1376 samples were analyzed. Three hundred and sixty-nine tests were diagnostic (26.8%); 373 P or LP variants were identified. Only one copy number variant was identified. The majority of diagnostic variants involved genes encoding the sarcomere (85.0%) followed by 4.3% of diagnostic variants identified in the RASopathy genes. Two percent of diagnostic variants were in genes associated with a cardiomyopathy other than HCM or an inherited arrhythmia. Clinical variables that increased the likelihood of identifying a diagnostic variant included: an earlier age at diagnosis (p &lt; 0.0001), a higher maximum wall thickness (MWT) (p &lt; 0.0001), a positive family history (p &lt; 0.0001), the absence of hypertension (p = 0.0002), and the presence of an implantable cardioverter-defibrillator (ICD) (p = 0.0004). CONCLUSION: The diagnostic yield of genetic testing in this heterogeneous cohort of patients with a clinical suspicion of HCM is lower than what has been reported in well-characterized patient cohorts. We report the highest yield of diagnostic variants in the RASopathy genes identified in a laboratory cohort of HCM patients to date. The spectrum of genes implicated in this unselected cohort highlights the importance of pre-and post-test counseling when offering genetic testing to the broad HCM population.</t>
  </si>
  <si>
    <t>33673806</t>
  </si>
  <si>
    <t>Blueprint Genetics, a Quest Diagnostics Company, 2505 3rd Ave, Suite 204, Seattle, 98121, USA. julie.hathaway@blueprintgenetics.com. Heart and Lung Center, Meilahti Tower Hospital, Helsinki University Hospital, Haartmaninkatu 4, P.O. Box 340, 00029, Helsinki, Finland. Blueprint Genetics, a Quest Diagnostics Company, Keilaranta 16 A-B, 02150, Espoo, Finland. Blueprint Genetics, a Quest Diagnostics Company, 2505 3rd Ave, Suite 204, Seattle, 98121, USA.</t>
  </si>
  <si>
    <t>Mar 5</t>
  </si>
  <si>
    <t>10.1186/s12872-021-01927-5</t>
  </si>
  <si>
    <t>2021/03/07</t>
  </si>
  <si>
    <t>1471-2261</t>
  </si>
  <si>
    <t>BMC Cardiovasc Disord</t>
  </si>
  <si>
    <t>Counseling Diagnosis Genetic testing Hypertrophic cardiomyopathy Next generation sequencing JH, IS, JT, EHS, ST, TKK, JS, JTo, VK, MV, MM, JSi, MG, PS, SM, JP, TPA, and JK are full-time employees of Blueprint Genetics, which offers genetic diagnostic services.</t>
  </si>
  <si>
    <t>1471-2261 Hathaway, Julie Orcid: 0000-0002-0144-4653 Heliö, Krista Saarinen, Inka Tallila, Jonna Seppälä, Eija H Tuupanen, Sari Turpeinen, Hannu Kangas-Kontio, Tiia Schleit, Jennifer Tommiska, Johanna Kytölä, Ville Valori, Miko Muona, Mikko Sistonen, Johanna Gentile, Massimiliano Salmenperä, Pertteli Myllykangas, Samuel Paananen, Jussi Alastalo, Tero-Pekka Heliö, Tiina Koskenvuo, Juha Journal Article BMC Cardiovasc Disord. 2021 Mar 5;21(1):126. doi: 10.1186/s12872-021-01927-5.</t>
  </si>
  <si>
    <t>126</t>
  </si>
  <si>
    <t>PMC7934228</t>
  </si>
  <si>
    <t>2021</t>
  </si>
  <si>
    <t>2022-05-12 19:28:35</t>
  </si>
  <si>
    <t>Quest Blueprint Genetics</t>
  </si>
  <si>
    <t>421</t>
  </si>
  <si>
    <t>184</t>
  </si>
  <si>
    <t>varying panels 16-184 genes</t>
  </si>
  <si>
    <t>369</t>
  </si>
  <si>
    <t>26.8% 369/1376</t>
  </si>
  <si>
    <t>151/491 female, 218/884 men (note disparate referral rate)</t>
  </si>
  <si>
    <t>greater clinical severity in mutation positive</t>
  </si>
  <si>
    <t>2022-04-07 04:31:14</t>
  </si>
  <si>
    <t>Blueprint Genetics, Seattle; co-authors located in Finland</t>
  </si>
  <si>
    <t>632 (45.9%) HCM-specific gene panel; 703 (51.1%) broad CM gene panel; 41 (3%) broad cardiology gene panel; CNV analysis for 554 (40.3%)</t>
  </si>
  <si>
    <t>26.8% (369/1376)</t>
  </si>
  <si>
    <t>156/421 (37.1%) yield in pts w/ pos fam hx; 0.9% (n=13) pts with P/LP in metabolic/storage disease genes--6 pts GLA</t>
  </si>
  <si>
    <t>not a drug study; clinical referral lab</t>
  </si>
  <si>
    <t>Not described--study from clinical referral lab</t>
  </si>
  <si>
    <t>1585</t>
  </si>
  <si>
    <t>Marey, 2020</t>
  </si>
  <si>
    <t>Marey, I., Fressart, V., Rambaud, C., Fornes, P., Martin, L., Grotto, S., Alembik, Y., Gorka, H., Millat, G., Gandjbakhch, E., Bordet, C., de la Grandmaison, G. L., Richard, P., Charron, P.</t>
  </si>
  <si>
    <t>Clinical impact of post-mortem genetic testing in cardiac death and cardiomyopathy</t>
  </si>
  <si>
    <t>Post-mortem genetic analyses may help to elucidate the cause of cardiac death. The added value is however unclear when a cardiac disease is already suspected or affirmed. Our aim was to study the feasibility and medical impact of post-mortem genetic analyses in suspected cardiomyopathy. We studied 35 patients with cardiac death and suspected cardiomyopathy based on autopsy or clinical data. After targeted sequencing, we identified 15 causal variants in 15 patients (yield 43%) in sarcomeric (n = 8), desmosomal (n = 3), lamin A/C (n = 3) and transthyretin (n = 1) genes. The results had various impacts on families, i.e. allowed predictive genetic testing in relatives (15 families), planned early therapeutics based on the specific underlying gene (5 families), rectified the suspected cardiomyopathy subtype (2 families), assessed the genetic origin of cardiomyopathy that usually has an acquired cause (1 family), assessed the diagnosis in a patient with uncertain borderline cardiomyopathy (1 family), reassured the siblings because of a de novo mutation (2 families) and allowed prenatal testing (1 family). Our findings suggest that post-mortem molecular testing should be included in the strategy of family care after cardiac death and suspected cardiomyopathy, since genetic findings provide additional information useful for relatives, which are beyond conventional autopsy.</t>
  </si>
  <si>
    <t>33336002</t>
  </si>
  <si>
    <t>APHP, Reference Center for Hereditary Heart Diseases, Department of Genetics, Pitié-Salpêtrière Hospital, 75013 Paris, France. APHP, Cardiogenetics and Myogenetics Unit, Metabolic Biochemistry Department, Pitié-Salpêtrière Hospital Group, 75013 Paris, France. Department of Pathology and Legal Medicine, Raymond Poincaré Hospital, APHP, UVSQ, 92380 Garches, France. Department of Pathology and Legal Medicine, Reims Hospital, 51100 Reims, France. Department of Pathology and Legal Medicine, Dijon Hospital, 21000 Dijon, France. Department of Medical Genetics, Robert Debré Hospital, 75019 Paris, France. Department of Medical Genetics, Strasbourg-Hautepierre Hospital, 67000 Strasbourg, France. Department of Cardiology, Chartres Hospital, 28000 Chartres, France. Molecular Cardiogenetics Laboratory, Center for Biology and Pathology East, Hospices Civils de Lyon, 69500 Bron, France. Sorbonne Université, INSERM, UMR_S 1166, ICAN Institute for Cardiometabolism and Nutrition, 75013 Paris, France.</t>
  </si>
  <si>
    <t>Feb 2015</t>
  </si>
  <si>
    <t>2021-05-05 01:21:32</t>
  </si>
  <si>
    <t>10.1515/med-2020-0150</t>
  </si>
  <si>
    <t>2020/12/19</t>
  </si>
  <si>
    <t>2391-5463 (Print)</t>
  </si>
  <si>
    <t>Open Med (Wars)</t>
  </si>
  <si>
    <t>cardiac death cardiomyopathy genetic testing post-mortem sudden death relation to the manuscript.</t>
  </si>
  <si>
    <t>Administration, Oral;Biguanides/*therapeutic use;Clinical Trials as Topic;Diabetes Mellitus, Type 2/*drug therapy/*epidemiology/*genetics;Evidence-Based Medicine;Global Health;Humans;Hypoglycemic Agents/*administration &amp; dosage/*therapeutic use;Metformin/*administration &amp; dosage/*therapeutic use;Neoplasms/*drug therapy/*epidemiology/*genetics;Polymorphism, Genetic;Thiazolidinediones/*therapeutic use;Treatment Outcome</t>
  </si>
  <si>
    <t>2391-5463 Marey, Isabelle Fressart, Véronique Rambaud, Caroline Fornes, Paul Martin, Laurent Grotto, Sarah Alembik, Yves Gorka, Hervé Millat, Gilles Gandjbakhch, Estelle Bordet, Céline de la Grandmaison, Geoffroy Lorin Richard, Pascale Charron, Philippe Journal Article Open Med (Wars). 2020 May 19;15(1):435-446. doi: 10.1515/med-2020-0150. eCollection 2020.</t>
  </si>
  <si>
    <t>435_446</t>
  </si>
  <si>
    <t>PMC7711964</t>
  </si>
  <si>
    <t>25418285</t>
  </si>
  <si>
    <t>2020</t>
  </si>
  <si>
    <t>2022-05-14 21:30:42</t>
  </si>
  <si>
    <t>Cardiomyopathy - Mixed/Other</t>
  </si>
  <si>
    <t>Paris, France</t>
  </si>
  <si>
    <t>10 gene Sanger panel</t>
  </si>
  <si>
    <t>43% 15/35</t>
  </si>
  <si>
    <t>8 sarcomeric 3 desmosomal 3 laminA/C 1 TTR; 4/11 HCM; 2/6 DCM; 2/2 RCM; 4/11 ACM; 3/5 Other</t>
  </si>
  <si>
    <t>4/11 HCM</t>
  </si>
  <si>
    <t>2/6 DCM</t>
  </si>
  <si>
    <t>2/2 RCM</t>
  </si>
  <si>
    <t>4/11 ACM</t>
  </si>
  <si>
    <t>3/5 Other</t>
  </si>
  <si>
    <t>Families 15 predictive testing 5 therapeutic changes 6 diagnostic changes 2 de novo 1 prenatal</t>
  </si>
  <si>
    <t>2022-05-26 20:04:10</t>
  </si>
  <si>
    <t>Post-mortem genetic analysis of pts w/ SCD/other CV cause of death; suspected CM based on autopsy/clinical data</t>
  </si>
  <si>
    <t>1 RCM pt had amyloidosis; 1 pt had insterstitial fibrosis w/out fibrofatty infiltration; 1 pt had biventricular CM</t>
  </si>
  <si>
    <t>10+? (MYH7, MYBPC3, TNNT2, TNNI3, MYL2; PKP2, DSP, and DSG2; LMNA and the five major sarcomeric genes in DCM; TTR)</t>
  </si>
  <si>
    <t>36% (4/11) HCM; 33% (2/6) DCM; 50% (1/2) HCM/DCM; 36% (4/11) ARVC; 100% (2/2) RCM; 100% (1/1) LVNC; 100% (1/1) biventricular CM</t>
  </si>
  <si>
    <t>36% (4/11) HCM</t>
  </si>
  <si>
    <t>33% (2/6) DCM</t>
  </si>
  <si>
    <t>100% (2/2) RCM</t>
  </si>
  <si>
    <t>36% (4/11) ARVC</t>
  </si>
  <si>
    <t>100% (1/1) LVNC</t>
  </si>
  <si>
    <t>50% (1/2) HCM/DCM 100% (1/1) biventricular CM</t>
  </si>
  <si>
    <t>genetic counseling/predictive genetic testing of relatives (15 families); planned early therapeutics based on gene (5 families); rectified suspected CM subtype (2 families); assessed genetic origin of CM that usually has acquired cause (1 family); assessed dx in a pt w/ uncertain/borderline CM (1 family); reassured sibs because of de novo mutation (2 families); allowed prenatal testing (1 family)</t>
  </si>
  <si>
    <t>1665</t>
  </si>
  <si>
    <t>Ross, 2020</t>
  </si>
  <si>
    <t>Ross, S. B., Singer, E. S., Driscoll, E., Nowak, N., Yeates, L., Puranik, R., Sy, R. W., Rajagopalan, S., Barratt, A., Ingles, J., Bagnall, R. D., Semsarian, C.</t>
  </si>
  <si>
    <t>Genetic architecture of left ventricular noncompaction in adults</t>
  </si>
  <si>
    <t>The genetic etiology and heritability of left ventricular noncompaction (LVNC) in adults is unclear. This study sought to assess the value of genetic testing in adults with LVNC. Adults diagnosed with LVNC while undergoing screening in the context of a family history of cardiomyopathy were excluded. Clinical data for 35 unrelated patients diagnosed with LVNC at ≥18 years of age were retrospectively analyzed. Left ventricular (LV) dysfunction, electrocardiogram (ECG) abnormalities, cardiac malformations or syndromic features were identified in 25 patients; 10 patients had isolated LVNC in the absence of cardiac dysfunction or syndromic features. Exome sequencing was performed, and analysis using commercial panels targeted 193 nuclear and mitochondrial genes. Nucleotide variants in coding regions or in intron-exon boundaries with predicted impacts on splicing were assessed. Fifty-four rare variants were identified in 35 nuclear genes. Across all 35 LVNC patients, the clinically meaningful genetic diagnostic yield was 9% (3/35), with heterozygous likely pathogenic or pathogenic variants identified in the NKX2-5 and TBX5 genes encoding cardiac transcription factors. No pathogenic variants were identified in patients with isolated LVNC in the absence of cardiac dysfunction or syndromic features. In conclusion, the diagnostic yield of genetic testing in adult index patients with LVNC is low. Genetic testing is most beneficial in LVNC associated with other cardiac and syndromic features, in which it can facilitate correct diagnoses, and least useful in adults with only isolated LVNC without a family history. Cardiac transcription factors are important in the development of LVNC and should be included in genetic testing panels.</t>
  </si>
  <si>
    <t>33082984</t>
  </si>
  <si>
    <t>Agnes Ginges Centre for Molecular Cardiology, Centenary Institute, The University of Sydney, Newtown, Australia. GRID: grid.1013.3. ISNI: 0000 0004 1936 834X Sydney Medical School, Faculty of Medicine and Health, The University of Sydney, Newtown, Australia. GRID: grid.1013.3. ISNI: 0000 0004 1936 834X Wiser Healthcare, Sydney, Australia. Department of Cardiology, Royal Prince Alfred Hospital, Sydney, Australia. GRID: grid.413249.9. ISNI: 0000 0004 0385 0051 Department of Clinical Genetics, Liverpool Hospital, Liverpool, Australia. GRID: grid.415994.4. ISNI: 0000 0004 0527 9653 Sydney School of Public Health, Faculty of Medicine and Health, The University of Sydney, Sydney, Australia. GRID: grid.1013.3. ISNI: 0000 0004 1936 834X</t>
  </si>
  <si>
    <t>Feb 3</t>
  </si>
  <si>
    <t>2021-05-05 01:21:35</t>
  </si>
  <si>
    <t>10.1038/s41439-020-00120-y</t>
  </si>
  <si>
    <t>2020/10/22</t>
  </si>
  <si>
    <t>2054-345X (Print) 2054-345x</t>
  </si>
  <si>
    <t>Hum Genome Var</t>
  </si>
  <si>
    <t>Genetic testing Genetics research</t>
  </si>
  <si>
    <t>Alleles;Datasets as Topic;Gene Frequency;Genotype;High-Throughput Nucleotide Sequencing;Humans;Incidence;Mutation;Oxidoreductases Acting on CH-CH Group Donors/*genetics;Smith-Lemli-Opitz Syndrome/*epidemiology/*genetics</t>
  </si>
  <si>
    <t>NIHMS596018</t>
  </si>
  <si>
    <t>2054-345x Ross, Samantha Barratt Singer, Emma S Driscoll, Elizabeth Nowak, Natalie Yeates, Laura Puranik, Rajesh Sy, Raymond W Rajagopalan, Sulekha Orcid: 0000-0002-5559-9466 Barratt, Alexandra Ingles, Jodie Orcid: 0000-0002-4846-7676 Bagnall, Richard D Semsarian, Christopher Journal Article Hum Genome Var. 2020 Oct 15;7:33. doi: 10.1038/s41439-020-00120-y. eCollection 2020.</t>
  </si>
  <si>
    <t>33</t>
  </si>
  <si>
    <t>PMC4225182</t>
  </si>
  <si>
    <t>PMC7566488</t>
  </si>
  <si>
    <t>24813812</t>
  </si>
  <si>
    <t>2022-05-12 19:42:04</t>
  </si>
  <si>
    <t>Sydney Australia</t>
  </si>
  <si>
    <t>193</t>
  </si>
  <si>
    <t>analysis restricted 193 gene panel and mito</t>
  </si>
  <si>
    <t>9% 3/35</t>
  </si>
  <si>
    <t>2022-05-10 20:05:48</t>
  </si>
  <si>
    <t>/35 (40%)</t>
  </si>
  <si>
    <t>193 (180 nuclear, 13 mitochondrial)</t>
  </si>
  <si>
    <t>/35</t>
  </si>
  <si>
    <t>9: 8 nuclear genes, 1 mito; not included in yield</t>
  </si>
  <si>
    <t>1 patient diagnosed with Holt-Oram after testing and assessment of family members</t>
  </si>
  <si>
    <t>Not described, although limited testing of family members of some patients identified variants in relatives</t>
  </si>
  <si>
    <t>1695</t>
  </si>
  <si>
    <t>Singer, 2021</t>
  </si>
  <si>
    <t>Singer, E. S., Ross, S. B., Skinner, J. R., Weintraub, R. G., Ingles, J., Semsarian, C., Bagnall, R. D.</t>
  </si>
  <si>
    <t>Characterization of clinically relevant copy-number variants from exomes of patients with inherited heart disease and unexplained sudden cardiac death</t>
  </si>
  <si>
    <t>PURPOSE: Copy-number variant (CNV) analysis is increasingly performed in genetic diagnostics. We leveraged recent gene curation efforts and technical standards for interpretation and reporting of CNVs to characterize clinically relevant CNVs in patients with inherited heart disease and sudden cardiac death. METHODS: Exome sequencing data were analyzed for CNVs using eXome-Hidden Markov Model tool in 48 established disease genes. CNV breakpoint junctions were characterized. CNVs were classified using the American College of Medical Genetics and Genomics technical standards. RESULTS: We identified eight CNVs in 690 unrelated probands (1.2%). Characterization of breakpoint junctions revealed nonhomologous end joining was responsible for four deletions, whereas one duplication was caused by nonallelic homologous recombination between duplicated sequences in MYH6 and MYH7. Identifying the precise breakpoint junctions determined the genomic involvement and proved useful for interpreting the clinical relevance of CNVs. Three large deletions involving TTN, MYBPC3, and KCNH2 were classified as pathogenic in three patients. Haplotype analysis of a deletion in ACTN2, found in two families, suggests the deletion was caused by an ancestral event. CONCLUSION: CNVs infrequently cause inherited heart diseases and should be investigated when standard genetic testing does not reveal a genetic diagnosis.</t>
  </si>
  <si>
    <t>32973354</t>
  </si>
  <si>
    <t>Agnes Ginges Centre for Molecular Cardiology at Centenary Institute, The University of Sydney, Sydney, NSW, Australia. Faculty of Medicine and Health, The University of Sydney, Sydney, NSW, Australia. Cardiac Inherited Disease Group New Zealand, Green Lane Paediatric and Congenital Cardiac Services, Starship Children's Hospital, Auckland, New Zealand. Department of Paediatrics Child and Youth Health, The University of Auckland, Auckland, New Zealand. Cardiology Department, Royal Children's Hospital, Melbourne, VIC, Australia. Murdoch Children's Research Institute and Department of Paediatrics, University of Melbourne, Melbourne, VIC, Australia. Department of Cardiology, Royal Prince Alfred Hospital, Sydney, NSW, Australia. Agnes Ginges Centre for Molecular Cardiology at Centenary Institute, The University of Sydney, Sydney, NSW, Australia. r.bagnall@centenary.org.au. Faculty of Medicine and Health, The University of Sydney, Sydney, NSW, Australia. r.bagnall@centenary.org.au.</t>
  </si>
  <si>
    <t>10.1038/s41436-020-00970-5</t>
  </si>
  <si>
    <t>2020/09/26</t>
  </si>
  <si>
    <t>MYH7 duplication breakpoint junction copy-number variant inherited heart disease sudden cardiac death</t>
  </si>
  <si>
    <t>Adolescent;Adrenergic beta-Antagonists/*adverse effects/*therapeutic use;Adult;Aged;Amino Acids/*blood;Atenolol/*adverse effects/*therapeutic use;Blood Glucose/*metabolism;Diabetes Mellitus, Type 2/*blood/*etiology;Fasting/*blood;Female;Humans;Hypertension/*drug therapy;Male;Middle Aged;Young Adult</t>
  </si>
  <si>
    <t>NIHMS575951</t>
  </si>
  <si>
    <t>1530-0366 Singer, Emma S Ross, Samantha B Skinner, Jon R Weintraub, Robert G Ingles, Jodie Semsarian, Christopher Bagnall, Richard D Orcid: 0000-0002-2476-9864 1154992/National Health and Medical Research Council/ Journal Article United States Genet Med. 2021 Jan;23(1):86-93. doi: 10.1038/s41436-020-00970-5. Epub 2020 Sep 25.</t>
  </si>
  <si>
    <t>86_93</t>
  </si>
  <si>
    <t>CIRCGENETICS.113.000421</t>
  </si>
  <si>
    <t>PMC4050976</t>
  </si>
  <si>
    <t>PMC7790744</t>
  </si>
  <si>
    <t>24627569</t>
  </si>
  <si>
    <t>23</t>
  </si>
  <si>
    <t>2022-05-14 21:40:14</t>
  </si>
  <si>
    <t>Sudden Unexplained Cardiac Death; Cardiomyopathy LVNC</t>
  </si>
  <si>
    <t>/308 HCM; 146/146 SUD; 8/76 DCM; 9/53 LVNC; 3/11 ARVC; 1/10 RCM</t>
  </si>
  <si>
    <t>exome CNV interpretation restricted to 48 genes</t>
  </si>
  <si>
    <t>3/690</t>
  </si>
  <si>
    <t>1/317 HCM; 1/86 DCM; 0/11 RCM; 0/13 ACM; 0/57 LVNC; 6 SCD</t>
  </si>
  <si>
    <t>1/317 HCM</t>
  </si>
  <si>
    <t>1/86 DCM</t>
  </si>
  <si>
    <t>0/11 RCM</t>
  </si>
  <si>
    <t>0/13 ACM</t>
  </si>
  <si>
    <t>0/57 LVNC</t>
  </si>
  <si>
    <t>2022-05-30 00:17:41</t>
  </si>
  <si>
    <t>This study looks at CNVs only in a population w/ prior exome sequencing; little info provided about exome results.</t>
  </si>
  <si>
    <t>28% fam hx of disease; 33% fam hx SCD</t>
  </si>
  <si>
    <t>48</t>
  </si>
  <si>
    <t xml:space="preserve"> w/ P variant</t>
  </si>
  <si>
    <t>4 w/ VUS; 1 benign variant also reported</t>
  </si>
  <si>
    <t>0.4% if only P variants counted; 1.2% if all variants counted</t>
  </si>
  <si>
    <t>0.3% (1/317) HCM; 1% (1/86) DCM; 0.7% (1/146) SCD</t>
  </si>
  <si>
    <t>0.3% (1/317) HCM</t>
  </si>
  <si>
    <t>1% (1/86) DCM</t>
  </si>
  <si>
    <t>0.7% (1/146) SCD</t>
  </si>
  <si>
    <t>1696</t>
  </si>
  <si>
    <t>Carnevale, 2020</t>
  </si>
  <si>
    <t>Carnevale, A., Rosas-Madrigal, S., Rosendo-Gutiérrez, R., López-Mora, E., Romero-Hidalgo, S., Avila-Vazzini, N., Jacobo-Albavera, L., Domínguez-Pérez, M., Vargas-Alarcón, G., Pérez-Villatoro, F., Navarrete-Martínez, J. I., Villarreal-Molina, M. T.</t>
  </si>
  <si>
    <t>Genomic study of dilated cardiomyopathy in a group of Mexican patients using site-directed next generation sequencing</t>
  </si>
  <si>
    <t>BACKGROUND: Dilated cardiomyopathy (DCM) is a major cause of nonischemic heart failure and death in young adults. Next generation sequencing (NGS) has become part of the diagnostic workup in idiopathic and familial DCM. More than 50 DCM genes have been identified, revealing great molecular heterogeneity and variable diagnostic yield. Interpretation of variant pathogenicity is challenging particularly in underrepresented populations, as pathogenic variant databases include studies mainly from European/Caucasian populations. To date, no studies on genomic diagnosis of DCM have been conducted in Mexico. METHODS: We recruited 55 unrelated DCM patients, 22 familial (F-DCM), and 33 idiopathic (I-DCM), and performed site-directed NGS seeking causal mutations. Diagnostic yield was defined as the proportion of individuals with at least one pathogenic (P) or likely pathogenic (LP) variant in DCM genes. RESULTS: Overall diagnostic yield was 47.3%, and higher in F-DCM (63.6%) than in I-DCM (36.4%, p = 0.047). Overall, NGS disclosed 41 variants of clinical interest (61.0% novel), 27 were classified as P/LP and 14 of unknown clinical significance. Of P/LP variants, 10 were A-band region TTN truncating variants, five were found in DSP (18.5%), five in MYH7 (18.5%), two in LMNA (7.4%), and one in RBM20, ABCC9, FKTN, ACTA1, and TNNT2. NGS findings suggested autosomal recessive inheritance in three families, two with DSP loss of function mutations in affected individuals. The increasing number of mutation reports in DCM, increasing knowledge on the functional consequences of mutations, mutational hotspots and functional domains of DCM-related proteins, the recent refinement ACMG/ClinGen Guidelines, and co-segregation analysis in DCM families helped increase the diagnostic yield. CONCLUSION: This is the first NGS study performed in a group of Mexican DCM patients, contributing to understand the mutational spectrum and complexity of DCM molecular diagnosis.</t>
  </si>
  <si>
    <t>32969603</t>
  </si>
  <si>
    <t>Instituto Nacional de Medicina Genómica, Mexico City, Mexico. Instituto Nacional de Cardiología Ignacio Chávez, Mexico City, Mexico. Hospital Central Sur PEMEX, Mexico City, Mexico.</t>
  </si>
  <si>
    <t>10.1002/mgg3.1504</t>
  </si>
  <si>
    <t>2020/09/25</t>
  </si>
  <si>
    <t>2324-9269</t>
  </si>
  <si>
    <t>Aryl Hydrocarbon Hydroxylases/*genetics/metabolism Aryldialkylphosphatase/*genetics/metabolism Clopidogrel Cytochrome P-450 CYP2C19 Drug Resistance/genetics Evidence-Based Medicine Genotype Humans Patient Selection *Pharmacogenetics Phenotype Platelet Aggregation Inhibitors/administration &amp; dosage/adverse effects/*pharmacokinetics *Polymorphism, Genetic Precision Medicine Risk Assessment Risk Factors Ticlopidine/administration &amp; dosage/adverse effects/*analogs &amp; derivatives/pharmacokinetics</t>
  </si>
  <si>
    <t>Adolescent;Biomarkers/*blood;Cardiovascular Diseases/*complications;Child;Child, Preschool;Cohort Studies;Environment;Female;Humans;Hyperlipoproteinemia Type II/*blood/*complications/*epidemiology;Lipoproteins/*blood;Male;Risk Assessment;Risk Factors</t>
  </si>
  <si>
    <t>2324-9269 Carnevale, Alessandra Orcid: 0000-0003-4511-4557 Rosas-Madrigal, Sandra Orcid: 0000-0002-9980-6658 Rosendo-Gutiérrez, Rigoberto López-Mora, Enrique Romero-Hidalgo, Sandra Orcid: 0000-0003-3077-7825 Avila-Vazzini, Nydia Jacobo-Albavera, Leonor Orcid: 0000-0001-5129-8108 Domínguez-Pérez, Mayra Orcid: 0000-0002-6049-0430 Vargas-Alarcón, Gilberto Orcid: 0000-0001-7916-5163 Pérez-Villatoro, Fernando Orcid: 0000-0002-5419-8484 Navarrete-Martínez, Juana Inés Villarreal-Molina, María Teresa Orcid: 0000-0003-4450-7690 Journal Article Research Support, Non-U.S. Gov't Mol Genet Genomic Med. 2020 Nov;8(11):e1504. doi: 10.1002/mgg3.1504. Epub 2020 Sep 24.</t>
  </si>
  <si>
    <t>e1504</t>
  </si>
  <si>
    <t>S0022-2275(20)37513-1</t>
  </si>
  <si>
    <t>PMC3995472</t>
  </si>
  <si>
    <t>PMC7667365</t>
  </si>
  <si>
    <t>24627126</t>
  </si>
  <si>
    <t>2022-05-12 19:52:12</t>
  </si>
  <si>
    <t>Mexico City, Mexico</t>
  </si>
  <si>
    <t>22</t>
  </si>
  <si>
    <t>TruSight Cardio</t>
  </si>
  <si>
    <t>47.3% 26/55</t>
  </si>
  <si>
    <t>Familial DCM 63.6% 14/22 Idiopathic DCM 36.4% 12/33</t>
  </si>
  <si>
    <t>screened 124 relatives to identify familial cases; 19 mutation positive</t>
  </si>
  <si>
    <t>2022-04-29 20:42:18</t>
  </si>
  <si>
    <t>Patient ages/range not provided; 39/55 (70.9%) noted w/ "Early age of onset" (Table 1)</t>
  </si>
  <si>
    <t>/55 (40%)</t>
  </si>
  <si>
    <t>TruSight Cardio seq panel (Illumina)</t>
  </si>
  <si>
    <t>55 index cases testing, 124 first-degree relatives included</t>
  </si>
  <si>
    <t>/55</t>
  </si>
  <si>
    <t>14/55; 3 w/ 2 VUS; VUS not included in yield calculations</t>
  </si>
  <si>
    <t>14/22 (63.6%) familial; 12/33 (36.4%) idiopathic</t>
  </si>
  <si>
    <t>in AD families: 19 first-degree relatives identified with P/LP variants, most asymptomatic; in AR families, 6 healthy carriers identified; in families initially considered idiopathic, 1 asymptomatic sib w/ TTNtv found</t>
  </si>
  <si>
    <t>1721</t>
  </si>
  <si>
    <t>Al-Hassnan, 2020</t>
  </si>
  <si>
    <t>Al-Hassnan, Z. N., Almesned, A., Tulbah, S., Alakhfash, A., Alhadeq, F., Alruwaili, N., Alkorashy, M., Alhashem, A., Alrashdan, A., Faqeih, E., Alkhalifi, S. M., Al Humaidi, Z., Sogaty, S., Azhari, N., Bakhaider, A. M., Al Asmari, A., Awaji, A., Albash, B., Alhabdan, M., Alghamdi, M. A., Alshuaibi, W., Al-Hassnan, R. Z., Alshenqiti, A., Alqahtani, A., Shinwari, Z., Rbabeh, M., Takroni, S., Alomrani, A., Albert Brotons, D. C., AlQwaee, A. M., Almanea, W., Alfadley, F. A., Alfayyadh, M., Alwadai, A.</t>
  </si>
  <si>
    <t>Categorized Genetic Analysis in Childhood-Onset Cardiomyopathy</t>
  </si>
  <si>
    <t>BACKGROUND: Childhood-onset cardiomyopathy is a heterogeneous group of conditions the cause of which is largely unknown. The influence of consanguinity on the genetics of cardiomyopathy has not been addressed at a large scale. METHODS: To unravel the genetic cause of childhood-onset cardiomyopathy in a consanguineous population, a categorized approach was adopted. Cases with childhood-onset cardiomyopathy were consecutively recruited. Based on the likelihood of founder mutation and on the clinical diagnosis, genetic test was categorized to either (1) targeted genetic test with targeted mutation test, single-gene test, or multigene panel for Noonan syndrome, or (2) untargeted genetic test with whole-exome sequencing or whole-genome sequencing. Several bioinformatics tools were used to filter the variants. RESULTS: Two-hundred five unrelated probands with various forms of cardiomyopathy were evaluated. The median age of presentation was 10 months. In 30.2% (n=62), targeted genetic test had a yield of 82.7% compared with 33.6% for whole-exome sequencing/whole-genome sequencing (n=143) giving an overall yield of 53.7%. Strikingly, 96.4% of the variants were homozygous, 9% of which were found in 4 dominant genes. Homozygous variants were also detected in 7 novel candidates (ACACB, AASDH, CASZ1, FLII, RHBDF1, RPL3L, ULK1). CONCLUSIONS: Our work demonstrates the impact of consanguinity on the genetics of childhood-onset cardiomyopathy, the value of adopting a categorized population-sensitive genetic approach, and the opportunity of uncovering novel genes. Our data suggest that if a founder mutation is not suspected, adopting whole-exome sequencing/whole-genome sequencing as a first-line test should be considered.</t>
  </si>
  <si>
    <t>32870709</t>
  </si>
  <si>
    <t>Cardiovascular Genetics Program (Z.N.A.-H., S. Tulbah, F.A., N. Alruwaili, M. Alkorashy, A. Alqahtani, Z.S., M.R., S. Takroni), King Faisal Specialist Hospital &amp; Research Centre (KFSH&amp;RC), Riyadh. Department of Medical Genetics (Z.N.A.-H., S. Tulbah, A. Alqahtani, S. Takroni), King Faisal Specialist Hospital &amp; Research Centre (KFSH&amp;RC), Riyadh. College of Medicine, Alfaisal University, Riyadh, Saudi Arabia (Z.N.A.-H., A. Alhashem). Prince Sultan Cardiac Centre, Qassim (A. Almesned, A. Alakhfash, A.M.A.). Department of Genetics (Z.N.A.-H., F.A., M. Alkorashy), King Faisal Specialist Hospital &amp; Research Centre (KFSH&amp;RC), Riyadh. Heart Center (N. Alruwaili, M. Alhabdan, M.R., D.C.A.B., F.A.A., M. Alfayyadh), King Faisal Specialist Hospital &amp; Research Centre (KFSH&amp;RC), Riyadh. Division of Medical Genetics, Department of Pediatrics, Prince Sultan Medical Military City, Riyadh (A. Alhashem). Department of Pediatrics, King Salman Specialist Hospital, Hail (A. Alrashdan). Medical Genetics, King Fahad Medical City, Children's Specialist Hospital, Riyadh (E.F., A.A.a.). Pediatrics Department, Maternity &amp; Children's Hospital, Dammam (S.M.A., Z.A.h.). King Fahad Hospital (S.S.). King Abdulaziz Hospital (N. Azhari). Jeddah East Hospital, Jeddah (A.M.B.). King Fahad Central Hospital, Jazan, Saudi Arabia (A. Awaji). Kuwait Medical Genetics Ctr, Shuwaikh, Kuwait (B.A.). Medical Generics Division, Department of Pediatrics, College of Medicine, King Saudi University Hospital (M.A.A., W. Alshuaibi). College of Computer &amp; Information Sciences, King Saud University (R.Z.A.-H.). Genetics &amp; Metabolic Unit, Children's Hospital, King Saud Medical City (A. Alshenqiti). King Abdulaziz Cardiac Center (A. Alomrani). Pediatric Cardiology, Security Forces Hospital (W. Almanea). Heart Failure &amp; Transplant Program, Prince Sultan Cardiac Center (A. Alwadai).</t>
  </si>
  <si>
    <t>2021-05-05 01:21:38</t>
  </si>
  <si>
    <t>10.1161/circgen.120.002969</t>
  </si>
  <si>
    <t>2020/09/02</t>
  </si>
  <si>
    <t>2574-8300</t>
  </si>
  <si>
    <t>Circ Genom Precis Med</t>
  </si>
  <si>
    <t>*cardiomyopathy *consanguinity *exome *founder mutation *genome *pediatrics</t>
  </si>
  <si>
    <t>Acute Coronary Syndrome/*drug therapy;Clopidogrel;Drug Administration Schedule;Humans;Platelet Aggregation Inhibitors/*administration &amp; dosage/*therapeutic use;Practice Guidelines as Topic;Purinergic P2Y Receptor Antagonists/*administration &amp; dosage/*therapeutic use;Randomized Controlled Trials as Topic;Ticlopidine/*analogs &amp; derivatives/*therapeutic use;Treatment Outcome</t>
  </si>
  <si>
    <t>2574-8300 Al-Hassnan, Zuhair N Almesned, Abdulrahman Tulbah, Sahar Alakhfash, Ali Alhadeq, Faten Alruwaili, Nadiah Alkorashy, Maarab Alhashem, Amal Alrashdan, Ahmad Faqeih, Eissa Alkhalifi, Salwa M Al Humaidi, Zainab Sogaty, Sameera Azhari, Nawal Bakhaider, Abdulrahman M Al Asmari, Ali Awaji, Ali Albash, Buthaina Alhabdan, Mohammed Alghamdi, Malak A Alshuaibi, Walaa Al-Hassnan, Raghad Z Alshenqiti, Abduljabbar Alqahtani, Aisha Shinwari, Zarghuna Rbabeh, Monther Takroni, Saud Alomrani, Ahmed Albert Brotons, Dimpna C AlQwaee, Abdullah M Almanea, Waleed Alfadley, Fadel A Alfayyadh, Majid Alwadai, Abdullah Journal Article Research Support, Non-U.S. Gov't United States Circ Genom Precis Med. 2020 Oct;13(5):504-514. doi: 10.1161/CIRCGEN.120.002969. Epub 2020 Sep 1.</t>
  </si>
  <si>
    <t>504_514</t>
  </si>
  <si>
    <t>01244665-201312001-00004</t>
  </si>
  <si>
    <t>24378838</t>
  </si>
  <si>
    <t>13</t>
  </si>
  <si>
    <t>2022-05-12 20:13:55</t>
  </si>
  <si>
    <t>Saudi Arabia</t>
  </si>
  <si>
    <t>134</t>
  </si>
  <si>
    <t>target panel (62) or exome (118) or genome (25)</t>
  </si>
  <si>
    <t>53.7% 110/205</t>
  </si>
  <si>
    <t>96.4% were homozygous - including genes usually associated with AD</t>
  </si>
  <si>
    <t>2022-05-28 21:37:23</t>
  </si>
  <si>
    <t>Patients were from unrelated but mostly consanguineous (88.8%) families from across Saudi Arabia</t>
  </si>
  <si>
    <t>For 13/205 patients, targeted testing was uninformative and WES/WGS was used; others only tested with one approach</t>
  </si>
  <si>
    <t>105</t>
  </si>
  <si>
    <t>Unclear; 146 genes were initially filtered for WES/WGS analysis on 143 pts; otherwise testing was targeted mutation, single-gene, or multi-gene panel</t>
  </si>
  <si>
    <t>0; 11 patients reported with variants in 7 candidate genes</t>
  </si>
  <si>
    <t>72% (59/82) HCM; 41.9% DCM (49/117); not specified in paper but derived from tables: 14% (1/7) LVNC; 33% (1/3) RCM</t>
  </si>
  <si>
    <t>72% (59/82) HCM</t>
  </si>
  <si>
    <t>41.9% DCM (49/117)</t>
  </si>
  <si>
    <t>33% (1/3) RCM</t>
  </si>
  <si>
    <t xml:space="preserve"> 14% (1/7) LVNC</t>
  </si>
  <si>
    <t>Not described; segregation analysis done on families though</t>
  </si>
  <si>
    <t>Kolokotronis, 2020</t>
  </si>
  <si>
    <t>Kolokotronis, K., Pluta, N., Klopocki, E., Kunstmann, E., Messroghli, D., Maack, C., Tejman-Yarden, S., Arad, M., Rost, S., Gerull, B.</t>
  </si>
  <si>
    <t>New Insights on Genetic Diagnostics in Cardiomyopathy and Arrhythmia Patients Gained by Stepwise Exome Data Analysis</t>
  </si>
  <si>
    <t>Inherited cardiomyopathies are characterized by clinical and genetic heterogeneity that challenge genetic diagnostics. In this study, we examined the diagnostic benefit of exome data compared to targeted gene panel analyses, and we propose new candidate genes. We performed exome sequencing in a cohort of 61 consecutive patients with a diagnosis of cardiomyopathy or primary arrhythmia, and we analyzed the data following a stepwise approach. Overall, in 64% of patients, a variant of interest (VOI) was detected. The detection rate in the main sub-cohort consisting of patients with dilated cardiomyopathy (DCM) was much higher than previously reported (25/36; 69%). The majority of VOIs were found in disease-specific panels, while a further analysis of an extended panel and exome data led to an additional diagnostic yield of 13% and 5%, respectively. Exome data analysis also detected variants in candidate genes whose functional profile suggested a probable pathogenetic role, the strongest candidate being a truncating variant in STK38. In conclusion, although the diagnostic yield of gene panels is acceptable for routine diagnostics, the genetic heterogeneity of cardiomyopathies and the presence of still-unknown causes favor exome sequencing, which enables the detection of interesting phenotype-genotype correlations, as well as the identification of novel candidate genes.</t>
  </si>
  <si>
    <t>32659924</t>
  </si>
  <si>
    <t>Institute of Human Genetics, Biocenter, Julius-Maximilians-University Würzburg, 97074 Würzburg, Germany. German Heart Center Berlin, Department of Internal Medicine-Cardiology, 13353 Berlin, Germany. Department of Translational Research, Comprehensive Heart Failure Center (CHFC), University Clinic Würzburg, 97078 Würzburg, Germany. The Safra International Congenital Heart Center. Sheba Medical Center and Sackler School of Medicine, Tel Aviv University, Ramat Gan 5365601, Israel. Heart Failure Institute and Leviev Heart Center, Sheba Medical Center and Sackler School of Medicine, Tel Aviv University, Ramat Gan 5365601, Israel. Department of Cardiovascular Genetics, Comprehensive Heart Failure Center (CHFC) and Department of Medicine I, University Clinic Würzburg, 97078 Würzburg, Germany.</t>
  </si>
  <si>
    <t>Jul 9</t>
  </si>
  <si>
    <t>10.3390/jcm9072168</t>
  </si>
  <si>
    <t>2020/07/15</t>
  </si>
  <si>
    <t>2077-0383 (Print) 2077-0383</t>
  </si>
  <si>
    <t>J Clin Med</t>
  </si>
  <si>
    <t>candidate genes cardiogenetics cardiomyopathy targeted gene panel whole exome sequencing</t>
  </si>
  <si>
    <t>2077-0383 Kolokotronis, Konstantinos Pluta, Natalie Klopocki, Eva Kunstmann, Erdmute Messroghli, Daniel Orcid: 0000-0003-1331-5004 Maack, Christoph Tejman-Yarden, Shai Arad, Michael Rost, Simone Gerull, Brenda Orcid: 0000-0002-1363-8826 01EO1504./Bundesministerium für Bildung, Wissenschaft und Forschung/ DFG; Ma 2528/7-1, SFB-894, TRR-219/Deutsche Forschungsgemeinschaft/ Journal Article J Clin Med. 2020 Jul 9;9(7):2168. doi: 10.3390/jcm9072168.</t>
  </si>
  <si>
    <t>PMC7408654</t>
  </si>
  <si>
    <t>2022-05-14 21:47:21</t>
  </si>
  <si>
    <t>survived Sudden Cardiac death event</t>
  </si>
  <si>
    <t>48% inferred 29</t>
  </si>
  <si>
    <t>WES filtered with gene list</t>
  </si>
  <si>
    <t>various exome reagents</t>
  </si>
  <si>
    <t>64% 28/61 results extracted in detail from variant table</t>
  </si>
  <si>
    <t>16/36 DCM; 5/9 HCM; 1/1 RCM; 1/5 ACM</t>
  </si>
  <si>
    <t>5/9 HCM</t>
  </si>
  <si>
    <t>16/36 DCM</t>
  </si>
  <si>
    <t>1/1 RCM</t>
  </si>
  <si>
    <t>2/5 ACM</t>
  </si>
  <si>
    <t>1775</t>
  </si>
  <si>
    <t>2022-05-30 05:26:36</t>
  </si>
  <si>
    <t>Pts got WES; core panels based on dx eval first; if neg, expanded panel, which added VUS-favor path; if still neg, then exome data evaluated</t>
  </si>
  <si>
    <t>Survived SCD</t>
  </si>
  <si>
    <t>/61 (47.5%) fam hx CM/arrhythmia; 19/61 (31%) fam hx SD</t>
  </si>
  <si>
    <t>6-30 genes eval in dx-specific core panels; 79 genes eval in expanded panel; then exome for pts still lacking molecular dx</t>
  </si>
  <si>
    <t xml:space="preserve"> P/LP only; 39 P/LP+VUS-favor pathogenic</t>
  </si>
  <si>
    <t>46% P/LP only 26/51</t>
  </si>
  <si>
    <t>P/LP only: 51% (26/51) all CM; 44% (16/36) DCM/LVNC; 20% (2/10) arrhythmia.  P/LP + VUS-favor path: 78% (7/9) HCM; 68.6% (35/51) all CM; 69% (25/36) DCM/LVNC; 40% (4/10) arrhythmia.</t>
  </si>
  <si>
    <t>1973</t>
  </si>
  <si>
    <t>Ramchand, 2020</t>
  </si>
  <si>
    <t>Ramchand, J., Wallis, M., Macciocca, I., Lynch, E., Farouque, O., Martyn, M., Phelan, D., Chong, B., Lockwood, S., Weintraub, R., Thompson, T., Trainer, A., Zentner, D., Vohra, J., Chetrit, M., Hare, D. L., James, P.</t>
  </si>
  <si>
    <t>Prospective Evaluation of the Utility of Whole Exome Sequencing in Dilated Cardiomyopathy</t>
  </si>
  <si>
    <t>Background Dilated cardiomyopathy may be heritable but shows extensive genetic heterogeneity. The utility of whole exome sequencing as a first-line genetic test for patients with dilated cardiomyopathy in a contemporary "real-world" setting has not been specifically established. Using whole exome sequencing with rigorous, evidence-based variant interpretation, we aimed to identify the prevalence of a molecular diagnosis in patients with dilated cardiomyopathy in a clinical setting. Methods and Results Whole exome sequencing was performed in eligible patients (n=83) with idiopathic or familial dilated cardiomyopathy. Variants were prioritized for curation in up to 247 genes and classified using American College of Medical Genetics and Genomics-based criteria. Ten (12%) had a pathogenic or likely pathogenic variant. Eight (10%) participants had truncating TTN variants classified as variants of uncertain significance. Five (6%) participants had variants of unknown significance according to strict American College of Medical Genetics and Genomics criteria but classified as either pathogenic or likely pathogenic by other clinical laboratories. Pathogenic or likely pathogenic variants were found in 8 genes (all within tier 1 genes), 2 (20%) of which are not included in a standard commercially available dilated cardiomyopathy panel. Using our bioinformatics pipeline, there was an average of 0.74 variants of uncertain significance per case with ≈0.75 person-hours needed to interpret each of these variants. Conclusions Whole exome sequencing is an effective diagnostic tool for patients with dilated cardiomyopathy. With stringent classification using American College of Medical Genetics and Genomics criteria, the rate of detection of pathogenic variants is lower than previous reports. Efforts to improve adherence to these guidelines will be important to prevent erroneous misclassification of nonpathogenic variants in dilated cardiomyopathy genetic testing and inappropriate cascade screening.</t>
  </si>
  <si>
    <t>31931689</t>
  </si>
  <si>
    <t>Department of Medicine Austin Health The University of Melbourne Heidelberg Victoria Australia. Department of Cardiology Austin Health Heidelberg Victoria Australia. Department of Genetics Austin Health Heidelberg Victoria Australia. Victorian Clinical Genetics Services Murdoch Children's Research Institute Royal Children's Hospital Flemington Victoria Australia. Melbourne Genomics Health Alliance Melbourne Victoria Australia. Department of Paediatrics University of Melbourne Parkville Victoria Australia. Murdoch Children's Research Institute Parkville Victoria Australia. Monash Cardiovascular Research Centre and Monash Heart Monash University and Monash Health Melbourne Australia. Genetic Medicine Melbourne Health Parkville Victoria Australia. Department of Cardiology Melbourne Health Parkville Victoria Australia. Royal Melbourne Hospital Clinical School Faculty of Medicine Dentistry and Health Sciences University of Melbourne Parkville Victoria Australia. McGill University Health Centre Montreal Canada.</t>
  </si>
  <si>
    <t>Jan 21</t>
  </si>
  <si>
    <t>10.1161/jaha.119.013346</t>
  </si>
  <si>
    <t>2020/01/15</t>
  </si>
  <si>
    <t>2047-9980</t>
  </si>
  <si>
    <t>J Am Heart Assoc</t>
  </si>
  <si>
    <t>Adolescent Adult Cardiomyopathy, Dilated/diagnosis/*genetics Female Genetic Heterogeneity Genetic Predisposition to Disease *Genetic Testing *Genetic Variation High-Throughput Nucleotide Sequencing Humans Male Middle Aged Phenotype Predictive Value of Tests Prospective Studies *Whole Exome Sequencing Young Adult *cardiomyopathy *clinical exome *next generation sequencing</t>
  </si>
  <si>
    <t>2047-9980 Ramchand, Jay Wallis, Mathew Macciocca, Ivan Lynch, Elly Farouque, Omar Martyn, Melissa Phelan, Dean Chong, Belinda Lockwood, Siobhan Weintraub, Robert Thompson, Tina Trainer, Alison Zentner, Dominica Vohra, Jitendra Chetrit, Michael Hare, David L James, Paul Journal Article Research Support, Non-U.S. Gov't J Am Heart Assoc. 2020 Jan 21;9(2):e013346. doi: 10.1161/JAHA.119.013346. Epub 2020 Jan 14.</t>
  </si>
  <si>
    <t>e013346</t>
  </si>
  <si>
    <t>PMC7033851</t>
  </si>
  <si>
    <t>2022-05-12 20:29:45</t>
  </si>
  <si>
    <t>60</t>
  </si>
  <si>
    <t>247 interpreted in exome</t>
  </si>
  <si>
    <t>12% 10/83</t>
  </si>
  <si>
    <t>59 variants</t>
  </si>
  <si>
    <t>1 case with LMNA under ICD placement</t>
  </si>
  <si>
    <t>2022-04-30 23:47:04</t>
  </si>
  <si>
    <t>Melbourne, Australia</t>
  </si>
  <si>
    <t xml:space="preserve"> (55 adult; 5 pediatric)</t>
  </si>
  <si>
    <t>74 tier 1; 173 tier 2</t>
  </si>
  <si>
    <t>If no P/LP in tier 1 CM-associated genes, curated tier 2 genes (general myopathy, mito, other new/recently reported CM genes); no variants in tier 2 genes met criteria for pathogenicity</t>
  </si>
  <si>
    <t>11% (8/72) adult probands; 18% (2/11) pediatric probands</t>
  </si>
  <si>
    <t>72 (87%) on ACE inhibitors or angiotensin receptor blockers; 69 (83%) on b-blockers; 38 (46%) on mineralocorticoid receptor antagonists</t>
  </si>
  <si>
    <t>1 pt with P/LP variant underwent ICD implantation for primary prevention</t>
  </si>
  <si>
    <t>1984</t>
  </si>
  <si>
    <t>Parrott, 2020</t>
  </si>
  <si>
    <t>Parrott, A., Khoury, P. R., Shikany, A. R., Lorts, A., Villa, C. R., Miller, E. M.</t>
  </si>
  <si>
    <t>Investigation of de novo variation in pediatric cardiomyopathy</t>
  </si>
  <si>
    <t>Pediatric cardiomyopathies can be caused by variants in genes encoding the sarcomere and cytoskeleton in cardiomyocytes. Variants are typically inherited in an autosomal dominant manner with variable expressivity. De novo variants have been reported, however their overall frequency is largely unknown. We sought to determine the rate of de novo, pathogenic and likely pathogenic (P/LP) variants in children with a diagnosis of hypertrophic, dilated, or restrictive cardiomyopathy (HCM, DCM, or RCM), and to compare disease outcomes between individuals with and without a de novo variant. A retrospective record review identified 126 individuals with HCM (55%), DCM (37%), or RCM (8%) ≤18 years of age who had genetic testing. Overall, 50 (40%) had positive genetic testing and 18% of P/LP variants occurred de novo. The rate of de novo variation in those with RCM (80%) was higher than in those with HCM (9%) or DCM (20%). There was evidence of germline mosaicism in one family with RCM. Individuals with de novo variants were more likely than those without to have a history of arrhythmia (p = .049), sudden cardiac arrest (p = .024), hospitalization (p = .041), and cardiac transplantation (p = .030). The likelihood of de novo variation and impact on family risk and screening should be integrated into genetic counseling.</t>
  </si>
  <si>
    <t>31912959</t>
  </si>
  <si>
    <t>The Heart Institute, Cincinnati Children's Hospital Medical Center, Cincinnati, Ohio.</t>
  </si>
  <si>
    <t>2021-05-05 15:26:26</t>
  </si>
  <si>
    <t>10.1002/ajmg.c.31764</t>
  </si>
  <si>
    <t>2020/01/09</t>
  </si>
  <si>
    <t>1552-4868</t>
  </si>
  <si>
    <t>Am J Med Genet C Semin Med Genet</t>
  </si>
  <si>
    <t>Adolescent Cardiomyopathy, Dilated/epidemiology/*genetics/pathology Cardiomyopathy, Hypertrophic/epidemiology/*genetics/pathology Cardiomyopathy, Restrictive/epidemiology/*genetics/pathology Child Child, Preschool Cytoskeleton/genetics Female Genetic Testing Genetic Variation/genetics Humans Infant Infant, Newborn Male Mosaicism Mutation Myocytes, Cardiac/metabolism/pathology *Pediatrics Pedigree Sarcomeres/genetics *cardiomyopathy *de novo *mosaicism *pediatric</t>
  </si>
  <si>
    <t>1552-4876 Parrott, Ashley Orcid: 0000-0001-6674-5660 Khoury, Philip R Shikany, Amy R Lorts, Angela Villa, Chet R Miller, Erin M UL1 TR001425/TR/NCATS NIH HHS/United States Journal Article Research Support, N.I.H., Extramural United States Am J Med Genet C Semin Med Genet. 2020 Mar;184(1):116-123. doi: 10.1002/ajmg.c.31764. Epub 2020 Jan 8.</t>
  </si>
  <si>
    <t>116_123</t>
  </si>
  <si>
    <t>pvab018</t>
  </si>
  <si>
    <t>PMC4842929</t>
  </si>
  <si>
    <t>33638977</t>
  </si>
  <si>
    <t>Heart failure/Cardiomyopathy</t>
  </si>
  <si>
    <t>2022-05-17 15:04:22</t>
  </si>
  <si>
    <t>not reported</t>
  </si>
  <si>
    <t>50</t>
  </si>
  <si>
    <t>40% 50/126</t>
  </si>
  <si>
    <t>9/50 18% De Novo 4/5 de novo with RCM; HCM 35/64; DCM 10/47; RCM 5/10</t>
  </si>
  <si>
    <t>HCM 35/64</t>
  </si>
  <si>
    <t>DCM 10/47</t>
  </si>
  <si>
    <t>RCM 5/10</t>
  </si>
  <si>
    <t>2022-05-30 13:31:03</t>
  </si>
  <si>
    <t>Study sought to determine rate of de novo P/LP variants in children w/ HCM, DCM, RCM</t>
  </si>
  <si>
    <t>Cincinnati, Ohio</t>
  </si>
  <si>
    <t>Testing done by clinical labs; panels varied from patient to patient, details not provided</t>
  </si>
  <si>
    <t>Re-interpretation of clinical lab findings done by ACMG/AMP guidelines</t>
  </si>
  <si>
    <t>24 (19%): 10/69 (14%) HCM; 11/47 (23%) DCM; 3/10 (30%) RCM</t>
  </si>
  <si>
    <t>50.7% (35/69) HCM; 21% (10/47) DCM; 50% (5/10) RCM</t>
  </si>
  <si>
    <t>50.7% (35/69) HCM</t>
  </si>
  <si>
    <t>21% (10/47) DCM</t>
  </si>
  <si>
    <t>50% (5/10) RCM</t>
  </si>
  <si>
    <t>Not described; parental/familial testing done to determine de novo status of variants but otherwise not discussed</t>
  </si>
  <si>
    <t>2030</t>
  </si>
  <si>
    <t>Marschall, 2019</t>
  </si>
  <si>
    <t>Marschall, C., Moscu-Gregor, A., Klein, H. G.</t>
  </si>
  <si>
    <t>Variant panorama in 1,385 index patients and sensitivity of expanded next-generation sequencing panels in arrhythmogenic disorders</t>
  </si>
  <si>
    <t>BACKGROUND: Arrhythmogenic disorders occur in a broad spectrum of cardiac pathologies in the general population with a prevalence of 1:10,000 to 1:500. Genetic studies conducted during the past 20 years have markedly illuminated the genetic basis of inherited cardiac disorders. However, uncertainty exists regarding which genes should be included and routinely assessed on genetic testing panels. Here, we review the genetic basis of the most important arrhythmogenic disorders found in our laboratory since 2016 by next-generation sequencing (NGS) analysis. METHODS: We analyzed sequence data from 1,385 clinical index cases with a suspected diagnosis of long QT syndrome (LQTS), Brugada syndrome (BrS), catecholaminergic polymorphic ventricular tachycardia (CPVT), hypertrophic cardiomyopathy (HCM), dilatative cardiomyopathy (DCM) or arrhythmogenic right ventricular cardiomyopathy (ARVC). Genetic testing was performed by NGS using a custom design based on an Agilent SureSelect(QXT). RESULTS: The detection rate of pathogenic or likely pathogenic variants was in the range of 16% for BrS to 40% for HCM. Only the few well known core genes and some additional side genes substantially contribute to the diagnostic sensitivity. CONCLUSIONS: Clinical testing provides a definitive diagnosis for many patients. The genetic result may be important for risk stratification, genetic counseling and, in some cases, treatment planning. Diagnostic panels should not be further expanded as inclusion of many genes rather produces variants of unclear significance and confusing reports.</t>
  </si>
  <si>
    <t>31737537</t>
  </si>
  <si>
    <t>Center for Human Genetics and Laboratory Diagnostics, Martinsried, Germany.</t>
  </si>
  <si>
    <t>10.21037/cdt.2019.06.06</t>
  </si>
  <si>
    <t>2019/11/19</t>
  </si>
  <si>
    <t>2223-3652 (Print) 2223-3652</t>
  </si>
  <si>
    <t>Suppl 2</t>
  </si>
  <si>
    <t>Cardiovasc Diagn Ther</t>
  </si>
  <si>
    <t>Brugada Genes cardiomyopathy genetic testing long QT next-generation sequencing (NGS)</t>
  </si>
  <si>
    <t>2223-3660 Marschall, Christoph Moscu-Gregor, Alexander Klein, Hanns-Georg Journal Article Cardiovasc Diagn Ther. 2019 Oct;9(Suppl 2):S292-S298. doi: 10.21037/cdt.2019.06.06.</t>
  </si>
  <si>
    <t>S292_s298</t>
  </si>
  <si>
    <t>PMC6837920</t>
  </si>
  <si>
    <t>2022-05-12 20:39:38</t>
  </si>
  <si>
    <t>Brugada Syndrome, CPVT</t>
  </si>
  <si>
    <t>83</t>
  </si>
  <si>
    <t>83 gene panel</t>
  </si>
  <si>
    <t>281</t>
  </si>
  <si>
    <t>29% 397/1385 total population including arrhythmia patients</t>
  </si>
  <si>
    <t>inferred from percentages 97/242 HCM; 40/128 DCM; 36/126 ARVC</t>
  </si>
  <si>
    <t>97/242 HCM</t>
  </si>
  <si>
    <t>40/128 DCM</t>
  </si>
  <si>
    <t>36/126 ARVC</t>
  </si>
  <si>
    <t>2022-05-25 17:21:45</t>
  </si>
  <si>
    <t>Patient ages not provided</t>
  </si>
  <si>
    <t>281 (14%); 16% HCM; 27% DCM; 27% ARVC; 13% LQT; 7% BrS; 17% CPVT</t>
  </si>
  <si>
    <t>40% HCM; 31% DCM; 29% ARVC; 28% LQTS; 16% BrS; 23% CPVT; exact numbers not provided but calculated in spreadsheet</t>
  </si>
  <si>
    <t>2074</t>
  </si>
  <si>
    <t>Kühnisch, 2019</t>
  </si>
  <si>
    <t>Kühnisch, J., Herbst, C., Al-Wakeel-Marquard, N., Dartsch, J., Holtgrewe, M., Baban, A., Mearini, G., Hardt, J., Kolokotronis, K., Gerull, B., Carrier, L., Beule, D., Schubert, S., Messroghli, D., Degener, F., Berger, F., Klaassen, S.</t>
  </si>
  <si>
    <t>Targeted panel sequencing in pediatric primary cardiomyopathy supports a critical role of TNNI3</t>
  </si>
  <si>
    <t>The underlying genetic mechanisms and early pathological events of children with primary cardiomyopathy (CMP) are insufficiently characterized. In this study, we aimed to characterize the mutational spectrum of primary CMP in a large cohort of patients ≤18 years referred to a tertiary center. Eighty unrelated index patients with pediatric primary CMP underwent genetic testing with a panel-based next-generation sequencing approach of 89 genes. At least one pathogenic or probably pathogenic variant was identified in 30/80 (38%) index patients. In all CMP subgroups, patients carried most frequently variants of interest in sarcomere genes suggesting them as a major contributor in pediatric primary CMP. In MYH7, MYBPC3, and TNNI3, we identified 18 pathogenic/probably pathogenic variants (MYH7 n = 7, MYBPC3 n = 6, TNNI3 n = 5, including one homozygous (TNNI3 c.24+2T&gt;A) truncating variant. Protein and transcript level analysis on heart biopsies from individuals with homozygous mutation of TNNI3 revealed that the TNNI3 protein is absent and associated with upregulation of the fetal isoform TNNI1. The present study further supports the clinical importance of sarcomeric mutation-not only in adult-but also in pediatric primary CMP. TNNI3 is the third most important disease gene in this cohort and complete loss of TNNI3 leads to severe pediatric CMP.</t>
  </si>
  <si>
    <t>31568572</t>
  </si>
  <si>
    <t>Charité - Universitätsmedizin Berlin, corporate member of Freie Universität Berlin, Humboldt-Universität zu Berlin, and Berlin Institute of Health, Experimental and Clinical Research Center (ECRC), a joint cooperation between the Charité Medical Faculty and the Max-Delbrück-Center for Molecular Medicine (MDC), Berlin, Germany. DZHK (German Centre for Cardiovascular Research), Berlin, Germany. Department of Congenital Heart Disease - Pediatric Cardiology, German Heart Center Berlin, Berlin, Germany. Charité - Universitätsmedizin Berlin, corporate member of Freie Universität Berlin, Humboldt-Universität zu Berlin, and Berlin Institute of Health, Institute for Imaging Science and Computational Modelling in Cardiovascular Medicine, Berlin, Germany. Core Unit Bioinformtics, Berlin Institute of Health (BIH), Berlin, Germany. Charité - Universitätsmedizin Berlin, corporate member of Freie Universität Berlin, Humboldt-Universität zu Berlin, and Berlin Institute of Health, Core Facility Bioinformatik, Berlin, Germany. Pediatric Cardiology and Cardiac Arrhythmia/Syncope Unit, Department of Pediatric Cardiology and Cardiac Surgery, Bambino Gesù Children's Hospital and Research Institute, Rome, Italy. Institute of Experimental Pharmacology and Toxicology, Cardiovascular Research Center, University Medical Center Hamburg-Eppendorf, Hamburg, Germany. DZHK (German Centre for Cardiovascular Research), Hamburg, Germany. Charité - Universitätsmedizin Berlin, corporate member of Freie Universität Berlin, Humboldt-Universität zu Berlin, and Berlin Institute of Health, Institute for Biometry and Clinical Epidemiology (iBikE), Berlin, Germany. Clinical Research Unit (CRU) - Biostatistics, Berlin Institute of Health (BIH), Berlin, Germany. Institute of Human Genetics, Biocenter, Julius-Maximilians-University Würzburg, Würzburg, Germany. Comprehensive Heart Failure Center (CHFC) and Department of Medicine I, University and University Hospital Würzburg, Würzburg, Germany. Max Delbrück Center for Molecuar Medicine, Berlin, Germany. Department of Internal Medicine - Cardiology, German Heart Center Berlin, Berlin, Germany. Department of Internal Medicine and Cardiology, Charité - Universitätsmedizin Berlin, corporate member of Freie Universität Berlin, Humboldt-Universität zu Berlin, and Berlin Institute of Health, Berlin, Germany. Department of Pediatric Cardiology, Charité - Universitätsmedizin Berlin, corporate member of Freie Universität Berlin, Humboldt-Universität zu Berlin, and Berlin Institute of Health, Berlin, Germany.</t>
  </si>
  <si>
    <t>2021-05-05 15:26:31</t>
  </si>
  <si>
    <t>10.1111/cge.13645</t>
  </si>
  <si>
    <t>2019/10/01</t>
  </si>
  <si>
    <t>Adolescent Cardiomyopathies/*genetics Child Child, Preschool Cohort Studies Family Female Fetus/pathology Gene Expression Regulation Genotype *High-Throughput Nucleotide Sequencing Humans Infant Infant, Newborn Male Mutation/genetics Pedigree Phenotype RNA, Messenger/genetics/metabolism Troponin I/*genetics Up-Regulation/genetics *tnni3 *cardiomyopathy *genetics *pediatrics *sarcomere</t>
  </si>
  <si>
    <t>1399-0004 Kühnisch, Jirko Orcid: 0000-0003-4744-5421 Herbst, Christopher Al-Wakeel-Marquard, Nadya Dartsch, Josephine Holtgrewe, Manuel Orcid: 0000-0002-3051-1763 Baban, Anwar Orcid: 0000-0002-9428-4934 Mearini, Giulia Hardt, Juliane Kolokotronis, Konstantinos Gerull, Brenda Carrier, Lucie Orcid: 0000-0001-8776-5820 Beule, Dieter Orcid: 0000-0002-3284-0632 Schubert, Stephan Messroghli, Daniel Orcid: 0000-0003-1331-5004 Degener, Franziska Berger, Felix Orcid: 0000-0001-7881-1557 Klaassen, Sabine Orcid: 0000-0001-5925-9912 Journal Article Research Support, Non-U.S. Gov't Denmark Clin Genet. 2019 Dec;96(6):549-559. doi: 10.1111/cge.13645. Epub 2019 Oct 22.</t>
  </si>
  <si>
    <t>549_559</t>
  </si>
  <si>
    <t>10.1038/s41398-020-0722-0</t>
  </si>
  <si>
    <t>PMC7026069</t>
  </si>
  <si>
    <t>32066683</t>
  </si>
  <si>
    <t>96</t>
  </si>
  <si>
    <t>2022-05-17 15:18:20</t>
  </si>
  <si>
    <t>Berlin, Germany</t>
  </si>
  <si>
    <t>/61 evaluated</t>
  </si>
  <si>
    <t>89 gene panel; 174 genes in TrueSight</t>
  </si>
  <si>
    <t>30</t>
  </si>
  <si>
    <t>55</t>
  </si>
  <si>
    <t>38% 30/80</t>
  </si>
  <si>
    <t>18 patients with sarcomeric (MYBPC3, MYH7, TTNI3) 1 patient with homozygous null TNNI3, 7 de novo mutations; HCM 12/23; DCM 8/34; RCM 3/7; ACM 2/2; LVNC 5/14</t>
  </si>
  <si>
    <t>HCM 12/23</t>
  </si>
  <si>
    <t>DCM 8/34</t>
  </si>
  <si>
    <t>RCM 3/7</t>
  </si>
  <si>
    <t>ACM 2/2</t>
  </si>
  <si>
    <t>LVNC 5/14</t>
  </si>
  <si>
    <t>2022-05-26 15:16:36</t>
  </si>
  <si>
    <t>55 (21 pts w/, 34 pts w/out a P/LP variant)</t>
  </si>
  <si>
    <t>56.5% (13/23) HCM; 20.5% (7/34) DCM; 36% (5/14) LVNC; 43% (3/7) RCM; 100% (2/2) ARVC</t>
  </si>
  <si>
    <t>56.5% (13/23) HCM</t>
  </si>
  <si>
    <t>20.5% (7/34) DCM</t>
  </si>
  <si>
    <t>43% (3/7) RCM</t>
  </si>
  <si>
    <t>100% (2/2) ARVC</t>
  </si>
  <si>
    <t>36% (5/14) LVNC</t>
  </si>
  <si>
    <t>Segregation analysis performed in some families; family members of 61/80 index pts had clinical eval; at least 1 affected family member id'd in 27 (44%) of families; not clear how many of these had genetic screening due to known mutation in index pt</t>
  </si>
  <si>
    <t>2116</t>
  </si>
  <si>
    <t>Maurizi, 2020</t>
  </si>
  <si>
    <t>Maurizi, N., Rella, V., Fumagalli, C., Salerno, S., Castelletti, S., Dagradi, F., Torchio, M., Marceca, A., Meda, M., Gasparini, M., Boschi, B., Girolami, F., Parati, G., Olivotto, I., Crotti, L., Cecchi, F.</t>
  </si>
  <si>
    <t>Prevalence of cardiac amyloidosis among adult patients referred to tertiary centres with an initial diagnosis of hypertrophic cardiomyopathy</t>
  </si>
  <si>
    <t>BACKGROUND: Differential diagnosis of genetic causes of left ventricular hypertrophy (LVH) is crucial for disease-specific therapy. We aim to describe the prevalence of Cardiac Amyloidosis (CA) among patients ≥40 years with an initial diagnosis of HCM referred for second opinion to national cardiomyopathy centres. METHODS: Consecutive patients aged ≥40 years referred with a tentative HCM diagnosis in the period 2014-2017 underwent clinical evaluation and genetic testing for HCM (including trans-thyretin-TTR). Patients with at least one red flag for CA underwent blood/urine tests, abdominal fat biopsy and/or bone-scintigraphy tracing and eventually ApoAI sequencing. RESULTS: Out of 343 patients (age 60 ± 13 years), 251 (73%) carried a likely/pathogenic gene variant, including 12 (3.5%) in the CA-associated genes TTR (n = 11) and ApoAI (n = 1). Furthermore, 6 (2%) patients had a mutation in GLA. Among the remaining, mutation-negative patients, 26 with ≥1 CA red-flag were investigated further: 3 AL-CA and 17 wild-type-TTR-CA were identified. Ultimately, 32(9%) patients were diagnosed with CA. Prevalence of CA increased with age: 1/75 (1%) at age 40-49, 2/86 (2%) at age 50-59, 8/84 (9%) at age 60-69, 13/61 (21%) at age 70-79, 8/31 (26%) at age ≥80 (p for trend &lt;0.01). CONCLUSIONS: Among patients referred with and initial diagnosis of HCM, CA was the most common unrecognized mimic (9% prevalence) and increased with age (from 1% at ages 40-49 years to 26% &gt;80 years). Age at diagnosis should be considered one of the most relevant red flags for CA in patients with HCM phenotypes; however, there is no clear age cut-off mandating scintigraphy and other second level investigations in the absence of other features suggestive of CA.</t>
  </si>
  <si>
    <t>31371117</t>
  </si>
  <si>
    <t>Cardiomyopathy Unit, Careggi University Hospital, Florence, Italy. Electronic address: niccolo.maurizi@gmail.com. IRCCS, Istituto Auxologico Italiano, Department of Cardiovascular, Neural and Metabolic Sciences, San Luca Hospital, Milan, Italy. Cardiomyopathy Unit, Careggi University Hospital, Florence, Italy. IRCCS, Istituto Auxologico Italiano, Center for Cardiac Arrhythmias of Genetic Origin, Milan, Italy. IRCCS, Istituto Auxologico Italiano, Laboratory of Cardiovascular Genetics, Milan, Italy. IRCCS, Istituto Auxologico Italiano, Department of Cardiovascular, Neural and Metabolic Sciences, San Luca Hospital, Milan, Italy; Department of Medicine and Surgery, University of Milano-Bicocca, Milan, Italy. Department of Nuclear Medicine, IRCCS MultiMedica Sesto San Giovanni, Milan, Italy. Cardiology Unit, Meyer Children Hospital, Florence, Italy. IRCCS, Istituto Auxologico Italiano, Department of Cardiovascular, Neural and Metabolic Sciences, San Luca Hospital, Milan, Italy; IRCCS, Istituto Auxologico Italiano, Center for Cardiac Arrhythmias of Genetic Origin, Milan, Italy; IRCCS, Istituto Auxologico Italiano, Laboratory of Cardiovascular Genetics, Milan, Italy; Department of Medicine and Surgery, University of Milano-Bicocca, Milan, Italy. Cardiomyopathy Unit, Careggi University Hospital, Florence, Italy; IRCCS, Istituto Auxologico Italiano, Department of Cardiovascular, Neural and Metabolic Sciences, San Luca Hospital, Milan, Italy.</t>
  </si>
  <si>
    <t>Feb 1</t>
  </si>
  <si>
    <t>2021-05-05 15:26:34</t>
  </si>
  <si>
    <t>10.1016/j.ijcard.2019.07.051</t>
  </si>
  <si>
    <t>2019/08/03</t>
  </si>
  <si>
    <t>0167-5273</t>
  </si>
  <si>
    <t>Int J Cardiol</t>
  </si>
  <si>
    <t>Adult Aged Amyloidosis/*diagnostic imaging/*epidemiology/therapy Cardiomyopathy, Hypertrophic/*diagnostic imaging/*epidemiology/therapy Cohort Studies Diagnosis, Differential Female Humans Male Middle Aged Prevalence Referral and Consultation/*trends Tertiary Care Centers/*trends</t>
  </si>
  <si>
    <t>Adolescent;Adult;Cardiomyopathies/*genetics;Child;Child, Preschool;DNA/*isolation &amp; purification;Death, Sudden, Cardiac;Denmark;Female;Genetic Testing;High-Throughput Nucleotide Sequencing;Humans;Hypertrophy, Left Ventricular/*genetics;Infant;Male;Myocardium/*pathology;Phenotype;Sequence Analysis, DNA</t>
  </si>
  <si>
    <t>1874-1754 Maurizi, Niccolò Rella, Valeria Fumagalli, Carlo Salerno, Sabrina Castelletti, Silvia Dagradi, Federica Torchio, Margherita Marceca, Azzurra Meda, Martino Gasparini, Massimo Boschi, Beatrice Girolami, Francesca Parati, Gianfranco Olivotto, Iacopo Crotti, Lia Cecchi, Franco Journal Article Netherlands Int J Cardiol. 2020 Feb 1;300:191-195. doi: 10.1016/j.ijcard.2019.07.051. Epub 2019 Jul 17.</t>
  </si>
  <si>
    <t>191_195</t>
  </si>
  <si>
    <t>10.1007/s00414-019-02179-x</t>
  </si>
  <si>
    <t>31729605</t>
  </si>
  <si>
    <t>300</t>
  </si>
  <si>
    <t>2022-05-12 21:05:01</t>
  </si>
  <si>
    <t>HCM with red flags for cardiac amyloidosis</t>
  </si>
  <si>
    <t>11 gene panel including TTR and GLA</t>
  </si>
  <si>
    <t>251</t>
  </si>
  <si>
    <t>73% 251/343</t>
  </si>
  <si>
    <t>3% 11 TTR, 6 GLA</t>
  </si>
  <si>
    <t>details of the sarcomeric gene variants not provided</t>
  </si>
  <si>
    <t>did not comment on change in management for TTR and GLA</t>
  </si>
  <si>
    <t>2022-04-19 00:26:00</t>
  </si>
  <si>
    <t>Florence, Milan, Italy</t>
  </si>
  <si>
    <t>11-gene NGS panel: 9 "sarcomeric genes"--no further detail provided--plus TTR, GLA; 1 pt got Sanger for ApoA1</t>
  </si>
  <si>
    <t>251/343 (73%)</t>
  </si>
  <si>
    <t>234/343 (68%) "sarcomeric genes"-no further detail provided; 6/343 (2%) GLA/Fabry; 11/343 TTR, 1/343 ApoA1 (12/343, 3.5%) cardiac amyloidosis</t>
  </si>
  <si>
    <t>Not a drug study; no details of patient treatments provided</t>
  </si>
  <si>
    <t>Identified 6 pts with Fabry, 12 with genetic cardiac amyloidosis</t>
  </si>
  <si>
    <t>2154</t>
  </si>
  <si>
    <t>Knight, 2020</t>
  </si>
  <si>
    <t>Knight, L. M., Miller, E., Kovach, J., Arscott, P., von Alvensleben, J. C., Bradley, D., Valdes, S. O., Ware, S. M., Meyers, L., Travers, C. D., Campbell, R. M., Etheridge, S. P.</t>
  </si>
  <si>
    <t>Genetic testing and cascade screening in pediatric long QT syndrome and hypertrophic cardiomyopathy</t>
  </si>
  <si>
    <t>BACKGROUND: The efficacy of cascade screening for the inherited heart conditions long QT syndrome (LQTS) and hypertrophic cardiomyopathy (HCM) is incompletely characterized. OBJECTIVE: The purpose of this study was to examine the use of genetic testing and yield of cascade screening across diverse regions in the United States and to evaluate obstacles to screening in multipayer systems. METHODS: An institutional review board-approved 6 United States pediatric center retrospective chart review of LQTS and HCM patients from 2008-2014 was conducted for (1) genetic test completion and results and (2) family cascade screening acceptance, methods, results, and barriers. RESULTS: The families of 315 index patients (mean age 9.0 ± 5.8 years) demonstrated a 75% (254) acceptance of cascade screening. The yield of relative screening was 39% (232/601), an average of 0.91 detected per family. Genetic testing was less utilized in HCM index patients and relatives. Screening participation was greater in families of gene-positive index patients (88%) (P &lt;.001) compared to gene-negative patients (53%). Cascade method utilization: Cardiology-only 45%, combined genetic and cardiology 39%, and genetic only 16%. Screening yield by method: combined 57%, genetic-only 29%, and cardiology-only 20%. Family decisions were the leading barriers to cascade screening (26% lack of followthrough and 26% declined), whereas insurance (6%) was the least cited barrier. CONCLUSION: Family participation in cascade screening is high, but the greatest barriers are family mediated (declined, lack of followthrough). Positive proband genetic testing led to greater participation. Cardiology-only screening was the most utilized method, but combined cardiology and genetic screening had the highest detection.</t>
  </si>
  <si>
    <t>31229680</t>
  </si>
  <si>
    <t>Children's Healthcare of Atlanta, Atlanta, Georgia. Electronic address: knightl@kidsheart.com. Cincinnati Children's Hospital Medical Center, Cincinnati, Ohio. Children's Hospital of Wisconsin, Milwaukee, Wisconsin. C.S. Mott Children's Hospital, Ann Arbor, Michigan. Texas Children's Hospital, Houston, Texas. University of Utah School of Medicine and Primary Children's Hospital, Salt Lake City, Utah. Department of Pediatrics, Emory University School of Medicine, Atlanta, Georgia. Children's Healthcare of Atlanta, Atlanta, Georgia; Department of Pediatrics, Emory University School of Medicine, Atlanta, Georgia.</t>
  </si>
  <si>
    <t>10.1016/j.hrthm.2019.06.015</t>
  </si>
  <si>
    <t>2019/06/24</t>
  </si>
  <si>
    <t>1547-5271</t>
  </si>
  <si>
    <t>Heart Rhythm</t>
  </si>
  <si>
    <t>Cardiomyopathy, Hypertrophic/*diagnosis/genetics Child Female Follow-Up Studies Genetic Testing/*methods Humans Long QT Syndrome/*diagnosis/genetics Male Mass Screening/*methods Pedigree Phenotype Reproducibility of Results Retrospective Studies *Cascade screening *Hypertrophic cardiomyopathy *Long QT syndrome *Precision medicine *Sudden death</t>
  </si>
  <si>
    <t>Adenocarcinoma of Lung/*drug therapy/*genetics;Algorithms;Arrhythmias, Cardiac/*drug therapy/*genetics;Computer Simulation;Datasets as Topic;Drug Repositioning/*methods;Feasibility Studies;Gene Regulatory Networks/*drug effects;Heart Failure/*drug therapy/*genetics;Holistic Health;Humans;Hypoxia-Inducible Factor 1, alpha Subunit/*metabolism;Lung Neoplasms/*drug therapy/*genetics;Metabolic Networks and Pathways/*drug effects/*genetics;Molecular Targeted Therapy/*methods;Ouabain/*pharmacology/*therapeutic use;Protein Interaction Maps/*drug effects/*genetics;Systems Biology/*methods;Transcription Factors/*metabolism;Transcriptome</t>
  </si>
  <si>
    <t>1556-3871 Knight, Linda M Miller, Erin Kovach, Joshua Arscott, Patricia von Alvensleben, Johannes C Bradley, David Valdes, Santiago O Ware, Stephanie M Meyers, Lindsay Travers, Curtis D Campbell, Robert M Etheridge, Susan P Journal Article Multicenter Study United States Heart Rhythm. 2020 Jan;17(1):106-112. doi: 10.1016/j.hrthm.2019.06.015. Epub 2019 Jun 20.</t>
  </si>
  <si>
    <t>106_112</t>
  </si>
  <si>
    <t>10.1038/s41467-019-10744-6</t>
  </si>
  <si>
    <t>PMC6677722</t>
  </si>
  <si>
    <t>31375661</t>
  </si>
  <si>
    <t>2022-05-12 21:22:36</t>
  </si>
  <si>
    <t>; 30% were referred for positive family history</t>
  </si>
  <si>
    <t>variable not given</t>
  </si>
  <si>
    <t>testing done in referral labs</t>
  </si>
  <si>
    <t>73% 182/250</t>
  </si>
  <si>
    <t>95/147 HCM</t>
  </si>
  <si>
    <t>95/147 HCM were tested</t>
  </si>
  <si>
    <t>39% of relative positive 232/601</t>
  </si>
  <si>
    <t>2022-06-11 00:53:56</t>
  </si>
  <si>
    <t>Study focused on cascade testing of relatives</t>
  </si>
  <si>
    <t>315 index patients reviewed; 250 (79%) w/ genetic testing included</t>
  </si>
  <si>
    <t>clinical care centers in GA, WI, OH, MI, UT, TX</t>
  </si>
  <si>
    <t>Testing done by commercial labs; no details provided other than targeted familial variant or panel testing</t>
  </si>
  <si>
    <t>60% (57/95) HCM; 81% (125/155) LQT</t>
  </si>
  <si>
    <t>60% (57/95) HCM</t>
  </si>
  <si>
    <t>Cascade screening yielded 221 affected/553 screened relatives (40%; 0.94/family); screen-positive rate 37% in HCM, 42% in LQT</t>
  </si>
  <si>
    <t>2178</t>
  </si>
  <si>
    <t>Bonaventura, 2019</t>
  </si>
  <si>
    <t>Bonaventura, J., Norambuena, P., Tomašov, P., Jindrová, D., Šedivá, H., Macek, M., Jr., Veselka, J.</t>
  </si>
  <si>
    <t>The utility of the Mayo Score for predicting the yield of genetic testing in patients with hypertrophic cardiomyopathy</t>
  </si>
  <si>
    <t>INTRODUCTION: The yield of genetic testing in hypertrophic cardiomyopathy (HCM) is variable. The Mayo HCM Genotype Predictor score (Mayo Score) provides the pre-test probability of a positive HCM genetic test. In the original cohort of Mayo Score patients, only 9 HCM-associated myofilament genes were evaluated. The aim of this study was to validate the Mayo Score in the national HCM cohort and assess the yield of genetic testing using next generation sequencing (NGS) evaluating up to 229 genes. MATERIAL AND METHODS: We included 336 consecutive unrelated HCM patients (41% women, mean age: 53 ±15 years). We performed NGS-based genomic testing with classification of identified variants according to American College of Medical Genetics and Genomics guidelines. NGS findings were compared with the Mayo Score (ranging from -1 to 5) based on clinical and echocardiographic variables. RESULTS: We identified 72 variants classified as pathogenic or likely pathogenic in 70 (21%) HCM patients. One patient with the highest Mayo Score of 5 had a pathogenic mutation (100% yield). Patients with a Mayo Score of 4 had a pathogenic mutation in 71% of cases. Patients with a Mayo Score of 3 or 2 had a pathogenic mutation in 50 and 35% of cases, respectively. The yield of genetic testing in patients with a Mayo Score of -1 to 1 was low (6-21%). CONCLUSIONS: The overall yield of genetic testing using NGS evaluating up to 229 genes was low. The yield of genetic testing was consistently predicted with Mayo Score values.</t>
  </si>
  <si>
    <t>31110529</t>
  </si>
  <si>
    <t>Department of Cardiology, 2 Faculty of Medicine, Charles University and Motol University Hospital, Prague, Czech Republic. Department of Biology and Medical Genetics, 2 Faculty of Medicine, Charles University and Motol University Hospital, Prague, Czech Republic.</t>
  </si>
  <si>
    <t>10.5114/aoms.2018.78767</t>
  </si>
  <si>
    <t>2019/05/22</t>
  </si>
  <si>
    <t>1734-1922 (Print) 1734-1922</t>
  </si>
  <si>
    <t>Arch Med Sci</t>
  </si>
  <si>
    <t>diagnostic value genetic mutations genetic testing hypertrophic cardiomyopathy</t>
  </si>
  <si>
    <t>Antineoplastic Agents/*pharmacology;Computational Biology;Drug Discovery/*methods;Humans;Pharmacogenetics/*methods;Phosphodiesterase Inhibitors;Precision Medicine/*methods</t>
  </si>
  <si>
    <t>1896-9151 Bonaventura, Jiří Norambuena, Patricia Tomašov, Pavol Jindrová, Denisa Šedivá, Hana Macek, Milan Jr Veselka, Josef Journal Article Arch Med Sci. 2019 May;15(3):641-649. doi: 10.5114/aoms.2018.78767. Epub 2018 Oct 8.</t>
  </si>
  <si>
    <t>641_649</t>
  </si>
  <si>
    <t>PCOMPBIOL-D-18-01866</t>
  </si>
  <si>
    <t>PMC6576746</t>
  </si>
  <si>
    <t>PMC6524174</t>
  </si>
  <si>
    <t>31206508</t>
  </si>
  <si>
    <t>2022-05-12 21:30:01</t>
  </si>
  <si>
    <t>used Mayo severity score to categorize patients</t>
  </si>
  <si>
    <t xml:space="preserve"> with HCM; 16 with SCD</t>
  </si>
  <si>
    <t>229</t>
  </si>
  <si>
    <t>229 gene panel</t>
  </si>
  <si>
    <t>70</t>
  </si>
  <si>
    <t>21% 70/336</t>
  </si>
  <si>
    <t>percent yield increases with predictive score (but lacks sensitivity)</t>
  </si>
  <si>
    <t>2022-04-18 21:18:49</t>
  </si>
  <si>
    <t>Prague, Czech Republic</t>
  </si>
  <si>
    <t>46-229 gene panels over time; TruSight (46 genes); TruSight (174 genes); custom (229 genes)</t>
  </si>
  <si>
    <t>70/336 (21%)</t>
  </si>
  <si>
    <t>15/37 (41%) yield in pts with fam hx HCM; 6/16 (38%) yield in pts with fam hx SCD</t>
  </si>
  <si>
    <t>Not a drug study; only limited information about pt treatments provided</t>
  </si>
  <si>
    <t>RAF1/Noonan, PTPN11 (LEOPARD), GLA ("not clinically apparent" Fabry)</t>
  </si>
  <si>
    <t>Not clearly described but 2 pts with "not clinically apparent" Fabry identified to have P variants in GLA</t>
  </si>
  <si>
    <t>2214</t>
  </si>
  <si>
    <t>Sousa, 2019</t>
  </si>
  <si>
    <t>A Sousa, P Canedo, O Azevedo, L Lopes, T Pinho, M Baixia, F Rocha-Gonçalves, L Gonçalves, JS Cardoso, JC Machado, E Martins,</t>
  </si>
  <si>
    <t>Molecular characterization of Portuguese patients with dilated cardiomyopathy.</t>
  </si>
  <si>
    <t>INTRODUCTION: Dilated cardiomyopathy (DCM) is a disease of the heart muscle characterized by ventricular dilatation and impaired systolic function. Familial forms account for 30-50% of cases. Autosomal dominant inheritance is the predominant pattern of transmission. Causal genetic variants have been identified in several genes and molecular diagnosis has implications for genetic counseling and risk stratification.  OBJECTIVE: We aimed to estimate the frequency of genetic variants and the molecular basis of DCM in Portugal.  METHODS: We performed a multicenter study of unrelated patients, recruited between 2013 and 2014. Variants in 15 genes were screened using PCR with direct sequencing (next-generation sequencing with at least 30-fold coverage combined with Sanger sequencing).  RESULTS: A total of 107 patients were included, 64 (60%) men, mean age at diagnosis 38±13 years, with 48 (45%) familial cases. In total, 31 rare variants in eight genes (mainly in MYBPC3, TNNT2 and LMNA) were identified, in 28 patients (26%). Only four variants had been previously described in association with DCM, 11 with hypertrophic cardiomyopathy, and nine variants were novel. Four variants were likely pathogenic and the remainder were of uncertain significance. We found no major differences in the main clinical and imaging characteristics between patients with or without rare variants and patients with likely pathogenic variants.  CONCLUSIONS: Our results reflect the complexity and diversity of DCM genetics. For better interpretation of the pathogenicity of the variants found and their causative roles in DCM, molecular cascade screening of families is imperative. Further insight into genotype-phenotype correlations and risk stratification is desirable.</t>
  </si>
  <si>
    <t>02 2019</t>
  </si>
  <si>
    <t>2021-05-05 15:26:36</t>
  </si>
  <si>
    <t>10.1016/j.repc.2018.10.010</t>
  </si>
  <si>
    <t>2174-2030</t>
  </si>
  <si>
    <t>Revista portuguesa de cardiologia : orgao oficial da Sociedade Portuguesa de Cardiologia = Portuguese journal of cardiology : an official journal of the Portuguese Society of Cardiology</t>
  </si>
  <si>
    <t>Adult;Cardiomyopathy, Dilated/*epidemiology/*genetics/*metabolism;Carrier Proteins/*genetics/*metabolism;DNA/*genetics;DNA Mutational Analysis;Echocardiography;Electrocardiography;Female;Genetic Markers/*genetics;Genetic Variation;Heart Ventricles/*diagnostic imaging/*physiopathology;Humans;Lamin Type A/*genetics/*metabolism;Male;Mutation;Phenotype;Portugal/*epidemiology;Retrospective Studies;Troponin T/*genetics/*metabolism</t>
  </si>
  <si>
    <t>S0870-2551(18)30226-9</t>
  </si>
  <si>
    <t>30871747</t>
  </si>
  <si>
    <t>Journal Article</t>
  </si>
  <si>
    <t>38</t>
  </si>
  <si>
    <t>2022-05-12 21:35:30</t>
  </si>
  <si>
    <t>Portugal - many referral sites</t>
  </si>
  <si>
    <t>DCM; 25 SCD</t>
  </si>
  <si>
    <t>15 gene NGS+Sanger</t>
  </si>
  <si>
    <t>26% 4/107</t>
  </si>
  <si>
    <t>only 4 variants scored as LP, remainder VUS. 5 cases with 2 or 3 rare variants</t>
  </si>
  <si>
    <t>2022-04-28 02:20:01</t>
  </si>
  <si>
    <t>Portugal</t>
  </si>
  <si>
    <t>/107 (45%) familial disease; 25/107 (23%) family history of SCD</t>
  </si>
  <si>
    <t xml:space="preserve"> patients with LP variants</t>
  </si>
  <si>
    <t>24 patients with VUS variants only</t>
  </si>
  <si>
    <t>4% (4/107) patients with LP variants</t>
  </si>
  <si>
    <t>26% (28/107) patients with rare variants (i.e., LP + VUS)</t>
  </si>
  <si>
    <t>Not described; testing of relatives was limited due to small size of families, lack of data</t>
  </si>
  <si>
    <t>2217</t>
  </si>
  <si>
    <t>Akinrinade, 2019</t>
  </si>
  <si>
    <t>O Akinrinade, T Heliö, RH Lekanne Deprez, JDH Jongbloed, LG Boven, MP van den Berg, YM Pinto, TP Alastalo, S Myllykangas, KV Spaendonck-Zwarts, JP van Tintelen, PA van der Zwaag, J Koskenvuo</t>
  </si>
  <si>
    <t>Relevance of Titin Missense and Non-Frameshifting Insertions/Deletions Variants in Dilated Cardiomyopathy.</t>
  </si>
  <si>
    <t>Recent advancements in next generation sequencing (NGS) technology have led to the identification of the giant sarcomere gene, titin (TTN), as a major human disease gene. Truncating variants of TTN (TTNtv) especially in the A-band region account for 20% of dilated cardiomyopathy (DCM) cases. Much attention has been focused on assessment and interpretation of TTNtv in human disease; however, missense and non-frameshifting insertions/deletions (NFS-INDELs) are difficult to assess and interpret in clinical diagnostic workflow. Targeted sequencing covering all exons of TTN was performed on a cohort of 530 primary DCM patients from three cardiogenetic centres across Europe. Using stringent bioinformatic filtering, twenty-nine and two rare TTN missense and NFS-INDELs variants predicted deleterious were identified in 6.98% and 0.38% of DCM patients, respectively. However, when compared with those identified in the largest available reference population database, no significant enrichment of such variants was identified in DCM patients. Moreover, DCM patients and reference individuals had comparable frequencies of splice-region missense variants with predicted splicing alteration. DCM patients and reference populations had comparable frequencies of rare predicted deleterious TTN missense variants including splice-region missense variants suggesting that these variants are not independently causative for DCM. Hence, these variants should be classified as likely benign in the clinical diagnostic workflow, although a modifier effect cannot be excluded at this stage.</t>
  </si>
  <si>
    <t>03 2019</t>
  </si>
  <si>
    <t>10.1038/s41598-019-39911-x</t>
  </si>
  <si>
    <t>Scientific reports</t>
  </si>
  <si>
    <t>Cardiomyopathy, Dilated/*genetics;Cohort Studies;Computer Simulation;Connectin/*genetics;Female;Gene Frequency/*genetics;Heterozygote;Humans;INDEL Mutation/*genetics;Male;Mutation, Missense/*genetics;RNA Splicing/*genetics</t>
  </si>
  <si>
    <t>PMC6412046</t>
  </si>
  <si>
    <t>30858397</t>
  </si>
  <si>
    <t>2022-05-12 21:38:43</t>
  </si>
  <si>
    <t>age demographics not included - may have children</t>
  </si>
  <si>
    <t>Finland, Netherlands</t>
  </si>
  <si>
    <t xml:space="preserve">6.98% 29/530 147/530 had causative P/LP in a </t>
  </si>
  <si>
    <t>2022-04-28 20:46:10</t>
  </si>
  <si>
    <t>Patient ages/range not described; first author affiliated with children's hospital, others seemingly general services.</t>
  </si>
  <si>
    <t>This study only looks at missense and non-frameshifting indels in TTN in a DCM patient population in which 29.6% of patients had "causative" P/LP variants in sarcomeric (incl. 18.3% TTN) or non-sarcomeric genes.</t>
  </si>
  <si>
    <t>Helsinki, Finland; Amsterdam and Groningen, the Netherlands</t>
  </si>
  <si>
    <t>Variants assessed by comparison to ExAC and gnomAD databases</t>
  </si>
  <si>
    <t>N/A; authors found no significant enrichment in predicted deleterious TTN missense and NFS-INDEL variants versus reference populations.</t>
  </si>
  <si>
    <t>N/A: 6.98% (37/530) w/ rare, predicted deleterious TTN missense variants, 0.38% (2/530) w/ NFS-INDELs; no significant enrichment versus reference populations</t>
  </si>
  <si>
    <t>29.6% (147/530) of pts had "causative" P/LP variants in sarcomeric (n=108, incl 97 TTN) or non-sarcomeric (n=49) genes.</t>
  </si>
  <si>
    <t>2220</t>
  </si>
  <si>
    <t>Chen, 2019</t>
  </si>
  <si>
    <t>K Chen, M Rao, G Guo, F Duru, L Chen, X Chen, J Song, S Hu</t>
  </si>
  <si>
    <t>Recessive variants in plakophilin-2 contributes to early-onset arrhythmogenic cardiomyopathy with severe heart failure.</t>
  </si>
  <si>
    <t>AIMS: Plakophilin-2 (PKP2) is the most prevalent mutant gene causing arrhythmogenic cardiomyopathy (ACM) and PKP2 carriers are prone to develop ventricular arrhythmic events. The objective of this study is to use integrated analysis of whole genome sequencing (WGS) and transcriptome sequencing (RNAseq) to identify deep intronic and/or coding variants that cause aberrant splicing events in ACM patients, and hence, to test the hypothesis that recessive variants in PKP2 may lead to early-onset ACM with severe heart failure.  METHODS AND RESULTS: We performed WGS and RNAseq in 27 heart transplanted ACM patients. By integrated analysis of WGS/RNAseq, we discovered that two patients with PKP2 variants were affected in recessive pattern. One patient had aberrant splicing arising from two intronic variants that led to exon skipping and exon retention. We screened three additional recessive PKP2 variants in 47 non-heart transplanted ACM patients. We compared the clinical characteristics of recessive PKP2 (n = 5) and heterozygous PKP2 carriers (n = 18), and found that recessive PKP2 variant carriers all had early-onset ACM with left ventricular dysfunction. We examined truncating PKP2 variants in explanted hearts and confirmed that truncated PKP2 was not translated. Moreover, the morphology of intercalated disc in recessive PKP2 variants carriers was similar to normal heart suggesting little intercalated disc remodelling.  CONCLUSION: By using combined implementation of WGS RNAseq, we were able to demonstrate that recessive variants in PKP2 may contribute to early-onset ACM with severe heart failure. These findings may play a role in risk stratification of ACM based on genetic testing in clinical practice.</t>
  </si>
  <si>
    <t>Jun 2019</t>
  </si>
  <si>
    <t>10.1093/europace/euz026</t>
  </si>
  <si>
    <t>1532-2092</t>
  </si>
  <si>
    <t>Europace : European pacing, arrhythmias, and cardiac electrophysiology : journal of the working groups on cardiac pacing, arrhythmias, and cardiac cellular electrophysiology of the European Society of Cardiology</t>
  </si>
  <si>
    <t>Adolescent;Cardiomyopathies/*genetics;Child;Echocardiography;Electrocardiography;Female;Genetic Variation;Heart Failure/*genetics;Heart Transplantation;Heterozygote;Humans;Infant;Male;Plakophilins/*genetics;Retrospective Studies;Whole Exome Sequencing</t>
  </si>
  <si>
    <t>5369194</t>
  </si>
  <si>
    <t>30830208</t>
  </si>
  <si>
    <t>2022-05-12 21:42:21</t>
  </si>
  <si>
    <t>Beijing, China</t>
  </si>
  <si>
    <t>WGS</t>
  </si>
  <si>
    <t>panel and WGS+WTS patients who had heart transplant; report only on PKP2</t>
  </si>
  <si>
    <t>31% 23/74</t>
  </si>
  <si>
    <t>5 with recessive PKP2. 18 heterozygous PKP2</t>
  </si>
  <si>
    <t>used RNAseq as a forward screen and then identified DNA variants to explain splicing defects</t>
  </si>
  <si>
    <t>recessive PKP2 is early onset and severe</t>
  </si>
  <si>
    <t>2022-05-05 22:16:33</t>
  </si>
  <si>
    <t>Mean (SD) ages only described for patients with PKP2 variants</t>
  </si>
  <si>
    <t>Unclear number of sites: ethics approval at Beijing, China; co-authors in Wuhan, China and Zurich, Switzerland; patients described as Chinese Han</t>
  </si>
  <si>
    <t>Heart-transplanted and non-transplanted pts studied for PKP2 variants by different methods; no control group per se</t>
  </si>
  <si>
    <t>WGS + RNAseq in 27 transplanted pts; unclear number of ACM-related genes subjected to targeted seq in 47 non-transplanted patients; authors tested relatives of pts with recessive PKP2 variants for confirmation</t>
  </si>
  <si>
    <t>Paper only includes PKP2 in yield calculations; authors report other ACM-related variants in transplanted subgroup but do not include these data in yield; ACM-related variants in non-transplanted subgroup not reported</t>
  </si>
  <si>
    <t>(5 recessive PKP2; 18 heterozygous PKP2; other ACM-related variants not included in stated yield)</t>
  </si>
  <si>
    <t>31% (PKP2 only; other ACM variants not included in stated yield)</t>
  </si>
  <si>
    <t>Not reported</t>
  </si>
  <si>
    <t>2284</t>
  </si>
  <si>
    <t>Chaloupka, 2019</t>
  </si>
  <si>
    <t>A Chaloupka, L Piherova, I Grochova, J Binova, J Krejci, L Spinarova, V Stranecky, S Kmoch, M Kubanek</t>
  </si>
  <si>
    <t>Genetic architecture of recent-onset dilated cardiomyopathy in Moravian region assessed by whole-exome sequencing and its clinical correlates.</t>
  </si>
  <si>
    <t>AIMS: Recent-onset dilated cardiomyopathy (RODCM) is a disease of heterogeneous aetiology and clinical outcome. In this pilot study, we aimed to assess its genetic architecture and correlate genotype with left ventricular reverse remodelling (LVRR).  PATIENTS AND METHODS: In this multi-centre prospective observational study, we enrolled 83 Moravian patients with RODCM and a history of symptoms of less than 6 months, for whole-exome sequencing (WES). All patients underwent 12-month clinical and echocardiographic follow-up. LVRR was defined as an absolute increase in left ventricular ejection fraction &gt; 10% accompanied by a relative decrease of left ventricular end-diastolic diameter &gt; 10% at 12 months.  RESULTS: WES identified at least one disease-related variant in 45 patients (54%). LVRR occurred in 28 patients (34%), most often in carriers of isolated titin truncated variants, followed by individuals with a negative, or inconclusive WES and carriers of other disease-related variants (56% vs. 42% vs. 19%, P=0.041).  CONCLUSION: A substantial proportion of RODCM cases have a monogenic or oligogenic genetic background. Carriers of non-titin disease-related variants are less likely to reach LVRR at 12- months than other individuals. Genetic testing could contribute to better prognosis prediction and individualized treatment of RODCM.</t>
  </si>
  <si>
    <t>Dec 2019</t>
  </si>
  <si>
    <t>2021-05-05 15:26:39</t>
  </si>
  <si>
    <t>10.5507/bp.2018.054</t>
  </si>
  <si>
    <t>1213-8118</t>
  </si>
  <si>
    <t>Biomedical papers of the Medical Faculty of the University Palacky, Olomouc, Czechoslovakia</t>
  </si>
  <si>
    <t>Adult;Cardiomyopathy, Dilated/*epidemiology/*genetics/*physiopathology;Czech Republic/*epidemiology;Female;Genetic Predisposition to Disease;Genetic Variation;Humans;Male;Middle Aged;Pilot Projects;Prospective Studies;Retrospective Studies;Ventricular Remodeling/*genetics;Whole Exome Sequencing</t>
  </si>
  <si>
    <t>30275597</t>
  </si>
  <si>
    <t>163</t>
  </si>
  <si>
    <t>2022-05-12 21:49:16</t>
  </si>
  <si>
    <t>obtained within 6 months of diagnosis</t>
  </si>
  <si>
    <t>54% 45/83</t>
  </si>
  <si>
    <t>9 with TTNtv, 10 with &gt;1 variant</t>
  </si>
  <si>
    <t>23 families studied identifying 13 mutation positive 48% compared to cardiology screen which found 1 patient with DCM which was already known</t>
  </si>
  <si>
    <t>56% patients with TTNtv had LVRR, 46% mutation negative, 19% other mutation - conclude that TTNtv has more favorable therapeutic response</t>
  </si>
  <si>
    <t>2022-04-28 20:38:22</t>
  </si>
  <si>
    <t>/83 (17%)</t>
  </si>
  <si>
    <t>First-degree relatives of pts with disease-related variants offered Sanger seq for familial mutation</t>
  </si>
  <si>
    <t>/83</t>
  </si>
  <si>
    <t>10/83 (12%) TTNtv; other CM genes identified in 26 (31%) of pts, most variants in sarcomeric genes (MYBPC3, MYH7, TNNI3); various other genes also found w/ rare variants</t>
  </si>
  <si>
    <t>Cascade testing revealed 13 (48.1%) family members with positive segregation of disease-causing variant, asymptomatic but mild changes detected; genotype-phenotype also described (56% of pts with TTNtv had LVRR; pts with non-TTN disease-related variants less likely to reach LVRR</t>
  </si>
  <si>
    <t>2305</t>
  </si>
  <si>
    <t>Begay, 2018</t>
  </si>
  <si>
    <t>RL Begay, SL Graw, G Sinagra, A Asimaki, TJ Rowland, DB Slavov, K Gowan, KL Jones, F Brun, M Merlo, D Miani, M Sweet, K Devaraj, EP Wartchow, M Gigli, I Puggia, EE Salcedo, DM Garrity, AV Ambardekar, P Buttrick, TB Reece, MR Bristow, JE Saffitz, L Mestroni, MRG Taylor</t>
  </si>
  <si>
    <t>Filamin C Truncation Mutations Are Associated With Arrhythmogenic Dilated Cardiomyopathy and Changes in the Cell-Cell Adhesion Structures.</t>
  </si>
  <si>
    <t>OBJECTIVES: The purpose of this study was to assess the phenotype of Filamin C (FLNC) truncating variants in dilated cardiomyopathy (DCM) and understand the mechanism leading to an arrhythmogenic phenotype.  BACKGROUND: Mutations in FLNC are known to lead to skeletal myopathies, which may have an associated cardiac component. Recently, the clinical spectrum of FLNC mutations has been recognized to include a cardiac-restricted presentation in the absence of skeletal muscle involvement.  METHODS: A population of 319 U.S. and European DCM cardiomyopathy families was evaluated using whole-exome and targeted next-generation sequencing. FLNC truncation probands were identified and evaluated by clinical examination, histology, transmission electron microscopy, and immunohistochemistry.  RESULTS: A total of 13 individuals in 7 families (2.2%) were found to harbor 6 different FLNC truncation variants (2 stopgain, 1 frameshift, and 3 splicing). Of the 13 FLNC truncation carriers, 11 (85%) had either ventricular arrhythmias or sudden cardiac death, and 5 (38%) presented with evidence of right ventricular dilation. Pathology analysis of 2 explanted hearts from affected FLNC truncation carriers showed interstitial fibrosis in the right ventricle and epicardial fibrofatty infiltration in the left ventricle. Ultrastructural findings included occasional disarray of Z-discs within the sarcomere. Immunohistochemistry showed normal plakoglobin signal at cell-cell junctions, but decreased signals for desmoplakin and synapse-associated protein 97 in the myocardium and buccal mucosa.  CONCLUSIONS: We found FLNC truncating variants, present in 2.2% of DCM families, to be associated with a cardiac-restricted arrhythmogenic DCM phenotype characterized by a high risk of life-threatening ventricular arrhythmias and a pathological cellular phenotype partially overlapping with arrhythmogenic right ventricular cardiomyopathy.</t>
  </si>
  <si>
    <t>04 2018</t>
  </si>
  <si>
    <t>10.1016/j.jacep.2017.12.003</t>
  </si>
  <si>
    <t>2405-5018</t>
  </si>
  <si>
    <t>JACC. Clinical electrophysiology</t>
  </si>
  <si>
    <t>Arrhythmias, Cardiac;Cardiomyopathy, Dilated/*epidemiology/*genetics/*pathology;Cell Adhesion/*genetics;DNA Mutational Analysis;Europe;Filamins/*genetics;Humans;Immunohistochemistry;Mutation/*genetics;Myocardium/*cytology/*pathology;Polymorphism, Single Nucleotide/*genetics;Prospective Studies;United States</t>
  </si>
  <si>
    <t>NIHMS963402</t>
  </si>
  <si>
    <t>S2405-500X(17)31191-X</t>
  </si>
  <si>
    <t>PMC6074050</t>
  </si>
  <si>
    <t>30067491</t>
  </si>
  <si>
    <t>2022-05-12 21:56:35</t>
  </si>
  <si>
    <t>full demographics not provided</t>
  </si>
  <si>
    <t>Denver Boston</t>
  </si>
  <si>
    <t>report restricted to FLNCtv; 20 with exome, remainder with TruSight One</t>
  </si>
  <si>
    <t>2.2% 7/319</t>
  </si>
  <si>
    <t>association to ventricular arrhythmias and SCD; associated with ARVC presenting as DCM</t>
  </si>
  <si>
    <t>found 6 affected relatives 1 of whom was clinically unaffected</t>
  </si>
  <si>
    <t>2022-04-22 16:50:01</t>
  </si>
  <si>
    <t>Ages only provided for FLNC truncating mutation carriers (13 individuals from 7 families)</t>
  </si>
  <si>
    <t>This study only analyzed FLNC truncating variants.</t>
  </si>
  <si>
    <t>Colorado; Trieste, Italy (Familial Cardiomyopathy Registry pop)</t>
  </si>
  <si>
    <t xml:space="preserve"> families analyzed</t>
  </si>
  <si>
    <t>6 relatives of FLNC truncating mutation positive probands also sequenced, not clear if cascade or simultaneous</t>
  </si>
  <si>
    <t>2.2% (7/319)</t>
  </si>
  <si>
    <t>6 relatives of the 7 probands id'd also id'd as mutation pos</t>
  </si>
  <si>
    <t>1 pt with an FLNC truncating variant also carried a frameshift variant in SCN5A</t>
  </si>
  <si>
    <t>2310</t>
  </si>
  <si>
    <t>Bagnall, 2018</t>
  </si>
  <si>
    <t>RD Bagnall, J Ingles, ME Dinger, MJ Cowley, SB Ross, AE Minoche, S Lal, C Turner, A Colley, S Rajagopalan, Y Berman, A Ronan, D Fatkin, C Semsarian</t>
  </si>
  <si>
    <t>Whole Genome Sequencing Improves Outcomes of Genetic Testing in Patients With Hypertrophic Cardiomyopathy.</t>
  </si>
  <si>
    <t>BACKGROUND: Whole genome sequencing (WGS) is a comprehensive genetic testing approach that reports most types of nucleotide variants.  OBJECTIVES: This study sought to assess WGS for hypertrophic cardiomyopathy (HCM) in which prior genetic testing did not establish a molecular diagnosis, and as a first-line genetic test.  METHODS: WGS was performed on 58 unrelated patients with HCM, 14 affected family members, and 2 unaffected parents of a severely affected proband. The authors searched for nucleotide variants in coding regions of 184 candidate cardiac hypertrophy genes. They also searched for nucleotide variants in deep intronic regions that alter RNA splicing, large genomic rearrangements, and mitochondrial genome variants. RNA analysis was performed to validate splice-altering variants.  RESULTS: The authors found a pathogenic or likely pathogenic variant in 9 of 46 families (20%) for which prior genetic testing was inconclusive. Three families had variants in genes not included in prior genetic testing. One family had a pathogenic variant that was filtered out with prior exome sequencing. Five families had pathogenic variants in noncoding regions, including 4 with deep intronic variants that activate novel splicing, and 1 mitochondrial genome variant. As a first-line genetic test, WGS identified a pathogenic variant in 5 of 12 families (42%) that had never received prior genetic testing.  CONCLUSIONS: WGS identified additional genetic causes of HCM over targeted gene sequencing approaches. Extending genetic screening to deep intronic regions identified pathogenic variants in 9% of gene-elusive HCM. These findings translate to more accurate diagnosis and management in HCM families.</t>
  </si>
  <si>
    <t>07 2018</t>
  </si>
  <si>
    <t>10.1016/j.jacc.2018.04.078</t>
  </si>
  <si>
    <t>1558-3597</t>
  </si>
  <si>
    <t>Journal of the American College of Cardiology</t>
  </si>
  <si>
    <t>Adult;Aged;Australia/*epidemiology;Cardiomyopathy, Hypertrophic/*diagnosis/*epidemiology/*genetics;Family;Female;Genetic Testing;Genetic Variation;Humans;Male;Middle Aged;Pedigree;Whole Genome Sequencing/*methods/*statistics &amp; numerical data</t>
  </si>
  <si>
    <t>S0735-1097(18)34944-1</t>
  </si>
  <si>
    <t>30025578</t>
  </si>
  <si>
    <t>72</t>
  </si>
  <si>
    <t>2022-05-12 21:59:43</t>
  </si>
  <si>
    <t>selected patients with onset before 18 years; 46 with prior genetic testing 12 with no testing</t>
  </si>
  <si>
    <t>included follow up RNA PCR for splicing</t>
  </si>
  <si>
    <t>24% 14/58</t>
  </si>
  <si>
    <t>9/46 in cases with prior negative testing; 5/12 42% where WGS as first line</t>
  </si>
  <si>
    <t>5 intronic variants screened by software; RNA studies performed on blood, cardiac tissue, or iPSC</t>
  </si>
  <si>
    <t>2022-04-12 03:42:23</t>
  </si>
  <si>
    <t>58 probands plus 14 affected family members of 12 probands and 2 unaffected parents of 1 severely affected proband</t>
  </si>
  <si>
    <t>24% (14/58) of families</t>
  </si>
  <si>
    <t>9/46 (20%) of families for whom prior panel testing was uninformative; 5/12 (42%) for families without prior genetic testing</t>
  </si>
  <si>
    <t>2357</t>
  </si>
  <si>
    <t>Ruiz Salas, 2018</t>
  </si>
  <si>
    <t>A Ruiz Salas, J Peña Hernández, C Medina Palomo, A Barrera Cordero, F Cabrera Bueno, JM García Pinilla, A Guijarro, L Morcillo-Hidalgo, M Jiménez Navarro, JJ Gómez Doblas, E de Teresa, J Alzueta</t>
  </si>
  <si>
    <t>Usefulness of Genetic Study by Next-generation Sequencing in High-risk Arrhythmogenic Cardiomyopathy.</t>
  </si>
  <si>
    <t>INTRODUCTION AND OBJECTIVES: Arrhythmogenic right ventricular cardiomyopathy (ARVC) is an inherited cardiomyopathy characterized by progressive fibrofatty replacement of predominantly right ventricular myocardium. This cardiomyopathy is a frequent cause of sudden cardiac death in young people and athletes. The aim of our study was to determine the incidence of pathological or likely pathological desmosomal mutations in patients with high-risk definite ARVC.  METHODS: This was an observational, retrospective cohort study, which included 36 patients diagnosed with high-risk ARVC in our hospital between January 1998 and January 2015. Genetic analysis was performed using next-generation sequencing.  RESULTS: Most patients were male (28 patients, 78%) with a mean age at diagnosis of 45 ± 18 years. A pathogenic or probably pathogenic desmosomal mutation was detected in 26 of the 35 index cases (74%): 5 nonsense, 14 frameshift, 1 splice, and 6 missense. Novel mutations were found in 15 patients (71%). The presence or absence of desmosomal mutations causing the disease and the type of mutation were not associated with specific electrocardiographic, clinical, arrhythmic, anatomic, or prognostic characteristics.  CONCLUSIONS: The incidence of pathological or likely pathological desmosomal mutations in ARVC is very high, with most mutations causing truncation. The presence of desmosomal mutations was not associated with prognosis.</t>
  </si>
  <si>
    <t>Dec 2018</t>
  </si>
  <si>
    <t>10.1016/j.rec.2018.03.001</t>
  </si>
  <si>
    <t>1885-5857</t>
  </si>
  <si>
    <t>Revista espanola de cardiologia (English ed.)</t>
  </si>
  <si>
    <t>Adolescent;Adult;Aged;Aged, 80 and over;Arrhythmogenic Right Ventricular Dysplasia/*diagnosis/*genetics/*mortality;DNA/*genetics;DNA Mutational Analysis/*methods;Death, Sudden, Cardiac/*epidemiology;Electrocardiography;Female;Follow-Up Studies;Humans;Male;Middle Aged;Mutation;Retrospective Studies;Spain/*epidemiology;Survival Rate/*trends</t>
  </si>
  <si>
    <t>S1885-5857(18)30074-4</t>
  </si>
  <si>
    <t>29606362</t>
  </si>
  <si>
    <t>2022-05-12 22:03:56</t>
  </si>
  <si>
    <t>21 gene panel</t>
  </si>
  <si>
    <t>74% 26/35</t>
  </si>
  <si>
    <t>similar range of treatments in mutation positive and negative</t>
  </si>
  <si>
    <t>47 relatives tested of whom 21 were carriers ; in 5 families there was cosegregation of ARVC with variant</t>
  </si>
  <si>
    <t>2022-04-01 01:37:54</t>
  </si>
  <si>
    <t>Malaga, Spain</t>
  </si>
  <si>
    <t>one relative of a proband also sequenced, not counted here in N or yield</t>
  </si>
  <si>
    <t>74% (26/35)</t>
  </si>
  <si>
    <t>Not a drug study; patient treatments not described in detail</t>
  </si>
  <si>
    <t>2370</t>
  </si>
  <si>
    <t>Mates, 2018</t>
  </si>
  <si>
    <t>J Mates, I Mademont-Soler, B Del Olmo, C Ferrer-Costa, M Coll, A Pérez-Serra, F Picó, C Allegue, A Fernandez-Falgueras, P Álvarez, R Yotti, MA Espinosa, G Sarquella-Brugada, S Cesar, E Carro, J Brugada, E Arbelo, P Garcia-Pavia, M Borregan, E Tizzano, A López-Granados, F Mazuelos, A Díaz de Bustamante, MT Darnaude, JI González-Hevia, F Díaz-Flores, F Trujillo, A Iglesias, F Fernandez-Aviles, O Campuzano, R Brugada</t>
  </si>
  <si>
    <t>Role of copy number variants in sudden cardiac death and related diseases: genetic analysis and translation into clinical practice.</t>
  </si>
  <si>
    <t>Several studies have identified copy number variants (CNVs) as responsible for cardiac diseases associated with sudden cardiac death (SCD), but very few exhaustive analyses in large cohorts of patients have been performed, and they have been generally focused on a specific SCD-related disease. The aim of the present study was to screen for CNVs the most prevalent genes associated with SCD in a large cohort of patients who suffered sudden unexplained death or had an inherited cardiac disease (cardiomyopathy or channelopathy). A total of 1765 European patients were analyzed with a homemade algorithm for the assessment of CNVs using high-throughput sequencing data. Thirty-six CNVs were identified (2%), and most of them appeared to have a pathogenic role. The frequency of CNVs among cases of sudden unexplained death, patients with a cardiomyopathy or a channelopathy was 1.4% (8/587), 2.3% (20/874), and 2.6% (8/304), respectively. Detection rates were particularly high for arrhythmogenic cardiomyopathy (5.1%), long QT syndrome (4.7%), and dilated cardiomyopathy (4.4%). As such large genomic rearrangements underlie a non-neglectable portion of cases, we consider that their analysis should be performed as part of the routine genetic testing of sudden unexpected death cases and patients with SCD-related diseases.</t>
  </si>
  <si>
    <t>2021-05-05 15:26:43</t>
  </si>
  <si>
    <t>10.1038/s41431-018-0119-1</t>
  </si>
  <si>
    <t>1476-5438</t>
  </si>
  <si>
    <t>European journal of human genetics : EJHG</t>
  </si>
  <si>
    <t>Adult;Arrhythmias, Cardiac/*epidemiology/*genetics/*pathology;Autopsy;Cardiomyopathies/*epidemiology/*genetics/*pathology;DNA Copy Number Variations/*genetics;Death, Sudden, Cardiac/*epidemiology/*pathology;Female;Genetic Testing;Heart/*physiopathology;High-Throughput Nucleotide Sequencing;Humans;Male;Middle Aged;Phenotype</t>
  </si>
  <si>
    <t>PMC6018743</t>
  </si>
  <si>
    <t>29511324</t>
  </si>
  <si>
    <t>2022-05-12 22:11:48</t>
  </si>
  <si>
    <t>Sudden Cardiac Death</t>
  </si>
  <si>
    <t>78</t>
  </si>
  <si>
    <t>2% 16/1461</t>
  </si>
  <si>
    <t>SCD 1.4% 8/587 CMD 2.3% 20/874 Channelopathy 2.6% 8/304 ARVC 5.1% LQT 4.7% DCM 4.4%; Among SUD cases, the frequency of patients with CNVs was 1.4% (8/587 patients) (Table 3 and Fig. 1b), 0.5% if we only consider variants that AF or PAF (1 and 2 CNVs, respectively). This cohort included 23 cases of SIDS, and 1 of them (4.3%) had a CNV, which was classified as VUS. Regarding cardiomyopathies, we detected a frequency of CNVs in our series of: 1.2% for HCM (7/591 patients; 4 AF and 3 PAF), 4.4% for DCM (6/136 patients; 3 AF, 2 VUS, and 1 PNAF), 5.1% for AC (6/118 patients; 2 AF, 3 PAF, and 1 VUS), and 3.4% for LVNC (1/29 patients; 1 VUS</t>
  </si>
  <si>
    <t>4/591</t>
  </si>
  <si>
    <t>3/136</t>
  </si>
  <si>
    <t>2022-05-20 20:54:18</t>
  </si>
  <si>
    <t>Study only looked for CNVs in most prevalent genes associated w/ SCD; SNVs and indels only reported in pts w/ CNVs</t>
  </si>
  <si>
    <t>Spain, Catalonia</t>
  </si>
  <si>
    <t>2 panels used: 55-gene or 78-gene panel</t>
  </si>
  <si>
    <t>Equated their own classifications to ACMG/AMP nomenclature</t>
  </si>
  <si>
    <t>20 AF/PAF (affect function/probably affect function)</t>
  </si>
  <si>
    <t>14 VUS; 2 PNAF (probably does not affect function)</t>
  </si>
  <si>
    <t>1.1% AF/PAF only; 2% if VUS/PNAF included</t>
  </si>
  <si>
    <t>AF/PAF only: 0.7% (4/591) HCM; 2.2% (3/136) DCM; 4.2% (5/118) ARVC; 0% (0.29) LVNC; for arrhythmia yields, refer to spreadsheet</t>
  </si>
  <si>
    <t>0.7% (4/591) HCM</t>
  </si>
  <si>
    <t>2.2% (3/136) DCM</t>
  </si>
  <si>
    <t>4.2% (5/118) ARVC</t>
  </si>
  <si>
    <t xml:space="preserve"> 0% (0/29) LVNC</t>
  </si>
  <si>
    <t>SUD</t>
  </si>
  <si>
    <t xml:space="preserve"> </t>
  </si>
  <si>
    <t>Not described; segregation analysis reported for two families</t>
  </si>
  <si>
    <t>2381</t>
  </si>
  <si>
    <t>Teramoto, 2018</t>
  </si>
  <si>
    <t>R Teramoto, N Fujino, T Konno, A Nomura, Y Nagata, T Tsuda, H Tada, K Sakata, M Yamagishi, K Hayashi, MA Kawashiri</t>
  </si>
  <si>
    <t>Late Gadolinium Enhancement for Prediction of Mutation-Positive Hypertrophic Cardiomyopathy on the Basis of Panel-Wide Sequencing.</t>
  </si>
  <si>
    <t>BACKGROUND: Cardiac magnetic resonance (CMR) with late gadolinium enhancement (LGE) revealed a substantial variation in the extent of myocardial scarring, a pathological hallmark of hypertrophic cardiomyopathy (HCM). However, few data exist regarding the relationship between the presence of gene mutations and the extent of LGE. Therefore, we aimed to investigate whether variations in the extent of LGE in HCM patients can be explained by the presence or absence of disease-causing mutations.Methods and Results:We analyzed data from 82 unrelated HCM patients who underwent both LGE-CMR and next-generation sequencing. We identified disease-causing sarcomere gene mutations in 44 cases (54%). The extent of LGE on CMR was an independent factor for predicting mutation-positive HCM (odds ratio 2.12 [95% confidence interval 1.51-3.83], P&lt;0.01). The area under the curve of %LGE was greater than that of the conventional Toronto score for predicting the presence of a mutation (0.96 vs. 0.69, P&lt;0.01). Sensitivity, specificity, positive predictive value, and negative predictive value of %LGE (cutoff &gt;8.1%) were 93.2%, 89.5%, 91.1%, and 91.9%, respectively.  CONCLUSIONS: The results demonstrated that %LGE clearly discriminated mutation-positive from mutation-negative HCM in a clinically affected HCM population. HCM with few or no myocardial scars may be genetically different from HCM with a higher incidence of myocardial scars.</t>
  </si>
  <si>
    <t>03 2018</t>
  </si>
  <si>
    <t>10.1253/circj.CJ-17-1012</t>
  </si>
  <si>
    <t>1347-4820</t>
  </si>
  <si>
    <t>Circulation journal : official journal of the Japanese Circulation Society</t>
  </si>
  <si>
    <t>Adult;Aged;Area Under Curve;Cardiomyopathy, Hypertrophic/*genetics;Cicatrix;Contrast Media;Female;Gadolinium;High-Throughput Nucleotide Sequencing;Humans;Magnetic Resonance Imaging, Cine/*methods;Male;Middle Aged;Mutation;Predictive Value of Tests;Sarcomeres/*genetics/*pathology;Sensitivity and Specificity</t>
  </si>
  <si>
    <t>29398688</t>
  </si>
  <si>
    <t>82</t>
  </si>
  <si>
    <t>2022-05-12 22:14:19</t>
  </si>
  <si>
    <t>Japan</t>
  </si>
  <si>
    <t>trusight cardio</t>
  </si>
  <si>
    <t>custom panel then TruSight Cardio</t>
  </si>
  <si>
    <t>54% 44/82</t>
  </si>
  <si>
    <t>2 cases with 2 mutations</t>
  </si>
  <si>
    <t>Used gadolinium scanning to identify myocardial scarring; found to be a good predictor of mutation status</t>
  </si>
  <si>
    <t>2022-03-30 22:15:29</t>
  </si>
  <si>
    <t>Pts included received both LGE-CMR plus NGS testing</t>
  </si>
  <si>
    <t>54% (44/82)</t>
  </si>
  <si>
    <t>Extent of LGE on CMR predicted mutation-positive HCM</t>
  </si>
  <si>
    <t>Not a drug study; patient treatments not reported</t>
  </si>
  <si>
    <t>2396</t>
  </si>
  <si>
    <t>Klauke, 2017</t>
  </si>
  <si>
    <t>B Klauke, A Gaertner-Rommel, U Schulz, A Kassner, E Zu Knyphausen, T Laser, D Kececioglu, L Paluszkiewicz, U Blanz, E Sandica, AJ van den Bogaerdt, JP van Tintelen, J Gummert, H Milting</t>
  </si>
  <si>
    <t>High proportion of genetic cases in patients with advanced cardiomyopathy including a novel homozygous Plakophilin 2-gene mutation.</t>
  </si>
  <si>
    <t>Cardiomyopathies might lead to end-stage heart disease with the requirement of drastic treatments like bridging up to transplant or heart transplantation. A not precisely known proportion of these diseases are genetically determined. We genotyped 43 index-patients (30 DCM, 10 ARVC, 3 RCM) with advanced or end stage cardiomyopathy using a gene panel which covered 46 known cardiomyopathy disease genes. Fifty-three variants with possible impact on disease in 33 patients were identified. Of these 27 (51%) were classified as likely pathogenic or pathogenic in the MYH7, MYL2, MYL3, NEXN, TNNC1, TNNI3, DES, LMNA, PKP2, PLN, RBM20, TTN, and CRYAB genes. Fifty-six percent (n = 24) of index-patients carried a likely pathogenic or pathogenic mutation. Of these 75% (n = 18) were familial and 25% (n = 6) sporadic cases. However, severe cardiomyopathy seemed to be not characterized by a specific mutation profile. Remarkably, we identified a novel homozygous PKP2-missense variant in a large consanguineous family with sudden death in early childhood and several members with heart transplantation in adolescent age.</t>
  </si>
  <si>
    <t>10.1371/journal.pone.0189489</t>
  </si>
  <si>
    <t>PloS one</t>
  </si>
  <si>
    <t>Adolescent;Adult;Aged;Cardiomyopathies/*diagnosis/*genetics;Child;Cohort Studies;Family Health;Female;Genotype;Heart Failure/*genetics;Heart Transplantation;High-Throughput Nucleotide Sequencing;Homozygote;Humans;Infant, Newborn;Male;Middle Aged;Mutation;Mutation, Missense;Plakophilins/*genetics;Young Adult</t>
  </si>
  <si>
    <t>PONE-D-17-21599</t>
  </si>
  <si>
    <t>PMC5734774</t>
  </si>
  <si>
    <t>29253866</t>
  </si>
  <si>
    <t>2022-05-17 15:28:01</t>
  </si>
  <si>
    <t>46 gene panel</t>
  </si>
  <si>
    <t>56% 24/43</t>
  </si>
  <si>
    <t>one PKP2 recessive family with early onset severe disease; DCM 18/30; RCM 2/3; ACM 4/10</t>
  </si>
  <si>
    <t>DCM 18/30</t>
  </si>
  <si>
    <t>RCM 2/3</t>
  </si>
  <si>
    <t>ACM 4/10</t>
  </si>
  <si>
    <t>2022-05-12 21:43:37</t>
  </si>
  <si>
    <t>Study population had advanced or end-stage CM (no-ischemic HF w/ need for HTx or mechanical circulatory support</t>
  </si>
  <si>
    <t>Germany; some authors in the Netherlands</t>
  </si>
  <si>
    <t>/43 (65%)</t>
  </si>
  <si>
    <t>46 (per authors, only 45 named in supplemental table)</t>
  </si>
  <si>
    <t>21 (9 had VUS only; 12 also had P/LP)</t>
  </si>
  <si>
    <t>60% (18/30) DCM; 67% (2/3) RCM; 40% (4/10) ARVC</t>
  </si>
  <si>
    <t>60% (18/30) DCM</t>
  </si>
  <si>
    <t>67% (2/3) RCM</t>
  </si>
  <si>
    <t>40% (4/10) ARVC</t>
  </si>
  <si>
    <t>Not described but cosegregation analysis done in 1 family with homozygous PKP2 variant</t>
  </si>
  <si>
    <t>2418</t>
  </si>
  <si>
    <t>Sedaghat-Hamedani, 2017</t>
  </si>
  <si>
    <t>F Sedaghat-Hamedani, J Haas, F Zhu, C Geier, E Kayvanpour, M Liss, A Lai, K Frese, R Pribe-Wolferts, A Amr, DT Li, OS Samani, A Carstensen, DM Bordalo, M Müller, C Fischer, J Shao, J Wang, M Nie, L Yuan, S Haßfeld, C Schwartz, M Zhou, Z Zhou, Y Shu, M Wang, K Huang, Q Zeng, L Cheng, T Fehlmann, P Ehlermann, A Keller, C Dieterich, K Streckfuß-Bömeke, Y Liao, M Gotthardt, HA Katus, B Meder</t>
  </si>
  <si>
    <t>Clinical genetics and outcome of left ventricular non-compaction cardiomyopathy.</t>
  </si>
  <si>
    <t>Aims: In this study, we aimed to clinically and genetically characterize LVNC patients and investigate the prevalence of variants in known and novel LVNC disease genes.  Introduction: Left ventricular non-compaction cardiomyopathy (LVNC) is an increasingly recognized cause of heart failure, arrhythmia, thromboembolism, and sudden cardiac death. We sought here to dissect its genetic causes, phenotypic presentation and outcome.  Methods and results: In our registry with follow-up of in the median 61 months, we analysed 95 LVNC patients (68 unrelated index patients and 27 affected relatives; definite familial LVNC = 23.5%) by cardiac phenotyping, molecular biomarkers and exome sequencing. Cardiovascular events were significantly more frequent in LVNC patients compared with an age-matched group of patients with non-ischaemic dilated cardiomyopathy (hazard ratio = 2.481, P = 0.002). Stringent genetic classification according to ACMG guidelines revealed that TTN, LMNA, and MYBPC3 are the most prevalent disease genes (13 patients are carrying a pathogenic truncating TTN variant, odds ratio = 40.7, Confidence interval = 21.6-76.6, P &lt; 0.0001, percent spliced in 76-100%). We also identified novel candidate genes for LVNC. For RBM20, we were able to perform detailed familial, molecular and functional studies. We show that the novel variant p.R634L in the RS domain of RBM20 co-segregates with LVNC, leading to titin mis-splicing as revealed by RNA sequencing of heart tissue in mutation carriers, protein analysis, and functional splice-reporter assays.  Conclusion: Our data demonstrate that the clinical course of symptomatic LVNC can be severe. The identified pathogenic variants and distribution of disease genes-a titin-related pathomechanism is found in every fourth patient-should be considered in genetic counselling of patients. Pathogenic variants in the nuclear proteins Lamin A/C and RBM20 were associated with worse outcome.</t>
  </si>
  <si>
    <t>Dec 2017</t>
  </si>
  <si>
    <t>10.1093/eurheartj/ehx545</t>
  </si>
  <si>
    <t>1522-9645</t>
  </si>
  <si>
    <t>European heart journal</t>
  </si>
  <si>
    <t>Adult;Arrhythmias, Cardiac/*genetics;Cardiomyopathy, Dilated/*genetics;Connectin/*genetics;Death, Sudden, Cardiac/*etiology;Female;Genetic Predisposition to Disease/*genetics;Humans;Hypertrophy, Left Ventricular/*genetics;Lamin Type A/*genetics;Male;Mutation/*genetics;Pedigree;RNA-Binding Proteins/*genetics</t>
  </si>
  <si>
    <t>4364851</t>
  </si>
  <si>
    <t>29029073</t>
  </si>
  <si>
    <t>2022-05-12 22:24:18</t>
  </si>
  <si>
    <t>not specified</t>
  </si>
  <si>
    <t>38.2% 26/68</t>
  </si>
  <si>
    <t>13 TTNtv</t>
  </si>
  <si>
    <t>confirmed splicing abnormalities by endomyocardial biopsy</t>
  </si>
  <si>
    <t>2022-05-09 17:52:24</t>
  </si>
  <si>
    <t>Heidelberg, Berlin, Germany; Wuhan, China</t>
  </si>
  <si>
    <t>247 age-matched, non-ischemic, primary DCM cohort; for outcomes comparison only</t>
  </si>
  <si>
    <t>Number of genes analyzed not described; P/LP variants identified in 6 known genes; 1 novel candidate gene proposed</t>
  </si>
  <si>
    <t>68 probands plus 27 affected and 11 healthy relatives sequenced</t>
  </si>
  <si>
    <t>/68 probands (considering known LVNC genes only)</t>
  </si>
  <si>
    <t>Yield among relatives not described; authors propose RBM20 as novel LVNC gene due to variant found segregating in 1 family</t>
  </si>
  <si>
    <t>2433</t>
  </si>
  <si>
    <t>C Wang, Y Hata, K Hirono, A Takasaki, SW Ozawa, H Nakaoka, K Saito, N Miyao, M Okabe, K Ibuki, N Nishida, H Origasa, X Yu, NE Bowles, F Ichida,</t>
  </si>
  <si>
    <t>A Wide and Specific Spectrum of Genetic Variants and Genotype-Phenotype Correlations Revealed by Next-Generation Sequencing in Patients with Left Ventricular Noncompaction.</t>
  </si>
  <si>
    <t>BACKGROUND: Left ventricular noncompaction (LVNC) has since been classified as a primary genetic cardiomyopathy, but the genetic basis is not fully evaluated. The aim of the present study was to identify the genetic spectrum using next-generation sequencing and to evaluate genotype-phenotype correlations in LVNC patients.  METHODS AND RESULTS: Using next-generation sequencing, we targeted and sequenced 73 genes related to cardiomyopathy in 102 unrelated LVNC patients. We identified 43 pathogenic variants in 16 genes in 39 patients (38%); 28 were novel variants. Sarcomere gene variants accounted for 63%, and variants in genes associated with channelopathies accounted for 12%. &lt;i&gt;MYH7&lt;/i&gt; and &lt;i&gt;TAZ&lt;/i&gt; pathogenic variants were the most common, and rare variant collapsing analysis showed variants in these genes contributed to the risk of LVNC, although patients carrying &lt;i&gt;MYH7&lt;/i&gt; and &lt;i&gt;TAZ&lt;/i&gt; pathogenic variants displayed different phenotypes. Patients with pathogenic variants had early age of onset and more severely decreased left ventricular ejection fractions. Survival analysis showed poorer prognosis in patients with pathogenic variants, especially those with multiple variants: All died before their first birthdays. Adverse events were noted in 17 patients, including 13 deaths, 3 heart transplants, and 1 implantable cardioverter-defibrillator insertion. Congestive heart failure at diagnosis and pathogenic variants were independent risk factors for these adverse events.  CONCLUSIONS: Next-generation sequencing revealed a wide spectrum of genetic variations and a high incidence of pathogenic variants in LVNC patients. These pathogenic variants were independent risk factors for adverse events. Patients harboring pathogenic variants showed poor prognosis and should be followed closely.</t>
  </si>
  <si>
    <t>Aug 2017</t>
  </si>
  <si>
    <t>10.1161/JAHA.117.006210</t>
  </si>
  <si>
    <t>Journal of the American Heart Association</t>
  </si>
  <si>
    <t>Child, Preschool;DNA Mutational Analysis/*methods;Defibrillators, Implantable;Disease-Free Survival;Electric Countershock/*instrumentation;Female;Gene Frequency;Genetic Association Studies;Genetic Markers;Genetic Predisposition to Disease;Heart Transplantation;High-Throughput Nucleotide Sequencing;Humans;Infant;Isolated Noncompaction of the Ventricular Myocardium/*genetics/*mortality/*physiopathology/*therapy;Japan;Kaplan-Meier Estimate;Male;Mutation;Phenotype;Polymorphism, Single Nucleotide;Predictive Value of Tests;Time Factors;Ventricular Function, Left/*genetics</t>
  </si>
  <si>
    <t>e006210</t>
  </si>
  <si>
    <t>PMC5634278</t>
  </si>
  <si>
    <t>28855170</t>
  </si>
  <si>
    <t>2022-05-12 22:27:40</t>
  </si>
  <si>
    <t>73</t>
  </si>
  <si>
    <t>73 gene panel</t>
  </si>
  <si>
    <t>38% 39/102</t>
  </si>
  <si>
    <t>63% sarcomeric, 4 double mutation carriers</t>
  </si>
  <si>
    <t>increased MACE in mutation carriers</t>
  </si>
  <si>
    <t>2022-05-09 21:43:17</t>
  </si>
  <si>
    <t>73-gene CM-/channelopathy-related NGS panel</t>
  </si>
  <si>
    <t>/102</t>
  </si>
  <si>
    <t>2522</t>
  </si>
  <si>
    <t>Seidelmann, 2017</t>
  </si>
  <si>
    <t>SB Seidelmann, E Smith, L Subrahmanyan, D Dykas, MD Abou Ziki, B Azari, F Hannah-Shmouni, Y Jiang, JG Akar, M Marieb, D Jacoby, AE Bale, RP Lifton, A Mani</t>
  </si>
  <si>
    <t>Application of Whole Exome Sequencing in the Clinical Diagnosis and Management of Inherited Cardiovascular Diseases in Adults.</t>
  </si>
  <si>
    <t>BACKGROUND: With the advent of high throughput sequencing, the identification of genetic causes of cardiovascular disease (CVD) has become an integral part of medical diagnosis and management and at the forefront of personalized medicine in this field. The use of whole exome sequencing for clinical diagnosis, risk stratification, and management of inherited CVD has not been previously evaluated.  METHODS AND RESULTS: We analyzed the results of whole exome sequencing in first 200 adult patients with inherited CVD, who underwent genetic testing at the Yale Program for Cardiovascular Genetics. Genetic diagnosis was reached and reported with a success rate of 26.5% (53 of 200 patients). This compares to 18% (36 of 200) that would have been diagnosed using commercially available genetic panels (P=0.04). Whole exome sequencing was particularly useful for clinical diagnosis in patients with aborted sudden cardiac death, in whom the primary insult for the presence of both depressed cardiac function and prolonged QT had remained unknown. The analysis of the remaining cases using genome annotation and disease segregation led to the discovery of novel candidate genes in another 14% of the cases.  CONCLUSIONS: Whole exome sequencing is an exceptionally valuable screening tool for its capability to establish the clinical diagnosis of inherited CVDs, particularly for poorly defined cases of sudden cardiac death. By presenting novel candidate genes and their potential disease associations, we also provide evidence for the use of this genetic tool for the identification of novel CVD genes. Creation and sharing of exome databases across centers of care should facilitate the discovery of unknown CVD genes.</t>
  </si>
  <si>
    <t>Feb 2017</t>
  </si>
  <si>
    <t>2021-05-05 15:26:46</t>
  </si>
  <si>
    <t>10.1161/CIRCGENETICS.116.001573</t>
  </si>
  <si>
    <t>Circulation. Cardiovascular genetics</t>
  </si>
  <si>
    <t>Adult;Cardiovascular Diseases/*diagnosis/*genetics/*mortality/*therapy;Databases, Genetic;Death, Sudden, Cardiac/*etiology;Exome;Female;Genetic Association Studies;Genetic Predisposition to Disease;Genetic Variation;Heredity;High-Throughput Nucleotide Sequencing;Humans;Male;Middle Aged;Pedigree;Phenotype;Predictive Value of Tests;Prognosis;Risk Factors</t>
  </si>
  <si>
    <t>NIHMS838176</t>
  </si>
  <si>
    <t>e001573</t>
  </si>
  <si>
    <t>PMC5245580</t>
  </si>
  <si>
    <t>28087566</t>
  </si>
  <si>
    <t>2022-05-12 22:30:47</t>
  </si>
  <si>
    <t>Yale</t>
  </si>
  <si>
    <t>26.5% 53/200</t>
  </si>
  <si>
    <t>HCM 46.4% 13/28 DCM 16.6% 4/24 SCD 31.4% 11/35 LQTS 20% 3/15 BrS 33.3% 3/9 HCT 10.8% 4/37</t>
  </si>
  <si>
    <t xml:space="preserve">HCM 46.4% 13/28 </t>
  </si>
  <si>
    <t>DCM 16.6% 4/24</t>
  </si>
  <si>
    <t>reported in 11/200 cases 5.5%</t>
  </si>
  <si>
    <t>2022-05-13 02:59:06</t>
  </si>
  <si>
    <t>First 200 consecutive patients presenting to Yale Program for Cardiovascular Genetics; a range of diagnoses on intake and after testing</t>
  </si>
  <si>
    <t>New Haven, CT; co-authors in Boston, MA and Beijing, China</t>
  </si>
  <si>
    <t>56 (28%), not included in yield</t>
  </si>
  <si>
    <t>46.4% (13/28) HCM; 16.6% (4/24) DCM</t>
  </si>
  <si>
    <t>46.4% (13/28) HCM</t>
  </si>
  <si>
    <t>16.6% (4/24) DCM</t>
  </si>
  <si>
    <t>11/200 (5.5%)</t>
  </si>
  <si>
    <t>Not described but segregation analyses described on a few families with identification of relatives carrying familial variants</t>
  </si>
  <si>
    <t>2527</t>
  </si>
  <si>
    <t>Franaszczyk, 2017</t>
  </si>
  <si>
    <t>M Franaszczyk, P Chmielewski, G Truszkowska, P Stawinski, E Michalak, M Rydzanicz, M Sobieszczanska-Malek, A Pollak, J Szczygieł, J Kosinska, A Parulski, T Stoklosa, A Tarnowska, MM Machnicki, B Foss-Nieradko, M Szperl, A Sioma, M Kusmierczyk, J Grzybowski, T Zielinski, R Ploski, ZT Bilinska</t>
  </si>
  <si>
    <t>Titin Truncating Variants in Dilated Cardiomyopathy - Prevalence and Genotype-Phenotype Correlations.</t>
  </si>
  <si>
    <t>TTN gene truncating variants are common in dilated cardiomyopathy (DCM), although data on their clinical significance is still limited. We sought to examine the frequency of truncating variants in TTN in patients with DCM, including familial DCM (FDCM), and to look for genotype-phenotype correlations. Clinical cardiovascular data, family histories and blood samples were collected from 72 DCM probands, mean age of 34 years, 45.8% FDCM. DNA samples were examined by next generation sequencing (NGS) with a focus on the TTN gene. Truncating mutations were followed up by segregation study among family members. We identified 16 TTN truncating variants (TTN trunc) in 17 probands (23.6% of all cases, 30.3% of FDCM, 17.9% of sporadic DCM). During mean 63 months from diagnosis, there was no difference in adverse cardiac events between probands with and without TTN truncating mutations. Among relatives 29 mutation carriers were identified, nine were definitely affected (31%), eight probably affected (27.6%) one possibly affected (3.4%) and eleven were not affected (37.9%). When relatives with all affected statuses were combined, disease penetrance was still incomplete (62.1%) even after exclusion of unaffected relatives under 40 (82%) and was higher in males versus females. In all mutation carriers, during follow-up, 17.4% had major adverse cardiac events, and prognosis was significantly worse in men than in women. In conclusion, TTN truncating variants were observed in nearly one fourth of young DCM patient population, in vast majority without conduction system disease. Incomplete penetrance suggests possible influence of other genetic and/or environmental factors on the course of cardiotitinopathy. Counseling should take into account sex and incomplete penetrance.</t>
  </si>
  <si>
    <t>10.1371/journal.pone.0169007</t>
  </si>
  <si>
    <t>Adult;Cardiomyopathy, Dilated/*genetics;Cohort Studies;Connectin/*genetics;Female;Genetic Association Studies;Heterozygote;Humans;Kaplan-Meier Estimate;Male;Mutation/*genetics;Penetrance;Prevalence;RNA, Messenger/*genetics/*metabolism</t>
  </si>
  <si>
    <t>PONE-D-16-15330</t>
  </si>
  <si>
    <t>PMC5207678</t>
  </si>
  <si>
    <t>28045975</t>
  </si>
  <si>
    <t>2022-05-12 23:31:04</t>
  </si>
  <si>
    <t>Poland</t>
  </si>
  <si>
    <t>focused on TTNtv 44 exome 26 TruSight One 6 35 gene panel</t>
  </si>
  <si>
    <t>23.6% 17/72</t>
  </si>
  <si>
    <t>17.9% with MACE in 5 year follow up not different from mutation negative; males had earlier onset than females in mutation positive group</t>
  </si>
  <si>
    <t>2022-04-21 02:36:35</t>
  </si>
  <si>
    <t>Study only analyzed truncating variants in TTN</t>
  </si>
  <si>
    <t>Warsaw, Poland</t>
  </si>
  <si>
    <t>72 probands plus 44 relatives of TTN+ probands; some probands got WES, others 1 of 2 gene panels</t>
  </si>
  <si>
    <t>23.6% (17/72)</t>
  </si>
  <si>
    <t>yield in familial cases: 30.3% (10/33); yield in sporadic cases 17.9% (7/39); 66% (29/44) relatives found to carry proband's TTN variant</t>
  </si>
  <si>
    <t>8/17 (47%) TTN+ probands had rare variants in other known CM genes; all missense w/ variable predictions re pathogenicity/clinical significance</t>
  </si>
  <si>
    <t>Probands were referred for clinical genetic testing</t>
  </si>
  <si>
    <t>29/44 (66%) relatives mutation positive: 9 (31%) definitely affected, 8 (27.6%) probably affected, 1 (3.4%) possibly affected, 11 (37.9%) not affected</t>
  </si>
  <si>
    <t>2538</t>
  </si>
  <si>
    <t>Ortiz-Genga, 2016</t>
  </si>
  <si>
    <t>MF Ortiz-Genga, S Cuenca, M Dal Ferro, E Zorio, R Salgado-Aranda, V Climent, L Padrón-Barthe, I Duro-Aguado, J Jiménez-Jáimez, VM Hidalgo-Olivares, E García-Campo, C Lanzillo, MP Suárez-Mier, H Yonath, S Marcos-Alonso, JP Ochoa, JL Santomé, D García-Giustiniani, JL Rodríguez-Garrido, F Domínguez, M Merlo, J Palomino, ML Peña, JP Trujillo, A Martín-Vila, D Stolfo, P Molina, E Lara-Pezzi, FE Calvo-Iglesias, E Nof, L Calò, R Barriales-Villa, JR Gimeno-Blanes, M Arad, P García-Pavía, L Monserrat</t>
  </si>
  <si>
    <t>Truncating FLNC Mutations Are Associated With High-Risk Dilated and Arrhythmogenic Cardiomyopathies.</t>
  </si>
  <si>
    <t>BACKGROUND: Filamin C (encoded by the FLNC gene) is essential for sarcomere attachment to the plasmatic membrane. FLNC mutations have been associated with myofibrillar myopathies, and cardiac involvement has been reported in some carriers. Accordingly, since 2012, the authors have included FLNC in the genetic screening of patients with inherited cardiomyopathies and sudden death.  OBJECTIVES: The aim of this study was to demonstrate the association between truncating mutations in FLNC and the development of high-risk dilated and arrhythmogenic cardiomyopathies.  METHODS: FLNC was studied using next-generation sequencing in 2,877 patients with inherited cardiovascular diseases. A characteristic phenotype was identified in probands with truncating mutations in FLNC. Clinical and genetic evaluation of 28 affected families was performed. Localization of filamin C in cardiac tissue was analyzed in patients with truncating FLNC mutations using immunohistochemistry.  RESULTS: Twenty-three truncating mutations were identified in 28 probands previously diagnosed with dilated, arrhythmogenic, or restrictive cardiomyopathies. Truncating FLNC mutations were absent in patients with other phenotypes, including 1,078 patients with hypertrophic cardiomyopathy. Fifty-four mutation carriers were identified among 121 screened relatives. The phenotype consisted of left ventricular dilation (68%), systolic dysfunction (46%), and myocardial fibrosis (67%); inferolateral negative T waves and low QRS voltages on electrocardiography (33%); ventricular arrhythmias (82%); and frequent sudden cardiac death (40 cases in 21 of 28 families). Clinical skeletal myopathy was not observed. Penetrance was &gt;97% in carriers older than 40 years. Truncating mutations in FLNC cosegregated with this phenotype with a dominant inheritance pattern (combined logarithm of the odds score: 9.5). Immunohistochemical staining of myocardial tissue showed no abnormal filamin C aggregates in patients with truncating FLNC mutations.  CONCLUSIONS: Truncating mutations in FLNC caused an overlapping phenotype of dilated and left-dominant arrhythmogenic cardiomyopathies complicated by frequent premature sudden death. Prompt implantation of a cardiac defibrillator should be considered in affected patients harboring truncating mutations in FLNC.</t>
  </si>
  <si>
    <t>Dec 2016</t>
  </si>
  <si>
    <t>10.1016/j.jacc.2016.09.927</t>
  </si>
  <si>
    <t>Adolescent;Adult;Aged;Cardiomyopathies/*etiology/*genetics/*metabolism;Child;Child, Preschool;DNA/*genetics;DNA Mutational Analysis;Female;Filamins/*genetics/*metabolism;Genotype;Humans;Immunohistochemistry;Infant;Male;Middle Aged;Mutation;Prognosis;Retrospective Studies;Risk Factors;Tachycardia, Ventricular/*complications/*genetics/*metabolism;Young Adult</t>
  </si>
  <si>
    <t>S0735-1097(16)36416-6</t>
  </si>
  <si>
    <t>27908349</t>
  </si>
  <si>
    <t>68</t>
  </si>
  <si>
    <t>2022-05-12 23:34:22</t>
  </si>
  <si>
    <t>focus only on FLCNtv in 213 gene panel; note 98% homology with pseudogene in exons 46-48</t>
  </si>
  <si>
    <t>0.97% 28/2140</t>
  </si>
  <si>
    <t>0 cases in HCM all cases in DCM 20/508, 7/219 ARVC, and 1/45 RCM groups</t>
  </si>
  <si>
    <t>DCM 20/508</t>
  </si>
  <si>
    <t>1/45 RCM</t>
  </si>
  <si>
    <t>7/219 ARVC</t>
  </si>
  <si>
    <t>recommend ICD</t>
  </si>
  <si>
    <t>18% MACE</t>
  </si>
  <si>
    <t>found mutation in 54/121 45% relatives; 97% penetrance</t>
  </si>
  <si>
    <t>2022-05-11 19:30:28</t>
  </si>
  <si>
    <t>Only looked at truncating variants in FLNC</t>
  </si>
  <si>
    <t>Patients w/ several other (non-CM) inherited cardiovascular diseases included in study population (n=868/2877)</t>
  </si>
  <si>
    <t>Most authors in Spain; others in Italy, Israel, UK</t>
  </si>
  <si>
    <t>213 panel</t>
  </si>
  <si>
    <t xml:space="preserve"> FLNCtv only</t>
  </si>
  <si>
    <t>0.97% FLNCtv only</t>
  </si>
  <si>
    <t>FLNCtv only: 3.9% (20/508) DCM; 3.2% (7/219) ARVC; 2.2% (1/45) RCM; 0% (0/1078) HCM; 0% (0/159) LVNC</t>
  </si>
  <si>
    <t>3.9% (20/508) DCM</t>
  </si>
  <si>
    <t>2.2% (1/45) RCM</t>
  </si>
  <si>
    <t>3.2% (7/219) ARVC</t>
  </si>
  <si>
    <t>0% (0/159) LVNC</t>
  </si>
  <si>
    <t>Cascade screening identified 54 mutation carriers among 121 screened relatives (44.6%); cardiac alterations found in 40/54 (74%) carrier relatives, no non-carriers were clinically affected</t>
  </si>
  <si>
    <t>2542</t>
  </si>
  <si>
    <t>Dalin, 2017</t>
  </si>
  <si>
    <t>MG Dalin, PG Engström, EG Ivarsson, P Unneberg, S Light, M Schaufelberger, T Gilljam, B Andersson, MO Bergo</t>
  </si>
  <si>
    <t>Massive parallel sequencing questions the pathogenic role of missense variants in dilated cardiomyopathy.</t>
  </si>
  <si>
    <t>BACKGROUND: Germline genetic variants are an important cause of dilated cardiomyopathy (DCM). However, recent sequencing studies have revealed rare variants in DCM-associated genes also in individuals without known heart disease. In this study, we investigate variant prevalence and genotype-phenotype correlations in Swedish DCM patients, and compare their genetic variants to those detected in reference cohorts.  METHODS AND RESULTS: We sequenced the coding regions of 41 DCM-associated genes in 176 unrelated patients with idiopathic DCM and found 102 protein-altering variants with an allele frequency of &lt;0.04% in reference cohorts; the majority were missense variants not previously described in DCM. Fifty-five (31%) patients had one variant, and 24 (14%) patients had two or more variants in the analysed genes. Detection of genetic variants in any gene, and in LMNA, MYH7 or TTN alone, was associated with early onset disease and reduced transplant-free survival. As expected, nonsense and frameshift variants were more common in DCM patients than in healthy individuals of the reference cohort 1000 Genomes Europeans. Surprisingly however, the prevalence, conservation and pathogenicity scores, and localization of missense variants were similar in DCM patients and healthy reference individuals.  CONCLUSION: To our knowledge, this is the first study to identify correlations between genotype and prognosis when sequencing a large number of genes in unselected DCM patients. The similar distribution of missense variants in DCM patients and healthy reference individuals questions the pathogenic role of many variants, and suggests that results from genetic testing of DCM patients should be interpreted with caution.</t>
  </si>
  <si>
    <t>10.1016/j.ijcard.2016.11.066</t>
  </si>
  <si>
    <t>1874-1754</t>
  </si>
  <si>
    <t>International journal of cardiology</t>
  </si>
  <si>
    <t>Adolescent;Adult;Aged;Cardiomyopathy, Dilated/*genetics/*mortality/*therapy;Case-Control Studies;Female;Gene Frequency;Genome-Wide Association Study;Humans;Male;Middle Aged;Mutation, Missense;Survival Analysis;Sweden;Young Adult</t>
  </si>
  <si>
    <t>S0167-5273(16)33512-4</t>
  </si>
  <si>
    <t>27886618</t>
  </si>
  <si>
    <t>228</t>
  </si>
  <si>
    <t>2022-05-12 23:37:59</t>
  </si>
  <si>
    <t>7 sites in Sweden</t>
  </si>
  <si>
    <t>41</t>
  </si>
  <si>
    <t>41 gene platform</t>
  </si>
  <si>
    <t>79</t>
  </si>
  <si>
    <t>44.8% 79/176</t>
  </si>
  <si>
    <t>55 with one variant and 24 with 2 or more variants</t>
  </si>
  <si>
    <t>earlier onset and shorter event free survival than those without variants</t>
  </si>
  <si>
    <t>2022-04-21 04:05:36</t>
  </si>
  <si>
    <t>Sweden</t>
  </si>
  <si>
    <t>41-gene panel; only 5 exons of TTN sequenced</t>
  </si>
  <si>
    <t>44.9% (79/176)</t>
  </si>
  <si>
    <t>2587</t>
  </si>
  <si>
    <t>van Velzen, 2016</t>
  </si>
  <si>
    <t>HG van Velzen, PA Vriesendorp, RA Oldenburg, MA van Slegtenhorst, J van der Velden, AFL Schinkel, M Michels</t>
  </si>
  <si>
    <t>Value of Genetic Testing for the Prediction of Long-Term Outcome in Patients With Hypertrophic Cardiomyopathy.</t>
  </si>
  <si>
    <t>Pathogenic gene mutations are found in about 50% of patients with hypertrophic cardiomyopathy (HC). Previous studies have shown an association between sarcomere mutations and medium-term outcome. The association with long-term outcome has not been described. The aim of this cohort study was to assess the long-term outcomes of patients with genotype positive (G+) and genotype negative (G-) HC. The study population consisted of 626 patients with HC (512 probands and 114 relatives) who underwent phenotyping and genetic testing from 1985 to 2014. End points were all-cause mortality, cardiovascular (CV) mortality, heart failure (HF)-related mortality, and sudden cardiac death/aborted sudden cardiac death (SCD/aborted SCD). Kaplan-Meier and multivariate Cox regression analyses were performed. A pathogenic mutation was detected in 327 patients (52%). G+ probands were younger than G- probands (46 ± 15 vs 55 ± 15 years, p &lt;0.001), had more non sustained ventricular tachycardia (34% vs 13%; p &lt;0.001), more often a history of syncope (14% vs 7%; p = 0.016), and more extreme hypertrophy (maximal wall thickness ≥30 mm, 7% vs 1%; p &lt;0.001). G- probands were more symptomatic (New York Heart Association ≥II, 73% vs 53%, p &lt;0.001) and had higher left ventricular outflow tract gradients (42 ± 39 vs 29 ± 33 mm Hg, p = 0.001). During 12 ± 9 years of follow-up, G+ status was an independent risk factor for all-cause mortality (hazard ratio [HR] 1.90, 95% CI 1.14 to 3.15; p = 0.014), CV mortality (HR 2.82, 95% CI 1.49 to 5.36; p = 0.002), HF-related mortality (HR 6.33, 95% CI 1.79 to 22.41; p = 0.004), and SCD/aborted SCD (HR 2.88, 95% CI 1.23 to 6.71; p = 0.015). In conclusion, during long-term follow-up, patients with G+ HC are at increased risk of all-cause death, CV death, HF-related death, and SCD/aborted SCD.</t>
  </si>
  <si>
    <t>09 2016</t>
  </si>
  <si>
    <t>2021-05-05 15:26:49</t>
  </si>
  <si>
    <t>10.1016/j.amjcard.2016.06.038</t>
  </si>
  <si>
    <t>1879-1913</t>
  </si>
  <si>
    <t>The American journal of cardiology</t>
  </si>
  <si>
    <t>Adult;Aged;Cardiac Myosins/*genetics;Cardiomyopathy, Hypertrophic/*genetics/*mortality;Cardiovascular Diseases/*mortality;Carrier Proteins/*genetics;Cause of Death;Cohort Studies;Death, Sudden, Cardiac/*epidemiology;Genetic Testing;Genotype;Heart Failure/*mortality;High-Throughput Nucleotide Sequencing;Humans;Kaplan-Meier Estimate;Middle Aged;Mortality;Multivariate Analysis;Myosin Heavy Chains/*genetics;Myosin Light Chains/*genetics;Prognosis;Proportional Hazards Models;Prospective Studies;Sequence Analysis, DNA</t>
  </si>
  <si>
    <t>S0002-9149(16)31109-2</t>
  </si>
  <si>
    <t>27476098</t>
  </si>
  <si>
    <t>118</t>
  </si>
  <si>
    <t>2022-05-12 23:55:24</t>
  </si>
  <si>
    <t>9 gene and 48 gene panels</t>
  </si>
  <si>
    <t>234</t>
  </si>
  <si>
    <t>46% 234/512</t>
  </si>
  <si>
    <t>82% 93/114 relatives</t>
  </si>
  <si>
    <t>mutation positive with greater Vtach and syncope, more obstruction. earlier onset and lower survival</t>
  </si>
  <si>
    <t>2022-03-24 20:59:05</t>
  </si>
  <si>
    <t xml:space="preserve"> probands (entire cohort n = 626; incl 114 relatives)</t>
  </si>
  <si>
    <t>512 (82% of cohort) probands presented w/ signs/sympt of HCM; 114 (18% of cohort) relatives identified thru family eval/screening; initial 11-gene Sanger panel expanded later to 48-gene NGS</t>
  </si>
  <si>
    <t>52% (327/626) entire cohort</t>
  </si>
  <si>
    <t>46% (234/512 probands); 82% (93/114) relatives</t>
  </si>
  <si>
    <t>2664</t>
  </si>
  <si>
    <t>Lopes, 2015</t>
  </si>
  <si>
    <t>LR Lopes, C Murphy, P Syrris, C Dalageorgou, WJ McKenna, PM Elliott, V Plagnol</t>
  </si>
  <si>
    <t>Use of high-throughput targeted exome-sequencing to screen for copy number variation in hypertrophic cardiomyopathy.</t>
  </si>
  <si>
    <t>INTRODUCTION: The role of copy-number variants (CNV) as a cause of hypertrophic cardiomyopathy (HCM) is poorly studied. The aim of this study was to use high-throughput sequence (HTS) data combined with a read-depth strategy, to screen for CNV in cardiomyopathy-associated genes in a large consecutive cohort of HCM patients.  METHODS: Five-hundred-and-five unrelated HCM patients were genotyped using a HTS approach for 41 cardiovascular genes. We used a previously validated read-depth strategy (ExomeDepth) to call CNVs from the short-read sequence data. Detected CNVs in 19 cardiomyopathy-associated genes were then validated by comparative genomic hybridization array.  RESULTS: Twelve CNVs were identified. Four CNVs in 4 patients (0.8% of the cohort) were validated: one large deletion in MYBPC3, one large deletion in PDLIM3, one duplication of the entire TNNT2 gene and one large duplication in LMNA.  CONCLUSIONS: Our data suggest that the proportion of HCM cases with pathogenic CNVs is small (&lt;1%). For the small subset of patients with clearly interpretable CNVs, our findings have direct clinical implications. Short read sequence data can be used for CNV calling, but the high false positive rate requires a validation step. The two-step strategy described here is effective at identifying novel genetic causes of HCM and similar techniques should be applied whenever possible.</t>
  </si>
  <si>
    <t>Nov 2015</t>
  </si>
  <si>
    <t>2021-05-05 15:26:51</t>
  </si>
  <si>
    <t>10.1016/j.ejmg.2015.10.001</t>
  </si>
  <si>
    <t>1878-0849</t>
  </si>
  <si>
    <t>European journal of medical genetics</t>
  </si>
  <si>
    <t>Base Sequence;Cardiomyopathy, Hypertrophic/*diagnosis/*genetics;Carrier Proteins/*genetics;DNA Copy Number Variations;Exome;Genetic Testing;High-Throughput Nucleotide Sequencing;Humans;LIM Domain Proteins/*genetics;Microfilament Proteins/*genetics;Molecular Sequence Data;Sequence Analysis, DNA;Troponin T/*genetics</t>
  </si>
  <si>
    <t>S1769-7212(15)30025-2</t>
  </si>
  <si>
    <t>26455666</t>
  </si>
  <si>
    <t>58</t>
  </si>
  <si>
    <t>2022-05-12 23:59:45</t>
  </si>
  <si>
    <t>England</t>
  </si>
  <si>
    <t>focused on 19</t>
  </si>
  <si>
    <t>19 gene panel analyzed for CNV only</t>
  </si>
  <si>
    <t>0.8% 4/505</t>
  </si>
  <si>
    <t>Size limit not described, validation not described 12 candidate events found but only 4 confirmed by aCGH</t>
  </si>
  <si>
    <t>4 cases focused on single genes</t>
  </si>
  <si>
    <t>2022-03-22 21:53:49</t>
  </si>
  <si>
    <t>Only looked at CNVs; ages provided only for 4 pts testing positive</t>
  </si>
  <si>
    <t>London</t>
  </si>
  <si>
    <t>41 gene high-throughput sequencing panel analysed for CNVs only; CNVs validated by array CGH</t>
  </si>
  <si>
    <t>0.8% (4/505)</t>
  </si>
  <si>
    <t>Not a drug study; patient treatments not discussed</t>
  </si>
  <si>
    <t>1/4 CNV+ pts had TNNT2 N262S VUS; 1/4 CNV+ pts had MYBPC3 R495G variant (pathogenicity not specified)</t>
  </si>
  <si>
    <t>Not discussed; authors state definition of pathogenicity required</t>
  </si>
  <si>
    <t>Not discussed; authors conclude proportion of HCM cases. with CNVs is small (&lt;1%)</t>
  </si>
  <si>
    <t>2698</t>
  </si>
  <si>
    <t>Liu, 2015</t>
  </si>
  <si>
    <t>X Liu, T Jiang, C Piao, X Li, J Guo, S Zheng, X Zhang, T Cai, J Du</t>
  </si>
  <si>
    <t>Screening Mutations of MYBPC3 in 114 Unrelated Patients with Hypertrophic Cardiomyopathy by Targeted Capture and Next-generation Sequencing.</t>
  </si>
  <si>
    <t>Hypertrophic cardiomyopathy (HCM) is a major cause of sudden cardiac death. Mutations in the MYBPC3 gene represent the cause of HCM in ~35% of patients with HCM. However, genetic testing in clinic setting has been limited due to the cost and relatively time-consuming by Sanger sequencing. Here, we developed a HCM Molecular Diagnostic Kit enabling ultra-low-cost targeted gene resequencing in a large cohort and investigated the mutation spectrum of MYBPC3. In a cohort of 114 patients with HCM, a total of 20 different mutations (8 novel and 12 known mutations) of MYBPC3 were identified from 25 patients (21.9%). We demonstrated that the power of targeted resequencing in a cohort of HCM patients, and found that MYBPC3 is a common HCM-causing gene in Chinese patients. Phenotype-genotype analyses showed that the patients with double mutations (n = 2) or premature termination codon mutations (n = 12) showed more severe manifestations, compared with patients with missense mutations (n = 11). Particularly, we identified a recurrent truncation mutation (p.Y842X) in four unrelated cases (4/25, 16%), who showed severe phenotypes, and suggest that the p.Y842X is a frequent mutation in Chinese HCM patients with severe phenotypes.</t>
  </si>
  <si>
    <t>Jun 2015</t>
  </si>
  <si>
    <t>10.1038/srep11411</t>
  </si>
  <si>
    <t>Adult;Cardiomyopathy, Hypertrophic/*diagnosis/*genetics/*physiopathology;Carrier Proteins/*genetics;DNA Mutational Analysis;Echocardiography;Female;Gene Order;Genetic Association Studies;Genotype;Heart Atria/*pathology;Heart Ventricles/*pathology/*physiopathology;High-Throughput Nucleotide Sequencing;Humans;Male;Middle Aged;Mutation;Phenotype</t>
  </si>
  <si>
    <t>srep11411</t>
  </si>
  <si>
    <t>PMC4473690</t>
  </si>
  <si>
    <t>26090888</t>
  </si>
  <si>
    <t>2022-05-13 00:04:36</t>
  </si>
  <si>
    <t xml:space="preserve"> for HCM; 12 SCD</t>
  </si>
  <si>
    <t>focused on MYBPC3 in NGS panel</t>
  </si>
  <si>
    <t>25</t>
  </si>
  <si>
    <t>21.9% 25/114</t>
  </si>
  <si>
    <t>12 with truncating variants, 2 with 2 variants</t>
  </si>
  <si>
    <t>truncating variants and 2 patients with double variants had earlier and more severe disease</t>
  </si>
  <si>
    <t>2022-03-17 21:32:34</t>
  </si>
  <si>
    <t>Evaluated MYBPC3 gene only</t>
  </si>
  <si>
    <t>Beijing, China (population described as Han Chinese)</t>
  </si>
  <si>
    <t>Evaluated MYBPC3 only; high-throughput, targeted gene resequencing</t>
  </si>
  <si>
    <t>21.9% (25/114)</t>
  </si>
  <si>
    <t>Not a drug study; details of patient treatment not provided</t>
  </si>
  <si>
    <t>2752</t>
  </si>
  <si>
    <t>LR Lopes, P Syrris, OP Guttmann, C O'Mahony, HC Tang, C Dalageorgou, S Jenkins, M Hubank, L Monserrat, WJ McKenna, V Plagnol, PM Elliott</t>
  </si>
  <si>
    <t>Novel genotype-phenotype associations demonstrated by high-throughput sequencing in patients with hypertrophic cardiomyopathy.</t>
  </si>
  <si>
    <t>OBJECTIVE: A predictable relation between genotype and disease expression is needed in order to use genetic testing for clinical decision-making in hypertrophic cardiomyopathy (HCM). The primary aims of this study were to examine the phenotypes associated with sarcomere protein (SP) gene mutations and test the hypothesis that variation in non-sarcomere genes modifies the phenotype.  METHODS: Unrelated and consecutive patients were clinically evaluated and prospectively followed in a specialist clinic. High-throughput sequencing was used to analyse 41 genes implicated in inherited cardiac conditions. Variants in SP and non-SP genes were tested for associations with phenotype and survival.  RESULTS: 874 patients (49.6±15.4 years, 67.8% men) were studied; likely disease-causing SP gene variants were detected in 383 (43.8%). Patients with SP variants were characterised by younger age and higher prevalence of family history of HCM, family history of sudden cardiac death, asymmetric septal hypertrophy, greater maximum LV wall thickness (all p values&lt;0.0005) and an increased incidence of cardiovascular death (p=0.012). Similar associations were observed for individual SP genes. Patients with ANK2 variants had greater maximum wall thickness (p=0.0005). Associations at a lower level of significance were demonstrated with variation in other non-SP genes.  CONCLUSIONS: Patients with HCM caused by rare SP variants differ with respect to age at presentation, family history of the disease, morphology and survival from patients without SP variants. Novel associations for SP genes are reported and, for the first time, we demonstrate possible influence of variation in non-SP genes associated with other forms of cardiomyopathy and arrhythmia syndromes on the clinical phenotype of HCM.</t>
  </si>
  <si>
    <t>2021-05-05 15:26:55</t>
  </si>
  <si>
    <t>10.1136/heartjnl-2014-306387</t>
  </si>
  <si>
    <t>1468-201X</t>
  </si>
  <si>
    <t>Heart (British Cardiac Society)</t>
  </si>
  <si>
    <t>Adolescent;Adult;Age Factors;Aged;Aged, 80 and over;Cardiomyopathy, Hypertrophic, Familial/*diagnosis/*genetics/*mortality;Child;DNA Mutational Analysis/*methods;Death, Sudden, Cardiac/*etiology;Female;Genetic Association Studies;Genetic Predisposition to Disease;High-Throughput Nucleotide Sequencing;Humans;Kaplan-Meier Estimate;London;Male;Middle Aged;Muscle Proteins/*genetics;Mutation;Pedigree;Phenotype;Predictive Value of Tests;Retrospective Studies;Risk Factors;Young Adult</t>
  </si>
  <si>
    <t>heartjnl-2014-306387</t>
  </si>
  <si>
    <t>PMC4345808</t>
  </si>
  <si>
    <t>25351510</t>
  </si>
  <si>
    <t>2022-05-13 00:08:20</t>
  </si>
  <si>
    <t xml:space="preserve"> HCM; 182 SCD</t>
  </si>
  <si>
    <t>41 gene panel</t>
  </si>
  <si>
    <t>383</t>
  </si>
  <si>
    <t>43.8% 383/874</t>
  </si>
  <si>
    <t>variant positive cases were younger, had greater family history of SCD, greater LV wall thickness, greater frequency of MACE and mortality</t>
  </si>
  <si>
    <t>2022-03-17 20:38:11</t>
  </si>
  <si>
    <t>One co-author affiliation Spain (did data analysis/interpretation, manuscript revision)</t>
  </si>
  <si>
    <t>41-gene panel</t>
  </si>
  <si>
    <t>43.8% (383/874)</t>
  </si>
  <si>
    <t>Not a drug study; details of pt treatment not provided</t>
  </si>
  <si>
    <t>2762</t>
  </si>
  <si>
    <t>Haas, 2015</t>
  </si>
  <si>
    <t>J Haas, KS Frese, B Peil, W Kloos, A Keller, R Nietsch, Z Feng, S Müller, E Kayvanpour, B Vogel, F Sedaghat-Hamedani, WK Lim, X Zhao, D Fradkin, D Köhler, S Fischer, J Franke, S Marquart, I Barb, DT Li, A Amr, P Ehlermann, D Mereles, T Weis, S Hassel, A Kremer, V King, E Wirsz, R Isnard, M Komajda, A Serio, M Grasso, P Syrris, E Wicks, V Plagnol, L Lopes, T Gadgaard, H Eiskjær, M Jørgensen, D Garcia-Giustiniani, M Ortiz-Genga, MG Crespo-Leiro, RH Deprez, I Christiaans, IA van Rijsingen, AA Wilde, A Waldenstrom, M Bolognesi, R Bellazzi, S Mörner, JL Bermejo, L Monserrat, E Villard, J Mogensen, YM Pinto, P Charron, P Elliott, E Arbustini, HA Katus, B Meder</t>
  </si>
  <si>
    <t>Atlas of the clinical genetics of human dilated cardiomyopathy.</t>
  </si>
  <si>
    <t>AIM: Numerous genes are known to cause dilated cardiomyopathy (DCM). However, until now technological limitations have hindered elucidation of the contribution of all clinically relevant disease genes to DCM phenotypes in larger cohorts. We now utilized next-generation sequencing to overcome these limitations and screened all DCM disease genes in a large cohort.  METHODS AND RESULTS: In this multi-centre, multi-national study, we have enrolled 639 patients with sporadic or familial DCM. To all samples, we applied a standardized protocol for ultra-high coverage next-generation sequencing of 84 genes, leading to 99.1% coverage of the target region with at least 50-fold and a mean read depth of 2415. In this well characterized cohort, we find the highest number of known cardiomyopathy mutations in plakophilin-2, myosin-binding protein C-3, and desmoplakin. When we include yet unknown but predicted disease variants, we find titin, plakophilin-2, myosin-binding protein-C 3, desmoplakin, ryanodine receptor 2, desmocollin-2, desmoglein-2, and SCN5A variants among the most commonly mutated genes. The overlap between DCM, hypertrophic cardiomyopathy (HCM), and channelopathy causing mutations is considerably high. Of note, we find that &gt;38% of patients have compound or combined mutations and 12.8% have three or even more mutations. When comparing patients recruited in the eight participating European countries we find remarkably little differences in mutation frequencies and affected genes.  CONCLUSION: This is to our knowledge, the first study that comprehensively investigated the genetics of DCM in a large-scale cohort and across a broad gene panel of the known DCM genes. Our results underline the high analytical quality and feasibility of Next-Generation Sequencing in clinical genetic diagnostics and provide a sound database of the genetic causes of DCM.</t>
  </si>
  <si>
    <t>May 2015</t>
  </si>
  <si>
    <t>10.1093/eurheartj/ehu301</t>
  </si>
  <si>
    <t>Cardiomyopathy, Dilated/*diagnosis/*genetics;Europe;Feasibility Studies;Female;Genetic Markers/*genetics;Genotype;Heterozygote;Humans;Male;Mutation/*genetics;Phenotype;Residence Characteristics;Sequence Analysis, DNA/*methods</t>
  </si>
  <si>
    <t>ehu301</t>
  </si>
  <si>
    <t>25163546</t>
  </si>
  <si>
    <t>Clinical Study</t>
  </si>
  <si>
    <t>2022-05-13 01:19:07</t>
  </si>
  <si>
    <t>7 countries</t>
  </si>
  <si>
    <t>84</t>
  </si>
  <si>
    <t>84 gene panel</t>
  </si>
  <si>
    <t>38% with multiple variants 12% with 3 or more</t>
  </si>
  <si>
    <t>focused on association</t>
  </si>
  <si>
    <t>2022-04-20 20:19:05</t>
  </si>
  <si>
    <t>pt ages not provided; no pediatric pts mentioned</t>
  </si>
  <si>
    <t>Denmark 16%,  Sweden 8%,  France 14%,  Italy 12 %,  Germany 15%,  UK 11%,  Netherlands 11%,  Spain 13%</t>
  </si>
  <si>
    <t>European INHERITANCE project; no mention of assessing relatedness of pts</t>
  </si>
  <si>
    <t>46% (294/639) w/ cat Ib variants</t>
  </si>
  <si>
    <t>2874</t>
  </si>
  <si>
    <t>Herman, 2012</t>
  </si>
  <si>
    <t>DS Herman, L Lam, MR Taylor, L Wang, P Teekakirikul, D Christodoulou, L Conner, SR DePalma, B McDonough, E Sparks, DL Teodorescu, AL Cirino, NR Banner, DJ Pennell, S Graw, M Merlo, A Di Lenarda, G Sinagra, JM Bos, MJ Ackerman, RN Mitchell, CE Murry, NK Lakdawala, CY Ho, PJ Barton, SA Cook, L Mestroni, JG Seidman, CE Seidman</t>
  </si>
  <si>
    <t>Truncations of titin causing dilated cardiomyopathy.</t>
  </si>
  <si>
    <t>BACKGROUND: Dilated cardiomyopathy and hypertrophic cardiomyopathy arise from mutations in many genes. TTN, the gene encoding the sarcomere protein titin, has been insufficiently analyzed for cardiomyopathy mutations because of its enormous size.  METHODS: We analyzed TTN in 312 subjects with dilated cardiomyopathy, 231 subjects with hypertrophic cardiomyopathy, and 249 controls by using next-generation or dideoxy sequencing. We evaluated deleterious variants for cosegregation in families and assessed clinical characteristics.  RESULTS: We identified 72 unique mutations (25 nonsense, 23 frameshift, 23 splicing, and 1 large tandem insertion) that altered full-length titin. Among subjects studied by means of next-generation sequencing, the frequency of TTN mutations was significantly higher among subjects with dilated cardiomyopathy (54 of 203 [27%]) than among subjects with hypertrophic cardiomyopathy (3 of 231 [1%], P=3×10(-16)) or controls (7 of 249 [3%], P=9×10(-14)). TTN mutations cosegregated with dilated cardiomyopathy in families (combined lod score, 11.1) with high (&gt;95%) observed penetrance after the age of 40 years. Mutations associated with dilated cardiomyopathy were overrepresented in the titin A-band but were absent from the Z-disk and M-band regions of titin (P≤0.01 for all comparisons). Overall, the rates of cardiac outcomes were similar in subjects with and those without TTN mutations, but adverse events occurred earlier in male mutation carriers than in female carriers (P=4×10(-5)).  CONCLUSIONS: TTN truncating mutations are a common cause of dilated cardiomyopathy, occurring in approximately 25% of familial cases of idiopathic dilated cardiomyopathy and in 18% of sporadic cases. Incorporation of sequencing approaches that detect TTN truncations into genetic testing for dilated cardiomyopathy should substantially increase test sensitivity, thereby allowing earlier diagnosis and therapeutic intervention for many patients with dilated cardiomyopathy. Defining the functional effects of TTN truncating mutations should improve our understanding of the pathophysiology of dilated cardiomyopathy. (Funded by the Howard Hughes Medical Institute and others.).</t>
  </si>
  <si>
    <t>Feb 2012</t>
  </si>
  <si>
    <t>2021-05-05 15:26:58</t>
  </si>
  <si>
    <t>10.1056/NEJMoa1110186</t>
  </si>
  <si>
    <t>1533-4406</t>
  </si>
  <si>
    <t>The New England journal of medicine</t>
  </si>
  <si>
    <t>Adult;Cardiomyopathy, Dilated/*genetics/*pathology;Connectin;Female;Genotyping Techniques;Humans;Male;Middle Aged;Muscle Proteins/*genetics;Mutation;Myocardium/*pathology;Protein Kinases/*genetics;Sequence Analysis, DNA/*methods;Sequence Deletion</t>
  </si>
  <si>
    <t>NIHMS464153</t>
  </si>
  <si>
    <t>PMC3660031</t>
  </si>
  <si>
    <t>22335739</t>
  </si>
  <si>
    <t>366</t>
  </si>
  <si>
    <t>2022-05-17 15:31:46</t>
  </si>
  <si>
    <t>Italy and multiple US sites</t>
  </si>
  <si>
    <t>249 controls; 231 HCM cases</t>
  </si>
  <si>
    <t xml:space="preserve"> DCM and NGS</t>
  </si>
  <si>
    <t>focused on Titin, some studied by Sanger only</t>
  </si>
  <si>
    <t>54/203 studied by NGS</t>
  </si>
  <si>
    <t>no clinical differences</t>
  </si>
  <si>
    <t>2022-03-22 21:50:24</t>
  </si>
  <si>
    <t>Patient age range not reported for HCM subgroup or controls</t>
  </si>
  <si>
    <t>This paper only looks at TTN (titin)</t>
  </si>
  <si>
    <t>Brigham &amp; Women's (DCM/HCM), Mayo Clinic (HCM), Colorado (DCM); Royal Brompton and Harefield NHS Trust (DCM); Italy (DCM)</t>
  </si>
  <si>
    <t>Only looked at TTN; HCM pts - NGS (n=231); DCM pts - NGS (n=203), Sanger (n=149); controls - NGS (n=249)</t>
  </si>
  <si>
    <t>27% (54/203) for DCM pts seq by NGS; 9% (13/149) for DCM pt seq by Sanger</t>
  </si>
  <si>
    <t>1% (3/231) for HCM by NGS; 3% (7/249) in controls; diff not significant</t>
  </si>
  <si>
    <t>Not a drug study, details of patient treatments not provided</t>
  </si>
  <si>
    <t>HCM pts with TTN variants also had pathogenic variants in MYH7 or MYBPC3</t>
  </si>
  <si>
    <t>2896</t>
  </si>
  <si>
    <t>Fokstuen, 2011</t>
  </si>
  <si>
    <t>S Fokstuen, A Munoz, P Melacini, S Iliceto, A Perrot, C Ozcelik, X Jeanrenaud, C Rieubland, M Farr, L Faber, U Sigwart, F Mach, R Lerch, SE Antonarakis, JL Blouin</t>
  </si>
  <si>
    <t>Rapid detection of genetic variants in hypertrophic cardiomyopathy by custom DNA resequencing array in clinical practice.</t>
  </si>
  <si>
    <t>BACKGROUND: Hypertrophic cardiomyopathy (HCM) is the most common inherited cardiac disease (1/500) and the most common cause of sudden cardiac death in young people. Pathogenic mutation detection of HCM is having a growing impact on the medical management of patients and their families. However, the remarkable genetic and allelic heterogeneity makes molecular analysis by conventional methods very time-consuming, expensive and difficult to realise in a routine diagnostic molecular laboratory.  METHOD AND RESULTS: The authors used their custom DNA resequencing array which interrogates all possible single-nucleotide variants on both strands of all exons (n=160), splice sites and 5'-untranslated region of 12 HCM genes (27 000 nucleotides). The results for 122 unrelated patients with HCM are presented. Thirty-three known or novel potentially pathogenic heterozygous single-nucleotide variants were identified in 38 patients (31%) in genes MYH7, MYBPC3, TNNT2, TNNI3, TPM1, MYL3 and ACTC1.  CONCLUSIONS: Although next-generation sequencing will replace all large-scale sequencing platforms for inherited cardiac disorders in the near future, this HCM resequencing array is currently the most rapid, cost-effective and reasonably efficient technology for first-tier mutation screening of HCM in clinical practice. Because of its design, the array is also an appropriate tool for initial screening of other inherited forms of cardiomyopathy.</t>
  </si>
  <si>
    <t>Aug 2011</t>
  </si>
  <si>
    <t>2021-05-05 15:27:00</t>
  </si>
  <si>
    <t>10.1136/jmg.2010.083345</t>
  </si>
  <si>
    <t>1468-6244</t>
  </si>
  <si>
    <t>Journal of medical genetics</t>
  </si>
  <si>
    <t>Cardiomyopathy, Hypertrophic/*genetics;Genetic Variation;Heterozygote;Humans;Oligonucleotide Array Sequence Analysis;Polymorphism, Single Nucleotide/*genetics;Professional Practice;Sequence Analysis, DNA/*methods</t>
  </si>
  <si>
    <t>jmg.2010.083345</t>
  </si>
  <si>
    <t>21239446</t>
  </si>
  <si>
    <t>2011</t>
  </si>
  <si>
    <t>2022-05-13 01:30:31</t>
  </si>
  <si>
    <t>Italy, Germany, Switzerland</t>
  </si>
  <si>
    <t>12 gene panel resequencing array</t>
  </si>
  <si>
    <t>31% 38/122</t>
  </si>
  <si>
    <t>2022-03-21 21:36:53</t>
  </si>
  <si>
    <t>Patient age range not specified</t>
  </si>
  <si>
    <t>Switzerland (54%), Italy (29%), Germany (17%), 38 pts previously reported</t>
  </si>
  <si>
    <t xml:space="preserve"> probands; Caucasian control samples used (96 Germany, 150 Italy)</t>
  </si>
  <si>
    <t>12-gene HCM custom DNA resequencing array; covering exons, splice sites, 5' UTRs</t>
  </si>
  <si>
    <t>31% (38/122)</t>
  </si>
  <si>
    <t>20413</t>
  </si>
  <si>
    <t>Zaklyazminskaya, 2019</t>
  </si>
  <si>
    <t>E Zaklyazminskaya, V Mikhailov, A Bukaeva, N Kotlukova, I Povolotskaya, V Kaimonov, A Dombrovskaya, S Dzemeshkevich</t>
  </si>
  <si>
    <t>Low mutation rate in the TTN gene in paediatric patients with dilated cardiomyopathy - a pilot study.</t>
  </si>
  <si>
    <t>Idiopathic dilated cardiomyopathy (DCM) is a common cardiomyopathy with the prevalence of 1:250, and at least one-third of all the cases are inherited. Mutations in the TTN gene are considered as the most frequent cause of inherited DCM and cover 10-30% of the cases. The studies were mainly focused on the adult or mixed age group of patients with DCM. The mutation rate in the TTN gene, the characteristics of manifestations and their prognostic significance in childhood have not been studied. To determine TTN mutation rate in children with DCM and the relevance of including this gene in the DNA diagnostic protocol for paediatric DCM, complete clinical and instrumental examination of 36 DCM patients (up to 18 years) with the manifestation of the disease was conducted in specialised cardiology centres. Molecular genetic testing included sequencing of coding and adjacent regulatory regions of the major cardiac TTN isoform N2BA using IonTorrent ™ semiconductor sequencing (for 25 isolated cases) and trio whole exome sequencing (trio WES)on the Illumina platform (for 11 family cases). Our pilot group included 36 probands with DCM diagnosis first established on the basis of the generally accepted criteria at the age of 5 days to 18 years(average age: 6.5 years). The sex ratio (M:F) was 23: 8. There were 25 sporadic DCM cases and 11 cases of familial DCM (at least one of the parents and/or siblings were also diagnosed with DCM). The only likely pathogenic truncating variant p.Arg33703*in the TTN gene (TTNtv) was found in a 16-year-oldmale proband out of 36 (3%). Apparently, TTN-dependent forms of DCMs manifest later at a young (but older than 18 years) or more mature age, and TTN gene cannot be considered as the first-line genetic testing for DCM in the paediatric group, despite several studies have reported a generally high mutation rate in this gene with DCM. Further research is needed to compare the representation of mutations in the TTN gene in different age groups of DCM patients.</t>
  </si>
  <si>
    <t>11 2019</t>
  </si>
  <si>
    <t>2021-06-01 20:54:32</t>
  </si>
  <si>
    <t>10.1038/s41598-019-52911-1</t>
  </si>
  <si>
    <t>Adolescent;Alleles;Amino Acid Substitution;Cardiomyopathy, Dilated/*diagnosis/*genetics;Child;Child, Preschool;Connectin/*genetics;Female;Genetic Association Studies/*methods;Genetic Predisposition to Disease;Genotype;Humans;Infant;Infant, Newborn;Male;Mutation;Mutation Rate;Pedigree;Risk Factors</t>
  </si>
  <si>
    <t>PMC6848193</t>
  </si>
  <si>
    <t>31712709</t>
  </si>
  <si>
    <t>2022-05-13 01:33:03</t>
  </si>
  <si>
    <t>Russia</t>
  </si>
  <si>
    <t>focused on Titin</t>
  </si>
  <si>
    <t>3% 1/36</t>
  </si>
  <si>
    <t>11 trios studied by WES, 25 singletons</t>
  </si>
  <si>
    <t>2022-04-28 23:22:01</t>
  </si>
  <si>
    <t>Only looked at TTN; pediatric population</t>
  </si>
  <si>
    <t>Moscow, Russia</t>
  </si>
  <si>
    <t>/36</t>
  </si>
  <si>
    <t>NGS (IonTorrent) used to seq TTN in 25 probands/sporadic cases; trio WES (Illumina) used to seq TTN in 11 probands/familial cases</t>
  </si>
  <si>
    <t>20469</t>
  </si>
  <si>
    <t>Lopes, 2019</t>
  </si>
  <si>
    <t>LR Lopes, M Futema, MM Akhtar, M Lorenzini, A Pittman, P Syrris, PM Elliott</t>
  </si>
  <si>
    <t>Prevalence of &lt;i&gt;TTR&lt;/i&gt; variants detected by whole-exome sequencing in hypertrophic cardiomyopathy.</t>
  </si>
  <si>
    <t>&lt;b&gt;Background:&lt;/b&gt; A proportion of patients with hypertrophic cardiomyopathy (HCM) have a diagnosis of cardiac amyloidosis. Hereditary transthyretin amyloid cardiomyopathy (ATTRv-CM) is caused by mutations in the &lt;i&gt;TTR&lt;/i&gt; gene. Our aim was to study the prevalence of potentially amyloidogenic &lt;i&gt;TTR&lt;/i&gt; variants in a whole-exome sequencing (WES) study of a large HCM cohort. &lt;b&gt;Methods and results:&lt;/b&gt; 770 consecutive HCM probands underwent WES and clinical characterisation. Patients with rare or known pathogenic variants in &lt;i&gt;TTR&lt;/i&gt; underwent 99mTechnetium labelled 3,3-diphosphono-1,2-propanodicarboxylic acid (DPD) scintigraphy and were retrospectively re-assessed for clinical features of amyloidosis. Two patients had rare &lt;i&gt;TTR&lt;/i&gt; variants of unknown significance and four had the known pathogenic V122I (&lt;i&gt;p.V142I&lt;/i&gt;) variant (one homozygous and also heterozygous for a likely pathogenic &lt;i&gt;MYL3&lt;/i&gt; variant and another double heterozygous for a likely pathogenic &lt;i&gt;MYBPC3&lt;/i&gt; variant). Four out of 6 patients with &lt;i&gt;TTR&lt;/i&gt; variants underwent DPD scintigraphy; the only positive study was in the patient with the homozygous V122I (&lt;i&gt;p.V142I&lt;/i&gt;) variant. &lt;b&gt;Conclusions:&lt;/b&gt; Pathogenic &lt;i&gt;TTR&lt;/i&gt; variants are rare in carefully assessed HCM patients and may occur in double heterozygosity with pathogenic sarcomere variants. The lack of evidence for an amyloidosis phenotype in all but one &lt;i&gt;TTR&lt;/i&gt; variant carrier illustrates the importance of complete clinical evaluation of HCM patients that harbour pathogenic &lt;i&gt;TTR&lt;/i&gt; variants.</t>
  </si>
  <si>
    <t>2021-06-01 20:54:35</t>
  </si>
  <si>
    <t>10.1080/13506129.2019.1665996</t>
  </si>
  <si>
    <t>1744-2818</t>
  </si>
  <si>
    <t>Amyloid : the international journal of experimental and clinical investigation : the official journal of the International Society of Amyloidosis</t>
  </si>
  <si>
    <t>Amyloid Neuropathies, Familial/*complications/*genetics;Cardiomyopathy, Hypertrophic/*complications/*genetics;Female;Genetic Variation;Heterozygote;Humans;Male;Middle Aged;Prealbumin/*genetics;Prevalence;Retrospective Studies;Whole Exome Sequencing</t>
  </si>
  <si>
    <t>31554435</t>
  </si>
  <si>
    <t>2022-05-13 01:35:59</t>
  </si>
  <si>
    <t>TTR gene analysis only</t>
  </si>
  <si>
    <t>4/770 (2 others with TTR VUS) only one with positive technitium scan</t>
  </si>
  <si>
    <t>non-detailed description of sarcomeric gene results</t>
  </si>
  <si>
    <t>only 1 with positive technitium scan for cardiac amyloid</t>
  </si>
  <si>
    <t>2022-03-24 17:39:13</t>
  </si>
  <si>
    <t>Pts w/ suspected or confirmed inherited metabolic, syndromic, or infiltrative diseases incl amyloidosis excluded</t>
  </si>
  <si>
    <t>WES; mutations in sarcomere genes noted; focus was on TTR analysis</t>
  </si>
  <si>
    <t>0.5% (4/770) TTR; 246/770 (32%) sarcomeric genes</t>
  </si>
  <si>
    <t>2 pts with TTR variants also had variants in sarcomeric genes; 2 additional pts with TTR VUS noted but not counted in yield</t>
  </si>
  <si>
    <t>Not described, but authors note implications of finding TTR variants for pts/families</t>
  </si>
  <si>
    <t>20486</t>
  </si>
  <si>
    <t>Gigli, 2019</t>
  </si>
  <si>
    <t>M Gigli, M Merlo, SL Graw, G Barbati, TJ Rowland, DB Slavov, D Stolfo, ME Haywood, M Dal Ferro, A Altinier, F Ramani, F Brun, A Cocciolo, I Puggia, G Morea, WJ McKenna, FG La Rosa, MRG Taylor, G Sinagra, L Mestroni</t>
  </si>
  <si>
    <t>Genetic Risk of Arrhythmic Phenotypes in Patients With Dilated Cardiomyopathy.</t>
  </si>
  <si>
    <t>BACKGROUND: Genotype-phenotype correlations in dilated cardiomyopathy (DCM) and, in particular, the effects of gene variants on clinical outcomes remain poorly understood.  OBJECTIVES: The purpose of this study was to investigate the prognostic role of genetic variant carrier status in a large cohort of DCM patients.  METHODS: A total of 487 DCM patients were analyzed by next-generation sequencing and categorized the disease genes into functional gene groups. The following composite outcome measures were assessed: 1) all-cause mortality; 2) heart failure-related death, heart transplantation, or destination left ventricular assist device implantation (DHF/HTx/VAD); and 3) sudden cardiac death/sustained ventricular tachycardia/ventricular fibrillation (SCD/VT/VF).  RESULTS: A total of 183 pathogenic/likely pathogenic variants were found in 178 patients (37%): 54 (11%) Titin; 19 (4%) Lamin A/C (LMNA); 24 (5%) structural cytoskeleton-Z disk genes; 16 (3.5%) desmosomal genes; 46 (9.5%) sarcomeric genes; 8 (1.6%) ion channel genes; and 11 (2.5%) other genes. All-cause mortality was no different between variant carriers and noncarriers (p = 0.99). A trend toward worse SCD/VT/VF (p = 0.062) and DHF/HTx/VAD (p = 0.061) was found in carriers. Carriers of desmosomal and LMNA variants experienced the highest rate of SCD/VT/VF, which was independent of the left ventricular ejection fraction.  CONCLUSIONS: Desmosomal and LMNA gene variants identify the subset of DCM patients who are at greatest risk for SCD and life-threatening ventricular arrhythmias, regardless of the left ventricular ejection fraction.</t>
  </si>
  <si>
    <t>09 2019</t>
  </si>
  <si>
    <t>10.1016/j.jacc.2019.06.072</t>
  </si>
  <si>
    <t>Adult;Arrhythmias, Cardiac/*genetics/*mortality;Cardiomyopathy, Dilated/*complications/*genetics;Cross-Sectional Studies;Female;Genetic Variation;Humans;Male;Middle Aged;Phenotype;Prognosis;Risk Assessment;Risk Factors</t>
  </si>
  <si>
    <t>NIHMS1537689</t>
  </si>
  <si>
    <t>S0735-1097(19)35976-5</t>
  </si>
  <si>
    <t>PMC6750731</t>
  </si>
  <si>
    <t>31514951</t>
  </si>
  <si>
    <t>74</t>
  </si>
  <si>
    <t>2022-05-13 01:39:47</t>
  </si>
  <si>
    <t>23 gene panel</t>
  </si>
  <si>
    <t>nonsignificant trends for greater severity of mutation positive; patients with desmosomal and LMNA had greater risk of Vtach</t>
  </si>
  <si>
    <t>2022-04-29 01:18:04</t>
  </si>
  <si>
    <t>429 probands, 487 patients; from Familial Cardiomyopathy Registry</t>
  </si>
  <si>
    <t>Colorado, USA; Italy</t>
  </si>
  <si>
    <t xml:space="preserve"> probands (487 patients)</t>
  </si>
  <si>
    <t>; 293/487 (60%) patients had family history</t>
  </si>
  <si>
    <t>23-genes analyzed by various NGS panels or WES</t>
  </si>
  <si>
    <t>144/429 probands; 178/487 patients</t>
  </si>
  <si>
    <t>34% probands; 37% patients</t>
  </si>
  <si>
    <t>20558</t>
  </si>
  <si>
    <t>Tran Vu, 2019</t>
  </si>
  <si>
    <t>MT Tran Vu, TV Nguyen, NV Huynh, HT Nguyen Thai, V Pham Nguyen, TD Ho Huynh</t>
  </si>
  <si>
    <t>Presence of Hypertrophic Cardiomyopathy Related Gene Mutations and Clinical Manifestations in Vietnamese Patients With Hypertrophic Cardiomyopathy.</t>
  </si>
  <si>
    <t>BACKGROUND: Hypertrophic cardiomyopathy (HCM) is associated primarily with pathogenic mutations in sarcomeric genes. The aim of this study was to identify the prevalence and distribution of disease-causing mutations in HCM-associated genes and the genotype-phenotype relationship in Vietnamese patients with HCM.Methods and Results:Genetic testing was performed by next-generation sequencing in 104 unrelated probands for 23 HCM-related genes and in 57 family members for the mutation(s) detected. Clinical manifestations were recorded for genotype-phenotype correlation analysis. Mutation detection rate was 43.4%. Mutations inMYBPC3accounted for 38.6%, followed byTPM1(20.5%),MYH7(18.2%),TNNT2(9.1%),TNNI3(4.5%) andMYL2(2.3%). A mutation inGLAassociated with Fabry disease was found in 1 patient. A mutation inTPM1(c.842T&gt;C, p.Met281Thr) was identified in 8 unrelated probands (18.2%) and 8 family members from 5 probands. Genotype-positive status related toMYH7,TPM1, andTNNT2mutations was associated with severe clinical manifestations.MYH7-positive patients displayed worse prognosis compared withMYBPC3-positive patients. Interestingly,TPM1c.842T&gt;C mutation was associated with high penetrance and severe HCM phenotype.  CONCLUSIONS: We report for the first time the prevalence of HCM-related gene variants in Vietnamese patients with HCM.MYH7,TPM1, andTNNT2mutations were associated with unfavorable prognosis.</t>
  </si>
  <si>
    <t>08 2019</t>
  </si>
  <si>
    <t>10.1253/circj.CJ-19-0190</t>
  </si>
  <si>
    <t>Adult;Cardiac Myosins/*genetics;Cardiomyopathy, Hypertrophic/*diagnosis/*epidemiology/*genetics/*physiopathology;DNA Mutational Analysis;Female;Genetic Association Studies;Genetic Predisposition to Disease;High-Throughput Nucleotide Sequencing;Humans;Male;Middle Aged;Mutation;Mutation Rate;Myosin Heavy Chains/*genetics;Penetrance;Phenotype;Prevalence;Prognosis;Risk Factors;Sarcomeres/*genetics;Severity of Illness Index;Tropomyosin/*genetics;Troponin T/*genetics;Vietnam/*epidemiology</t>
  </si>
  <si>
    <t>31308319</t>
  </si>
  <si>
    <t>2022-05-13 01:49:16</t>
  </si>
  <si>
    <t>Vietnam</t>
  </si>
  <si>
    <t>23 gene panel 5 patients with TruSight Cardio after custom panel</t>
  </si>
  <si>
    <t>36 VUS but number of individuals unclear</t>
  </si>
  <si>
    <t>42.3% 44/104</t>
  </si>
  <si>
    <t>72 with P,LP, or VUS of 13 had 2 variants 5 with P,LP +VUS and 8 with 2 VUS</t>
  </si>
  <si>
    <t>Founder TPM1 variant found in 8 unrelated</t>
  </si>
  <si>
    <t>18/57 positive relatives</t>
  </si>
  <si>
    <t>2022-03-31 19:28:29</t>
  </si>
  <si>
    <t>Ho Chi Minh City, Viet Nam</t>
  </si>
  <si>
    <t>57 family members of 23 genotype-positive probands tested for familial mutation</t>
  </si>
  <si>
    <t>42.3% (44/104)</t>
  </si>
  <si>
    <t>yield among pts with fam hx HCM: 68.4% (13/19); yield among pts with fam hx SCD: 90.9% (10/11)</t>
  </si>
  <si>
    <t>1 pt with Fabry identified</t>
  </si>
  <si>
    <t>57 family members of 23 probands tested for familial variant: 18 (31.6%) positive; phenotype observed in 12/18 (66.7%)</t>
  </si>
  <si>
    <t>20595</t>
  </si>
  <si>
    <t>Haggerty, 2019</t>
  </si>
  <si>
    <t>CM Haggerty, SM Damrauer, MG Levin, D Birtwell, DJ Carey, AM Golden, DN Hartzel, Y Hu, R Judy, MA Kelly, RL Kember, H Lester Kirchner, JB Leader, L Liang, C McDermott-Roe, A Babu, M Morley, Z Nealy, TN Person, A Pulenthiran, A Small, DT Smelser, RC Stahl, AC Sturm, H Williams, A Baras, KB Margulies, TP Cappola, FE Dewey, A Verma, X Zhang, A Correa, ME Hall, JG Wilson, MD Ritchie, DJ Rader, MF Murray, BK Fornwalt, Z Arany</t>
  </si>
  <si>
    <t>Genomics-First Evaluation of Heart Disease Associated With Titin-Truncating Variants.</t>
  </si>
  <si>
    <t>BACKGROUND: Truncating variants in the Titin gene (TTNtvs) are common in individuals with idiopathic dilated cardiomyopathy (DCM). However, a comprehensive genomics-first evaluation of the impact of TTNtvs in different clinical contexts, and the evaluation of modifiers such as genetic ancestry, has not been performed.  METHODS: We reviewed whole exome sequence data for &gt;71 000 individuals (61 040 from the Geisinger MyCode Community Health Initiative (2007 to present) and 10 273 from the PennMedicine BioBank (2013 to present) to identify anyone with TTNtvs. We further selected individuals with TTNtvs in exons highly expressed in the heart (proportion spliced in [PSI] &gt;0.9). Using linked electronic health records, we evaluated associations of TTNtvs with diagnoses and quantitative echocardiographic measures, including subanalyses for individuals with and without DCM diagnoses. We also reviewed data from the Jackson Heart Study to validate specific analyses for individuals of African ancestry.  RESULTS: Identified with a TTNtv in a highly expressed exon (hiPSI) were 1.2% individuals in PennMedicine BioBank and 0.6% at Geisinger. The presence of a hiPSI TTNtv was associated with increased odds of DCM in individuals of European ancestry (odds ratio [95% CI]: 18.7 [9.1-39.4] {PennMedicine BioBank} and 10.8 [7.0-16.0] {Geisinger}). hiPSI TTNtvs were not associated with DCM in individuals of African ancestry, despite a high DCM prevalence (odds ratio, 1.8 [0.2-13.7]; P=0.57). Among 244 individuals of European ancestry with DCM in PennMedicine BioBank, hiPSI TTNtv carriers had lower left ventricular ejection fraction (β=-12%, P=3×10), and increased left ventricular diameter (β=0.65 cm, P=9×10). In the Geisinger cohort, hiPSI TTNtv carriers without a cardiomyopathy diagnosis had more atrial fibrillation (odds ratio, 2.4 [1.6-3.6]) and heart failure (odds ratio, 3.8 [2.4-6.0]), and lower left ventricular ejection fraction (β=-3.4%, P=1×10).  CONCLUSIONS: Individuals of European ancestry with hiPSI TTNtv have an abnormal cardiac phenotype characterized by lower left ventricular ejection fraction, irrespective of the clinical manifestation of cardiomyopathy. Associations with arrhythmias, including atrial fibrillation, were observed even when controlling for cardiomyopathy diagnosis. In contrast, no association between hiPSI TTNtvs and DCM was discerned among individuals of African ancestry. Given these findings, clinical identification of hiPSI TTNtv carriers may alter clinical management strategies.</t>
  </si>
  <si>
    <t>07 2019</t>
  </si>
  <si>
    <t>10.1161/CIRCULATIONAHA.119.039573</t>
  </si>
  <si>
    <t>1524-4539</t>
  </si>
  <si>
    <t>Adult;Aged;Cohort Studies;Connectin/*genetics;Electronic Health Records/*trends;European Continental Ancestry Group/*genetics;Female;Genetic Variation/*genetics;Genomics/*methods;Heart Diseases/*diagnosis/*genetics;Humans;Longitudinal Studies;Male;Middle Aged</t>
  </si>
  <si>
    <t>NIHMS1528519</t>
  </si>
  <si>
    <t>PMC6602806</t>
  </si>
  <si>
    <t>31216868</t>
  </si>
  <si>
    <t>140</t>
  </si>
  <si>
    <t>2022-05-13 01:51:56</t>
  </si>
  <si>
    <t>performed in a large population with extensive medical records allowing unbiased PheWAS</t>
  </si>
  <si>
    <t>Geisinger and Penn</t>
  </si>
  <si>
    <t xml:space="preserve"> DCM</t>
  </si>
  <si>
    <t>focused on TTNtv</t>
  </si>
  <si>
    <t>69</t>
  </si>
  <si>
    <t>6.0% 69/1158 extracted from supplemental</t>
  </si>
  <si>
    <t>rich calculation of risk starting with genotype rather than diagnostic rates focused phenotype</t>
  </si>
  <si>
    <t>no enrichment of TTNtv in African ancestry</t>
  </si>
  <si>
    <t>associations of TTNtv with atrial fibrillaton, heart failure, and reduced LVEF</t>
  </si>
  <si>
    <t>2022-05-31 17:22:27</t>
  </si>
  <si>
    <t>This study took a genomics-first (phenotype-independent) approach to identify hiPSI TTNtvs in the Geisinger MyCode and PennMedicine biobanks, with a look also at the Jackson Heart Study.</t>
  </si>
  <si>
    <t>Regeneron for Geisinger and Penn, not clear where the Jackson Heart Study pts were sequenced.</t>
  </si>
  <si>
    <t xml:space="preserve"> w/ DCM, assuming unrelatedness of pts in biobanks</t>
  </si>
  <si>
    <t>only TTN analyzed</t>
  </si>
  <si>
    <t xml:space="preserve"> w/ DCM</t>
  </si>
  <si>
    <t>22073</t>
  </si>
  <si>
    <t>Miszalski-Jamka, 2017</t>
  </si>
  <si>
    <t>K Miszalski-Jamka, JL Jefferies, W Mazur, J Głowacki, J Hu, M Lazar, RA Gibbs, J Liczko, J Kłyś, E Venner, DM Muzny, J Rycaj, J Białkowski, E Kluczewska, Z Kalarus, S Jhangiani, H Al-Khalidi, T Kukulski, JR Lupski, WJ Craigen, MN Bainbridge</t>
  </si>
  <si>
    <t>Novel Genetic Triggers and Genotype-Phenotype Correlations in Patients With Left Ventricular Noncompaction.</t>
  </si>
  <si>
    <t>BACKGROUND: Left ventricular noncompaction (LVNC) is a genetically and phenotypically heterogeneous disease and, although increasingly recognized in clinical practice, there is a lack of widely accepted diagnostic criteria. We sought to identify novel genetic causes of LVNC and describe genotype-phenotype correlations.  METHODS AND RESULTS: A total of 190 patients from 174 families with left ventricular hypertrabeculation (LVHT) or LVNC were referred for cardiac magnetic resonance and whole-exome sequencing. A total of 425 control individuals were included to identify variants of interest (VOIs). We found an excess of 138 VOIs in 102 (59%) unrelated patients in 54 previously identified LVNC or other known cardiomyopathy genes. VOIs were found in 68 of 90 probands with LVNC and 34 of 84 probands with LVHT (76% and 40%, respectively; &lt;i&gt;P&lt;/i&gt;&lt;0.001). We identified 0, 1, and ≥2 VOIs in 72, 74, and 28 probands, respectively. We found increasing number of VOIs in a patient strongly correlated with several markers of disease severity, including ratio of noncompacted to compacted myocardium (&lt;i&gt;P&lt;/i&gt;&lt;0.001) and left ventricular ejection fraction (&lt;i&gt;P&lt;/i&gt;=0.01). The presence of sarcomeric gene mutations was associated with increased occurrence of late gadolinium enhancement (&lt;i&gt;P&lt;/i&gt;=0.004).  CONCLUSIONS: LVHT and LVNC likely represent a continuum of genotypic disease with differences in severity and variable phenotype explained, in part, by the number of VOIs and whether mutations are present in sarcomeric or nonsarcomeric genes. Presence of VOIs is common in patients with LVHT. Our findings expand the current clinical and genetic diagnostic approaches for patients with LVHT and LVNC.</t>
  </si>
  <si>
    <t>2021-07-15 19:34:15</t>
  </si>
  <si>
    <t>10.1161/CIRCGENETICS.117.001763</t>
  </si>
  <si>
    <t>Adaptor Proteins, Signal Transducing/*genetics;Adolescent;Adult;Aged;Cardiac Myosins/*genetics;Carrier Proteins/*genetics;Child;Connectin/*genetics;Female;Genetic Association Studies;Genetic Variation;Heart Ventricles/*physiopathology;Humans;LIM Domain Proteins/*genetics;Magnetic Resonance Imaging, Cine;Male;Middle Aged;Muscle Proteins/*genetics;Myocardium/*pathology;Myosin Heavy Chains/*genetics;Prospective Studies;Severity of Illness Index;Tropomyosin/*genetics;Ventricular Dysfunction, Left/*diagnosis/*genetics/*pathology;Young Adult</t>
  </si>
  <si>
    <t>NIHMS889824</t>
  </si>
  <si>
    <t>e001763</t>
  </si>
  <si>
    <t>PMC5665372</t>
  </si>
  <si>
    <t>28798025</t>
  </si>
  <si>
    <t>2022-05-13 01:55:31</t>
  </si>
  <si>
    <t>Cardiomyopathy LVNC and Left Ventricular Hypertrabeculation LVHT</t>
  </si>
  <si>
    <t>Houston</t>
  </si>
  <si>
    <t xml:space="preserve"> (190 affected total)</t>
  </si>
  <si>
    <t>425 normal controls, had custom definition of VOI rather than diagnostic</t>
  </si>
  <si>
    <t>102</t>
  </si>
  <si>
    <t>59% 102/174 using VOI</t>
  </si>
  <si>
    <t>68/90 LVNC 34/84 LVHT 28 with &gt;1 variant</t>
  </si>
  <si>
    <t>did not assert clear molecular diagnoses</t>
  </si>
  <si>
    <t>increased probability of gadolinium enhancement in those with sarcomeric VOI</t>
  </si>
  <si>
    <t>2022-06-02 17:53:00</t>
  </si>
  <si>
    <t>Paper only discusses VOIs, no mention of P, LP, P/LP, VUS, or yield.</t>
  </si>
  <si>
    <t>LV hypertrabeculation (LVHT)</t>
  </si>
  <si>
    <t>/174 (14%)</t>
  </si>
  <si>
    <t>105 analysed</t>
  </si>
  <si>
    <t>102 VOIs; not described as P/LP/VUS</t>
  </si>
  <si>
    <t>58.6% VOI</t>
  </si>
  <si>
    <t>75.6% (68/90) LVNC; 40.5% (34/84) LVHT; all VOI</t>
  </si>
  <si>
    <t>Not described but seems so per table</t>
  </si>
  <si>
    <t>22092</t>
  </si>
  <si>
    <t>Ware, 2022</t>
  </si>
  <si>
    <t>SM Ware, S Bhatnagar, PJ Dexheimer, JD Wilkinson, A Sridhar, X Fan, Y Shen, M Tariq, JA Schubert, SD Colan, L Shi, CE Canter, DT Hsu, N Bansal, SA Webber, MD Everitt, PF Kantor, JW Rossano, E Pahl, P Rusconi, TM Lee, JA Towbin, AK Lal, WK Chung, EM Miller, B Aronow, LJ Martin, SE Lipshultz,</t>
  </si>
  <si>
    <t>The genetic architecture of pediatric cardiomyopathy.</t>
  </si>
  <si>
    <t>To understand the genetic contribution to primary pediatric cardiomyopathy, we performed exome sequencing in a large cohort of 528 children with cardiomyopathy. Using clinical interpretation guidelines and targeting genes implicated in cardiomyopathy, we identified a genetic cause in 32% of affected individuals. Cardiomyopathy sub-phenotypes differed by ancestry, age at diagnosis, and family history. Infants &lt; 1 year were less likely to have a molecular diagnosis (p &lt; 0.001). Using a discovery set of 1,703 candidate genes and informatic tools, we identified rare and damaging variants in 56% of affected individuals. We see an excess burden of damaging variants in affected individuals as compared to two independent control sets, 1000 Genomes Project (p &lt; 0.001) and SPARK parental controls (p &lt; 1 × 10). Cardiomyopathy variant burden remained enriched when stratified by ancestry, variant type, and sub-phenotype, emphasizing the importance of understanding the contribution of these factors to genetic architecture. Enrichment in this discovery candidate gene set suggests multigenic mechanisms underlie sub-phenotype-specific causes and presentations of cardiomyopathy. These results identify important information about the genetic architecture of pediatric cardiomyopathy and support recommendations for clinical genetic testing in children while illustrating differences in genetic architecture by age, ancestry, and sub-phenotype and providing rationale for larger studies to investigate multigenic contributions.</t>
  </si>
  <si>
    <t>02 2022</t>
  </si>
  <si>
    <t>2022-04-12 19:12:46</t>
  </si>
  <si>
    <t>10.1016/j.ajhg.2021.12.006</t>
  </si>
  <si>
    <t>1537-6605</t>
  </si>
  <si>
    <t>American journal of human genetics</t>
  </si>
  <si>
    <t>Age of Onset;Cardiomyopathy, Dilated/*genetics/*metabolism/*pathology;Case-Control Studies;Child;Cohort Studies;Exome;Female;Gene Expression Profiling;Gene Expression Regulation;Genetic Predisposition to Disease;Genetic Testing;Genetic Variation;Genotype;Humans;Inheritance Patterns;Male;Phenotype;Practice Guidelines as Topic;Whole Exome Sequencing</t>
  </si>
  <si>
    <t>S0002-9297(21)00461-4</t>
  </si>
  <si>
    <t>PMC8874151</t>
  </si>
  <si>
    <t>35026164</t>
  </si>
  <si>
    <t>109</t>
  </si>
  <si>
    <t>2022</t>
  </si>
  <si>
    <t>2022-04-25 16:11:42</t>
  </si>
  <si>
    <t>14 sites</t>
  </si>
  <si>
    <t>37 gene panel</t>
  </si>
  <si>
    <t>32% awaiting supplemental for exact case counts</t>
  </si>
  <si>
    <t>HCM 51.3% 160; DCM 19% 279; RCM 50% 30</t>
  </si>
  <si>
    <t>2022-06-07 22:51:22</t>
  </si>
  <si>
    <t>Testing at Cincinnati Children's Hospital Medical Center</t>
  </si>
  <si>
    <t>1000 Genomes Phase 3 (n=2504) and Simons Foundation Powering Autism Research for Knowledge (SPARK) individuals (n=14478)</t>
  </si>
  <si>
    <t>36% (57.2% HCM; 24.2% DCM; 28.6% RCM; 35.9% LVNC/mixed; 50% mixed/not LVNC)</t>
  </si>
  <si>
    <t>169</t>
  </si>
  <si>
    <t>35%</t>
  </si>
  <si>
    <t>51.3% HCM; 19% DCM; 50% RCM</t>
  </si>
  <si>
    <t>22093</t>
  </si>
  <si>
    <t>Gal, 2022</t>
  </si>
  <si>
    <t>DB Gal, A Morales, S Rojahn, T Callis, J Garcia, JR Priest, R Truty, M Vatta, RL Nussbaum, ED Esplin, SA Hollander</t>
  </si>
  <si>
    <t>Comprehensive Genetic Testing for Pediatric Hypertrophic Cardiomyopathy Reveals Clinical Management Opportunities and Syndromic Conditions.</t>
  </si>
  <si>
    <t>Hypertrophic cardiomyopathy (HCM) has historically been diagnosed phenotypically. Through genetic testing, identification of a molecular diagnosis (MolDx) is increasingly common but the impact on pediatric patients is unknown. This was a retrospective study of next-generation sequencing data for 602 pediatric patients with a clinician-reported history of HCM. Diagnostic yield was stratified by gene and self-reported race/ethnicity. A MolDx of HCM was identified in 242 (40%) individuals. Sarcomeric genes were the highest yielding, but pathogenic and/or likely pathogenic (P/LP) variants in syndromic genes were found in 36% of individuals with a MolDx, often in patients without documented clinical suspicion for a genetic syndrome. Among all MolDx, 73% were in genes with established clinical management recommendations and 2.9% were in genes that conferred eligibility for clinical trial enrollment. Black patients were the least likely to receive a MolDx. In the current era, genetic testing can impact management of HCM, beyond diagnostics or prognostics, through disease-specific guidelines or clinical trial eligibility. Genetic testing frequently can help identify syndromes in patients for whom syndromes may not be suspected. These findings highlight the importance of pursuing broad genetic testing, independent of suspicion based on phenotype. Lower rates of MolDx in Black patients may contribute to health inequities. Further research is needed evaluating the genetics of HCM in underrepresented/underserved populations. Additionally, research related to the impact of genetic testing on clinical management of other diseases is warranted.</t>
  </si>
  <si>
    <t>Mar 2022</t>
  </si>
  <si>
    <t>10.1007/s00246-021-02764-1</t>
  </si>
  <si>
    <t>1432-1971</t>
  </si>
  <si>
    <t>Pediatric cardiology</t>
  </si>
  <si>
    <t>Cardiomyopathy, Hypertrophic/*diagnosis/*genetics/*therapy;Child;Genetic Testing;Humans;Mutation;Phenotype;Retrospective Studies;Sarcomeres/*genetics</t>
  </si>
  <si>
    <t>PMC8554517</t>
  </si>
  <si>
    <t>34714385</t>
  </si>
  <si>
    <t>43</t>
  </si>
  <si>
    <t>2022-05-13 13:33:58</t>
  </si>
  <si>
    <t>invitae - multiple clinical referral sites</t>
  </si>
  <si>
    <t>150</t>
  </si>
  <si>
    <t>60 or 150 gene panels; used Sherloc for pathogenicity classification</t>
  </si>
  <si>
    <t>242</t>
  </si>
  <si>
    <t>242/602 40%</t>
  </si>
  <si>
    <t>21/89 Black</t>
  </si>
  <si>
    <t>178/432 family members positive related to 129 probands</t>
  </si>
  <si>
    <t>2022-06-06 18:25:41</t>
  </si>
  <si>
    <t>Retrospective review by clinical referral lab (Invitae)</t>
  </si>
  <si>
    <t>Invitae</t>
  </si>
  <si>
    <t>Up to 150 depending on panel ordered by clinician</t>
  </si>
  <si>
    <t>Variants classified by Invitae's Sherloc--"a proprietary refinement of ACMG/AMP guidelines"</t>
  </si>
  <si>
    <t>13 probands had P/LP variants that did not yield a molecular dx (7 carriers for variants in AR genes assoc w/ HCM; 6 w/ variants related to disorders not assoc w/ HCM [5 w/ mol dx; 1 carrier])</t>
  </si>
  <si>
    <t>P/LP in syndromic genes in 36% (86/242), most w/out a noted suspicion of syndrome (44%, 38/86); most in RASopathy-assoc genes (70%, 60/86)</t>
  </si>
  <si>
    <t>Not described, testing by referral lab, but authors note 73% (177/242) of molecular dx in genes w/ established management recommendations, 2.9% (7/242) in genes conferring eligibility for clinical trial enrollment; table 2 of paper details precision medicine implications of molecular dx in cohort</t>
  </si>
  <si>
    <t>Cascade testing of 434 family members of 129 unrelated probands; 178/434 (41%) found to carry 1 or more HCM disease-causing variants</t>
  </si>
  <si>
    <t>22096</t>
  </si>
  <si>
    <t>Wu, 2022</t>
  </si>
  <si>
    <t>G Wu, J Liu, J Ruan, S Yu, L Wang, S Zhao, S Wang, L Kang, J Wang, L Song</t>
  </si>
  <si>
    <t>Deleterious Rare Desmosomal Variants Contribute to Hypertrophic Cardiomyopathy and Are Associated With Distinctive Clinical Features.</t>
  </si>
  <si>
    <t>BACKGROUND: Deleterious rare variants in genes encoding desmosome proteins have been identified as the essential basis of arrhythmogenic cardiomyopathy (ACM) and detected in dilated cardiomyopathy, but the relationship between deleterious rare desmosomal variants and hypertrophic cardiomyopathy (HCM) remains unknown.  METHODS: Whole exome sequencing was performed in 1000 patients with HCM and 761 non-HCM controls to search for deleterious rare variants in genes encoding desmosomal proteins including PKP2, JUP, DSC2, DSG2, and DSP. Clinical phenotypes were assessed in patients with HCM, and patients with deleterious rare desmosomal variants underwent evaluation of ACM revised Task Force Criteria.  RESULTS: A total of 27 deleterious rare desmosomal variants were present in 24 (2.4%) patients with HCM and 5 (0.66%) controls. The variants were more prevalent in the patients with HCM than in the controls (P = 0.004). The majority of patients possessing deleterious rare desmosomal variants could not be diagnosed as ACM. Moreover, the patients with deleterious rare desmosomal variants possessed several distinctive clinical features compared with patients without such variants, including a higher incidence of nonsustained ventricular tachycardia (29.2% vs 4.5%, P &lt; 0.001), left bundle branch block (33.3% vs 1.6%, P &lt; 0.001), and right ventricular involvement for an HCM phenotype (29.2% vs 0.30%, P &lt; 0.001).  CONCLUSIONS: We screened deleterious rare desmosomal variants in a large HCM case-control cohort and found deleterious rare desmosomal variants can be relevant to HCM. Moreover, our data indicated deleterious rare desmosomal variants were associated with distinctive clinical features of HCM. These findings require validation in other HCM cohorts.</t>
  </si>
  <si>
    <t>01 2022</t>
  </si>
  <si>
    <t>10.1016/j.cjca.2021.08.022</t>
  </si>
  <si>
    <t>1916-7075</t>
  </si>
  <si>
    <t>The Canadian journal of cardiology</t>
  </si>
  <si>
    <t>Adult;Cardiomyopathy, Hypertrophic/*diagnosis/*genetics/*physiopathology;DNA/*genetics;DNA Mutational Analysis;Desmosomes/*genetics/*metabolism;Electrocardiography, Ambulatory/*methods;Female;Follow-Up Studies;Genetic Predisposition to Disease;Humans;Magnetic Resonance Imaging, Cine/*methods;Male;Middle Aged;Mutation;Pedigree;Phenotype;Retrospective Studies;Ventricular Function, Right/*physiology;Whole Genome Sequencing/*methods</t>
  </si>
  <si>
    <t>S0828-282X(21)00667-X</t>
  </si>
  <si>
    <t>34500006</t>
  </si>
  <si>
    <t>2022-04-25 20:09:25</t>
  </si>
  <si>
    <t>Peking, China</t>
  </si>
  <si>
    <t>5 gene desmosomal panel; 8 gene sarcomeric panel</t>
  </si>
  <si>
    <t>24/1000 2.4% 5 gene panel</t>
  </si>
  <si>
    <t>496/1000 49.6% 8 gene panel; 12 with variant from both desmosome and sarcomere panels</t>
  </si>
  <si>
    <t>2022-06-08 01:59:27</t>
  </si>
  <si>
    <t>Study focused on desmosomal gene variants in pts w/ HCM but also evaluated pts for sarcomere gene variants.</t>
  </si>
  <si>
    <t>761 sex-, age-, ethnically matched controls w/out HCM (but w/ aortic dissection or hypertensive)</t>
  </si>
  <si>
    <t>197</t>
  </si>
  <si>
    <t>5 desmosomal, 8 sarcomere genes evaluated</t>
  </si>
  <si>
    <t>24 for deleterious rare desmosomal variants; 496 w/ sarcomere mutations, 12 of whom had deleterious rare desmosomal variants</t>
  </si>
  <si>
    <t>2.4% for desmosomal mutations; 49.6% for sarcomere mutations (overlap between groups: 12 patients w/ sarcomere mutations had deleterious rare desmosomal variants)</t>
  </si>
  <si>
    <t>22097</t>
  </si>
  <si>
    <t>Wang, 2022</t>
  </si>
  <si>
    <t>Y Wang, B Han, Y Fan, Y Yi, J Lv, J Wang, X Yang, D Jiang, L Zhao, J Zhang, H Yuan</t>
  </si>
  <si>
    <t>Next-Generation Sequencing Reveals Novel Genetic Variants for Dilated Cardiomyopathy in Pediatric Chinese Patients.</t>
  </si>
  <si>
    <t>Dilated cardiomyopathy (DCM) is a myocardial disease characterized by bilateral or left ventricular cardiac dilation and systolic dysfunction that can lead to heart failure and sudden cardiac death in children. Many studies have focused on genetic variation in DCM-related genes in adult populations; however, the mutational landscape in pediatric DCM patients remains undetermined, especially in the Chinese population. We applied next-generation sequencing (NGS) technology to genetically analyze 46 pediatric DCM patients to reveal genotype-phenotype correlations. Our results indicated DCM-associated pathogenic mutations in 10 genes related to the structure or function of the sarcomere, desmosome, and cytoskeleton. We also identified 6 pathogenic mutations (5 novel) in the Titin (TTN) gene that resulted in truncated TTN variants in 6 (13%) out of 46 patients. Correlations between TTN mutations and clinical outcomes were assessed. Our data indicate that one-third of pediatric DCM cases are caused by genetic mutations. The role of TTN variants should not be underestimated in pediatric DCM and age-dependent pathogenic penetrance of these mutations should be considered for familial DCM cases. We argue that genetic testing of DCM cases is valuable for predicting disease severity, prognosis, and recurrence risk, and for screening first-degree relatives.</t>
  </si>
  <si>
    <t>Jan 2022</t>
  </si>
  <si>
    <t>10.1007/s00246-021-02698-8</t>
  </si>
  <si>
    <t>Cardiomyopathy, Dilated/*genetics;Child;China;Genetic Association Studies;High-Throughput Nucleotide Sequencing;Humans;Mutation</t>
  </si>
  <si>
    <t>34350506</t>
  </si>
  <si>
    <t>2022-05-13 13:55:20</t>
  </si>
  <si>
    <t>Shandong, China</t>
  </si>
  <si>
    <t>25 with 175 gene panel; 16 with 101 gene panel; 6 with trio WES</t>
  </si>
  <si>
    <t>16/46 37.5%</t>
  </si>
  <si>
    <t>6/16 positive with heart failure death compared to 4/30 with negative genetic testing</t>
  </si>
  <si>
    <t>2022-06-08 03:39:08</t>
  </si>
  <si>
    <t>Study includes at least one set of siblings (twins), w/ P variant in RBM20; no statement about relatedness of rest of the study group.</t>
  </si>
  <si>
    <t>25 pts tested w/ 175-gene panel; 16 pts w/ 101-gene panel; 5 w/ trio-WES (including twins)</t>
  </si>
  <si>
    <t>16/46 reported; 15/45 if twin excluded</t>
  </si>
  <si>
    <t>34.8% reported; 33.3% if twin excluded</t>
  </si>
  <si>
    <t>22099</t>
  </si>
  <si>
    <t>Mehaney, 2022</t>
  </si>
  <si>
    <t>DA Mehaney, A Haghighi, AK Embaby, RA Zeyada, RK Darwish, NS Elfeel, M Abouelhoda, SA El-Saiedi, NA Gohar, ZS Seliem</t>
  </si>
  <si>
    <t>Molecular analysis of dilated and left ventricular noncompaction cardiomyopathies in Egyptian children.</t>
  </si>
  <si>
    <t>BACKGROUND: Paediatric cardiomyopathy is a progressive, often lethal disorder and the most common cause of heart failure in children. Despite its severe outcomes, the genetic aetiology is still poorly characterised. High-throughput sequencing offers a great opportunity for a better understanding of the genetic causes of cardiomyopathy.  AIM: The current study aimed to elucidate the genetic background of cardiomyopathy in Egyptian children.  METHODS: This hospital-based study involved 68 patients; 58 idiopathic primary dilated cardiomyopathy and 10 left ventricular noncompaction cardiomyopathy. Cardiomyopathy-associated genes were investigated using targeted next-generation sequencing.  RESULTS: Consanguinity was positive in 53 and 70% of dilated cardiomyopathy and left ventricular noncompaction cardiomyopathy patients, respectively. Positive family history of cardiomyopathy was present in 28% of dilated cardiomyopathy and 10% of the left ventricular noncompaction cardiomyopathy patients. In 25 patients, 29 rare variants were detected; 2 likely pathogenic variants in TNNI3 and TTN and 27 variants of uncertain significance explaining 2.9% of patients.  CONCLUSIONS: The low genetic detection rate suggests that novel genes or variants might underlie paediatric cardiomyopathy in Egypt, especially with the high burden of consanguinity. Being the first national and regional report, our study could be a reference for future genetic testing in Egyptian cardiomyopathy children. Genome-wide tests (whole exome/genome sequencing) might be more suitable than the targeted sequencing to investigate the primary cardiomyopathy patients. Molecular characterisation of cardiomyopathies in different ethnicities will allow for global comparative studies that could result in understanding the pathophysiology and heterogeneity of cardiomyopathies.</t>
  </si>
  <si>
    <t>Feb 2022</t>
  </si>
  <si>
    <t>10.1017/S1047951121002055</t>
  </si>
  <si>
    <t>1467-1107</t>
  </si>
  <si>
    <t>Cardiology in the young</t>
  </si>
  <si>
    <t>Cardiomyopathies/*diagnosis/*genetics;Child;Egypt/*epidemiology;Genetic Predisposition to Disease;Genetic Testing;Humans;Phenotype</t>
  </si>
  <si>
    <t>S1047951121002055</t>
  </si>
  <si>
    <t>34036930</t>
  </si>
  <si>
    <t>32</t>
  </si>
  <si>
    <t>2022-05-13 14:08:55</t>
  </si>
  <si>
    <t>Egypt</t>
  </si>
  <si>
    <t xml:space="preserve"> 58 with DCM 10 with LVNC</t>
  </si>
  <si>
    <t>28% DCM 10% LVNC; inferred 16 + 1</t>
  </si>
  <si>
    <t>TrueSight Cardio</t>
  </si>
  <si>
    <t>2/68</t>
  </si>
  <si>
    <t>2/58 DCM; 0/10 LVNC</t>
  </si>
  <si>
    <t>2/58 DCM</t>
  </si>
  <si>
    <t>0/10 LVNC</t>
  </si>
  <si>
    <t>2022-06-09 17:15:01</t>
  </si>
  <si>
    <t>Highly consanguineous Egyptian study population</t>
  </si>
  <si>
    <t>6 LVNC isolated; 2 LVNC/DCM; 2 LVNC/HCM</t>
  </si>
  <si>
    <t>Egypt; some co-authors in Boston (Brigham and Women's, Harvard, HHMI)</t>
  </si>
  <si>
    <t xml:space="preserve"> (58 DCM, 10 LVNC)</t>
  </si>
  <si>
    <t>28% DCM (as stated in paper but suppl table suggests 29.8% (17/57) w/ 1 pt missing from table); 10% (1/10) LVNC</t>
  </si>
  <si>
    <t>TruSight Cardio panel; genes not listed</t>
  </si>
  <si>
    <t>3.5% (2/58 DCM); 0% (0/10) LVNC</t>
  </si>
  <si>
    <t>3.5% (2/58 DCM</t>
  </si>
  <si>
    <t>0% (0/10) LVNC</t>
  </si>
  <si>
    <t>22100</t>
  </si>
  <si>
    <t>Janin, 2021</t>
  </si>
  <si>
    <t>A Janin, L Januel, C Cazeneuve, A Delinière, P Chevalier, G Millat</t>
  </si>
  <si>
    <t>Molecular Diagnosis of Inherited Cardiac Diseases in the Era of Next-Generation Sequencing: A Single Center's Experience Over 5 Years.</t>
  </si>
  <si>
    <t>BACKGROUND AND OBJECTIVE: Molecular diagnosis in inherited cardiac diseases is challenging because of the significant genetic and clinical heterogeneity. We present a detailed molecular investigation of a cohort of 4185 patients with referrals for inherited cardiac diseases.  METHODS: Patients suffering from cardiomyopathies (3235 probands), arrhythmia syndromes (760 probands), or unexplained sudden cardiac arrest (190 cases) were analyzed using a next-generation sequencing (NGS) workflow based on a panel of 105 genes involved in sudden cardiac death.  RESULTS: (Likely) pathogenic variations were identified for approximately 30% of the cohort. Pathogenic copy number variations (CNVs) were detected in approximately 3.1% of patients for whom a (likely) pathogenic variation were identified. A (likely) pathogenic variation was also detected for 21.1% of patients who died from sudden cardiac death. Unexpected variants, including incidental findings, were present for 28 cases. Pathogenic variations were mainly observed in genes with definitive evidence of disease causation.  CONCLUSIONS: Our study, which comprises over than 4000 probands, is one of most important cohorts reported in inherited cardiac diseases. The global mutation detection rate would be significantly increased by determining the putative pathogenicity of the large number of variants of uncertain significance. Identification of "unexpected" variants also showed the clinical utility of genetic testing in inherited cardiac diseases as they can redirect clinical management and medical resources toward a meaningful precision medicine. In cases with negative result, a WGS approach could be considered, but would probably have a limited impact on mutation detection rate as (likely) pathogenic variations were essentially clustered in genes with strong evidence of disease causation.</t>
  </si>
  <si>
    <t>05 2021</t>
  </si>
  <si>
    <t>10.1007/s40291-021-00530-w</t>
  </si>
  <si>
    <t>1179-2000</t>
  </si>
  <si>
    <t>Molecular diagnosis &amp; therapy</t>
  </si>
  <si>
    <t>Arrhythmias, Cardiac/*diagnosis/*genetics;Cardiomyopathies/*diagnosis/*genetics;DNA Copy Number Variations;Death, Sudden, Cardiac;Genetic Predisposition to Disease;Genetic Testing;High-Throughput Nucleotide Sequencing;Humans;Mutation;Pathology, Molecular;Sequence Analysis, DNA/*methods</t>
  </si>
  <si>
    <t>33954932</t>
  </si>
  <si>
    <t>2022-04-26 02:48:07</t>
  </si>
  <si>
    <t>Lyon, France</t>
  </si>
  <si>
    <t xml:space="preserve"> CM cases; 4185 total</t>
  </si>
  <si>
    <t>105 gene panel</t>
  </si>
  <si>
    <t>987/3233</t>
  </si>
  <si>
    <t>HCM 534/1622; DCM 374/1361; LVNC 45/130; ARVC 14/68; RCM 20/52; 29 patients with HCM-like disease GLA, LAMP2, PTPN11, PRKAG2, TTR (16 were TTR); 2 hom MYH7 causing DCM and LVNC</t>
  </si>
  <si>
    <t>HCM 534/1622</t>
  </si>
  <si>
    <t>DCM 374/1361</t>
  </si>
  <si>
    <t>RCM 20/52</t>
  </si>
  <si>
    <t>ARVC 14/68</t>
  </si>
  <si>
    <t>LVNC 45/130</t>
  </si>
  <si>
    <t>SCD</t>
  </si>
  <si>
    <t>cardiac related only 28 cases</t>
  </si>
  <si>
    <t>2022-06-10 19:26:17</t>
  </si>
  <si>
    <t>Study done by clinical referral lab; patient phenotypic/clinical data limited</t>
  </si>
  <si>
    <t>Barth syndrome</t>
  </si>
  <si>
    <t>Testing lab in France</t>
  </si>
  <si>
    <t>Only described in HCM subgroup: 495/1622 (30.5%)</t>
  </si>
  <si>
    <t>28.3% (per paper; calculates as 28.2%)</t>
  </si>
  <si>
    <t>30.7% (per paper, calculates to 30.5%, 987/3235) CMs; 20.3% (per paper; calculates to 20.1%, 153/760) arrhythmia syndromes); 21.1% (40/190) SCD; 32.9% (534/1622) HCM; 27.5% (374 /1361) DCM; 34.6% (45/130) LVNC; 38.5% (20/52) RCM; 20.6% (14/68) ARVC; 28.7% (96/335) LQT; 13.9% (38/273) BrS; 8% (6/75) CCD; 23.6% (per paper, calculates to 18.1%, 13/72 other arrhythmias; 0.9% (per paper, calculates to 0.8%, 35/4185) w/ P/LP CNVs</t>
  </si>
  <si>
    <t>32.9% (534/1622) HCM</t>
  </si>
  <si>
    <t>27.5% (374 /1361) DCM</t>
  </si>
  <si>
    <t>38.5% (20/52) RCM</t>
  </si>
  <si>
    <t>20.6% (14/68) ARVC</t>
  </si>
  <si>
    <t>34.6% (45/130) LVNC</t>
  </si>
  <si>
    <t>SF only reported as related to CMs and arrhythmias: 28 pts (0.7%)</t>
  </si>
  <si>
    <t>22101</t>
  </si>
  <si>
    <t>Ware, 2021</t>
  </si>
  <si>
    <t>SM Ware, JD Wilkinson, M Tariq, JA Schubert, A Sridhar, SD Colan, L Shi, CE Canter, DT Hsu, SA Webber, DA Dodd, MD Everitt, PF Kantor, LJ Addonizio, JL Jefferies, JW Rossano, E Pahl, P Rusconi, WK Chung, T Lee, JA Towbin, AK Lal, S Bhatnagar, B Aronow, PJ Dexheimer, LJ Martin, EM Miller, LA Sleeper, H Razoky, J Czachor, SE Lipshultz,</t>
  </si>
  <si>
    <t>Genetic Causes of Cardiomyopathy in Children: First Results From the Pediatric Cardiomyopathy Genes Study.</t>
  </si>
  <si>
    <t>Background Pediatric cardiomyopathy is a genetically heterogeneous disease with substantial morbidity and mortality. Current guidelines recommend genetic testing in children with hypertrophic, dilated, or restrictive cardiomyopathy, but practice variations exist. Robust data on clinical testing practices and diagnostic yield in children are lacking. This study aimed to identify the genetic causes of cardiomyopathy in children and to investigate clinical genetic testing practices. Methods and Results Children with familial or idiopathic cardiomyopathy were enrolled from 14 institutions in North America. Probands underwent exome sequencing. Rare sequence variants in 37 known cardiomyopathy genes were assessed for pathogenicity using consensus clinical interpretation guidelines. Of the 152 enrolled probands, 41% had a family history of cardiomyopathy. Of 81 (53%) who had undergone clinical genetic testing for cardiomyopathy before enrollment, 39 (48%) had a positive result. Genetic testing rates varied from 0% to 97% between sites. A positive family history and hypertrophic cardiomyopathy subtype were associated with increased likelihood of genetic testing (&lt;i&gt;P&lt;/i&gt;=0.005 and &lt;i&gt;P&lt;/i&gt;=0.03, respectively). A molecular cause was identified in an additional 21% of the 63 children who did not undergo clinical testing, with positive results identified in both familial and idiopathic cases and across all phenotypic subtypes. Conclusions A definitive molecular genetic diagnosis can be made in a substantial proportion of children for whom the cause and heritable nature of their cardiomyopathy was previously unknown. Practice variations in genetic testing are great and should be reduced. Improvements can be made in comprehensive cardiac screening and predictive genetic testing in first-degree relatives. Overall, our results support use of routine genetic testing in cases of both familial and idiopathic cardiomyopathy. Registration URL: https://www.clinicaltrials.gov; Unique identifier: NCT01873963.</t>
  </si>
  <si>
    <t>10.1161/JAHA.120.017731</t>
  </si>
  <si>
    <t>Adolescent;Cardiomyopathies/*epidemiology/*genetics;Child;Child, Preschool;Female;Genetic Predisposition to Disease;Genetic Testing/*methods;Humans;Infant;Male;Morbidity/*trends;Registries;Retrospective Studies;Survival Rate/*trends;United States/*epidemiology;Whole Exome Sequencing/*methods</t>
  </si>
  <si>
    <t>PMC8200745</t>
  </si>
  <si>
    <t>33906374</t>
  </si>
  <si>
    <t>2022-05-13 14:18:12</t>
  </si>
  <si>
    <t>LVNC, and Mixed</t>
  </si>
  <si>
    <t>9 sites</t>
  </si>
  <si>
    <t>40.8% inferred 62</t>
  </si>
  <si>
    <t>49</t>
  </si>
  <si>
    <t>49/152</t>
  </si>
  <si>
    <t>5 with 2 variants; 13/80 DCM; 24/42 HCM; 11/30 Other</t>
  </si>
  <si>
    <t>24/42 HCM</t>
  </si>
  <si>
    <t>13/80 DCM</t>
  </si>
  <si>
    <t>11/30 Other</t>
  </si>
  <si>
    <t>89/152 had previous genetic testing; 29/81 positive with targeted panel</t>
  </si>
  <si>
    <t>58% of first degree relatives given genetic testing</t>
  </si>
  <si>
    <t>2022-05-30 11:57:26</t>
  </si>
  <si>
    <t>89/152 pts tested clinically, 81 w/ CM panel; 63 newly tested by WES through this study</t>
  </si>
  <si>
    <t>3 pts had isolated LVNC, 13 mixed phenotype; all 16 grouped as LVNC/mixed</t>
  </si>
  <si>
    <t>Indiana</t>
  </si>
  <si>
    <t>81 pts tested by clinical CM panel also tested by WES</t>
  </si>
  <si>
    <t>62</t>
  </si>
  <si>
    <t>37 known CM-associated genes analysed</t>
  </si>
  <si>
    <t>ppr says 49 by WES; supplement gene-mutation table shows only 48</t>
  </si>
  <si>
    <t>19 pts w/ clinical CM-panel testing had VUS; VUS by WES not specified</t>
  </si>
  <si>
    <t>by WES: 16.3% (13/80) DCM; 57% (24/42) HCM; 50% (7/14) RCM; 31% (4/13) mixed (0%, 0/3 LVNC)</t>
  </si>
  <si>
    <t>Authors describe cardiac surveillance of 1st-degree relatives of pts but not in any detail; note 89% vs 42% surveillance for familial vs idiopathic cases; note 44 at risk relatives of pts w/ new positive findings from WES but do not mention how many followed up</t>
  </si>
  <si>
    <t>22104</t>
  </si>
  <si>
    <t>Lamounier Junior, 2022</t>
  </si>
  <si>
    <t>A Lamounier Junior, A Guitián González, A Rodríguez Vilela, A Repáraz Andrade, Á Rubio Alcaide, A Berta Sousa, C Benito López, D Alonso García, G Fernández Ferro, I Cruz, IJ Cárdenas Reyes, J Salazar-Mendiguchía García, JM Larrañaga-Moreira, JP Ochoa, J Palomino-Doza, L de la Higuera Romero, M Nicolás Cicerchia, MA Restrepo Córdoba, ML Peña-Peña, M Noël Brögger, M Loureiro, MV Mogollón Jiménez, R Bilbao Quesada, R Franco Gutiérrez, S García Hernández, T Ripoll-Vera, X Fernández, O Azevedo, P García Pavía, LR Lopes, M Ortiz, D Brito, R Barriales-Villa, L Monserrat Iglesias</t>
  </si>
  <si>
    <t>Genotype-phenotype correlations in hypertrophic cardiomyopathy: a multicenter study in Portugal and Spain of the TPM1 p.Arg21Leu variant.</t>
  </si>
  <si>
    <t>INTRODUCTION AND OBJECTIVES: TPM1 is one of the main hypertrophic cardiomyopathy (HCM) genes. Clinical information on carriers is relatively scarce, limiting the interpretation of genetic findings in individual patients. Our aim was to establish genotype-phenotype correlations of the TPM1 p.Arg21Leu variant in a serie of pedigrees.  METHODS: TPM1 was evaluated by next-generation sequencing in 10 561 unrelated probands with inherited heart diseases. Familial genetic screening was performed by the Sanger method. We analyzed TPM1 p.Arg21Leu pedigrees for cosegregation, clinical characteristics, and outcomes. We also estimated the geographical distribution of the carrier families in Portugal and Spain.  RESULTS: The TPM1 p.Arg21Leu variant was identified in 25/4099 (0.61%) HCM-cases, and was absent in 6462 control individuals with other inherited cardiac phenotypes (P&lt;.0001). In total, 83 carriers (31 probands) were identified. The combined LOD score for familial cosegregation was 3.95. The cumulative probability of diagnosis in carriers was 50% at the age of 50 years for males, and was 25% in female carriers. At the age of 70 years, 17% of males and 46% of female carriers were unaffected. Mean maximal left ventricular wall thickness was 21.4 ±7.65mm. Calculated HCM sudden death risk was low in 34 carriers (77.5%), intermediated in 8 (18%), and high in only 2 (4.5%). Survival free of cardiovascular death or heart transplant was 87.5% at 50 years. Six percent of carriers were homozygous and 18% had an additional variant. Family origin was concentrated in Galicia, Extremadura, and northern Portugal, suggesting a founder effect.  CONCLUSIONS: TPM1 p.Arg21Leu is a pathogenic HCM variant associated with late-onset/incomplete penetrance and a generally favorable prognosis.</t>
  </si>
  <si>
    <t>10.1016/j.rec.2021.01.001</t>
  </si>
  <si>
    <t>Aged;Cardiomyopathy, Hypertrophic/*diagnosis/*genetics;Female;Genetic Association Studies;Humans;Male;Middle Aged;Mutation;Pedigree;Phenotype;Portugal/*epidemiology;Spain/*epidemiology;Tropomyosin/*genetics</t>
  </si>
  <si>
    <t>S1885-5857(21)00016-5</t>
  </si>
  <si>
    <t>33642254</t>
  </si>
  <si>
    <t>75</t>
  </si>
  <si>
    <t>2022-04-25 21:27:43</t>
  </si>
  <si>
    <t>Portugal and Spain</t>
  </si>
  <si>
    <t>213 gene panel but reported only single variant in TPM1</t>
  </si>
  <si>
    <t>213 gene panel focusing on one variant TPM1 p.Arg21Leu</t>
  </si>
  <si>
    <t>25/4099 0.61%</t>
  </si>
  <si>
    <t>2022-06-11 03:19:12</t>
  </si>
  <si>
    <t>Paper only describes yield and geno-pheno for the TPM1 p.Arg21Leu variant; appears more data is available in supplement but that is not free online</t>
  </si>
  <si>
    <t>All pts w/ variant of interest had HCM</t>
  </si>
  <si>
    <t>Spain; clinical referral lab receiving worldwide cases</t>
  </si>
  <si>
    <t>213</t>
  </si>
  <si>
    <t>ONLY TPM1 p.Arg21Leu reported: 25/10561</t>
  </si>
  <si>
    <t>ONLY TPM1 p.Arg21Leu reported: 0.23%</t>
  </si>
  <si>
    <t>ONLY TPM1 p.Arg21Leu reported: 25/4099 (0.61%) HCM</t>
  </si>
  <si>
    <t>25/4099 (0.61%) HCM</t>
  </si>
  <si>
    <t>Did not review rest of paper for any other questions</t>
  </si>
  <si>
    <t>22106</t>
  </si>
  <si>
    <t>Asselbergs, 2021</t>
  </si>
  <si>
    <t>FW Asselbergs, A Sammani, P Elliott, JR Gimeno, L Tavazzi, M Tendera, JP Kaski, AP Maggioni, PP Rubis, R Jurcut, T Heliö, L Calò, G Sinagra, M Zdravkovic, I Olivotto, A Kavoliūnienė, C Laroche, ALP Caforio, P Charron,</t>
  </si>
  <si>
    <t>Differences between familial and sporadic dilated cardiomyopathy: ESC EORP Cardiomyopathy &amp; Myocarditis registry.</t>
  </si>
  <si>
    <t>AIMS: Dilated cardiomyopathy (DCM) is a complex disease where genetics interplay with extrinsic factors. This study aims to compare the phenotype, management, and outcome of familial DCM (FDCM) and non-familial (sporadic) DCM (SDCM) across Europe.  METHODS AND RESULTS: Patients with DCM that were enrolled in the prospective ESC EORP Cardiomyopathy &amp; Myocarditis Registry were included. Baseline characteristics, genetic testing, genetic yield, and outcome were analysed comparing FDCM and SDCM; 1260 adult patients were studied (238 FDCM, 707 SDCM, and 315 not disclosed). Patients with FDCM were younger (P &lt; 0.01), had less severe disease phenotype at presentation (P &lt; 0.02), more favourable baseline cardiovascular risk profiles (P ≤ 0.007), and less medication use (P ≤ 0.042). Outcome at 1 year was similar and predicted by NYHA class (HR 0.45; 95% CI [0.25-0.81]) and LVEF per % decrease (HR 1.05; 95% CI [1.02-1.08]. Throughout Europe, patients with FDCM received more genetic testing (47% vs. 8%, P &lt; 0.01) and had higher genetic yield (55% vs. 22%, P &lt; 0.01).  CONCLUSIONS: We observed that FDCM and SDCM have significant differences at baseline but similar short-term prognosis. Whether modification of associated cardiovascular risk factors provide opportunities for treatment remains to be investigated. Our results also show a prevalent role of genetics in FDCM and a non-marginal yield in SDCM although genetic testing is largely neglected in SDCM. Limited genetic testing and heterogeneity in panels provides a scaffold for improvement of guideline adherence.</t>
  </si>
  <si>
    <t>02 2021</t>
  </si>
  <si>
    <t>10.1002/ehf2.13100</t>
  </si>
  <si>
    <t>2055-5822</t>
  </si>
  <si>
    <t>ESC heart failure</t>
  </si>
  <si>
    <t>Adult;Cardiomyopathies;Cardiomyopathy, Dilated/*epidemiology/*genetics;Europe/*epidemiology;Humans;Myocarditis/*diagnosis/*epidemiology/*genetics;Prospective Studies;Registries</t>
  </si>
  <si>
    <t>PMC7835585</t>
  </si>
  <si>
    <t>33179448</t>
  </si>
  <si>
    <t>2022-05-13 14:44:02</t>
  </si>
  <si>
    <t>compare familial with sporadic DCM</t>
  </si>
  <si>
    <t xml:space="preserve"> classified and genetically tested</t>
  </si>
  <si>
    <t>highly diverse test panels</t>
  </si>
  <si>
    <t>76/172</t>
  </si>
  <si>
    <t>13/58 SDCM; 63/114 FDCM</t>
  </si>
  <si>
    <t>does not distinguish VUS</t>
  </si>
  <si>
    <t>2022-06-13 20:24:45</t>
  </si>
  <si>
    <t>ESC EORP CM &amp; Myocarditis Registry; study include 1260 pts, 771 probands; no info on how relatives play into yields; discrepancies in numbers throughout</t>
  </si>
  <si>
    <t>Europe, North Africa</t>
  </si>
  <si>
    <t>/1260 w/ genetic testing</t>
  </si>
  <si>
    <t>overall: 132/111 (11.9%) [65/225, 28.9% familial DCM; 28/683, 4.1% sporadic DCM; 39/203, 19.2% unknown]; probands: 71/707 (10.4%) [36/124, 29% familial DCM, 22/481, 4.57% sporadic DCM; 13/102, 12.75% unknown]</t>
  </si>
  <si>
    <t>Not described: testing, variant classification at discretion of clinicians</t>
  </si>
  <si>
    <t>overall: 63/114 FDCM; 13/58 SDCM</t>
  </si>
  <si>
    <t>overall: 55% FDCM; 22% SDCM</t>
  </si>
  <si>
    <t>probands (pos/pos+neg): 26/56 (46%) FDCM; 10/43 (23%) SDCM</t>
  </si>
  <si>
    <t>Not described but from numbers in tables, some must be</t>
  </si>
  <si>
    <t>22107</t>
  </si>
  <si>
    <t>Hey, 2020</t>
  </si>
  <si>
    <t>TM Hey, TB Rasmussen, T Madsen, MM Aagaard, M Harbo, H Mølgaard, SK Nielsen, J Haas, B Meder, JE Møller, H Eiskjær, J Mogensen</t>
  </si>
  <si>
    <t>Clinical and Genetic Investigations of 109 Index Patients With Dilated Cardiomyopathy and 445 of Their Relatives.</t>
  </si>
  <si>
    <t>BACKGROUND: It was the aim to investigate the frequency and genetic basis of dilated cardiomyopathy (DCM) among relatives of index patients with unexplained heart failure at a tertiary referral center.  METHODS: Clinical investigations were performed in 109 DCM index patients and 445 of their relatives. All index patients underwent genetic investigations of 76 disease-associated DCM genes. A family history of DCM occurred in 11% (n=12) while clinical investigations identified familial DCM in a total of 32% (n=35). One-fifth of all relatives (n=95) had DCM of whom 60% (n=57) had symptoms of heart failure at diagnosis, whereas 40% (n=38) were asymptomatic. Symptomatic relatives had a shorter event-free survival than asymptomatic DCM relatives (&lt;i&gt;P&lt;/i&gt;&lt;0.001).  RESULTS: Genetic investigations identified 43 pathogenic (n=27) or likely pathogenic (n=16) variants according to the American College of Medical Genetics and Genomics and the Association for Molecular Pathology criteria. Forty-four percent (n=48/109) of index patients carried a pathogenic/likely pathogenic variant of whom 36% (n=27/74) had sporadic DCM, whereas 60% (21/35) were familial cases. Thirteen of the pathogenic/likely pathogenic variants were also present in ≥7 affected individuals and thereby considered to be of sufficient high confidence for use in predictive genetic testing.  CONCLUSIONS: A family history of DCM identified only 34% (n=12/35) of hereditary DCM, whereas systematic clinical screening identified the remaining 66% (n=23) of DCM families. This emphasized the importance of clinical investigations to identify familial DCM. The high number of pathogenic/likely pathogenic variants identified in familial DCM provides a firm basis for offering genetic investigations in affected families. This should also be considered in sporadic cases since adequate family evaluation may not always be possible and the results of the genetic investigations may carry prognostic information with an impact on individual management.</t>
  </si>
  <si>
    <t>10 2020</t>
  </si>
  <si>
    <t>10.1161/CIRCHEARTFAILURE.119.006701</t>
  </si>
  <si>
    <t>1941-3297</t>
  </si>
  <si>
    <t>Circulation. Heart failure</t>
  </si>
  <si>
    <t>Adult;Cardiomyopathy, Dilated/*diagnosis/*genetics/*mortality/*therapy;DNA Mutational Analysis;Death, Sudden, Cardiac/*prevention &amp; control;Female;Genetic Predisposition to Disease;Genetic Testing;Heart Failure/*diagnosis/*genetics/*mortality/*therapy;Heredity;Humans;Male;Medical History Taking;Middle Aged;Mutation;Pedigree;Phenotype;Predictive Value of Tests;Progression-Free Survival;Young Adult</t>
  </si>
  <si>
    <t>33019804</t>
  </si>
  <si>
    <t>Comparative Study</t>
  </si>
  <si>
    <t>2022-05-13 14:50:55</t>
  </si>
  <si>
    <t>Denmark</t>
  </si>
  <si>
    <t>76</t>
  </si>
  <si>
    <t>76 gene panel</t>
  </si>
  <si>
    <t>48/109</t>
  </si>
  <si>
    <t>did not report results of all P/LP variants in relatives - used for counseling only if &gt;7 affected; conducted familial testing using a clinical algorithm; 35/109 positive family members by clinical testing; 95/445 relative affected; 38/95 asymptomatic affected</t>
  </si>
  <si>
    <t>2022-06-11 04:55:42</t>
  </si>
  <si>
    <t>Denmark, some co-authors in Germany</t>
  </si>
  <si>
    <t>/109 (32%) familial: 12 (11%) by fam hx; 23 by clinical investigation</t>
  </si>
  <si>
    <t>Number of pts w/ VUS not reported but 641 VUS were id'd</t>
  </si>
  <si>
    <t>21/35 (60%) familial cases</t>
  </si>
  <si>
    <t>Not described; but must be per table descriptions</t>
  </si>
  <si>
    <t>95/445 (21%) relatives dx w/ DCM; 114 at-risk relatives id'd as carriers of high-confidence P variants (90 dx w/ DCM at initial investigation, 4 developed the condition during follow up)</t>
  </si>
  <si>
    <t>22108</t>
  </si>
  <si>
    <t>Peña-Peña, 2021</t>
  </si>
  <si>
    <t>ML Peña-Peña, JP Ochoa, R Barriales-Villa, M Cicerchia, J Palomino-Doza, J Salazar-Mendiguchia, A Lamounier, JP Trujillo, D Garcia-Giustiniani, X Fernandez, M Ortiz-Genga, L Monserrat, MG Crespo-Leiro</t>
  </si>
  <si>
    <t>Clinical utility of genetic testing in patients with dilated cardiomyopathy.</t>
  </si>
  <si>
    <t>INTRODUCTION AND OBJECTIVES: Dilated cardiomyopathy (DCM) is the most frequent cause of heart transplantation. The prevalence of familial disease can reach 50%. Our objective was to describe the genetic basis of DCM in a cohort with a high proportion of transplanted patients.  METHODS: We included patients with DCM and genetic testing performed using next-generation sequencing (NGS) that included at least 80 genes. Clinical data, family history and genetic results were retrospectively analysed. When possible, assessment of first-degree relatives was carried out.  RESULTS: Eighty-seven DCM patients and 308 relatives from 70 families were evaluated. Clinical prevalence of familial disease was 37% (32 patients). Forty-four percent of patients (38 patients) had required heart transplantation. A relevant variant was found in 43 patients (49%), 25 patients (29%) carried variants of unknown significance and in 19 patients (22%) the study was negative. Most genetic variants were found in sarcomeric genes and the yield of genetic testing was higher in patients with familial DCM.  CONCLUSIONS: The yield of genetic testing in our DCM cohort was high, reaching 69% in familial cases. Mutational spectrum was heterogeneous and the identification of the specific aetiology of the disease often provided prognostic information.</t>
  </si>
  <si>
    <t>10.1016/j.medcli.2020.05.067</t>
  </si>
  <si>
    <t>1578-8989</t>
  </si>
  <si>
    <t>Medicina clinica</t>
  </si>
  <si>
    <t>Cardiomyopathy, Dilated/*diagnosis/*genetics;Genetic Testing;Heart Transplantation;Humans;Mutation;Retrospective Studies</t>
  </si>
  <si>
    <t>S0025-7753(20)30577-7</t>
  </si>
  <si>
    <t>32826072</t>
  </si>
  <si>
    <t>156</t>
  </si>
  <si>
    <t>2022-04-26 13:21:59</t>
  </si>
  <si>
    <t>80 gene panel</t>
  </si>
  <si>
    <t>43/87 49%</t>
  </si>
  <si>
    <t>25/87 29% VUS; 32/87 with positive family history; 40/87 with heart transplant</t>
  </si>
  <si>
    <t>2022-06-11 02:26:37</t>
  </si>
  <si>
    <t>87 DCM pts and 308 relatives from 70 families participated in study; relatedness of pts not discussed but there do not appear to be any "duplicate" genetic testing results as would be expected w/ relatives</t>
  </si>
  <si>
    <t>Spain; source/methods of genetic testing unclear, just NGS</t>
  </si>
  <si>
    <t>at least 80; gene list not clear</t>
  </si>
  <si>
    <t>25/87 (29%) had only VUS</t>
  </si>
  <si>
    <t>co-segregation performed in 17 families to assess pathogenicity of variants identified but no true cascade testing described</t>
  </si>
  <si>
    <t>Dellefave-Castillo, 2022</t>
  </si>
  <si>
    <t>Dellefave-Castillo LM, Cirino AL, Callis TE, Esplin ED, Garcia J, Hatchell KE, Johnson B, Morales A, Regalado E, Rojahn S, Vatta M, Nussbaum RL, McNally EM</t>
  </si>
  <si>
    <t>Assessment of the Diagnostic Yield of Combined Cardiomyopathy and Arrhythmia Genetic Testing</t>
  </si>
  <si>
    <t>Importance: Genetic testing can guide management of both cardiomyopathies and arrhythmias, but cost, yield, and uncertain results can be barriers to its use. It is unknown whether combined disease testing can improve diagnostic yield and clinical utility for patients with a suspected genetic cardiomyopathy or arrhythmia.
Objective: To evaluate the diagnostic yield and clinical management implications of combined cardiomyopathy and arrhythmia genetic testing through a no-charge, sponsored program for patients with a suspected genetic cardiomyopathy or arrhythmia.
Design, setting, and participants: This cohort study involved a retrospective review of DNA sequencing results for cardiomyopathy- and arrhythmia-associated genes. The study included 4782 patients with a suspected genetic cardiomyopathy or arrhythmia who were referred for genetic testing by 1203 clinicians; all patients participated in a no-charge, sponsored genetic testing program for cases of suspected genetic cardiomyopathy and arrhythmia at a single testing site from July 12, 2019, through July 9, 2020.
Main outcomes and measures: Positive gene findings from combined cardiomyopathy and arrhythmia testing were compared with findings from smaller subtype-specific gene panels and clinician-provided diagnoses.
Results: Among 4782 patients (mean [SD] age, 40.5 [21.3] years; 2551 male [53.3%]) who received genetic testing, 39 patients (0.8%) were Ashkenazi Jewish, 113 (2.4%) were Asian, 571 (11.9%) were Black or African American, 375 (7.8%) were Hispanic, 2866 (59.9%) were White, 240 (5.0%) were of multiple races and/or ethnicities, 138 (2.9%) were of other races and/or ethnicities, and 440 (9.2%) were of unknown race and/or ethnicity. A positive result (molecular diagnosis) was confirmed in 954 of 4782 patients (19.9%). Of those, 630 patients with positive results (66.0%) had the potential to inform clinical management associated with adverse clinical outcomes, increased arrhythmia risk, or targeted therapies. Combined cardiomyopathy and arrhythmia gene panel testing identified clinically relevant variants for 1 in 5 patients suspected of having a genetic cardiomyopathy or arrhythmia. If only patients with a high suspicion of genetic cardiomyopathy or arrhythmia had been tested, at least 137 positive results (14.4%) would have been missed. If testing had been restricted to panels associated with the clinician-provided diagnostic indications, 75 of 689 positive results (10.9%) would have been missed; 27 of 75 findings (36.0%) gained through combined testing involved a cardiomyopathy indication with an arrhythmia genetic finding or vice versa. Cascade testing of family members yielded 402 of 958 positive results (42.0%). Overall, 2446 of 4782 patients (51.2%) had only variants of uncertain significance. Patients referred for arrhythmogenic cardiomyopathy had the lowest rate of variants of uncertain significance (81 of 176 patients [46.0%]), and patients referred for catecholaminergic polymorphic ventricular tachycardia had the highest rate (48 of 76 patients [63.2%]).
Conclusions and relevance: In this study, comprehensive genetic testing for cardiomyopathies and arrhythmias revealed diagnoses that would have been missed by disease-specific testing. In addition, comprehensive testing provided diagnostic and prognostic information that could have potentially changed management and monitoring strategies for patients and their family members. These results suggest that this improved diagnostic yield may outweigh the burden of uncertain results.</t>
  </si>
  <si>
    <t>Feinberg Cardiovascular Research
Institute, Feinberg School of
Medicine, Northwestern University,
Chicago, IL 60611 (elizabeth.mcnally
@northwestern.edu).</t>
  </si>
  <si>
    <t>08 2022</t>
  </si>
  <si>
    <t>10.1001/jamacardio.2022.2455</t>
  </si>
  <si>
    <t>2380-6583</t>
  </si>
  <si>
    <t>JAMA Cardiol</t>
  </si>
  <si>
    <t>Adult
Arrhythmias, Cardiac / diagnosis
Arrhythmias, Cardiac / genetics
Cardiomyopathies* / diagnosis
Cardiomyopathies* / ethnology
Cardiomyopathies* / genetics
Cohort Studies
Genetic Testing* / methods
Humans
Male
Retrospective Studies</t>
  </si>
  <si>
    <t>966-974</t>
  </si>
  <si>
    <t>PMC9366660</t>
  </si>
  <si>
    <t>Diagnostic Yield of Combined Cardiomyopathy and Arrhythmia Genetic Testing</t>
  </si>
  <si>
    <t>diverse not specified</t>
  </si>
  <si>
    <t>"Overall, 2357 patients (49.3%) were reported
to have at least 1 category of family history; 1819 patients
(38.0%) had a family history of primary cardiomyopathy
or arrhythmia, 1135 (23.7%) had a family history of
unexplained sudden cardiac death, and 597 (12.5%) had a family
history of both."</t>
  </si>
  <si>
    <t>"Clinicians indicated a suspected or known personal diagnosis
of genetic cardiomyopathy or arrhythmia in 4270 of 4782
patients (89.3%) (Figure 1), with cardiomyopathies being the
most frequent diagnostic indication (2596 of 4270 patients
[60.8%]). For the remaining 512 patients (10.7%), family history
and/or death suspected to be associated with cardiorhythm
disease were the only reasons provided by clinicians
for their suspicion.  Clinicians provided multiple reasons for
their suspicion for 2002 patients (41.9%)."</t>
  </si>
  <si>
    <t>Most patients (3360 of 4270 [78.7%]) with an indication
of a personal cardiomyopathy or arrhythmia had at least 1
subtype;among those, the mostcommonsubtypeswereHCM
(1393 patients [41.5%]), DCM (965 patients [28.7%]), and
long QT syndrome (554 patients [16.5%]).</t>
  </si>
  <si>
    <t>"Across all 4782 patients, 1132 (23.7%) had at least 1 P/LP variant,
and 89 (1.9%) had more than 1 P/LP variant; 2446
patients (51.2%) had 1 or more variant of uncertain significance
in the absence of any P/LP variant."</t>
  </si>
  <si>
    <t>excludes the arrhythmias</t>
  </si>
  <si>
    <t>excludes LQT and arrhythmias</t>
  </si>
  <si>
    <t> </t>
  </si>
  <si>
    <t>Among the 954 patientswith a positive result, 306 (32.1%) had
family members referred and tested. A total of 958 family members
received testing (Figure 2), with 1 to 17 family members
(mean [SD], 3.1 [2.8] family members) tested per index patient.
Of those, 402 family members (42.0%) received a positive
result, and 445 (46.5%) received a negative result.</t>
  </si>
  <si>
    <t>Variables</t>
  </si>
  <si>
    <t>Sample_Trio</t>
  </si>
  <si>
    <t>Overall_diagnostic_yield </t>
  </si>
  <si>
    <t>Discrepancy in proband count</t>
  </si>
  <si>
    <t>Discrepancy in diagnostic yield</t>
  </si>
  <si>
    <t>Discrepancy in HCM diagnostic yield</t>
  </si>
  <si>
    <t>no age included</t>
  </si>
  <si>
    <t>596</t>
  </si>
  <si>
    <t>828</t>
  </si>
  <si>
    <t>819</t>
  </si>
  <si>
    <t>22080</t>
  </si>
  <si>
    <t>22095</t>
  </si>
  <si>
    <t>2577</t>
  </si>
  <si>
    <t>unspecified and mixed CM and arrhythmias</t>
  </si>
  <si>
    <t>49.3% w/ fam hx</t>
  </si>
  <si>
    <t>150; 67 gene primary panel plus four optional add-on panels incl genes w/ prelim assoc to disease</t>
  </si>
  <si>
    <t>ACMG/AMP-based Sherloc framework</t>
  </si>
  <si>
    <t>954/4782 total CM + arrhythmia; 551/2510 single-disease specific indication CM subgroup only</t>
  </si>
  <si>
    <t>2446 total pts had VUS in the absence of any P/LP variant; 1228 CM subgroup pts with uncertain result; 330 arrhythmia subgroup pts with uncertain result per etable 5, text says 355</t>
  </si>
  <si>
    <t xml:space="preserve">19.9% overall yield CM + arrhythmia; 22% single-disease specific indication CM subgroup only  </t>
  </si>
  <si>
    <t>Of 954 pt w/ pos results, 306 (32.1%) had family members referred and tested; cascade testing of 1-17 relatives/pt (mean [SD} 3.1 [2.8]) yielded 402 positives out of 958 relatives tested (42.0%) and 445 (46.5%) negative results;  110/958 realtives w/ uncertain or carrier result; at least 1 family member of 11/18 (61.1%) decedents w/ positive results got cascade testing (mean [range] 4.0 [2.0-17.0], total 44 tested, 18 (40.9%) had positive result, 2 (4.5%) had uncertain or carrier result, 24 (54.5%) had negative result</t>
  </si>
  <si>
    <t>x001</t>
  </si>
  <si>
    <t>Retrospective</t>
  </si>
  <si>
    <t>Design</t>
  </si>
  <si>
    <t>Prospective</t>
  </si>
  <si>
    <t>Mixed</t>
  </si>
  <si>
    <t>Meta_Inclusion</t>
  </si>
  <si>
    <t>FH_proportion</t>
  </si>
  <si>
    <t>Age_groups</t>
  </si>
  <si>
    <t>Test_uniformity_exclusion</t>
  </si>
  <si>
    <t>US</t>
  </si>
  <si>
    <t>Location</t>
  </si>
  <si>
    <t>NonUS</t>
  </si>
  <si>
    <t>Both</t>
  </si>
  <si>
    <t>No</t>
  </si>
  <si>
    <t>Yes</t>
  </si>
  <si>
    <t>Disease</t>
  </si>
  <si>
    <t>HCM</t>
  </si>
  <si>
    <t>DCM</t>
  </si>
  <si>
    <t>ACM</t>
  </si>
  <si>
    <t>LVNC</t>
  </si>
  <si>
    <t>Platform</t>
  </si>
  <si>
    <t>Panel</t>
  </si>
  <si>
    <t>Exome</t>
  </si>
  <si>
    <t>Genome</t>
  </si>
  <si>
    <t>DY_Calc</t>
  </si>
  <si>
    <t>55 or 78 gene panels, CNVs only</t>
  </si>
  <si>
    <t>TTN</t>
  </si>
  <si>
    <t>2 cases with CNV; 29.6% (147/530) of pts had "causative" P/LP variants in sarcomeric (n=108, incl 97 TTN) or non-sarcomeric (n=49) genes.</t>
  </si>
  <si>
    <t>"targeted panels of increasing sizes"; analyzed TTN in this study although pts with other "causative" P/LP variants noted.</t>
  </si>
  <si>
    <t>NGS TTN gene analyzed, 11 total genes reported</t>
  </si>
  <si>
    <t>ND</t>
  </si>
  <si>
    <t>294/639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</si>
</sst>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8" formatCode="0.000"/>
  </numFmts>
  <fonts count="5" x14ac:knownFonts="1">
    <font>
      <sz val="12"/>
      <color rgb="FF000000"/>
      <name val="Calibri"/>
    </font>
    <font>
      <sz val="12"/>
      <color rgb="FF000000"/>
      <name val="Calibri"/>
      <family val="2"/>
    </font>
    <font>
      <b/>
      <sz val="12"/>
      <color rgb="FF000000"/>
      <name val="Calibri"/>
      <family val="2"/>
    </font>
    <font>
      <sz val="12"/>
      <color theme="1"/>
      <name val="Calibri"/>
      <family val="2"/>
    </font>
    <font>
      <sz val="12"/>
      <name val="Calibri"/>
      <family val="2"/>
    </font>
  </fonts>
  <fills count="5">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58">
    <xf numFmtId="0" fontId="0" fillId="0" borderId="0" xfId="0" applyAlignment="1">
      <alignment wrapText="1"/>
    </xf>
    <xf numFmtId="0" fontId="0" fillId="0" borderId="0" xfId="0"/>
    <xf numFmtId="0" fontId="1" fillId="0" borderId="0" xfId="0" applyFont="1"/>
    <xf numFmtId="0" fontId="1" fillId="2" borderId="0" xfId="0" applyFont="1" applyFill="1"/>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right" vertical="top" wrapText="1"/>
    </xf>
    <xf numFmtId="0" fontId="2" fillId="0" borderId="0" xfId="0" applyFont="1" applyAlignment="1">
      <alignment wrapText="1"/>
    </xf>
    <xf numFmtId="0" fontId="1" fillId="0" borderId="0" xfId="0" applyFont="1" applyAlignment="1">
      <alignment wrapText="1"/>
    </xf>
    <xf numFmtId="0" fontId="1" fillId="0" borderId="0" xfId="0" applyFont="1" applyAlignment="1">
      <alignment horizontal="left" vertical="top"/>
    </xf>
    <xf numFmtId="10" fontId="1" fillId="0" borderId="0" xfId="0" applyNumberFormat="1" applyFont="1"/>
    <xf numFmtId="0" fontId="0" fillId="3" borderId="0" xfId="0" applyFill="1" applyAlignment="1">
      <alignment wrapText="1"/>
    </xf>
    <xf numFmtId="0" fontId="0" fillId="0" borderId="0" xfId="0" applyAlignment="1">
      <alignment horizontal="left" wrapText="1"/>
    </xf>
    <xf numFmtId="0" fontId="1" fillId="0" borderId="0" xfId="0" applyFont="1" applyAlignment="1">
      <alignment horizontal="right" vertical="top"/>
    </xf>
    <xf numFmtId="0" fontId="4" fillId="3" borderId="0" xfId="0" applyFont="1" applyFill="1" applyAlignment="1">
      <alignment wrapText="1"/>
    </xf>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4" fillId="0" borderId="0" xfId="0" applyFont="1"/>
    <xf numFmtId="0" fontId="1" fillId="0" borderId="0" xfId="0" applyFont="1" applyAlignment="1">
      <alignment horizontal="center" wrapText="1"/>
    </xf>
    <xf numFmtId="0" fontId="4" fillId="0" borderId="0" xfId="0" applyFont="1" applyAlignment="1">
      <alignment horizontal="center"/>
    </xf>
    <xf numFmtId="0" fontId="1" fillId="0" borderId="0" xfId="0" applyFont="1" applyAlignment="1">
      <alignment horizontal="right" wrapText="1"/>
    </xf>
    <xf numFmtId="0" fontId="3" fillId="0" borderId="0" xfId="0" applyFont="1" applyAlignment="1">
      <alignment wrapText="1"/>
    </xf>
    <xf numFmtId="0" fontId="0" fillId="0" borderId="0" xfId="0" applyAlignment="1">
      <alignment horizontal="right" vertical="top"/>
    </xf>
    <xf numFmtId="0" fontId="1" fillId="0" borderId="0" xfId="0" applyFont="1" applyAlignment="1">
      <alignment horizontal="left"/>
    </xf>
    <xf numFmtId="0" fontId="4" fillId="0" borderId="0" xfId="0" applyFont="1" applyAlignment="1">
      <alignment horizontal="left" vertical="top"/>
    </xf>
    <xf numFmtId="0" fontId="4" fillId="0" borderId="0" xfId="0" applyFont="1" applyAlignment="1">
      <alignment horizontal="right" vertical="top"/>
    </xf>
    <xf numFmtId="0" fontId="4" fillId="0" borderId="0" xfId="0" applyFont="1" applyAlignment="1">
      <alignment wrapText="1"/>
    </xf>
    <xf numFmtId="9" fontId="1" fillId="0" borderId="0" xfId="0" applyNumberFormat="1" applyFont="1"/>
    <xf numFmtId="0" fontId="1" fillId="4" borderId="0" xfId="0" applyFont="1" applyFill="1"/>
    <xf numFmtId="0" fontId="0" fillId="4" borderId="0" xfId="0" applyFill="1"/>
    <xf numFmtId="0" fontId="1" fillId="4" borderId="0" xfId="0" applyFont="1" applyFill="1" applyAlignment="1">
      <alignment horizontal="left" vertical="top"/>
    </xf>
    <xf numFmtId="0" fontId="1" fillId="4" borderId="0" xfId="0" applyFont="1" applyFill="1" applyAlignment="1">
      <alignment horizontal="right" vertical="top"/>
    </xf>
    <xf numFmtId="0" fontId="0" fillId="4" borderId="0" xfId="0" applyFill="1" applyAlignment="1">
      <alignment horizontal="center"/>
    </xf>
    <xf numFmtId="0" fontId="0" fillId="4" borderId="0" xfId="0" applyFill="1" applyAlignment="1">
      <alignment wrapText="1"/>
    </xf>
    <xf numFmtId="0" fontId="1" fillId="4" borderId="0" xfId="0" applyFont="1" applyFill="1" applyAlignment="1">
      <alignment horizontal="center"/>
    </xf>
    <xf numFmtId="0" fontId="0" fillId="4" borderId="0" xfId="0" applyFill="1" applyAlignment="1">
      <alignment horizontal="right" vertical="top"/>
    </xf>
    <xf numFmtId="0" fontId="0" fillId="4" borderId="0" xfId="0" applyFill="1" applyAlignment="1">
      <alignment horizontal="center" wrapText="1"/>
    </xf>
    <xf numFmtId="0" fontId="1" fillId="4" borderId="0" xfId="0" applyFont="1" applyFill="1" applyAlignment="1">
      <alignment horizontal="left"/>
    </xf>
    <xf numFmtId="10" fontId="0" fillId="4" borderId="0" xfId="0" applyNumberFormat="1" applyFill="1" applyAlignment="1">
      <alignment wrapText="1"/>
    </xf>
    <xf numFmtId="0" fontId="4" fillId="4" borderId="0" xfId="0" applyFont="1" applyFill="1"/>
    <xf numFmtId="0" fontId="4" fillId="4" borderId="0" xfId="0" applyFont="1" applyFill="1" applyAlignment="1">
      <alignment horizontal="left" vertical="top"/>
    </xf>
    <xf numFmtId="0" fontId="4" fillId="4" borderId="0" xfId="0" applyFont="1" applyFill="1" applyAlignment="1">
      <alignment horizontal="right" vertical="top"/>
    </xf>
    <xf numFmtId="0" fontId="4" fillId="4" borderId="0" xfId="0" applyFont="1" applyFill="1" applyAlignment="1">
      <alignment horizontal="center"/>
    </xf>
    <xf numFmtId="0" fontId="4" fillId="4" borderId="0" xfId="0" applyFont="1" applyFill="1" applyAlignment="1">
      <alignment wrapText="1"/>
    </xf>
    <xf numFmtId="10" fontId="1" fillId="4" borderId="0" xfId="0" applyNumberFormat="1" applyFont="1" applyFill="1"/>
    <xf numFmtId="9" fontId="1" fillId="4" borderId="0" xfId="0" applyNumberFormat="1" applyFont="1" applyFill="1"/>
    <xf numFmtId="0" fontId="0" fillId="4" borderId="0" xfId="0" applyFill="1" applyAlignment="1">
      <alignment horizontal="left"/>
    </xf>
    <xf numFmtId="0" fontId="0" fillId="4" borderId="0" xfId="0" applyFill="1" applyAlignment="1">
      <alignment horizontal="left" vertical="top"/>
    </xf>
    <xf numFmtId="14" fontId="1" fillId="4" borderId="0" xfId="0" applyNumberFormat="1" applyFont="1" applyFill="1"/>
    <xf numFmtId="164" fontId="1" fillId="0" borderId="0" xfId="0" applyNumberFormat="1" applyFont="1" applyAlignment="1">
      <alignment horizontal="center" wrapText="1"/>
    </xf>
    <xf numFmtId="164" fontId="1" fillId="0" borderId="0" xfId="0" applyNumberFormat="1" applyFont="1" applyAlignment="1">
      <alignment horizontal="center"/>
    </xf>
    <xf numFmtId="164" fontId="0" fillId="0" borderId="0" xfId="0" applyNumberFormat="1" applyAlignment="1">
      <alignment horizontal="center" wrapText="1"/>
    </xf>
    <xf numFmtId="164" fontId="1" fillId="4" borderId="0" xfId="0" applyNumberFormat="1" applyFont="1" applyFill="1" applyAlignment="1">
      <alignment horizontal="center"/>
    </xf>
    <xf numFmtId="10" fontId="0" fillId="0" borderId="0" xfId="0" applyNumberFormat="1" applyAlignment="1">
      <alignment wrapText="1"/>
    </xf>
    <xf numFmtId="14" fontId="0" fillId="0" borderId="0" xfId="0" applyNumberFormat="1"/>
    <xf numFmtId="168" fontId="0" fillId="0" borderId="0" xfId="0" applyNumberFormat="1" applyAlignment="1">
      <alignment wrapText="1"/>
    </xf>
    <xf numFmtId="168" fontId="0" fillId="4" borderId="0" xfId="0" applyNumberForma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L175"/>
  <sheetViews>
    <sheetView tabSelected="1" workbookViewId="0">
      <pane ySplit="1" topLeftCell="A156" activePane="bottomLeft" state="frozen"/>
      <selection activeCell="BY1" sqref="BY1"/>
      <selection pane="bottomLeft" activeCell="A2" sqref="A2:A174"/>
    </sheetView>
  </sheetViews>
  <sheetFormatPr defaultColWidth="8.83203125" defaultRowHeight="15.5" x14ac:dyDescent="0.35"/>
  <cols>
    <col min="1" max="2" width="8.6640625" style="12"/>
    <col min="3" max="3" width="21.33203125" customWidth="1"/>
    <col min="4" max="4" width="35.83203125" customWidth="1"/>
    <col min="6" max="6" width="13.6640625" customWidth="1"/>
    <col min="37" max="37" width="8.6640625" style="5"/>
    <col min="73" max="73" width="8.6640625"/>
    <col min="74" max="74" width="9"/>
    <col min="90" max="90" width="15.5" style="6" customWidth="1"/>
    <col min="92" max="92" width="8.6640625" style="17"/>
    <col min="93" max="93" width="8.83203125" style="52"/>
    <col min="104" max="105" width="8.6640625"/>
    <col min="114" max="114" width="8.6640625"/>
    <col min="115" max="115" width="23.9140625" customWidth="1"/>
    <col min="116" max="116" width="7.83203125" customWidth="1"/>
    <col min="117" max="117" width="8.6640625" style="17"/>
    <col min="119" max="119" width="8.6640625" style="17"/>
    <col min="122" max="122" width="11.25" bestFit="1" customWidth="1"/>
    <col min="123" max="124" width="8.6640625"/>
    <col min="125" max="125" width="14" customWidth="1"/>
    <col min="126" max="126" width="12.6640625" customWidth="1"/>
    <col min="130" max="130" width="13.6640625" customWidth="1"/>
    <col min="142" max="147" width="10.33203125" customWidth="1"/>
    <col min="170" max="170" width="8.6640625"/>
    <col min="174" max="174" width="8.6640625"/>
    <col min="191" max="192" width="8.6640625"/>
  </cols>
  <sheetData>
    <row r="1" spans="1:194" ht="77.5" x14ac:dyDescent="0.35">
      <c r="A1" s="12" t="s">
        <v>0</v>
      </c>
      <c r="B1" s="12" t="s">
        <v>1</v>
      </c>
      <c r="C1" t="s">
        <v>2</v>
      </c>
      <c r="D1" t="s">
        <v>3</v>
      </c>
      <c r="E1" t="s">
        <v>4</v>
      </c>
      <c r="F1" s="8" t="s">
        <v>5</v>
      </c>
      <c r="G1" s="8" t="s">
        <v>6</v>
      </c>
      <c r="H1" t="s">
        <v>7</v>
      </c>
      <c r="I1" s="8" t="s">
        <v>8</v>
      </c>
      <c r="J1" t="s">
        <v>9</v>
      </c>
      <c r="K1" t="s">
        <v>10</v>
      </c>
      <c r="L1" t="s">
        <v>11</v>
      </c>
      <c r="M1" t="s">
        <v>12</v>
      </c>
      <c r="N1" s="8" t="s">
        <v>13</v>
      </c>
      <c r="O1" t="s">
        <v>14</v>
      </c>
      <c r="P1" t="s">
        <v>15</v>
      </c>
      <c r="Q1" t="s">
        <v>16</v>
      </c>
      <c r="R1" t="s">
        <v>17</v>
      </c>
      <c r="S1" t="s">
        <v>18</v>
      </c>
      <c r="T1" t="s">
        <v>19</v>
      </c>
      <c r="U1" t="s">
        <v>20</v>
      </c>
      <c r="V1" t="s">
        <v>21</v>
      </c>
      <c r="W1" t="s">
        <v>22</v>
      </c>
      <c r="X1" t="s">
        <v>23</v>
      </c>
      <c r="Y1" t="s">
        <v>24</v>
      </c>
      <c r="Z1" t="s">
        <v>25</v>
      </c>
      <c r="AA1" s="8" t="s">
        <v>26</v>
      </c>
      <c r="AB1" t="s">
        <v>27</v>
      </c>
      <c r="AC1" t="s">
        <v>28</v>
      </c>
      <c r="AD1" t="s">
        <v>29</v>
      </c>
      <c r="AE1" t="s">
        <v>30</v>
      </c>
      <c r="AF1" s="8" t="s">
        <v>31</v>
      </c>
      <c r="AG1" s="8" t="s">
        <v>32</v>
      </c>
      <c r="AH1" t="s">
        <v>33</v>
      </c>
      <c r="AI1" t="s">
        <v>34</v>
      </c>
      <c r="AJ1" t="s">
        <v>35</v>
      </c>
      <c r="AK1" s="12" t="s">
        <v>36</v>
      </c>
      <c r="AL1" t="s">
        <v>37</v>
      </c>
      <c r="AM1" t="s">
        <v>38</v>
      </c>
      <c r="AN1" t="s">
        <v>39</v>
      </c>
      <c r="AO1" t="s">
        <v>40</v>
      </c>
      <c r="AP1" s="8" t="s">
        <v>41</v>
      </c>
      <c r="AQ1" s="8" t="s">
        <v>42</v>
      </c>
      <c r="AR1" s="8" t="s">
        <v>43</v>
      </c>
      <c r="AS1" s="8" t="s">
        <v>44</v>
      </c>
      <c r="AT1" s="8" t="s">
        <v>45</v>
      </c>
      <c r="AU1" s="8" t="s">
        <v>46</v>
      </c>
      <c r="AV1" s="8" t="s">
        <v>2990</v>
      </c>
      <c r="AW1" s="8" t="s">
        <v>47</v>
      </c>
      <c r="AX1" s="8" t="s">
        <v>48</v>
      </c>
      <c r="AY1" s="8" t="s">
        <v>49</v>
      </c>
      <c r="AZ1" t="s">
        <v>50</v>
      </c>
      <c r="BA1" s="8" t="s">
        <v>51</v>
      </c>
      <c r="BB1" s="8" t="s">
        <v>52</v>
      </c>
      <c r="BC1" s="8" t="s">
        <v>53</v>
      </c>
      <c r="BD1" s="8" t="s">
        <v>54</v>
      </c>
      <c r="BE1" s="8" t="s">
        <v>55</v>
      </c>
      <c r="BF1" s="8" t="s">
        <v>56</v>
      </c>
      <c r="BG1" s="8" t="s">
        <v>57</v>
      </c>
      <c r="BH1" s="8" t="s">
        <v>2998</v>
      </c>
      <c r="BI1" s="8" t="s">
        <v>58</v>
      </c>
      <c r="BJ1" s="8" t="s">
        <v>59</v>
      </c>
      <c r="BK1" s="8" t="s">
        <v>60</v>
      </c>
      <c r="BL1" s="8" t="s">
        <v>61</v>
      </c>
      <c r="BM1" s="8" t="s">
        <v>62</v>
      </c>
      <c r="BN1" s="8" t="s">
        <v>63</v>
      </c>
      <c r="BO1" s="8" t="s">
        <v>64</v>
      </c>
      <c r="BP1" s="8" t="s">
        <v>65</v>
      </c>
      <c r="BQ1" s="8" t="s">
        <v>66</v>
      </c>
      <c r="BR1" s="8" t="s">
        <v>67</v>
      </c>
      <c r="BS1" s="8" t="s">
        <v>68</v>
      </c>
      <c r="BT1" t="s">
        <v>69</v>
      </c>
      <c r="BU1" s="8" t="s">
        <v>70</v>
      </c>
      <c r="BV1" s="8" t="s">
        <v>71</v>
      </c>
      <c r="BW1" s="8" t="s">
        <v>72</v>
      </c>
      <c r="BX1" s="8" t="s">
        <v>2985</v>
      </c>
      <c r="BY1" s="8" t="s">
        <v>73</v>
      </c>
      <c r="BZ1" s="8" t="s">
        <v>74</v>
      </c>
      <c r="CA1" t="s">
        <v>75</v>
      </c>
      <c r="CB1" t="s">
        <v>76</v>
      </c>
      <c r="CC1" t="s">
        <v>77</v>
      </c>
      <c r="CD1" t="s">
        <v>78</v>
      </c>
      <c r="CE1" t="s">
        <v>79</v>
      </c>
      <c r="CF1" t="s">
        <v>80</v>
      </c>
      <c r="CG1" t="s">
        <v>2993</v>
      </c>
      <c r="CH1" t="s">
        <v>81</v>
      </c>
      <c r="CI1" t="s">
        <v>82</v>
      </c>
      <c r="CJ1" s="8" t="s">
        <v>83</v>
      </c>
      <c r="CK1" s="8" t="s">
        <v>84</v>
      </c>
      <c r="CL1" s="21" t="s">
        <v>85</v>
      </c>
      <c r="CM1" t="s">
        <v>86</v>
      </c>
      <c r="CN1" s="19" t="s">
        <v>87</v>
      </c>
      <c r="CO1" s="50" t="s">
        <v>2989</v>
      </c>
      <c r="CP1" t="s">
        <v>88</v>
      </c>
      <c r="CQ1" s="8" t="s">
        <v>89</v>
      </c>
      <c r="CR1" s="8" t="s">
        <v>90</v>
      </c>
      <c r="CS1" s="8" t="s">
        <v>91</v>
      </c>
      <c r="CT1" s="8" t="s">
        <v>92</v>
      </c>
      <c r="CU1" s="8" t="s">
        <v>93</v>
      </c>
      <c r="CV1" s="8" t="s">
        <v>94</v>
      </c>
      <c r="CW1" s="8" t="s">
        <v>95</v>
      </c>
      <c r="CX1" s="8" t="s">
        <v>96</v>
      </c>
      <c r="CY1" s="8" t="s">
        <v>3003</v>
      </c>
      <c r="CZ1" s="8" t="s">
        <v>97</v>
      </c>
      <c r="DA1" s="8" t="s">
        <v>98</v>
      </c>
      <c r="DB1" s="8" t="s">
        <v>99</v>
      </c>
      <c r="DC1" s="8" t="s">
        <v>100</v>
      </c>
      <c r="DD1" s="8" t="s">
        <v>101</v>
      </c>
      <c r="DE1" s="8" t="s">
        <v>102</v>
      </c>
      <c r="DF1" s="8" t="s">
        <v>103</v>
      </c>
      <c r="DG1" s="8" t="s">
        <v>104</v>
      </c>
      <c r="DH1" s="8" t="s">
        <v>105</v>
      </c>
      <c r="DI1" s="8" t="s">
        <v>106</v>
      </c>
      <c r="DJ1" s="8" t="s">
        <v>107</v>
      </c>
      <c r="DK1" s="8" t="s">
        <v>108</v>
      </c>
      <c r="DL1" s="8" t="s">
        <v>3009</v>
      </c>
      <c r="DM1" s="19" t="s">
        <v>109</v>
      </c>
      <c r="DN1" s="8" t="s">
        <v>110</v>
      </c>
      <c r="DO1" s="19" t="s">
        <v>111</v>
      </c>
      <c r="DP1" s="8" t="s">
        <v>112</v>
      </c>
      <c r="DQ1" s="8" t="s">
        <v>2991</v>
      </c>
      <c r="DR1" s="8" t="s">
        <v>113</v>
      </c>
      <c r="DS1" s="8" t="s">
        <v>114</v>
      </c>
      <c r="DT1" s="8" t="s">
        <v>115</v>
      </c>
      <c r="DU1" s="8" t="s">
        <v>116</v>
      </c>
      <c r="DV1" s="8" t="s">
        <v>117</v>
      </c>
      <c r="DW1" s="8" t="s">
        <v>118</v>
      </c>
      <c r="DX1" t="s">
        <v>119</v>
      </c>
      <c r="DY1" s="8" t="s">
        <v>120</v>
      </c>
      <c r="DZ1" s="8" t="s">
        <v>121</v>
      </c>
      <c r="EA1" s="8" t="s">
        <v>122</v>
      </c>
      <c r="EB1" s="8" t="s">
        <v>123</v>
      </c>
      <c r="EC1" s="8" t="s">
        <v>124</v>
      </c>
      <c r="ED1" s="8" t="s">
        <v>125</v>
      </c>
      <c r="EE1" s="8" t="s">
        <v>126</v>
      </c>
      <c r="EF1" s="8" t="s">
        <v>127</v>
      </c>
      <c r="EG1" s="8" t="s">
        <v>128</v>
      </c>
      <c r="EH1" s="8" t="s">
        <v>129</v>
      </c>
      <c r="EI1" s="8" t="s">
        <v>130</v>
      </c>
      <c r="EJ1" s="8" t="s">
        <v>131</v>
      </c>
      <c r="EK1" s="8" t="s">
        <v>132</v>
      </c>
      <c r="EL1" s="8" t="s">
        <v>133</v>
      </c>
      <c r="EM1" s="8" t="s">
        <v>134</v>
      </c>
      <c r="EN1" s="8" t="s">
        <v>135</v>
      </c>
      <c r="EO1" s="8" t="s">
        <v>136</v>
      </c>
      <c r="EP1" s="8" t="s">
        <v>137</v>
      </c>
      <c r="EQ1" s="8" t="s">
        <v>138</v>
      </c>
      <c r="ER1" s="8" t="s">
        <v>139</v>
      </c>
      <c r="ES1" s="8" t="s">
        <v>140</v>
      </c>
      <c r="ET1" s="8" t="s">
        <v>141</v>
      </c>
      <c r="EU1" s="8" t="s">
        <v>142</v>
      </c>
      <c r="EV1" s="8" t="s">
        <v>143</v>
      </c>
      <c r="EW1" s="8" t="s">
        <v>144</v>
      </c>
      <c r="EX1" s="8" t="s">
        <v>145</v>
      </c>
      <c r="EY1" s="8" t="s">
        <v>146</v>
      </c>
      <c r="EZ1" s="8" t="s">
        <v>147</v>
      </c>
      <c r="FA1" s="8" t="s">
        <v>148</v>
      </c>
      <c r="FB1" s="8" t="s">
        <v>149</v>
      </c>
      <c r="FC1" s="8" t="s">
        <v>150</v>
      </c>
      <c r="FD1" s="8" t="s">
        <v>151</v>
      </c>
      <c r="FE1" s="8" t="s">
        <v>152</v>
      </c>
      <c r="FF1" t="s">
        <v>153</v>
      </c>
      <c r="FG1" s="8" t="s">
        <v>154</v>
      </c>
      <c r="FH1" s="8" t="s">
        <v>155</v>
      </c>
      <c r="FI1" s="8" t="s">
        <v>156</v>
      </c>
      <c r="FJ1" s="8" t="s">
        <v>157</v>
      </c>
      <c r="FK1" s="8" t="s">
        <v>158</v>
      </c>
      <c r="FL1" s="8" t="s">
        <v>159</v>
      </c>
      <c r="FM1" s="8" t="s">
        <v>160</v>
      </c>
      <c r="FN1" s="22" t="s">
        <v>161</v>
      </c>
      <c r="FO1" s="8" t="s">
        <v>162</v>
      </c>
      <c r="FP1" s="8" t="s">
        <v>163</v>
      </c>
      <c r="FQ1" s="8" t="s">
        <v>164</v>
      </c>
      <c r="FR1" s="8" t="s">
        <v>165</v>
      </c>
      <c r="FS1" s="8" t="s">
        <v>166</v>
      </c>
      <c r="FT1" s="8" t="s">
        <v>167</v>
      </c>
      <c r="FU1" s="8" t="s">
        <v>168</v>
      </c>
      <c r="FV1" s="8" t="s">
        <v>169</v>
      </c>
      <c r="FW1" s="8" t="s">
        <v>170</v>
      </c>
      <c r="FX1" s="8" t="s">
        <v>171</v>
      </c>
      <c r="FY1" s="8" t="s">
        <v>172</v>
      </c>
      <c r="FZ1" s="8" t="s">
        <v>173</v>
      </c>
      <c r="GA1" s="8" t="s">
        <v>174</v>
      </c>
      <c r="GB1" s="8" t="s">
        <v>175</v>
      </c>
      <c r="GC1" s="8" t="s">
        <v>176</v>
      </c>
      <c r="GD1" s="8" t="s">
        <v>177</v>
      </c>
      <c r="GE1" s="8" t="s">
        <v>178</v>
      </c>
      <c r="GF1" s="8" t="s">
        <v>179</v>
      </c>
      <c r="GG1" s="8" t="s">
        <v>180</v>
      </c>
      <c r="GH1" s="8" t="s">
        <v>181</v>
      </c>
      <c r="GI1" s="8" t="s">
        <v>182</v>
      </c>
      <c r="GJ1" s="8" t="s">
        <v>183</v>
      </c>
      <c r="GK1" t="s">
        <v>2988</v>
      </c>
      <c r="GL1" t="s">
        <v>177</v>
      </c>
    </row>
    <row r="2" spans="1:194" s="34" customFormat="1" x14ac:dyDescent="0.35">
      <c r="A2" s="2" t="s">
        <v>184</v>
      </c>
      <c r="B2" s="2" t="s">
        <v>185</v>
      </c>
      <c r="C2" s="2" t="s">
        <v>186</v>
      </c>
      <c r="D2" s="2" t="s">
        <v>187</v>
      </c>
      <c r="E2" s="2" t="s">
        <v>188</v>
      </c>
      <c r="F2" s="2" t="s">
        <v>189</v>
      </c>
      <c r="G2" s="2" t="s">
        <v>190</v>
      </c>
      <c r="H2" s="2" t="s">
        <v>191</v>
      </c>
      <c r="I2" s="2" t="s">
        <v>192</v>
      </c>
      <c r="J2" s="2" t="s">
        <v>193</v>
      </c>
      <c r="K2" s="2" t="s">
        <v>194</v>
      </c>
      <c r="L2" s="2" t="s">
        <v>195</v>
      </c>
      <c r="M2" s="2" t="s">
        <v>196</v>
      </c>
      <c r="N2" s="2" t="s">
        <v>197</v>
      </c>
      <c r="O2" s="2" t="s">
        <v>198</v>
      </c>
      <c r="P2" s="2" t="s">
        <v>199</v>
      </c>
      <c r="Q2" s="2" t="s">
        <v>200</v>
      </c>
      <c r="R2" s="2" t="s">
        <v>201</v>
      </c>
      <c r="S2" s="2" t="s">
        <v>202</v>
      </c>
      <c r="T2" s="2" t="s">
        <v>203</v>
      </c>
      <c r="U2" s="1"/>
      <c r="V2" s="2" t="s">
        <v>204</v>
      </c>
      <c r="W2" s="1"/>
      <c r="X2" s="2" t="s">
        <v>205</v>
      </c>
      <c r="Y2" s="2" t="s">
        <v>206</v>
      </c>
      <c r="Z2" s="2" t="s">
        <v>207</v>
      </c>
      <c r="AA2" s="1"/>
      <c r="AB2" s="1"/>
      <c r="AC2" s="1"/>
      <c r="AD2" s="2" t="s">
        <v>208</v>
      </c>
      <c r="AE2" s="1"/>
      <c r="AF2" s="1"/>
      <c r="AG2" s="2" t="s">
        <v>187</v>
      </c>
      <c r="AH2" s="2" t="s">
        <v>209</v>
      </c>
      <c r="AI2" s="2" t="s">
        <v>210</v>
      </c>
      <c r="AJ2" s="2" t="s">
        <v>211</v>
      </c>
      <c r="AK2" s="9" t="s">
        <v>212</v>
      </c>
      <c r="AL2" s="15" t="s">
        <v>213</v>
      </c>
      <c r="AM2" s="2" t="s">
        <v>214</v>
      </c>
      <c r="AN2" s="2">
        <v>4</v>
      </c>
      <c r="AO2" s="2" t="s">
        <v>215</v>
      </c>
      <c r="AP2" s="2" t="s">
        <v>216</v>
      </c>
      <c r="AQ2" s="1"/>
      <c r="AR2" s="1"/>
      <c r="AS2" s="2">
        <v>1</v>
      </c>
      <c r="AT2" s="2">
        <v>1</v>
      </c>
      <c r="AU2" s="2">
        <v>1</v>
      </c>
      <c r="AV2" s="2" t="s">
        <v>217</v>
      </c>
      <c r="AW2" s="1"/>
      <c r="AX2" s="1"/>
      <c r="AY2" s="2">
        <v>1</v>
      </c>
      <c r="AZ2" s="1"/>
      <c r="BA2" s="1"/>
      <c r="BB2" s="1"/>
      <c r="BC2" s="1">
        <v>0</v>
      </c>
      <c r="BD2" s="2">
        <v>1</v>
      </c>
      <c r="BE2" s="1">
        <v>0</v>
      </c>
      <c r="BF2" s="1">
        <v>0</v>
      </c>
      <c r="BG2" s="1">
        <v>0</v>
      </c>
      <c r="BH2" s="1" t="s">
        <v>3000</v>
      </c>
      <c r="BI2" s="1"/>
      <c r="BJ2" s="1"/>
      <c r="BK2" s="1"/>
      <c r="BL2" s="1"/>
      <c r="BM2" s="1"/>
      <c r="BN2" s="1"/>
      <c r="BO2" s="1"/>
      <c r="BP2" s="1"/>
      <c r="BQ2" s="1"/>
      <c r="BR2" s="1"/>
      <c r="BS2" s="1"/>
      <c r="BT2" s="2" t="s">
        <v>218</v>
      </c>
      <c r="BU2" s="2">
        <v>1</v>
      </c>
      <c r="BV2" s="1"/>
      <c r="BW2" s="1"/>
      <c r="BX2" s="1" t="s">
        <v>2984</v>
      </c>
      <c r="BY2" s="2">
        <v>2</v>
      </c>
      <c r="BZ2" s="2">
        <v>1</v>
      </c>
      <c r="CA2" s="2">
        <v>1</v>
      </c>
      <c r="CB2" s="1"/>
      <c r="CC2" s="1"/>
      <c r="CD2" s="1"/>
      <c r="CE2" s="1"/>
      <c r="CF2" s="1"/>
      <c r="CG2" s="1" t="s">
        <v>2992</v>
      </c>
      <c r="CH2" s="2" t="s">
        <v>219</v>
      </c>
      <c r="CI2" s="2">
        <v>0</v>
      </c>
      <c r="CJ2" s="1"/>
      <c r="CK2" s="2">
        <v>0</v>
      </c>
      <c r="CL2" s="13">
        <v>766</v>
      </c>
      <c r="CM2" s="2"/>
      <c r="CN2" s="15" t="s">
        <v>220</v>
      </c>
      <c r="CO2" s="51">
        <f>CN2/DT2</f>
        <v>0.55483028720626637</v>
      </c>
      <c r="CP2" s="2"/>
      <c r="CQ2" s="2">
        <v>1</v>
      </c>
      <c r="CR2" s="1"/>
      <c r="CS2" s="1"/>
      <c r="CT2" s="2">
        <v>1</v>
      </c>
      <c r="CU2" s="2">
        <v>1</v>
      </c>
      <c r="CV2" s="1"/>
      <c r="CW2" s="1"/>
      <c r="CX2" s="1"/>
      <c r="CY2" s="1" t="s">
        <v>3004</v>
      </c>
      <c r="CZ2" s="1">
        <v>46</v>
      </c>
      <c r="DA2" s="1">
        <v>0</v>
      </c>
      <c r="DB2" s="1"/>
      <c r="DC2" s="1"/>
      <c r="DD2" s="2">
        <v>1</v>
      </c>
      <c r="DE2" s="1"/>
      <c r="DF2" s="1"/>
      <c r="DG2" s="2">
        <v>1</v>
      </c>
      <c r="DH2" s="1"/>
      <c r="DI2" s="1"/>
      <c r="DJ2" s="2" t="s">
        <v>2996</v>
      </c>
      <c r="DK2" s="2" t="s">
        <v>221</v>
      </c>
      <c r="DL2" s="2"/>
      <c r="DM2" s="15">
        <v>124</v>
      </c>
      <c r="DN2" s="2"/>
      <c r="DO2" s="15">
        <v>417</v>
      </c>
      <c r="DP2" s="2"/>
      <c r="DQ2" s="2">
        <v>0</v>
      </c>
      <c r="DR2" s="56">
        <f>DS2/DT2</f>
        <v>0.16187989556135771</v>
      </c>
      <c r="DS2">
        <v>124</v>
      </c>
      <c r="DT2">
        <v>766</v>
      </c>
      <c r="DU2" s="2" t="s">
        <v>222</v>
      </c>
      <c r="DV2" s="2" t="s">
        <v>223</v>
      </c>
      <c r="DW2" s="2"/>
      <c r="DX2" s="2"/>
      <c r="DY2" s="2"/>
      <c r="DZ2" s="2"/>
      <c r="EA2">
        <v>124</v>
      </c>
      <c r="EB2">
        <v>766</v>
      </c>
      <c r="EC2" s="2"/>
      <c r="ED2" s="2"/>
      <c r="EE2" s="2"/>
      <c r="EF2" s="2"/>
      <c r="EG2" s="2"/>
      <c r="EH2" s="2"/>
      <c r="EI2" s="2"/>
      <c r="EJ2" s="2"/>
      <c r="EK2" s="2"/>
      <c r="EL2" s="2" t="s">
        <v>224</v>
      </c>
      <c r="EM2" s="2"/>
      <c r="EN2" s="2"/>
      <c r="EO2" s="2"/>
      <c r="EP2" s="2"/>
      <c r="EQ2" s="2"/>
      <c r="ER2" s="2">
        <v>1</v>
      </c>
      <c r="ES2" s="1"/>
      <c r="ET2" s="2">
        <v>1</v>
      </c>
      <c r="EU2" s="1"/>
      <c r="EV2" s="1"/>
      <c r="EW2" s="1"/>
      <c r="EX2" s="1"/>
      <c r="EY2" s="2">
        <v>1</v>
      </c>
      <c r="EZ2" s="1"/>
      <c r="FA2" s="2">
        <v>1</v>
      </c>
      <c r="FB2" s="1"/>
      <c r="FC2" s="1"/>
      <c r="FD2" s="1"/>
      <c r="FE2" s="1"/>
      <c r="FF2" s="2">
        <v>0</v>
      </c>
      <c r="FG2" s="2">
        <v>0</v>
      </c>
      <c r="FH2" s="2">
        <v>0</v>
      </c>
      <c r="FI2" s="1"/>
      <c r="FJ2" s="2">
        <v>0</v>
      </c>
      <c r="FK2" s="2"/>
      <c r="FL2" s="1"/>
      <c r="FM2" s="2" t="s">
        <v>225</v>
      </c>
      <c r="FN2" s="2">
        <v>0</v>
      </c>
      <c r="FO2" s="2">
        <v>1</v>
      </c>
      <c r="FP2" s="2" t="s">
        <v>226</v>
      </c>
      <c r="FQ2" s="1"/>
      <c r="FR2" s="2">
        <v>0</v>
      </c>
      <c r="FS2" s="1"/>
      <c r="FT2" s="1"/>
      <c r="FU2" s="2">
        <v>0</v>
      </c>
      <c r="FV2" s="1"/>
      <c r="FW2" s="2">
        <v>0</v>
      </c>
      <c r="FX2" s="1"/>
      <c r="FY2" s="2">
        <v>0</v>
      </c>
      <c r="FZ2" s="1"/>
      <c r="GA2" s="1"/>
      <c r="GB2" s="2">
        <v>0</v>
      </c>
      <c r="GC2" s="1"/>
      <c r="GD2" s="1"/>
      <c r="GE2" s="1"/>
      <c r="GF2" s="1"/>
      <c r="GG2" s="1"/>
      <c r="GH2" s="1"/>
      <c r="GI2">
        <v>1</v>
      </c>
      <c r="GJ2">
        <v>0</v>
      </c>
      <c r="GK2">
        <v>1</v>
      </c>
      <c r="GL2"/>
    </row>
    <row r="3" spans="1:194" s="34" customFormat="1" hidden="1" x14ac:dyDescent="0.35">
      <c r="A3" s="29" t="s">
        <v>1318</v>
      </c>
      <c r="B3" s="29" t="s">
        <v>1319</v>
      </c>
      <c r="C3" s="29" t="s">
        <v>1320</v>
      </c>
      <c r="D3" s="29" t="s">
        <v>1321</v>
      </c>
      <c r="E3" s="29" t="s">
        <v>1322</v>
      </c>
      <c r="F3" s="29" t="s">
        <v>1323</v>
      </c>
      <c r="G3" s="29" t="s">
        <v>1324</v>
      </c>
      <c r="H3" s="29" t="s">
        <v>191</v>
      </c>
      <c r="I3" s="29" t="s">
        <v>192</v>
      </c>
      <c r="J3" s="29" t="s">
        <v>1325</v>
      </c>
      <c r="K3" s="29" t="s">
        <v>1326</v>
      </c>
      <c r="L3" s="29" t="s">
        <v>502</v>
      </c>
      <c r="M3" s="29" t="s">
        <v>1327</v>
      </c>
      <c r="N3" s="29" t="s">
        <v>1328</v>
      </c>
      <c r="O3" s="29" t="s">
        <v>1329</v>
      </c>
      <c r="P3" s="29" t="s">
        <v>1066</v>
      </c>
      <c r="Q3" s="29" t="s">
        <v>1330</v>
      </c>
      <c r="R3" s="29" t="s">
        <v>1331</v>
      </c>
      <c r="S3" s="29" t="s">
        <v>202</v>
      </c>
      <c r="T3" s="29" t="s">
        <v>1332</v>
      </c>
      <c r="U3" s="30"/>
      <c r="V3" s="29" t="s">
        <v>204</v>
      </c>
      <c r="W3" s="30"/>
      <c r="X3" s="29" t="s">
        <v>1333</v>
      </c>
      <c r="Y3" s="29" t="s">
        <v>1334</v>
      </c>
      <c r="Z3" s="29" t="s">
        <v>1335</v>
      </c>
      <c r="AA3" s="30"/>
      <c r="AB3" s="30"/>
      <c r="AC3" s="29" t="s">
        <v>1336</v>
      </c>
      <c r="AD3" s="29" t="s">
        <v>1337</v>
      </c>
      <c r="AE3" s="30"/>
      <c r="AF3" s="30"/>
      <c r="AG3" s="29" t="s">
        <v>1321</v>
      </c>
      <c r="AH3" s="29" t="s">
        <v>209</v>
      </c>
      <c r="AI3" s="29" t="s">
        <v>210</v>
      </c>
      <c r="AJ3" s="29" t="s">
        <v>211</v>
      </c>
      <c r="AK3" s="31" t="s">
        <v>1338</v>
      </c>
      <c r="AL3" s="35" t="s">
        <v>1339</v>
      </c>
      <c r="AM3" s="29" t="s">
        <v>227</v>
      </c>
      <c r="AN3" s="29">
        <v>4</v>
      </c>
      <c r="AO3" s="29" t="s">
        <v>1351</v>
      </c>
      <c r="AP3" s="29" t="s">
        <v>216</v>
      </c>
      <c r="AQ3" s="30"/>
      <c r="AR3" s="30"/>
      <c r="AS3" s="30">
        <v>0</v>
      </c>
      <c r="AT3" s="29">
        <v>1</v>
      </c>
      <c r="AU3" s="29">
        <v>1</v>
      </c>
      <c r="AV3" s="29" t="s">
        <v>305</v>
      </c>
      <c r="AW3" s="30"/>
      <c r="AX3" s="30"/>
      <c r="AY3" s="29">
        <v>1</v>
      </c>
      <c r="AZ3" s="30"/>
      <c r="BA3" s="30"/>
      <c r="BB3" s="30"/>
      <c r="BC3" s="30">
        <v>0</v>
      </c>
      <c r="BD3" s="29">
        <v>1</v>
      </c>
      <c r="BE3" s="30">
        <v>0</v>
      </c>
      <c r="BF3" s="30">
        <v>0</v>
      </c>
      <c r="BG3" s="30">
        <v>0</v>
      </c>
      <c r="BH3" s="30" t="s">
        <v>3000</v>
      </c>
      <c r="BI3" s="30"/>
      <c r="BJ3" s="30"/>
      <c r="BK3" s="30"/>
      <c r="BL3" s="30"/>
      <c r="BM3" s="30"/>
      <c r="BN3" s="30"/>
      <c r="BO3" s="30"/>
      <c r="BP3" s="30"/>
      <c r="BQ3" s="30"/>
      <c r="BR3" s="30"/>
      <c r="BS3" s="30"/>
      <c r="BT3" s="30"/>
      <c r="BU3" s="29">
        <v>1</v>
      </c>
      <c r="BV3" s="30"/>
      <c r="BW3" s="30"/>
      <c r="BX3" s="30" t="s">
        <v>2984</v>
      </c>
      <c r="BY3" s="29">
        <v>1</v>
      </c>
      <c r="BZ3" s="30">
        <v>1</v>
      </c>
      <c r="CA3" s="30"/>
      <c r="CB3" s="30"/>
      <c r="CC3" s="30"/>
      <c r="CD3" s="29">
        <v>1</v>
      </c>
      <c r="CE3" s="30"/>
      <c r="CF3" s="30"/>
      <c r="CG3" s="30" t="s">
        <v>2994</v>
      </c>
      <c r="CH3" s="29" t="s">
        <v>1352</v>
      </c>
      <c r="CI3" s="29">
        <v>0</v>
      </c>
      <c r="CJ3" s="30"/>
      <c r="CK3" s="29">
        <v>0</v>
      </c>
      <c r="CL3" s="32">
        <v>145</v>
      </c>
      <c r="CM3" s="29"/>
      <c r="CN3" s="33">
        <v>63</v>
      </c>
      <c r="CO3" s="53">
        <f>CN3/DT3</f>
        <v>0.43448275862068964</v>
      </c>
      <c r="CP3" s="30"/>
      <c r="CQ3" s="29">
        <v>1</v>
      </c>
      <c r="CR3" s="30"/>
      <c r="CS3" s="30"/>
      <c r="CT3" s="30"/>
      <c r="CU3" s="29">
        <v>1</v>
      </c>
      <c r="CV3" s="30"/>
      <c r="CW3" s="30"/>
      <c r="CX3" s="30"/>
      <c r="CY3" s="30" t="s">
        <v>3004</v>
      </c>
      <c r="CZ3" s="30">
        <v>101</v>
      </c>
      <c r="DA3" s="30">
        <v>0</v>
      </c>
      <c r="DB3" s="30"/>
      <c r="DC3" s="30"/>
      <c r="DD3" s="29">
        <v>1</v>
      </c>
      <c r="DE3" s="30"/>
      <c r="DF3" s="30"/>
      <c r="DG3" s="29">
        <v>1</v>
      </c>
      <c r="DH3" s="30"/>
      <c r="DI3" s="30"/>
      <c r="DJ3" s="29" t="s">
        <v>2996</v>
      </c>
      <c r="DK3" s="29" t="s">
        <v>1353</v>
      </c>
      <c r="DL3" s="29"/>
      <c r="DM3" s="33">
        <v>51</v>
      </c>
      <c r="DN3" s="30"/>
      <c r="DO3" s="33"/>
      <c r="DP3" s="30"/>
      <c r="DQ3" s="30"/>
      <c r="DR3" s="57">
        <f>DS3/DT3</f>
        <v>0.35172413793103446</v>
      </c>
      <c r="DS3" s="34">
        <v>51</v>
      </c>
      <c r="DT3" s="34">
        <v>145</v>
      </c>
      <c r="DU3" s="29" t="s">
        <v>1354</v>
      </c>
      <c r="DV3" s="29" t="s">
        <v>1355</v>
      </c>
      <c r="DW3" s="29"/>
      <c r="DX3" s="29"/>
      <c r="DY3" s="29"/>
      <c r="DZ3" s="29"/>
      <c r="EA3" s="34">
        <v>51</v>
      </c>
      <c r="EB3" s="34">
        <v>145</v>
      </c>
      <c r="EC3" s="29"/>
      <c r="ED3" s="29"/>
      <c r="EE3" s="29"/>
      <c r="EF3" s="29"/>
      <c r="EG3" s="29"/>
      <c r="EH3" s="29"/>
      <c r="EI3" s="29"/>
      <c r="EJ3" s="29"/>
      <c r="EK3" s="29"/>
      <c r="EL3" s="29"/>
      <c r="EM3" s="29"/>
      <c r="EN3" s="29"/>
      <c r="EO3" s="29"/>
      <c r="EP3" s="29"/>
      <c r="EQ3" s="29"/>
      <c r="ER3" s="29">
        <v>1</v>
      </c>
      <c r="ES3" s="29">
        <v>1</v>
      </c>
      <c r="ET3" s="29">
        <v>1</v>
      </c>
      <c r="EU3" s="30"/>
      <c r="EV3" s="30"/>
      <c r="EW3" s="30"/>
      <c r="EX3" s="30"/>
      <c r="EY3" s="29">
        <v>1</v>
      </c>
      <c r="EZ3" s="30"/>
      <c r="FA3" s="29">
        <v>1</v>
      </c>
      <c r="FB3" s="30"/>
      <c r="FC3" s="30"/>
      <c r="FD3" s="30"/>
      <c r="FE3" s="30"/>
      <c r="FF3" s="30"/>
      <c r="FG3" s="29">
        <v>0</v>
      </c>
      <c r="FH3" s="29">
        <v>0</v>
      </c>
      <c r="FI3" s="29" t="s">
        <v>233</v>
      </c>
      <c r="FJ3" s="29">
        <v>0</v>
      </c>
      <c r="FK3" s="29"/>
      <c r="FL3" s="30"/>
      <c r="FM3" s="29" t="s">
        <v>225</v>
      </c>
      <c r="FN3" s="29">
        <v>0</v>
      </c>
      <c r="FO3" s="29">
        <v>0</v>
      </c>
      <c r="FP3" s="30"/>
      <c r="FQ3" s="29" t="s">
        <v>235</v>
      </c>
      <c r="FR3" s="29">
        <v>0</v>
      </c>
      <c r="FS3" s="30"/>
      <c r="FT3" s="29" t="s">
        <v>235</v>
      </c>
      <c r="FU3" s="29">
        <v>0</v>
      </c>
      <c r="FV3" s="30"/>
      <c r="FW3" s="29">
        <v>0</v>
      </c>
      <c r="FX3" s="29" t="s">
        <v>235</v>
      </c>
      <c r="FY3" s="29">
        <v>0</v>
      </c>
      <c r="FZ3" s="30"/>
      <c r="GA3" s="29" t="s">
        <v>235</v>
      </c>
      <c r="GB3" s="29">
        <v>0</v>
      </c>
      <c r="GC3" s="30"/>
      <c r="GD3" s="29" t="s">
        <v>235</v>
      </c>
      <c r="GE3" s="30"/>
      <c r="GF3" s="30"/>
      <c r="GG3" s="30"/>
      <c r="GH3" s="30"/>
      <c r="GI3" s="34">
        <v>0</v>
      </c>
      <c r="GJ3" s="34">
        <v>0</v>
      </c>
    </row>
    <row r="4" spans="1:194" s="34" customFormat="1" x14ac:dyDescent="0.35">
      <c r="A4" s="2" t="s">
        <v>237</v>
      </c>
      <c r="B4" s="2" t="s">
        <v>238</v>
      </c>
      <c r="C4" s="2" t="s">
        <v>239</v>
      </c>
      <c r="D4" s="2" t="s">
        <v>240</v>
      </c>
      <c r="E4" s="2" t="s">
        <v>241</v>
      </c>
      <c r="F4" s="2" t="s">
        <v>242</v>
      </c>
      <c r="G4" s="2" t="s">
        <v>243</v>
      </c>
      <c r="H4" s="2" t="s">
        <v>191</v>
      </c>
      <c r="I4" s="2" t="s">
        <v>192</v>
      </c>
      <c r="J4" s="2" t="s">
        <v>244</v>
      </c>
      <c r="K4" s="2" t="s">
        <v>245</v>
      </c>
      <c r="L4" s="2" t="s">
        <v>246</v>
      </c>
      <c r="M4" s="2" t="s">
        <v>247</v>
      </c>
      <c r="N4" s="2" t="s">
        <v>248</v>
      </c>
      <c r="O4" s="2" t="s">
        <v>249</v>
      </c>
      <c r="P4" s="2" t="s">
        <v>250</v>
      </c>
      <c r="Q4" s="2" t="s">
        <v>251</v>
      </c>
      <c r="R4" s="2" t="s">
        <v>252</v>
      </c>
      <c r="S4" s="2" t="s">
        <v>202</v>
      </c>
      <c r="T4" s="2" t="s">
        <v>253</v>
      </c>
      <c r="U4" s="1"/>
      <c r="V4" s="2" t="s">
        <v>204</v>
      </c>
      <c r="W4" s="1"/>
      <c r="X4" s="2" t="s">
        <v>254</v>
      </c>
      <c r="Y4" s="2" t="s">
        <v>255</v>
      </c>
      <c r="Z4" s="2" t="s">
        <v>256</v>
      </c>
      <c r="AA4" s="1"/>
      <c r="AB4" s="2" t="s">
        <v>257</v>
      </c>
      <c r="AC4" s="1"/>
      <c r="AD4" s="2" t="s">
        <v>258</v>
      </c>
      <c r="AE4" s="1"/>
      <c r="AF4" s="1"/>
      <c r="AG4" s="2" t="s">
        <v>240</v>
      </c>
      <c r="AH4" s="2" t="s">
        <v>209</v>
      </c>
      <c r="AI4" s="2" t="s">
        <v>210</v>
      </c>
      <c r="AJ4" s="2" t="s">
        <v>211</v>
      </c>
      <c r="AK4" s="9" t="s">
        <v>259</v>
      </c>
      <c r="AL4" s="15" t="s">
        <v>260</v>
      </c>
      <c r="AM4" s="2" t="s">
        <v>214</v>
      </c>
      <c r="AN4" s="2">
        <v>4</v>
      </c>
      <c r="AO4" s="2" t="s">
        <v>261</v>
      </c>
      <c r="AP4" s="2" t="s">
        <v>216</v>
      </c>
      <c r="AQ4" s="1"/>
      <c r="AR4" s="1"/>
      <c r="AS4" s="2">
        <v>1</v>
      </c>
      <c r="AT4" s="2">
        <v>1</v>
      </c>
      <c r="AU4" s="2">
        <v>1</v>
      </c>
      <c r="AV4" s="2" t="s">
        <v>217</v>
      </c>
      <c r="AW4" s="1"/>
      <c r="AX4" s="1"/>
      <c r="AY4" s="2">
        <v>1</v>
      </c>
      <c r="AZ4" s="1"/>
      <c r="BA4" s="1"/>
      <c r="BB4" s="1"/>
      <c r="BC4" s="2">
        <v>1</v>
      </c>
      <c r="BD4" s="2">
        <v>1</v>
      </c>
      <c r="BE4" s="1">
        <v>0</v>
      </c>
      <c r="BF4" s="2">
        <v>1</v>
      </c>
      <c r="BG4" s="2">
        <v>1</v>
      </c>
      <c r="BH4" s="2" t="s">
        <v>2987</v>
      </c>
      <c r="BI4" s="1"/>
      <c r="BJ4" s="2">
        <v>1</v>
      </c>
      <c r="BK4" s="1"/>
      <c r="BL4" s="1"/>
      <c r="BM4" s="2">
        <v>1</v>
      </c>
      <c r="BN4" s="2">
        <v>1</v>
      </c>
      <c r="BO4" s="1"/>
      <c r="BP4" s="1"/>
      <c r="BQ4" s="1"/>
      <c r="BR4" s="1"/>
      <c r="BS4" s="1"/>
      <c r="BT4" s="2" t="s">
        <v>262</v>
      </c>
      <c r="BU4" s="2">
        <v>1</v>
      </c>
      <c r="BV4" s="1"/>
      <c r="BW4" s="1"/>
      <c r="BX4" s="1" t="s">
        <v>2984</v>
      </c>
      <c r="BY4" s="2">
        <v>1</v>
      </c>
      <c r="BZ4" s="2">
        <v>1</v>
      </c>
      <c r="CA4" s="1"/>
      <c r="CB4" s="1"/>
      <c r="CC4" s="1"/>
      <c r="CD4" s="2">
        <v>1</v>
      </c>
      <c r="CE4" s="1"/>
      <c r="CF4" s="1"/>
      <c r="CG4" s="1" t="s">
        <v>2994</v>
      </c>
      <c r="CH4" s="2" t="s">
        <v>263</v>
      </c>
      <c r="CI4" s="2">
        <v>0</v>
      </c>
      <c r="CJ4" s="1"/>
      <c r="CK4" s="2">
        <v>0</v>
      </c>
      <c r="CL4" s="13">
        <v>1134</v>
      </c>
      <c r="CM4" s="2"/>
      <c r="CN4" s="15"/>
      <c r="CO4" s="51"/>
      <c r="CP4" s="2" t="s">
        <v>264</v>
      </c>
      <c r="CQ4" s="2">
        <v>1</v>
      </c>
      <c r="CR4" s="1"/>
      <c r="CS4" s="2">
        <v>1</v>
      </c>
      <c r="CT4" s="1"/>
      <c r="CU4" s="2">
        <v>1</v>
      </c>
      <c r="CV4" s="1"/>
      <c r="CW4" s="1"/>
      <c r="CX4" s="1"/>
      <c r="CY4" s="1" t="s">
        <v>3004</v>
      </c>
      <c r="CZ4" s="2" t="s">
        <v>3013</v>
      </c>
      <c r="DA4" s="1">
        <v>0</v>
      </c>
      <c r="DB4" s="1"/>
      <c r="DC4" s="1"/>
      <c r="DD4" s="2">
        <v>1</v>
      </c>
      <c r="DE4" s="1"/>
      <c r="DF4" s="1"/>
      <c r="DG4" s="2">
        <v>1</v>
      </c>
      <c r="DH4" s="1"/>
      <c r="DI4" s="1"/>
      <c r="DJ4" s="2" t="s">
        <v>2996</v>
      </c>
      <c r="DK4" s="2" t="s">
        <v>265</v>
      </c>
      <c r="DL4" s="2"/>
      <c r="DM4" s="15">
        <v>450</v>
      </c>
      <c r="DN4" s="2" t="s">
        <v>266</v>
      </c>
      <c r="DO4" s="15"/>
      <c r="DP4" s="2"/>
      <c r="DQ4" s="2">
        <v>0</v>
      </c>
      <c r="DR4" s="56">
        <f>DS4/DT4</f>
        <v>0.3968253968253968</v>
      </c>
      <c r="DS4">
        <v>450</v>
      </c>
      <c r="DT4">
        <v>1134</v>
      </c>
      <c r="DU4" s="2" t="s">
        <v>267</v>
      </c>
      <c r="DV4" s="2" t="s">
        <v>268</v>
      </c>
      <c r="DW4" s="2" t="s">
        <v>269</v>
      </c>
      <c r="DX4" s="2">
        <v>300</v>
      </c>
      <c r="DY4" s="2">
        <v>648</v>
      </c>
      <c r="DZ4" s="2" t="s">
        <v>270</v>
      </c>
      <c r="EA4" s="2">
        <v>48</v>
      </c>
      <c r="EB4" s="2">
        <v>219</v>
      </c>
      <c r="EC4" s="2"/>
      <c r="ED4" s="2"/>
      <c r="EE4" s="2"/>
      <c r="EF4" s="2" t="s">
        <v>271</v>
      </c>
      <c r="EG4" s="2">
        <v>96</v>
      </c>
      <c r="EH4" s="2">
        <v>246</v>
      </c>
      <c r="EI4" s="2"/>
      <c r="EJ4" s="2">
        <v>6</v>
      </c>
      <c r="EK4" s="2">
        <v>21</v>
      </c>
      <c r="EL4" s="2"/>
      <c r="EM4" s="2"/>
      <c r="EN4" s="2"/>
      <c r="EO4" s="2"/>
      <c r="EP4" s="2"/>
      <c r="EQ4" s="2"/>
      <c r="ER4" s="2">
        <v>1</v>
      </c>
      <c r="ES4" s="1"/>
      <c r="ET4" s="2">
        <v>1</v>
      </c>
      <c r="EU4" s="1"/>
      <c r="EV4" s="1"/>
      <c r="EW4" s="1"/>
      <c r="EX4" s="1"/>
      <c r="EY4" s="2">
        <v>1</v>
      </c>
      <c r="EZ4" s="1"/>
      <c r="FA4" s="2">
        <v>1</v>
      </c>
      <c r="FB4" s="1"/>
      <c r="FC4" s="1"/>
      <c r="FD4" s="1"/>
      <c r="FE4" s="1"/>
      <c r="FF4" s="2">
        <v>0</v>
      </c>
      <c r="FG4" s="2">
        <v>0</v>
      </c>
      <c r="FH4" s="2">
        <v>0</v>
      </c>
      <c r="FI4" s="1"/>
      <c r="FJ4" s="2">
        <v>0</v>
      </c>
      <c r="FK4" s="2"/>
      <c r="FL4" s="1"/>
      <c r="FM4" s="2" t="s">
        <v>225</v>
      </c>
      <c r="FN4" s="2">
        <v>0</v>
      </c>
      <c r="FO4" s="2">
        <v>1</v>
      </c>
      <c r="FP4" s="2" t="s">
        <v>226</v>
      </c>
      <c r="FQ4" s="1"/>
      <c r="FR4" s="2">
        <v>0</v>
      </c>
      <c r="FS4" s="1"/>
      <c r="FT4" s="1"/>
      <c r="FU4" s="2"/>
      <c r="FV4" s="1"/>
      <c r="FW4" s="2">
        <v>0</v>
      </c>
      <c r="FX4" s="1"/>
      <c r="FY4" s="2">
        <v>0</v>
      </c>
      <c r="FZ4" s="1"/>
      <c r="GA4" s="1"/>
      <c r="GB4" s="2">
        <v>1</v>
      </c>
      <c r="GC4" s="2" t="s">
        <v>272</v>
      </c>
      <c r="GD4" s="2" t="s">
        <v>273</v>
      </c>
      <c r="GE4" s="1"/>
      <c r="GF4" s="1"/>
      <c r="GG4" s="1"/>
      <c r="GH4" s="1"/>
      <c r="GI4">
        <v>1</v>
      </c>
      <c r="GJ4">
        <v>1</v>
      </c>
      <c r="GK4">
        <v>1</v>
      </c>
      <c r="GL4"/>
    </row>
    <row r="5" spans="1:194" s="34" customFormat="1" hidden="1" x14ac:dyDescent="0.35">
      <c r="A5" s="29" t="s">
        <v>1911</v>
      </c>
      <c r="B5" s="29" t="s">
        <v>1912</v>
      </c>
      <c r="C5" s="29" t="s">
        <v>1913</v>
      </c>
      <c r="D5" s="29" t="s">
        <v>1914</v>
      </c>
      <c r="E5" s="29" t="s">
        <v>1915</v>
      </c>
      <c r="F5" s="30"/>
      <c r="G5" s="30"/>
      <c r="H5" s="29" t="s">
        <v>191</v>
      </c>
      <c r="I5" s="30"/>
      <c r="J5" s="29" t="s">
        <v>1916</v>
      </c>
      <c r="K5" s="29" t="s">
        <v>1888</v>
      </c>
      <c r="L5" s="29" t="s">
        <v>1888</v>
      </c>
      <c r="M5" s="29" t="s">
        <v>1917</v>
      </c>
      <c r="N5" s="30"/>
      <c r="O5" s="29" t="s">
        <v>710</v>
      </c>
      <c r="P5" s="29" t="s">
        <v>204</v>
      </c>
      <c r="Q5" s="29" t="s">
        <v>1918</v>
      </c>
      <c r="R5" s="30"/>
      <c r="S5" s="30"/>
      <c r="T5" s="29" t="s">
        <v>1919</v>
      </c>
      <c r="U5" s="30"/>
      <c r="V5" s="30"/>
      <c r="W5" s="30"/>
      <c r="X5" s="30"/>
      <c r="Y5" s="30"/>
      <c r="Z5" s="29" t="s">
        <v>1917</v>
      </c>
      <c r="AA5" s="30"/>
      <c r="AB5" s="29" t="s">
        <v>1920</v>
      </c>
      <c r="AC5" s="30"/>
      <c r="AD5" s="29" t="s">
        <v>1921</v>
      </c>
      <c r="AE5" s="30"/>
      <c r="AF5" s="30"/>
      <c r="AG5" s="30"/>
      <c r="AH5" s="29" t="s">
        <v>209</v>
      </c>
      <c r="AI5" s="29" t="s">
        <v>1689</v>
      </c>
      <c r="AJ5" s="29" t="s">
        <v>1895</v>
      </c>
      <c r="AK5" s="31" t="s">
        <v>723</v>
      </c>
      <c r="AL5" s="35" t="s">
        <v>469</v>
      </c>
      <c r="AM5" s="29" t="s">
        <v>227</v>
      </c>
      <c r="AN5" s="29">
        <v>4</v>
      </c>
      <c r="AO5" s="29" t="s">
        <v>1926</v>
      </c>
      <c r="AP5" s="29" t="s">
        <v>216</v>
      </c>
      <c r="AQ5" s="30"/>
      <c r="AR5" s="30"/>
      <c r="AS5" s="29">
        <v>1</v>
      </c>
      <c r="AT5" s="29">
        <v>1</v>
      </c>
      <c r="AU5" s="29">
        <v>1</v>
      </c>
      <c r="AV5" s="29" t="s">
        <v>217</v>
      </c>
      <c r="AW5" s="30"/>
      <c r="AX5" s="30"/>
      <c r="AY5" s="29">
        <v>1</v>
      </c>
      <c r="AZ5" s="29" t="s">
        <v>1927</v>
      </c>
      <c r="BA5" s="30"/>
      <c r="BB5" s="30"/>
      <c r="BC5" s="30">
        <v>0</v>
      </c>
      <c r="BD5" s="29">
        <v>1</v>
      </c>
      <c r="BE5" s="30">
        <v>0</v>
      </c>
      <c r="BF5" s="30">
        <v>0</v>
      </c>
      <c r="BG5" s="30">
        <v>0</v>
      </c>
      <c r="BH5" s="30" t="s">
        <v>3000</v>
      </c>
      <c r="BI5" s="30"/>
      <c r="BJ5" s="30"/>
      <c r="BK5" s="30"/>
      <c r="BL5" s="30"/>
      <c r="BM5" s="30"/>
      <c r="BN5" s="30"/>
      <c r="BO5" s="30"/>
      <c r="BP5" s="30"/>
      <c r="BQ5" s="30"/>
      <c r="BR5" s="30"/>
      <c r="BS5" s="30"/>
      <c r="BT5" s="29" t="s">
        <v>1928</v>
      </c>
      <c r="BU5" s="29">
        <v>1</v>
      </c>
      <c r="BV5" s="30"/>
      <c r="BW5" s="30"/>
      <c r="BX5" s="30" t="s">
        <v>2984</v>
      </c>
      <c r="BY5" s="29">
        <v>2</v>
      </c>
      <c r="BZ5" s="30">
        <v>1</v>
      </c>
      <c r="CA5" s="30"/>
      <c r="CB5" s="30"/>
      <c r="CC5" s="30"/>
      <c r="CD5" s="29">
        <v>1</v>
      </c>
      <c r="CE5" s="30"/>
      <c r="CF5" s="30"/>
      <c r="CG5" s="30" t="s">
        <v>2994</v>
      </c>
      <c r="CH5" s="29" t="s">
        <v>1929</v>
      </c>
      <c r="CI5" s="29">
        <v>0</v>
      </c>
      <c r="CJ5" s="29" t="s">
        <v>1930</v>
      </c>
      <c r="CK5" s="29">
        <v>0</v>
      </c>
      <c r="CL5" s="32">
        <v>530</v>
      </c>
      <c r="CM5" s="29"/>
      <c r="CN5" s="35"/>
      <c r="CO5" s="53"/>
      <c r="CP5" s="29"/>
      <c r="CQ5" s="29">
        <v>1</v>
      </c>
      <c r="CR5" s="30"/>
      <c r="CS5" s="30"/>
      <c r="CT5" s="30"/>
      <c r="CU5" s="29">
        <v>1</v>
      </c>
      <c r="CV5" s="30"/>
      <c r="CW5" s="30"/>
      <c r="CX5" s="30"/>
      <c r="CY5" s="30" t="s">
        <v>3004</v>
      </c>
      <c r="CZ5" s="29">
        <v>11</v>
      </c>
      <c r="DA5" s="29">
        <v>0</v>
      </c>
      <c r="DB5" s="29" t="s">
        <v>3011</v>
      </c>
      <c r="DC5" s="30"/>
      <c r="DD5" s="29">
        <v>1</v>
      </c>
      <c r="DE5" s="30"/>
      <c r="DF5" s="30"/>
      <c r="DG5" s="29">
        <v>1</v>
      </c>
      <c r="DH5" s="30"/>
      <c r="DI5" s="30"/>
      <c r="DJ5" s="29" t="s">
        <v>2996</v>
      </c>
      <c r="DK5" s="30"/>
      <c r="DL5" s="30"/>
      <c r="DM5" s="37">
        <v>157</v>
      </c>
      <c r="DN5" s="29" t="s">
        <v>1931</v>
      </c>
      <c r="DO5" s="35"/>
      <c r="DP5" s="29"/>
      <c r="DQ5" s="29"/>
      <c r="DR5" s="57">
        <f>DS5/DT5</f>
        <v>0.29622641509433961</v>
      </c>
      <c r="DS5" s="34">
        <v>157</v>
      </c>
      <c r="DT5" s="34">
        <v>530</v>
      </c>
      <c r="DU5" s="29" t="s">
        <v>1932</v>
      </c>
      <c r="DV5" s="29" t="s">
        <v>1933</v>
      </c>
      <c r="DW5" s="29"/>
      <c r="DX5" s="29"/>
      <c r="DY5" s="29"/>
      <c r="DZ5" s="29"/>
      <c r="EA5" s="34">
        <v>157</v>
      </c>
      <c r="EB5" s="34">
        <v>530</v>
      </c>
      <c r="EC5" s="29"/>
      <c r="ED5" s="29"/>
      <c r="EE5" s="29"/>
      <c r="EF5" s="29"/>
      <c r="EG5" s="29"/>
      <c r="EH5" s="29"/>
      <c r="EI5" s="29"/>
      <c r="EJ5" s="29"/>
      <c r="EK5" s="29"/>
      <c r="EL5" s="29"/>
      <c r="EM5" s="29"/>
      <c r="EN5" s="29"/>
      <c r="EO5" s="29"/>
      <c r="EP5" s="29"/>
      <c r="EQ5" s="29"/>
      <c r="ER5" s="29">
        <v>1</v>
      </c>
      <c r="ES5" s="29">
        <v>1</v>
      </c>
      <c r="ET5" s="29">
        <v>1</v>
      </c>
      <c r="EU5" s="30"/>
      <c r="EV5" s="30"/>
      <c r="EW5" s="30"/>
      <c r="EX5" s="30"/>
      <c r="EY5" s="29">
        <v>1</v>
      </c>
      <c r="EZ5" s="30"/>
      <c r="FA5" s="29">
        <v>1</v>
      </c>
      <c r="FB5" s="30"/>
      <c r="FC5" s="30"/>
      <c r="FD5" s="30"/>
      <c r="FE5" s="30"/>
      <c r="FF5" s="29">
        <v>0</v>
      </c>
      <c r="FG5" s="29">
        <v>0</v>
      </c>
      <c r="FH5" s="29">
        <v>0</v>
      </c>
      <c r="FI5" s="29" t="s">
        <v>235</v>
      </c>
      <c r="FJ5" s="29">
        <v>0</v>
      </c>
      <c r="FK5" s="29"/>
      <c r="FL5" s="30"/>
      <c r="FM5" s="29" t="s">
        <v>225</v>
      </c>
      <c r="FN5" s="29">
        <v>0</v>
      </c>
      <c r="FO5" s="29">
        <v>0</v>
      </c>
      <c r="FP5" s="30"/>
      <c r="FQ5" s="29" t="s">
        <v>235</v>
      </c>
      <c r="FR5" s="29">
        <v>0</v>
      </c>
      <c r="FS5" s="30"/>
      <c r="FT5" s="29" t="s">
        <v>235</v>
      </c>
      <c r="FU5" s="29">
        <v>0</v>
      </c>
      <c r="FV5" s="30"/>
      <c r="FW5" s="29">
        <v>0</v>
      </c>
      <c r="FX5" s="29" t="s">
        <v>235</v>
      </c>
      <c r="FY5" s="29">
        <v>0</v>
      </c>
      <c r="FZ5" s="30"/>
      <c r="GA5" s="29" t="s">
        <v>235</v>
      </c>
      <c r="GB5" s="29">
        <v>0</v>
      </c>
      <c r="GC5" s="30"/>
      <c r="GD5" s="29" t="s">
        <v>235</v>
      </c>
      <c r="GE5" s="30"/>
      <c r="GF5" s="30"/>
      <c r="GG5" s="30"/>
      <c r="GH5" s="30"/>
      <c r="GI5" s="34">
        <v>0</v>
      </c>
      <c r="GJ5" s="34">
        <v>0</v>
      </c>
    </row>
    <row r="6" spans="1:194" s="34" customFormat="1" x14ac:dyDescent="0.35">
      <c r="A6" s="2" t="s">
        <v>284</v>
      </c>
      <c r="B6" s="2" t="s">
        <v>285</v>
      </c>
      <c r="C6" s="2" t="s">
        <v>286</v>
      </c>
      <c r="D6" s="2" t="s">
        <v>287</v>
      </c>
      <c r="E6" s="2" t="s">
        <v>288</v>
      </c>
      <c r="F6" s="2" t="s">
        <v>289</v>
      </c>
      <c r="G6" s="2" t="s">
        <v>290</v>
      </c>
      <c r="H6" s="2" t="s">
        <v>191</v>
      </c>
      <c r="I6" s="2" t="s">
        <v>192</v>
      </c>
      <c r="J6" s="2" t="s">
        <v>291</v>
      </c>
      <c r="K6" s="2" t="s">
        <v>292</v>
      </c>
      <c r="L6" s="2" t="s">
        <v>293</v>
      </c>
      <c r="M6" s="2" t="s">
        <v>294</v>
      </c>
      <c r="N6" s="2" t="s">
        <v>295</v>
      </c>
      <c r="O6" s="2" t="s">
        <v>198</v>
      </c>
      <c r="P6" s="2" t="s">
        <v>296</v>
      </c>
      <c r="Q6" s="2" t="s">
        <v>200</v>
      </c>
      <c r="R6" s="2" t="s">
        <v>297</v>
      </c>
      <c r="S6" s="2" t="s">
        <v>202</v>
      </c>
      <c r="T6" s="2" t="s">
        <v>298</v>
      </c>
      <c r="U6" s="1"/>
      <c r="V6" s="2" t="s">
        <v>204</v>
      </c>
      <c r="W6" s="1"/>
      <c r="X6" s="2" t="s">
        <v>299</v>
      </c>
      <c r="Y6" s="2" t="s">
        <v>300</v>
      </c>
      <c r="Z6" s="2" t="s">
        <v>301</v>
      </c>
      <c r="AA6" s="1"/>
      <c r="AB6" s="1"/>
      <c r="AC6" s="1"/>
      <c r="AD6" s="2" t="s">
        <v>302</v>
      </c>
      <c r="AE6" s="1"/>
      <c r="AF6" s="1"/>
      <c r="AG6" s="2" t="s">
        <v>287</v>
      </c>
      <c r="AH6" s="2" t="s">
        <v>209</v>
      </c>
      <c r="AI6" s="2" t="s">
        <v>210</v>
      </c>
      <c r="AJ6" s="2" t="s">
        <v>211</v>
      </c>
      <c r="AK6" s="9" t="s">
        <v>303</v>
      </c>
      <c r="AL6" s="15" t="s">
        <v>260</v>
      </c>
      <c r="AM6" s="2" t="s">
        <v>214</v>
      </c>
      <c r="AN6" s="2">
        <v>4</v>
      </c>
      <c r="AO6" s="2" t="s">
        <v>304</v>
      </c>
      <c r="AP6" s="2" t="s">
        <v>216</v>
      </c>
      <c r="AQ6" s="1"/>
      <c r="AR6" s="1"/>
      <c r="AS6" s="1">
        <v>0</v>
      </c>
      <c r="AT6" s="2">
        <v>1</v>
      </c>
      <c r="AU6" s="2">
        <v>1</v>
      </c>
      <c r="AV6" s="2" t="s">
        <v>305</v>
      </c>
      <c r="AW6" s="1"/>
      <c r="AX6" s="1"/>
      <c r="AY6" s="2">
        <v>1</v>
      </c>
      <c r="AZ6" s="1"/>
      <c r="BA6" s="1"/>
      <c r="BB6" s="1"/>
      <c r="BC6" s="2">
        <v>1</v>
      </c>
      <c r="BD6" s="1">
        <v>0</v>
      </c>
      <c r="BE6" s="1">
        <v>0</v>
      </c>
      <c r="BF6" s="1">
        <v>0</v>
      </c>
      <c r="BG6" s="1">
        <v>0</v>
      </c>
      <c r="BH6" s="1" t="s">
        <v>2999</v>
      </c>
      <c r="BI6" s="1"/>
      <c r="BJ6" s="1"/>
      <c r="BK6" s="1"/>
      <c r="BL6" s="1"/>
      <c r="BM6" s="1"/>
      <c r="BN6" s="1"/>
      <c r="BO6" s="1"/>
      <c r="BP6" s="1"/>
      <c r="BQ6" s="1"/>
      <c r="BR6" s="1"/>
      <c r="BS6" s="1"/>
      <c r="BT6" s="1"/>
      <c r="BU6" s="2">
        <v>1</v>
      </c>
      <c r="BV6" s="1"/>
      <c r="BW6" s="1"/>
      <c r="BX6" s="1" t="s">
        <v>2984</v>
      </c>
      <c r="BY6" s="2">
        <v>2</v>
      </c>
      <c r="BZ6" s="2">
        <v>1</v>
      </c>
      <c r="CA6" s="1"/>
      <c r="CB6" s="1"/>
      <c r="CC6" s="1"/>
      <c r="CD6" s="1"/>
      <c r="CE6" s="2">
        <v>1</v>
      </c>
      <c r="CF6" s="1"/>
      <c r="CG6" s="1" t="s">
        <v>2994</v>
      </c>
      <c r="CH6" s="2" t="s">
        <v>306</v>
      </c>
      <c r="CI6" s="2">
        <v>0</v>
      </c>
      <c r="CJ6" s="1"/>
      <c r="CK6" s="2">
        <v>0</v>
      </c>
      <c r="CL6" s="13">
        <v>265</v>
      </c>
      <c r="CM6" s="2"/>
      <c r="CN6" s="15" t="s">
        <v>307</v>
      </c>
      <c r="CO6" s="51">
        <f>CN6/DT6</f>
        <v>0.5320754716981132</v>
      </c>
      <c r="CP6" s="2"/>
      <c r="CQ6" s="2">
        <v>1</v>
      </c>
      <c r="CR6" s="1"/>
      <c r="CS6" s="1"/>
      <c r="CT6" s="1"/>
      <c r="CU6" s="2">
        <v>1</v>
      </c>
      <c r="CV6" s="1"/>
      <c r="CW6" s="1"/>
      <c r="CX6" s="1"/>
      <c r="CY6" s="1" t="s">
        <v>3004</v>
      </c>
      <c r="CZ6" s="2">
        <v>10</v>
      </c>
      <c r="DA6" s="1">
        <v>0</v>
      </c>
      <c r="DB6" s="2" t="s">
        <v>308</v>
      </c>
      <c r="DC6" s="1"/>
      <c r="DD6" s="2">
        <v>1</v>
      </c>
      <c r="DE6" s="1"/>
      <c r="DF6" s="1"/>
      <c r="DG6" s="2">
        <v>1</v>
      </c>
      <c r="DH6" s="1"/>
      <c r="DI6" s="1"/>
      <c r="DJ6" s="2" t="s">
        <v>2996</v>
      </c>
      <c r="DK6" s="2" t="s">
        <v>309</v>
      </c>
      <c r="DL6" s="2"/>
      <c r="DM6" s="15" t="s">
        <v>310</v>
      </c>
      <c r="DN6" s="2"/>
      <c r="DO6" s="15" t="s">
        <v>311</v>
      </c>
      <c r="DP6" s="2"/>
      <c r="DQ6" s="2">
        <v>0</v>
      </c>
      <c r="DR6" s="56">
        <f>DS6/DT6</f>
        <v>0.52075471698113207</v>
      </c>
      <c r="DS6">
        <v>138</v>
      </c>
      <c r="DT6">
        <v>265</v>
      </c>
      <c r="DU6" s="2" t="s">
        <v>312</v>
      </c>
      <c r="DV6" s="2" t="s">
        <v>313</v>
      </c>
      <c r="DW6" s="2"/>
      <c r="DX6">
        <v>138</v>
      </c>
      <c r="DY6">
        <v>265</v>
      </c>
      <c r="DZ6" s="2"/>
      <c r="EA6" s="2"/>
      <c r="EB6" s="2"/>
      <c r="EC6" s="2"/>
      <c r="ED6" s="2"/>
      <c r="EE6" s="2"/>
      <c r="EF6" s="2"/>
      <c r="EG6" s="2"/>
      <c r="EH6" s="2"/>
      <c r="EI6" s="2"/>
      <c r="EJ6" s="2"/>
      <c r="EK6" s="2"/>
      <c r="EL6" s="2"/>
      <c r="EM6" s="2"/>
      <c r="EN6" s="2"/>
      <c r="EO6" s="2"/>
      <c r="EP6" s="2"/>
      <c r="EQ6" s="2"/>
      <c r="ER6" s="2">
        <v>1</v>
      </c>
      <c r="ES6" s="1"/>
      <c r="ET6" s="2">
        <v>1</v>
      </c>
      <c r="EU6" s="1"/>
      <c r="EV6" s="1"/>
      <c r="EW6" s="1"/>
      <c r="EX6" s="1"/>
      <c r="EY6" s="2">
        <v>1</v>
      </c>
      <c r="EZ6" s="1"/>
      <c r="FA6" s="2">
        <v>1</v>
      </c>
      <c r="FB6" s="1"/>
      <c r="FC6" s="1"/>
      <c r="FD6" s="1"/>
      <c r="FE6" s="1"/>
      <c r="FF6" s="2">
        <v>0</v>
      </c>
      <c r="FG6" s="2">
        <v>0</v>
      </c>
      <c r="FH6" s="2">
        <v>0</v>
      </c>
      <c r="FI6" s="1"/>
      <c r="FJ6" s="2">
        <v>0</v>
      </c>
      <c r="FK6" s="2"/>
      <c r="FL6" s="1"/>
      <c r="FM6" s="1"/>
      <c r="FN6" s="2">
        <v>0</v>
      </c>
      <c r="FO6" s="2">
        <v>1</v>
      </c>
      <c r="FP6" s="2" t="s">
        <v>226</v>
      </c>
      <c r="FQ6" s="2" t="s">
        <v>314</v>
      </c>
      <c r="FR6" s="2">
        <v>0</v>
      </c>
      <c r="FS6" s="1"/>
      <c r="FT6" s="1"/>
      <c r="FU6" s="2"/>
      <c r="FV6" s="1"/>
      <c r="FW6" s="2">
        <v>0</v>
      </c>
      <c r="FX6" s="1"/>
      <c r="FY6" s="2">
        <v>0</v>
      </c>
      <c r="FZ6" s="1"/>
      <c r="GA6" s="1"/>
      <c r="GB6" s="2">
        <v>0</v>
      </c>
      <c r="GC6" s="1"/>
      <c r="GD6" s="1"/>
      <c r="GE6" s="1"/>
      <c r="GF6" s="1"/>
      <c r="GG6" s="1"/>
      <c r="GH6" s="1"/>
      <c r="GI6">
        <v>1</v>
      </c>
      <c r="GJ6">
        <v>0</v>
      </c>
      <c r="GK6">
        <v>1</v>
      </c>
      <c r="GL6"/>
    </row>
    <row r="7" spans="1:194" s="34" customFormat="1" hidden="1" x14ac:dyDescent="0.35">
      <c r="A7" s="29" t="s">
        <v>1356</v>
      </c>
      <c r="B7" s="29" t="s">
        <v>1357</v>
      </c>
      <c r="C7" s="29" t="s">
        <v>1358</v>
      </c>
      <c r="D7" s="29" t="s">
        <v>1359</v>
      </c>
      <c r="E7" s="29" t="s">
        <v>1360</v>
      </c>
      <c r="F7" s="29" t="s">
        <v>1361</v>
      </c>
      <c r="G7" s="29" t="s">
        <v>1362</v>
      </c>
      <c r="H7" s="29" t="s">
        <v>191</v>
      </c>
      <c r="I7" s="29" t="s">
        <v>192</v>
      </c>
      <c r="J7" s="29" t="s">
        <v>888</v>
      </c>
      <c r="K7" s="29" t="s">
        <v>1326</v>
      </c>
      <c r="L7" s="29" t="s">
        <v>502</v>
      </c>
      <c r="M7" s="29" t="s">
        <v>1363</v>
      </c>
      <c r="N7" s="29" t="s">
        <v>1364</v>
      </c>
      <c r="O7" s="29" t="s">
        <v>198</v>
      </c>
      <c r="P7" s="29" t="s">
        <v>825</v>
      </c>
      <c r="Q7" s="29" t="s">
        <v>200</v>
      </c>
      <c r="R7" s="29" t="s">
        <v>1365</v>
      </c>
      <c r="S7" s="29" t="s">
        <v>202</v>
      </c>
      <c r="T7" s="29" t="s">
        <v>1366</v>
      </c>
      <c r="U7" s="30"/>
      <c r="V7" s="29" t="s">
        <v>204</v>
      </c>
      <c r="W7" s="30"/>
      <c r="X7" s="29" t="s">
        <v>1367</v>
      </c>
      <c r="Y7" s="29" t="s">
        <v>1368</v>
      </c>
      <c r="Z7" s="30"/>
      <c r="AA7" s="30"/>
      <c r="AB7" s="30"/>
      <c r="AC7" s="30"/>
      <c r="AD7" s="29" t="s">
        <v>1369</v>
      </c>
      <c r="AE7" s="30"/>
      <c r="AF7" s="30"/>
      <c r="AG7" s="29" t="s">
        <v>1359</v>
      </c>
      <c r="AH7" s="29" t="s">
        <v>209</v>
      </c>
      <c r="AI7" s="29" t="s">
        <v>210</v>
      </c>
      <c r="AJ7" s="29" t="s">
        <v>211</v>
      </c>
      <c r="AK7" s="31" t="s">
        <v>998</v>
      </c>
      <c r="AL7" s="35" t="s">
        <v>1339</v>
      </c>
      <c r="AM7" s="29" t="s">
        <v>227</v>
      </c>
      <c r="AN7" s="29">
        <v>4</v>
      </c>
      <c r="AO7" s="29" t="s">
        <v>1377</v>
      </c>
      <c r="AP7" s="29" t="s">
        <v>216</v>
      </c>
      <c r="AQ7" s="30"/>
      <c r="AR7" s="30"/>
      <c r="AS7" s="29">
        <v>1</v>
      </c>
      <c r="AT7" s="29">
        <v>1</v>
      </c>
      <c r="AU7" s="29">
        <v>1</v>
      </c>
      <c r="AV7" s="29" t="s">
        <v>217</v>
      </c>
      <c r="AW7" s="30"/>
      <c r="AX7" s="30"/>
      <c r="AY7" s="29">
        <v>1</v>
      </c>
      <c r="AZ7" s="30"/>
      <c r="BA7" s="30"/>
      <c r="BB7" s="30"/>
      <c r="BC7" s="29">
        <v>1</v>
      </c>
      <c r="BD7" s="30">
        <v>0</v>
      </c>
      <c r="BE7" s="30">
        <v>0</v>
      </c>
      <c r="BF7" s="30">
        <v>0</v>
      </c>
      <c r="BG7" s="30">
        <v>0</v>
      </c>
      <c r="BH7" s="30" t="s">
        <v>2999</v>
      </c>
      <c r="BI7" s="30"/>
      <c r="BJ7" s="30"/>
      <c r="BK7" s="30"/>
      <c r="BL7" s="30"/>
      <c r="BM7" s="30"/>
      <c r="BN7" s="30"/>
      <c r="BO7" s="30"/>
      <c r="BP7" s="30"/>
      <c r="BQ7" s="30"/>
      <c r="BR7" s="30"/>
      <c r="BS7" s="30"/>
      <c r="BT7" s="29" t="s">
        <v>1378</v>
      </c>
      <c r="BU7" s="29">
        <v>1</v>
      </c>
      <c r="BV7" s="30"/>
      <c r="BW7" s="30"/>
      <c r="BX7" s="30" t="s">
        <v>2984</v>
      </c>
      <c r="BY7" s="29">
        <v>1</v>
      </c>
      <c r="BZ7" s="30">
        <v>1</v>
      </c>
      <c r="CA7" s="29">
        <v>1</v>
      </c>
      <c r="CB7" s="30"/>
      <c r="CC7" s="30"/>
      <c r="CD7" s="30"/>
      <c r="CE7" s="30"/>
      <c r="CF7" s="30"/>
      <c r="CG7" s="30" t="s">
        <v>2992</v>
      </c>
      <c r="CH7" s="29" t="s">
        <v>824</v>
      </c>
      <c r="CI7" s="29">
        <v>0</v>
      </c>
      <c r="CJ7" s="30"/>
      <c r="CK7" s="29">
        <v>0</v>
      </c>
      <c r="CL7" s="32">
        <v>2912</v>
      </c>
      <c r="CM7" s="29"/>
      <c r="CN7" s="33">
        <v>1275</v>
      </c>
      <c r="CO7" s="53">
        <f>CN7/DT7</f>
        <v>0.43784340659340659</v>
      </c>
      <c r="CP7" s="30"/>
      <c r="CQ7" s="29">
        <v>1</v>
      </c>
      <c r="CR7" s="30"/>
      <c r="CS7" s="29">
        <v>1</v>
      </c>
      <c r="CT7" s="30"/>
      <c r="CU7" s="29">
        <v>1</v>
      </c>
      <c r="CV7" s="30"/>
      <c r="CW7" s="30"/>
      <c r="CX7" s="30"/>
      <c r="CY7" s="30" t="s">
        <v>3004</v>
      </c>
      <c r="CZ7" s="30">
        <v>51</v>
      </c>
      <c r="DA7" s="30">
        <v>0</v>
      </c>
      <c r="DB7" s="30"/>
      <c r="DC7" s="30"/>
      <c r="DD7" s="29">
        <v>1</v>
      </c>
      <c r="DE7" s="30"/>
      <c r="DF7" s="30"/>
      <c r="DG7" s="29">
        <v>1</v>
      </c>
      <c r="DH7" s="30"/>
      <c r="DI7" s="30"/>
      <c r="DJ7" s="29" t="s">
        <v>2997</v>
      </c>
      <c r="DK7" s="29" t="s">
        <v>1379</v>
      </c>
      <c r="DL7" s="29"/>
      <c r="DM7" s="33">
        <v>917</v>
      </c>
      <c r="DN7" s="30"/>
      <c r="DO7" s="33">
        <v>444</v>
      </c>
      <c r="DP7" s="30"/>
      <c r="DQ7" s="30"/>
      <c r="DR7" s="57">
        <f>DS7/DT7</f>
        <v>0.31490384615384615</v>
      </c>
      <c r="DS7" s="34">
        <v>917</v>
      </c>
      <c r="DT7" s="34">
        <v>2912</v>
      </c>
      <c r="DU7" s="29" t="s">
        <v>1380</v>
      </c>
      <c r="DV7" s="29" t="s">
        <v>1381</v>
      </c>
      <c r="DW7" s="29"/>
      <c r="DX7" s="34">
        <v>917</v>
      </c>
      <c r="DY7" s="34">
        <v>2912</v>
      </c>
      <c r="DZ7" s="29"/>
      <c r="EA7" s="29"/>
      <c r="EB7" s="29"/>
      <c r="EC7" s="29"/>
      <c r="ED7" s="29"/>
      <c r="EE7" s="29"/>
      <c r="EF7" s="29"/>
      <c r="EG7" s="29"/>
      <c r="EH7" s="29"/>
      <c r="EI7" s="29"/>
      <c r="EJ7" s="29"/>
      <c r="EK7" s="29"/>
      <c r="EL7" s="29"/>
      <c r="EM7" s="29"/>
      <c r="EN7" s="29"/>
      <c r="EO7" s="29"/>
      <c r="EP7" s="29"/>
      <c r="EQ7" s="29"/>
      <c r="ER7" s="29">
        <v>1</v>
      </c>
      <c r="ES7" s="29">
        <v>1</v>
      </c>
      <c r="ET7" s="29">
        <v>1</v>
      </c>
      <c r="EU7" s="30"/>
      <c r="EV7" s="30"/>
      <c r="EW7" s="30"/>
      <c r="EX7" s="30"/>
      <c r="EY7" s="29">
        <v>1</v>
      </c>
      <c r="EZ7" s="30"/>
      <c r="FA7" s="29">
        <v>1</v>
      </c>
      <c r="FB7" s="30"/>
      <c r="FC7" s="30"/>
      <c r="FD7" s="30"/>
      <c r="FE7" s="30"/>
      <c r="FF7" s="30"/>
      <c r="FG7" s="29">
        <v>0</v>
      </c>
      <c r="FH7" s="29">
        <v>0</v>
      </c>
      <c r="FI7" s="29" t="s">
        <v>1382</v>
      </c>
      <c r="FJ7" s="29">
        <v>0</v>
      </c>
      <c r="FK7" s="29"/>
      <c r="FL7" s="30"/>
      <c r="FM7" s="29" t="s">
        <v>225</v>
      </c>
      <c r="FN7" s="29">
        <v>0</v>
      </c>
      <c r="FO7" s="29">
        <v>1</v>
      </c>
      <c r="FP7" s="29" t="s">
        <v>272</v>
      </c>
      <c r="FQ7" s="29" t="s">
        <v>1383</v>
      </c>
      <c r="FR7" s="29">
        <v>0</v>
      </c>
      <c r="FS7" s="30"/>
      <c r="FT7" s="29" t="s">
        <v>1072</v>
      </c>
      <c r="FU7" s="29">
        <v>0</v>
      </c>
      <c r="FV7" s="30"/>
      <c r="FW7" s="29">
        <v>0</v>
      </c>
      <c r="FX7" s="29" t="s">
        <v>1072</v>
      </c>
      <c r="FY7" s="29">
        <v>0</v>
      </c>
      <c r="FZ7" s="30"/>
      <c r="GA7" s="29" t="s">
        <v>1072</v>
      </c>
      <c r="GB7" s="29">
        <v>1</v>
      </c>
      <c r="GC7" s="29" t="s">
        <v>272</v>
      </c>
      <c r="GD7" s="29" t="s">
        <v>1384</v>
      </c>
      <c r="GE7" s="30"/>
      <c r="GF7" s="30"/>
      <c r="GG7" s="30"/>
      <c r="GH7" s="30"/>
      <c r="GI7" s="34">
        <v>1</v>
      </c>
      <c r="GJ7" s="34">
        <v>1</v>
      </c>
    </row>
    <row r="8" spans="1:194" s="34" customFormat="1" x14ac:dyDescent="0.35">
      <c r="A8" s="2" t="s">
        <v>322</v>
      </c>
      <c r="B8" s="2" t="s">
        <v>323</v>
      </c>
      <c r="C8" s="2" t="s">
        <v>324</v>
      </c>
      <c r="D8" s="2" t="s">
        <v>325</v>
      </c>
      <c r="E8" s="2" t="s">
        <v>326</v>
      </c>
      <c r="F8" s="2" t="s">
        <v>327</v>
      </c>
      <c r="G8" s="2" t="s">
        <v>328</v>
      </c>
      <c r="H8" s="2" t="s">
        <v>191</v>
      </c>
      <c r="I8" s="2" t="s">
        <v>192</v>
      </c>
      <c r="J8" s="2" t="s">
        <v>329</v>
      </c>
      <c r="K8" s="2" t="s">
        <v>330</v>
      </c>
      <c r="L8" s="2" t="s">
        <v>331</v>
      </c>
      <c r="M8" s="2" t="s">
        <v>332</v>
      </c>
      <c r="N8" s="2" t="s">
        <v>333</v>
      </c>
      <c r="O8" s="2" t="s">
        <v>334</v>
      </c>
      <c r="P8" s="2" t="s">
        <v>204</v>
      </c>
      <c r="Q8" s="2" t="s">
        <v>335</v>
      </c>
      <c r="R8" s="2" t="s">
        <v>336</v>
      </c>
      <c r="S8" s="2" t="s">
        <v>202</v>
      </c>
      <c r="T8" s="2" t="s">
        <v>337</v>
      </c>
      <c r="U8" s="1"/>
      <c r="V8" s="2" t="s">
        <v>204</v>
      </c>
      <c r="W8" s="1"/>
      <c r="X8" s="2" t="s">
        <v>338</v>
      </c>
      <c r="Y8" s="2" t="s">
        <v>339</v>
      </c>
      <c r="Z8" s="2" t="s">
        <v>340</v>
      </c>
      <c r="AA8" s="1"/>
      <c r="AB8" s="2" t="s">
        <v>341</v>
      </c>
      <c r="AC8" s="1"/>
      <c r="AD8" s="2" t="s">
        <v>342</v>
      </c>
      <c r="AE8" s="1"/>
      <c r="AF8" s="1"/>
      <c r="AG8" s="2" t="s">
        <v>325</v>
      </c>
      <c r="AH8" s="2" t="s">
        <v>209</v>
      </c>
      <c r="AI8" s="2" t="s">
        <v>210</v>
      </c>
      <c r="AJ8" s="2" t="s">
        <v>211</v>
      </c>
      <c r="AK8" s="9" t="s">
        <v>343</v>
      </c>
      <c r="AL8" s="15" t="s">
        <v>260</v>
      </c>
      <c r="AM8" s="2" t="s">
        <v>214</v>
      </c>
      <c r="AN8" s="2">
        <v>4</v>
      </c>
      <c r="AO8" s="2" t="s">
        <v>344</v>
      </c>
      <c r="AP8" s="2" t="s">
        <v>216</v>
      </c>
      <c r="AQ8" s="1"/>
      <c r="AR8" s="1"/>
      <c r="AS8" s="1">
        <v>0</v>
      </c>
      <c r="AT8" s="2">
        <v>1</v>
      </c>
      <c r="AU8" s="2">
        <v>1</v>
      </c>
      <c r="AV8" s="2" t="s">
        <v>305</v>
      </c>
      <c r="AW8" s="1"/>
      <c r="AX8" s="1"/>
      <c r="AY8" s="2">
        <v>1</v>
      </c>
      <c r="AZ8" s="1"/>
      <c r="BA8" s="1"/>
      <c r="BB8" s="1"/>
      <c r="BC8" s="2">
        <v>1</v>
      </c>
      <c r="BD8" s="1">
        <v>0</v>
      </c>
      <c r="BE8" s="1">
        <v>0</v>
      </c>
      <c r="BF8" s="1">
        <v>0</v>
      </c>
      <c r="BG8" s="1">
        <v>0</v>
      </c>
      <c r="BH8" s="1" t="s">
        <v>2999</v>
      </c>
      <c r="BI8" s="1"/>
      <c r="BJ8" s="1"/>
      <c r="BK8" s="1"/>
      <c r="BL8" s="1"/>
      <c r="BM8" s="1"/>
      <c r="BN8" s="1"/>
      <c r="BO8" s="1"/>
      <c r="BP8" s="1"/>
      <c r="BQ8" s="1"/>
      <c r="BR8" s="1"/>
      <c r="BS8" s="1"/>
      <c r="BT8" s="2" t="s">
        <v>345</v>
      </c>
      <c r="BU8" s="2">
        <v>1</v>
      </c>
      <c r="BV8" s="2"/>
      <c r="BW8" s="1"/>
      <c r="BX8" s="1" t="s">
        <v>2984</v>
      </c>
      <c r="BY8" s="2">
        <v>1</v>
      </c>
      <c r="BZ8" s="2">
        <v>1</v>
      </c>
      <c r="CA8" s="1"/>
      <c r="CB8" s="1"/>
      <c r="CC8" s="1"/>
      <c r="CD8" s="2">
        <v>1</v>
      </c>
      <c r="CE8" s="1"/>
      <c r="CF8" s="1"/>
      <c r="CG8" s="1" t="s">
        <v>2994</v>
      </c>
      <c r="CH8" s="2" t="s">
        <v>346</v>
      </c>
      <c r="CI8" s="2">
        <v>0</v>
      </c>
      <c r="CJ8" s="1"/>
      <c r="CK8" s="2">
        <v>0</v>
      </c>
      <c r="CL8" s="13">
        <v>151</v>
      </c>
      <c r="CM8" s="2"/>
      <c r="CN8" s="17">
        <v>92</v>
      </c>
      <c r="CO8" s="51">
        <f>CN8/DT8</f>
        <v>0.647887323943662</v>
      </c>
      <c r="CP8" s="2">
        <v>0.31</v>
      </c>
      <c r="CQ8" s="2">
        <v>1</v>
      </c>
      <c r="CR8" s="1"/>
      <c r="CS8" s="1"/>
      <c r="CT8" s="1"/>
      <c r="CU8" s="2">
        <v>1</v>
      </c>
      <c r="CV8" s="1"/>
      <c r="CW8" s="1"/>
      <c r="CX8" s="1"/>
      <c r="CY8" s="1" t="s">
        <v>3004</v>
      </c>
      <c r="CZ8" s="2" t="s">
        <v>3013</v>
      </c>
      <c r="DA8" s="1">
        <v>0</v>
      </c>
      <c r="DB8" s="2"/>
      <c r="DC8" s="1"/>
      <c r="DD8" s="2">
        <v>1</v>
      </c>
      <c r="DE8" s="1"/>
      <c r="DF8" s="1"/>
      <c r="DG8" s="2">
        <v>1</v>
      </c>
      <c r="DH8" s="1"/>
      <c r="DI8" s="1"/>
      <c r="DJ8" s="2" t="s">
        <v>2996</v>
      </c>
      <c r="DK8" s="2" t="s">
        <v>347</v>
      </c>
      <c r="DL8" s="2"/>
      <c r="DM8" s="15">
        <v>99</v>
      </c>
      <c r="DN8" s="2" t="s">
        <v>348</v>
      </c>
      <c r="DO8" s="15"/>
      <c r="DP8" s="2"/>
      <c r="DQ8" s="2">
        <v>0</v>
      </c>
      <c r="DR8" s="56">
        <f>DS8/DT8</f>
        <v>0.69718309859154926</v>
      </c>
      <c r="DS8">
        <v>99</v>
      </c>
      <c r="DT8">
        <v>142</v>
      </c>
      <c r="DU8" s="2" t="s">
        <v>349</v>
      </c>
      <c r="DV8" s="2" t="s">
        <v>350</v>
      </c>
      <c r="DW8" s="2" t="s">
        <v>351</v>
      </c>
      <c r="DX8" s="1">
        <v>84</v>
      </c>
      <c r="DY8" s="1">
        <v>124</v>
      </c>
      <c r="DZ8" s="2"/>
      <c r="EA8" s="2"/>
      <c r="EB8" s="2"/>
      <c r="EC8" s="2"/>
      <c r="ED8" s="2"/>
      <c r="EE8" s="2"/>
      <c r="EF8" s="2"/>
      <c r="EG8" s="2"/>
      <c r="EH8" s="2"/>
      <c r="EI8" s="2"/>
      <c r="EJ8" s="2"/>
      <c r="EK8" s="2"/>
      <c r="EL8" s="2" t="s">
        <v>352</v>
      </c>
      <c r="EM8" s="2">
        <v>15</v>
      </c>
      <c r="EN8" s="2">
        <v>18</v>
      </c>
      <c r="EO8" s="2"/>
      <c r="EP8" s="2"/>
      <c r="EQ8" s="2"/>
      <c r="ER8" s="2">
        <v>1</v>
      </c>
      <c r="ES8" s="1"/>
      <c r="ET8" s="2">
        <v>1</v>
      </c>
      <c r="EU8" s="1"/>
      <c r="EV8" s="1"/>
      <c r="EW8" s="1"/>
      <c r="EX8" s="1"/>
      <c r="EY8" s="2">
        <v>1</v>
      </c>
      <c r="EZ8" s="1"/>
      <c r="FA8" s="2">
        <v>1</v>
      </c>
      <c r="FB8" s="1"/>
      <c r="FC8" s="1"/>
      <c r="FD8" s="1"/>
      <c r="FE8" s="1"/>
      <c r="FF8" s="1"/>
      <c r="FG8" s="2">
        <v>0</v>
      </c>
      <c r="FH8" s="2">
        <v>0</v>
      </c>
      <c r="FI8" s="1"/>
      <c r="FJ8" s="2">
        <v>0</v>
      </c>
      <c r="FK8" s="2"/>
      <c r="FL8" s="1"/>
      <c r="FM8" s="2" t="s">
        <v>225</v>
      </c>
      <c r="FN8" s="2">
        <v>0</v>
      </c>
      <c r="FO8" s="2">
        <v>1</v>
      </c>
      <c r="FP8" s="2" t="s">
        <v>226</v>
      </c>
      <c r="FQ8" s="1"/>
      <c r="FR8" s="2">
        <v>1</v>
      </c>
      <c r="FS8" s="2" t="s">
        <v>226</v>
      </c>
      <c r="FT8" s="2" t="s">
        <v>353</v>
      </c>
      <c r="FU8" s="2">
        <v>1</v>
      </c>
      <c r="FV8" s="2">
        <v>1</v>
      </c>
      <c r="FW8" s="2">
        <v>0</v>
      </c>
      <c r="FX8" s="1"/>
      <c r="FY8" s="2">
        <v>0</v>
      </c>
      <c r="FZ8" s="1"/>
      <c r="GA8" s="1"/>
      <c r="GB8" s="2">
        <v>0</v>
      </c>
      <c r="GC8" s="1"/>
      <c r="GD8" s="1"/>
      <c r="GE8" s="1"/>
      <c r="GF8" s="1"/>
      <c r="GG8" s="1"/>
      <c r="GH8" s="1"/>
      <c r="GI8">
        <v>1</v>
      </c>
      <c r="GJ8">
        <v>1</v>
      </c>
      <c r="GK8">
        <v>1</v>
      </c>
      <c r="GL8"/>
    </row>
    <row r="9" spans="1:194" s="34" customFormat="1" hidden="1" x14ac:dyDescent="0.35">
      <c r="A9" s="29" t="s">
        <v>1570</v>
      </c>
      <c r="B9" s="29" t="s">
        <v>1571</v>
      </c>
      <c r="C9" s="29" t="s">
        <v>1572</v>
      </c>
      <c r="D9" s="29" t="s">
        <v>1573</v>
      </c>
      <c r="E9" s="29" t="s">
        <v>1574</v>
      </c>
      <c r="F9" s="29" t="s">
        <v>1575</v>
      </c>
      <c r="G9" s="29" t="s">
        <v>1576</v>
      </c>
      <c r="H9" s="29" t="s">
        <v>191</v>
      </c>
      <c r="I9" s="29" t="s">
        <v>192</v>
      </c>
      <c r="J9" s="29" t="s">
        <v>979</v>
      </c>
      <c r="K9" s="29" t="s">
        <v>1577</v>
      </c>
      <c r="L9" s="29" t="s">
        <v>502</v>
      </c>
      <c r="M9" s="29" t="s">
        <v>1578</v>
      </c>
      <c r="N9" s="29" t="s">
        <v>1579</v>
      </c>
      <c r="O9" s="29" t="s">
        <v>1580</v>
      </c>
      <c r="P9" s="29" t="s">
        <v>377</v>
      </c>
      <c r="Q9" s="29" t="s">
        <v>1581</v>
      </c>
      <c r="R9" s="29" t="s">
        <v>1582</v>
      </c>
      <c r="S9" s="29" t="s">
        <v>202</v>
      </c>
      <c r="T9" s="29" t="s">
        <v>1583</v>
      </c>
      <c r="U9" s="30"/>
      <c r="V9" s="29" t="s">
        <v>204</v>
      </c>
      <c r="W9" s="30"/>
      <c r="X9" s="29" t="s">
        <v>1584</v>
      </c>
      <c r="Y9" s="29" t="s">
        <v>1585</v>
      </c>
      <c r="Z9" s="29" t="s">
        <v>1586</v>
      </c>
      <c r="AA9" s="30"/>
      <c r="AB9" s="30"/>
      <c r="AC9" s="30"/>
      <c r="AD9" s="29" t="s">
        <v>1587</v>
      </c>
      <c r="AE9" s="30"/>
      <c r="AF9" s="30"/>
      <c r="AG9" s="29" t="s">
        <v>1573</v>
      </c>
      <c r="AH9" s="29" t="s">
        <v>209</v>
      </c>
      <c r="AI9" s="29" t="s">
        <v>210</v>
      </c>
      <c r="AJ9" s="29" t="s">
        <v>211</v>
      </c>
      <c r="AK9" s="31" t="s">
        <v>1588</v>
      </c>
      <c r="AL9" s="35" t="s">
        <v>1437</v>
      </c>
      <c r="AM9" s="29" t="s">
        <v>227</v>
      </c>
      <c r="AN9" s="29">
        <v>4</v>
      </c>
      <c r="AO9" s="29" t="s">
        <v>1595</v>
      </c>
      <c r="AP9" s="29" t="s">
        <v>216</v>
      </c>
      <c r="AQ9" s="30"/>
      <c r="AR9" s="30"/>
      <c r="AS9" s="29">
        <v>1</v>
      </c>
      <c r="AT9" s="30">
        <v>0</v>
      </c>
      <c r="AU9" s="30">
        <v>0</v>
      </c>
      <c r="AV9" s="29" t="s">
        <v>391</v>
      </c>
      <c r="AW9" s="30"/>
      <c r="AX9" s="30"/>
      <c r="AY9" s="29">
        <v>1</v>
      </c>
      <c r="AZ9" s="29" t="s">
        <v>1596</v>
      </c>
      <c r="BA9" s="30"/>
      <c r="BB9" s="30"/>
      <c r="BC9" s="29">
        <v>1</v>
      </c>
      <c r="BD9" s="29">
        <v>1</v>
      </c>
      <c r="BE9" s="29">
        <v>1</v>
      </c>
      <c r="BF9" s="30">
        <v>0</v>
      </c>
      <c r="BG9" s="29">
        <v>1</v>
      </c>
      <c r="BH9" s="30" t="s">
        <v>2987</v>
      </c>
      <c r="BI9" s="30"/>
      <c r="BJ9" s="30"/>
      <c r="BK9" s="30"/>
      <c r="BL9" s="30"/>
      <c r="BM9" s="30"/>
      <c r="BN9" s="30"/>
      <c r="BO9" s="30"/>
      <c r="BP9" s="30"/>
      <c r="BQ9" s="30"/>
      <c r="BR9" s="30"/>
      <c r="BS9" s="30"/>
      <c r="BT9" s="30"/>
      <c r="BU9" s="29">
        <v>1</v>
      </c>
      <c r="BV9" s="30"/>
      <c r="BW9" s="30"/>
      <c r="BX9" s="30" t="s">
        <v>2984</v>
      </c>
      <c r="BY9" s="29">
        <v>2</v>
      </c>
      <c r="BZ9" s="29">
        <v>1</v>
      </c>
      <c r="CA9" s="30"/>
      <c r="CB9" s="30"/>
      <c r="CC9" s="30"/>
      <c r="CD9" s="30"/>
      <c r="CE9" s="30"/>
      <c r="CF9" s="29">
        <v>1</v>
      </c>
      <c r="CG9" s="30" t="s">
        <v>2994</v>
      </c>
      <c r="CH9" s="29" t="s">
        <v>1590</v>
      </c>
      <c r="CI9" s="29">
        <v>0</v>
      </c>
      <c r="CJ9" s="29" t="s">
        <v>1597</v>
      </c>
      <c r="CK9" s="29">
        <v>0</v>
      </c>
      <c r="CL9" s="32">
        <v>205</v>
      </c>
      <c r="CM9" s="29"/>
      <c r="CN9" s="35" t="s">
        <v>1598</v>
      </c>
      <c r="CO9" s="53">
        <f>CN9/DT9</f>
        <v>0.51219512195121952</v>
      </c>
      <c r="CP9" s="29"/>
      <c r="CQ9" s="29">
        <v>1</v>
      </c>
      <c r="CR9" s="30"/>
      <c r="CS9" s="30"/>
      <c r="CT9" s="30"/>
      <c r="CU9" s="29">
        <v>1</v>
      </c>
      <c r="CV9" s="29">
        <v>1</v>
      </c>
      <c r="CW9" s="29">
        <v>1</v>
      </c>
      <c r="CX9" s="30"/>
      <c r="CY9" s="30" t="s">
        <v>2987</v>
      </c>
      <c r="CZ9" s="29">
        <v>146</v>
      </c>
      <c r="DA9" s="30">
        <v>0</v>
      </c>
      <c r="DB9" s="29" t="s">
        <v>1599</v>
      </c>
      <c r="DC9" s="30"/>
      <c r="DD9" s="29">
        <v>1</v>
      </c>
      <c r="DE9" s="30"/>
      <c r="DF9" s="30"/>
      <c r="DG9" s="29">
        <v>1</v>
      </c>
      <c r="DH9" s="30"/>
      <c r="DI9" s="30"/>
      <c r="DJ9" s="29" t="s">
        <v>2996</v>
      </c>
      <c r="DK9" s="30"/>
      <c r="DL9" s="30"/>
      <c r="DM9" s="35" t="s">
        <v>184</v>
      </c>
      <c r="DN9" s="29"/>
      <c r="DO9" s="37"/>
      <c r="DP9" s="29" t="s">
        <v>1600</v>
      </c>
      <c r="DQ9" s="29"/>
      <c r="DR9" s="57">
        <f>DS9/DT9</f>
        <v>0.53658536585365857</v>
      </c>
      <c r="DS9" s="29">
        <v>110</v>
      </c>
      <c r="DT9" s="29">
        <v>205</v>
      </c>
      <c r="DV9" s="29" t="s">
        <v>1601</v>
      </c>
      <c r="DW9" s="29" t="s">
        <v>1602</v>
      </c>
      <c r="DX9" s="29">
        <v>59</v>
      </c>
      <c r="DY9" s="29">
        <v>82</v>
      </c>
      <c r="DZ9" s="29" t="s">
        <v>1603</v>
      </c>
      <c r="EA9" s="29">
        <v>49</v>
      </c>
      <c r="EB9" s="29">
        <v>117</v>
      </c>
      <c r="EC9" s="29" t="s">
        <v>1604</v>
      </c>
      <c r="ED9" s="29">
        <v>1</v>
      </c>
      <c r="EE9" s="29">
        <v>3</v>
      </c>
      <c r="EF9" s="29"/>
      <c r="EG9" s="29"/>
      <c r="EH9" s="29"/>
      <c r="EI9" s="29" t="s">
        <v>1605</v>
      </c>
      <c r="EJ9" s="29">
        <v>1</v>
      </c>
      <c r="EK9" s="29">
        <v>7</v>
      </c>
      <c r="EL9" s="29"/>
      <c r="EM9" s="29"/>
      <c r="EN9" s="29"/>
      <c r="EO9" s="29"/>
      <c r="EP9" s="29"/>
      <c r="EQ9" s="29"/>
      <c r="ER9" s="29">
        <v>1</v>
      </c>
      <c r="ES9" s="29">
        <v>1</v>
      </c>
      <c r="ET9" s="29">
        <v>1</v>
      </c>
      <c r="EU9" s="29">
        <v>1</v>
      </c>
      <c r="EV9" s="30"/>
      <c r="EW9" s="30"/>
      <c r="EX9" s="30"/>
      <c r="EY9" s="29">
        <v>1</v>
      </c>
      <c r="EZ9" s="30"/>
      <c r="FA9" s="29">
        <v>1</v>
      </c>
      <c r="FB9" s="30"/>
      <c r="FC9" s="30"/>
      <c r="FD9" s="30"/>
      <c r="FE9" s="30"/>
      <c r="FF9" s="29">
        <v>0</v>
      </c>
      <c r="FG9" s="29">
        <v>0</v>
      </c>
      <c r="FH9" s="29">
        <v>0</v>
      </c>
      <c r="FI9" s="29" t="s">
        <v>235</v>
      </c>
      <c r="FJ9" s="29">
        <v>0</v>
      </c>
      <c r="FK9" s="29"/>
      <c r="FL9" s="30"/>
      <c r="FM9" s="29" t="s">
        <v>225</v>
      </c>
      <c r="FN9" s="29">
        <v>0</v>
      </c>
      <c r="FO9" s="29">
        <v>0</v>
      </c>
      <c r="FP9" s="30"/>
      <c r="FQ9" s="29" t="s">
        <v>235</v>
      </c>
      <c r="FR9" s="29">
        <v>0</v>
      </c>
      <c r="FS9" s="30"/>
      <c r="FT9" s="29" t="s">
        <v>235</v>
      </c>
      <c r="FU9" s="29">
        <v>0</v>
      </c>
      <c r="FV9" s="30"/>
      <c r="FW9" s="29">
        <v>0</v>
      </c>
      <c r="FX9" s="29" t="s">
        <v>235</v>
      </c>
      <c r="FY9" s="29">
        <v>0</v>
      </c>
      <c r="FZ9" s="30"/>
      <c r="GA9" s="29" t="s">
        <v>235</v>
      </c>
      <c r="GB9" s="29">
        <v>0</v>
      </c>
      <c r="GC9" s="30"/>
      <c r="GD9" s="29" t="s">
        <v>1606</v>
      </c>
      <c r="GE9" s="30"/>
      <c r="GF9" s="30"/>
      <c r="GG9" s="30"/>
      <c r="GH9" s="30"/>
      <c r="GI9" s="34">
        <v>0</v>
      </c>
      <c r="GJ9" s="34">
        <v>0</v>
      </c>
    </row>
    <row r="10" spans="1:194" s="34" customFormat="1" x14ac:dyDescent="0.35">
      <c r="A10" s="2" t="s">
        <v>365</v>
      </c>
      <c r="B10" s="2" t="s">
        <v>366</v>
      </c>
      <c r="C10" s="2" t="s">
        <v>367</v>
      </c>
      <c r="D10" s="2" t="s">
        <v>368</v>
      </c>
      <c r="E10" s="2" t="s">
        <v>369</v>
      </c>
      <c r="F10" s="2" t="s">
        <v>370</v>
      </c>
      <c r="G10" s="2" t="s">
        <v>371</v>
      </c>
      <c r="H10" s="2" t="s">
        <v>191</v>
      </c>
      <c r="I10" s="2" t="s">
        <v>192</v>
      </c>
      <c r="J10" s="2" t="s">
        <v>372</v>
      </c>
      <c r="K10" s="2" t="s">
        <v>373</v>
      </c>
      <c r="L10" s="2" t="s">
        <v>293</v>
      </c>
      <c r="M10" s="2" t="s">
        <v>374</v>
      </c>
      <c r="N10" s="2" t="s">
        <v>375</v>
      </c>
      <c r="O10" s="2" t="s">
        <v>376</v>
      </c>
      <c r="P10" s="2" t="s">
        <v>377</v>
      </c>
      <c r="Q10" s="2" t="s">
        <v>378</v>
      </c>
      <c r="R10" s="2" t="s">
        <v>379</v>
      </c>
      <c r="S10" s="2" t="s">
        <v>202</v>
      </c>
      <c r="T10" s="2" t="s">
        <v>380</v>
      </c>
      <c r="U10" s="1"/>
      <c r="V10" s="2" t="s">
        <v>204</v>
      </c>
      <c r="W10" s="2" t="s">
        <v>381</v>
      </c>
      <c r="X10" s="2" t="s">
        <v>382</v>
      </c>
      <c r="Y10" s="2" t="s">
        <v>383</v>
      </c>
      <c r="Z10" s="2" t="s">
        <v>384</v>
      </c>
      <c r="AA10" s="1"/>
      <c r="AB10" s="2" t="s">
        <v>385</v>
      </c>
      <c r="AC10" s="2" t="s">
        <v>386</v>
      </c>
      <c r="AD10" s="2" t="s">
        <v>387</v>
      </c>
      <c r="AE10" s="1"/>
      <c r="AF10" s="1"/>
      <c r="AG10" s="2" t="s">
        <v>368</v>
      </c>
      <c r="AH10" s="2" t="s">
        <v>209</v>
      </c>
      <c r="AI10" s="2" t="s">
        <v>210</v>
      </c>
      <c r="AJ10" s="2" t="s">
        <v>211</v>
      </c>
      <c r="AK10" s="9" t="s">
        <v>388</v>
      </c>
      <c r="AL10" s="15" t="s">
        <v>389</v>
      </c>
      <c r="AM10" s="2" t="s">
        <v>214</v>
      </c>
      <c r="AN10" s="2">
        <v>4</v>
      </c>
      <c r="AO10" s="2" t="s">
        <v>390</v>
      </c>
      <c r="AP10" s="2" t="s">
        <v>216</v>
      </c>
      <c r="AQ10" s="1"/>
      <c r="AR10" s="1"/>
      <c r="AS10" s="2">
        <v>1</v>
      </c>
      <c r="AT10" s="1">
        <v>0</v>
      </c>
      <c r="AU10" s="1">
        <v>0</v>
      </c>
      <c r="AV10" s="2" t="s">
        <v>391</v>
      </c>
      <c r="AW10" s="1"/>
      <c r="AX10" s="1"/>
      <c r="AY10" s="2">
        <v>1</v>
      </c>
      <c r="AZ10" s="1"/>
      <c r="BA10" s="1"/>
      <c r="BB10" s="1"/>
      <c r="BC10" s="2">
        <v>1</v>
      </c>
      <c r="BD10" s="2">
        <v>1</v>
      </c>
      <c r="BE10" s="2">
        <v>1</v>
      </c>
      <c r="BF10" s="2">
        <v>1</v>
      </c>
      <c r="BG10" s="2">
        <v>1</v>
      </c>
      <c r="BH10" s="2" t="s">
        <v>2987</v>
      </c>
      <c r="BI10" s="1"/>
      <c r="BJ10" s="1"/>
      <c r="BK10" s="1"/>
      <c r="BL10" s="1"/>
      <c r="BM10" s="1"/>
      <c r="BN10" s="1"/>
      <c r="BO10" s="1"/>
      <c r="BP10" s="1"/>
      <c r="BQ10" s="1"/>
      <c r="BR10" s="1"/>
      <c r="BS10" s="1"/>
      <c r="BT10" s="2" t="s">
        <v>392</v>
      </c>
      <c r="BU10" s="2">
        <v>1</v>
      </c>
      <c r="BV10" s="1"/>
      <c r="BW10" s="1"/>
      <c r="BX10" s="1" t="s">
        <v>2984</v>
      </c>
      <c r="BY10" s="2">
        <v>1</v>
      </c>
      <c r="BZ10" s="2">
        <v>1</v>
      </c>
      <c r="CA10" s="2">
        <v>1</v>
      </c>
      <c r="CB10" s="1"/>
      <c r="CC10" s="1"/>
      <c r="CD10" s="1"/>
      <c r="CE10" s="1"/>
      <c r="CF10" s="1"/>
      <c r="CG10" s="1" t="s">
        <v>2992</v>
      </c>
      <c r="CH10" s="2" t="s">
        <v>393</v>
      </c>
      <c r="CI10" s="2">
        <v>0</v>
      </c>
      <c r="CJ10" s="1"/>
      <c r="CK10" s="2">
        <v>0</v>
      </c>
      <c r="CL10" s="13">
        <v>83</v>
      </c>
      <c r="CM10" s="2"/>
      <c r="CN10" s="15">
        <v>30</v>
      </c>
      <c r="CO10" s="51">
        <f>CN10/DT10</f>
        <v>0.36144578313253012</v>
      </c>
      <c r="CP10" s="2" t="s">
        <v>394</v>
      </c>
      <c r="CQ10" s="2">
        <v>1</v>
      </c>
      <c r="CR10" s="1"/>
      <c r="CS10" s="1"/>
      <c r="CT10" s="1"/>
      <c r="CU10" s="2">
        <v>1</v>
      </c>
      <c r="CV10" s="1"/>
      <c r="CW10" s="1"/>
      <c r="CX10" s="1"/>
      <c r="CY10" s="1" t="s">
        <v>3004</v>
      </c>
      <c r="CZ10" s="2">
        <v>17</v>
      </c>
      <c r="DA10" s="1">
        <v>0</v>
      </c>
      <c r="DB10" s="2" t="s">
        <v>395</v>
      </c>
      <c r="DC10" s="1"/>
      <c r="DD10" s="2">
        <v>1</v>
      </c>
      <c r="DE10" s="1"/>
      <c r="DF10" s="1"/>
      <c r="DG10" s="2">
        <v>1</v>
      </c>
      <c r="DH10" s="1"/>
      <c r="DI10" s="1"/>
      <c r="DJ10" s="2" t="s">
        <v>2996</v>
      </c>
      <c r="DK10" s="2" t="s">
        <v>396</v>
      </c>
      <c r="DL10" s="2"/>
      <c r="DM10" s="15" t="s">
        <v>397</v>
      </c>
      <c r="DN10" s="2"/>
      <c r="DO10" s="15" t="s">
        <v>311</v>
      </c>
      <c r="DP10" s="2"/>
      <c r="DQ10" s="2">
        <v>0</v>
      </c>
      <c r="DR10" s="56">
        <f>DS10/DT10</f>
        <v>0.42168674698795183</v>
      </c>
      <c r="DS10">
        <v>35</v>
      </c>
      <c r="DT10">
        <v>83</v>
      </c>
      <c r="DU10" s="2" t="s">
        <v>398</v>
      </c>
      <c r="DV10" s="2" t="s">
        <v>399</v>
      </c>
      <c r="DW10" s="2" t="s">
        <v>400</v>
      </c>
      <c r="DX10" s="1">
        <v>27</v>
      </c>
      <c r="DY10" s="1">
        <v>42</v>
      </c>
      <c r="DZ10" s="2" t="s">
        <v>401</v>
      </c>
      <c r="EA10" s="2">
        <v>4</v>
      </c>
      <c r="EB10" s="2">
        <v>25</v>
      </c>
      <c r="EC10" s="2" t="s">
        <v>402</v>
      </c>
      <c r="ED10" s="2">
        <v>1</v>
      </c>
      <c r="EE10" s="2">
        <v>4</v>
      </c>
      <c r="EF10" s="2" t="s">
        <v>403</v>
      </c>
      <c r="EG10" s="2">
        <v>1</v>
      </c>
      <c r="EH10" s="2">
        <v>1</v>
      </c>
      <c r="EI10" s="2" t="s">
        <v>404</v>
      </c>
      <c r="EJ10" s="2">
        <v>0</v>
      </c>
      <c r="EK10" s="2">
        <v>11</v>
      </c>
      <c r="EL10" s="2"/>
      <c r="EM10" s="2"/>
      <c r="EN10" s="2"/>
      <c r="EO10" s="2"/>
      <c r="EP10" s="2"/>
      <c r="EQ10" s="2"/>
      <c r="ER10" s="2">
        <v>1</v>
      </c>
      <c r="ES10" s="1"/>
      <c r="ET10" s="2">
        <v>1</v>
      </c>
      <c r="EU10" s="1"/>
      <c r="EV10" s="1"/>
      <c r="EW10" s="1"/>
      <c r="EX10" s="1"/>
      <c r="EY10" s="2">
        <v>1</v>
      </c>
      <c r="EZ10" s="1"/>
      <c r="FA10" s="2">
        <v>1</v>
      </c>
      <c r="FB10" s="1"/>
      <c r="FC10" s="1"/>
      <c r="FD10" s="1"/>
      <c r="FE10" s="1"/>
      <c r="FF10" s="2">
        <v>0</v>
      </c>
      <c r="FG10" s="2">
        <v>0</v>
      </c>
      <c r="FH10" s="2">
        <v>0</v>
      </c>
      <c r="FI10" s="1"/>
      <c r="FJ10" s="2">
        <v>0</v>
      </c>
      <c r="FK10" s="2"/>
      <c r="FL10" s="1"/>
      <c r="FM10" s="1"/>
      <c r="FN10" s="2">
        <v>0</v>
      </c>
      <c r="FO10" s="2">
        <v>1</v>
      </c>
      <c r="FP10" s="2" t="s">
        <v>226</v>
      </c>
      <c r="FQ10" s="1"/>
      <c r="FR10" s="2">
        <v>0</v>
      </c>
      <c r="FS10" s="1"/>
      <c r="FT10" s="1"/>
      <c r="FU10" s="2">
        <v>0</v>
      </c>
      <c r="FV10" s="1"/>
      <c r="FW10" s="2">
        <v>0</v>
      </c>
      <c r="FX10" s="1"/>
      <c r="FY10" s="2">
        <v>0</v>
      </c>
      <c r="FZ10" s="1"/>
      <c r="GA10" s="1"/>
      <c r="GB10" s="2">
        <v>0</v>
      </c>
      <c r="GC10" s="1"/>
      <c r="GD10" s="1"/>
      <c r="GE10" s="1"/>
      <c r="GF10" s="1"/>
      <c r="GG10" s="1"/>
      <c r="GH10" s="1"/>
      <c r="GI10">
        <v>1</v>
      </c>
      <c r="GJ10">
        <v>0</v>
      </c>
      <c r="GK10">
        <v>1</v>
      </c>
      <c r="GL10"/>
    </row>
    <row r="11" spans="1:194" s="34" customFormat="1" hidden="1" x14ac:dyDescent="0.35">
      <c r="A11" s="29" t="s">
        <v>495</v>
      </c>
      <c r="B11" s="29" t="s">
        <v>496</v>
      </c>
      <c r="C11" s="29" t="s">
        <v>497</v>
      </c>
      <c r="D11" s="29" t="s">
        <v>498</v>
      </c>
      <c r="E11" s="29" t="s">
        <v>499</v>
      </c>
      <c r="F11" s="29" t="s">
        <v>500</v>
      </c>
      <c r="G11" s="29" t="s">
        <v>501</v>
      </c>
      <c r="H11" s="30"/>
      <c r="I11" s="29" t="s">
        <v>192</v>
      </c>
      <c r="J11" s="29" t="s">
        <v>422</v>
      </c>
      <c r="K11" s="30"/>
      <c r="L11" s="29" t="s">
        <v>502</v>
      </c>
      <c r="M11" s="29" t="s">
        <v>503</v>
      </c>
      <c r="N11" s="29" t="s">
        <v>504</v>
      </c>
      <c r="O11" s="29" t="s">
        <v>505</v>
      </c>
      <c r="P11" s="29" t="s">
        <v>426</v>
      </c>
      <c r="Q11" s="29" t="s">
        <v>506</v>
      </c>
      <c r="R11" s="29" t="s">
        <v>507</v>
      </c>
      <c r="S11" s="29" t="s">
        <v>202</v>
      </c>
      <c r="T11" s="30"/>
      <c r="U11" s="30"/>
      <c r="V11" s="29" t="s">
        <v>204</v>
      </c>
      <c r="W11" s="30"/>
      <c r="X11" s="29" t="s">
        <v>508</v>
      </c>
      <c r="Y11" s="29" t="s">
        <v>509</v>
      </c>
      <c r="Z11" s="30"/>
      <c r="AA11" s="30"/>
      <c r="AB11" s="30"/>
      <c r="AC11" s="30"/>
      <c r="AD11" s="30"/>
      <c r="AE11" s="30"/>
      <c r="AF11" s="30"/>
      <c r="AG11" s="29" t="s">
        <v>498</v>
      </c>
      <c r="AH11" s="30"/>
      <c r="AI11" s="30"/>
      <c r="AJ11" s="29" t="s">
        <v>211</v>
      </c>
      <c r="AK11" s="31" t="s">
        <v>510</v>
      </c>
      <c r="AL11" s="35" t="s">
        <v>469</v>
      </c>
      <c r="AM11" s="29" t="s">
        <v>227</v>
      </c>
      <c r="AN11" s="29">
        <v>4</v>
      </c>
      <c r="AO11" s="29" t="s">
        <v>522</v>
      </c>
      <c r="AP11" s="29" t="s">
        <v>216</v>
      </c>
      <c r="AQ11" s="30"/>
      <c r="AR11" s="30"/>
      <c r="AS11" s="29">
        <v>1</v>
      </c>
      <c r="AT11" s="30">
        <v>0</v>
      </c>
      <c r="AU11" s="30">
        <v>0</v>
      </c>
      <c r="AV11" s="29" t="s">
        <v>391</v>
      </c>
      <c r="AW11" s="30"/>
      <c r="AX11" s="30"/>
      <c r="AY11" s="29">
        <v>1</v>
      </c>
      <c r="AZ11" s="29" t="s">
        <v>523</v>
      </c>
      <c r="BA11" s="30"/>
      <c r="BB11" s="30"/>
      <c r="BC11" s="29">
        <v>1</v>
      </c>
      <c r="BD11" s="29">
        <v>1</v>
      </c>
      <c r="BE11" s="30">
        <v>0</v>
      </c>
      <c r="BF11" s="29">
        <v>1</v>
      </c>
      <c r="BG11" s="29">
        <v>1</v>
      </c>
      <c r="BH11" s="29" t="s">
        <v>2987</v>
      </c>
      <c r="BI11" s="30"/>
      <c r="BJ11" s="30"/>
      <c r="BK11" s="30"/>
      <c r="BL11" s="30"/>
      <c r="BM11" s="30"/>
      <c r="BN11" s="30"/>
      <c r="BO11" s="30"/>
      <c r="BP11" s="30"/>
      <c r="BQ11" s="30"/>
      <c r="BR11" s="30"/>
      <c r="BS11" s="30"/>
      <c r="BT11" s="29" t="s">
        <v>524</v>
      </c>
      <c r="BU11" s="29">
        <v>1</v>
      </c>
      <c r="BV11" s="30"/>
      <c r="BW11" s="30"/>
      <c r="BX11" s="30" t="s">
        <v>2984</v>
      </c>
      <c r="BY11" s="29">
        <v>2</v>
      </c>
      <c r="BZ11" s="29">
        <v>1</v>
      </c>
      <c r="CA11" s="29">
        <v>1</v>
      </c>
      <c r="CB11" s="30"/>
      <c r="CC11" s="30"/>
      <c r="CD11" s="30"/>
      <c r="CE11" s="30"/>
      <c r="CF11" s="30"/>
      <c r="CG11" s="30" t="s">
        <v>2992</v>
      </c>
      <c r="CH11" s="29" t="s">
        <v>525</v>
      </c>
      <c r="CI11" s="29">
        <v>0</v>
      </c>
      <c r="CJ11" s="30"/>
      <c r="CK11" s="29">
        <v>0</v>
      </c>
      <c r="CL11" s="32">
        <v>74</v>
      </c>
      <c r="CM11" s="29"/>
      <c r="CN11" s="35"/>
      <c r="CO11" s="53"/>
      <c r="CP11" s="29"/>
      <c r="CQ11" s="29">
        <v>1</v>
      </c>
      <c r="CR11" s="30"/>
      <c r="CS11" s="30"/>
      <c r="CT11" s="30"/>
      <c r="CU11" s="29">
        <v>1</v>
      </c>
      <c r="CV11" s="30"/>
      <c r="CW11" s="30"/>
      <c r="CX11" s="30"/>
      <c r="CY11" s="30" t="s">
        <v>3004</v>
      </c>
      <c r="CZ11" s="29">
        <v>37</v>
      </c>
      <c r="DA11" s="30">
        <v>0</v>
      </c>
      <c r="DB11" s="29" t="s">
        <v>526</v>
      </c>
      <c r="DC11" s="30"/>
      <c r="DD11" s="29">
        <v>1</v>
      </c>
      <c r="DE11" s="30"/>
      <c r="DF11" s="30"/>
      <c r="DG11" s="29">
        <v>1</v>
      </c>
      <c r="DH11" s="30"/>
      <c r="DI11" s="30"/>
      <c r="DJ11" s="29" t="s">
        <v>2997</v>
      </c>
      <c r="DK11" s="30"/>
      <c r="DL11" s="30"/>
      <c r="DM11" s="35">
        <v>4</v>
      </c>
      <c r="DN11" s="29" t="s">
        <v>527</v>
      </c>
      <c r="DO11" s="37">
        <v>5</v>
      </c>
      <c r="DP11" s="29" t="s">
        <v>528</v>
      </c>
      <c r="DQ11" s="29"/>
      <c r="DR11" s="57">
        <f>DS11/DT11</f>
        <v>5.4054054054054057E-2</v>
      </c>
      <c r="DS11" s="34">
        <v>4</v>
      </c>
      <c r="DT11" s="34">
        <v>74</v>
      </c>
      <c r="DU11" s="29" t="s">
        <v>529</v>
      </c>
      <c r="DV11" s="29" t="s">
        <v>530</v>
      </c>
      <c r="DW11" s="29" t="s">
        <v>531</v>
      </c>
      <c r="DX11" s="29">
        <v>16</v>
      </c>
      <c r="DY11" s="29">
        <v>32</v>
      </c>
      <c r="DZ11" s="29" t="s">
        <v>532</v>
      </c>
      <c r="EA11" s="29">
        <v>9</v>
      </c>
      <c r="EB11" s="29">
        <v>24</v>
      </c>
      <c r="EC11" s="29"/>
      <c r="ED11" s="29"/>
      <c r="EE11" s="29"/>
      <c r="EF11" s="29" t="s">
        <v>533</v>
      </c>
      <c r="EG11" s="29">
        <v>0</v>
      </c>
      <c r="EH11" s="29">
        <v>2</v>
      </c>
      <c r="EI11" s="29" t="s">
        <v>534</v>
      </c>
      <c r="EJ11" s="29">
        <v>2</v>
      </c>
      <c r="EK11" s="29">
        <v>13</v>
      </c>
      <c r="EL11" s="29" t="s">
        <v>535</v>
      </c>
      <c r="EM11" s="29">
        <v>0</v>
      </c>
      <c r="EN11" s="29">
        <v>3</v>
      </c>
      <c r="EO11" s="29"/>
      <c r="EP11" s="29"/>
      <c r="EQ11" s="29"/>
      <c r="ER11" s="29">
        <v>1</v>
      </c>
      <c r="ES11" s="29">
        <v>1</v>
      </c>
      <c r="ET11" s="29">
        <v>1</v>
      </c>
      <c r="EU11" s="30"/>
      <c r="EV11" s="30"/>
      <c r="EW11" s="30"/>
      <c r="EX11" s="30"/>
      <c r="EY11" s="29">
        <v>1</v>
      </c>
      <c r="EZ11" s="30"/>
      <c r="FA11" s="29">
        <v>1</v>
      </c>
      <c r="FB11" s="30"/>
      <c r="FC11" s="30"/>
      <c r="FD11" s="30"/>
      <c r="FE11" s="30"/>
      <c r="FF11" s="29">
        <v>0</v>
      </c>
      <c r="FG11" s="29">
        <v>0</v>
      </c>
      <c r="FH11" s="29">
        <v>0</v>
      </c>
      <c r="FI11" s="29" t="s">
        <v>494</v>
      </c>
      <c r="FJ11" s="29">
        <v>0</v>
      </c>
      <c r="FK11" s="29"/>
      <c r="FL11" s="30"/>
      <c r="FM11" s="29" t="s">
        <v>225</v>
      </c>
      <c r="FN11" s="29">
        <v>0</v>
      </c>
      <c r="FO11" s="29">
        <v>0</v>
      </c>
      <c r="FP11" s="30"/>
      <c r="FQ11" s="29" t="s">
        <v>494</v>
      </c>
      <c r="FR11" s="29">
        <v>0</v>
      </c>
      <c r="FS11" s="30"/>
      <c r="FT11" s="29" t="s">
        <v>494</v>
      </c>
      <c r="FU11" s="29">
        <v>0</v>
      </c>
      <c r="FV11" s="30"/>
      <c r="FW11" s="29">
        <v>0</v>
      </c>
      <c r="FX11" s="29" t="s">
        <v>494</v>
      </c>
      <c r="FY11" s="29">
        <v>0</v>
      </c>
      <c r="FZ11" s="30"/>
      <c r="GA11" s="29" t="s">
        <v>494</v>
      </c>
      <c r="GB11" s="29">
        <v>0</v>
      </c>
      <c r="GC11" s="30"/>
      <c r="GD11" s="29" t="s">
        <v>494</v>
      </c>
      <c r="GE11" s="30"/>
      <c r="GF11" s="30"/>
      <c r="GG11" s="30"/>
      <c r="GH11" s="30"/>
      <c r="GI11" s="34">
        <v>0</v>
      </c>
      <c r="GJ11" s="34">
        <v>0</v>
      </c>
    </row>
    <row r="12" spans="1:194" s="34" customFormat="1" x14ac:dyDescent="0.35">
      <c r="A12" s="2" t="s">
        <v>415</v>
      </c>
      <c r="B12" s="2" t="s">
        <v>416</v>
      </c>
      <c r="C12" s="2" t="s">
        <v>417</v>
      </c>
      <c r="D12" s="2" t="s">
        <v>418</v>
      </c>
      <c r="E12" s="2" t="s">
        <v>419</v>
      </c>
      <c r="F12" s="2" t="s">
        <v>420</v>
      </c>
      <c r="G12" s="2" t="s">
        <v>421</v>
      </c>
      <c r="H12" s="2" t="s">
        <v>191</v>
      </c>
      <c r="I12" s="2" t="s">
        <v>192</v>
      </c>
      <c r="J12" s="2" t="s">
        <v>422</v>
      </c>
      <c r="K12" s="2" t="s">
        <v>373</v>
      </c>
      <c r="L12" s="2" t="s">
        <v>423</v>
      </c>
      <c r="M12" s="2" t="s">
        <v>424</v>
      </c>
      <c r="N12" s="2" t="s">
        <v>425</v>
      </c>
      <c r="O12" s="2" t="s">
        <v>376</v>
      </c>
      <c r="P12" s="2" t="s">
        <v>426</v>
      </c>
      <c r="Q12" s="2" t="s">
        <v>378</v>
      </c>
      <c r="R12" s="2" t="s">
        <v>427</v>
      </c>
      <c r="S12" s="2" t="s">
        <v>202</v>
      </c>
      <c r="T12" s="2" t="s">
        <v>428</v>
      </c>
      <c r="U12" s="1"/>
      <c r="V12" s="2" t="s">
        <v>204</v>
      </c>
      <c r="W12" s="2" t="s">
        <v>429</v>
      </c>
      <c r="X12" s="2" t="s">
        <v>430</v>
      </c>
      <c r="Y12" s="2" t="s">
        <v>431</v>
      </c>
      <c r="Z12" s="1"/>
      <c r="AA12" s="1"/>
      <c r="AB12" s="1"/>
      <c r="AC12" s="2" t="s">
        <v>432</v>
      </c>
      <c r="AD12" s="2" t="s">
        <v>433</v>
      </c>
      <c r="AE12" s="1"/>
      <c r="AF12" s="1"/>
      <c r="AG12" s="2" t="s">
        <v>418</v>
      </c>
      <c r="AH12" s="2" t="s">
        <v>209</v>
      </c>
      <c r="AI12" s="2" t="s">
        <v>210</v>
      </c>
      <c r="AJ12" s="2" t="s">
        <v>211</v>
      </c>
      <c r="AK12" s="9" t="s">
        <v>388</v>
      </c>
      <c r="AL12" s="15" t="s">
        <v>389</v>
      </c>
      <c r="AM12" s="2" t="s">
        <v>214</v>
      </c>
      <c r="AN12" s="2">
        <v>4</v>
      </c>
      <c r="AO12" s="2" t="s">
        <v>434</v>
      </c>
      <c r="AP12" s="2" t="s">
        <v>216</v>
      </c>
      <c r="AQ12" s="1"/>
      <c r="AR12" s="1"/>
      <c r="AS12" s="2">
        <v>1</v>
      </c>
      <c r="AT12" s="2">
        <v>1</v>
      </c>
      <c r="AU12" s="2">
        <v>1</v>
      </c>
      <c r="AV12" s="2" t="s">
        <v>217</v>
      </c>
      <c r="AW12" s="1"/>
      <c r="AX12" s="1"/>
      <c r="AY12" s="2">
        <v>1</v>
      </c>
      <c r="AZ12" s="1"/>
      <c r="BA12" s="1"/>
      <c r="BB12" s="1"/>
      <c r="BC12" s="1">
        <v>0</v>
      </c>
      <c r="BD12" s="2">
        <v>1</v>
      </c>
      <c r="BE12" s="1">
        <v>0</v>
      </c>
      <c r="BF12" s="1">
        <v>0</v>
      </c>
      <c r="BG12" s="1">
        <v>0</v>
      </c>
      <c r="BH12" s="1" t="s">
        <v>3000</v>
      </c>
      <c r="BI12" s="1"/>
      <c r="BJ12" s="1"/>
      <c r="BK12" s="1"/>
      <c r="BL12" s="1"/>
      <c r="BM12" s="1"/>
      <c r="BN12" s="1"/>
      <c r="BO12" s="1"/>
      <c r="BP12" s="1"/>
      <c r="BQ12" s="1"/>
      <c r="BR12" s="1"/>
      <c r="BS12" s="1"/>
      <c r="BT12" s="2" t="s">
        <v>435</v>
      </c>
      <c r="BU12" s="2">
        <v>1</v>
      </c>
      <c r="BV12" s="1"/>
      <c r="BW12" s="1"/>
      <c r="BX12" s="1" t="s">
        <v>2984</v>
      </c>
      <c r="BY12" s="2">
        <v>2</v>
      </c>
      <c r="BZ12" s="2">
        <v>1</v>
      </c>
      <c r="CA12" s="2">
        <v>1</v>
      </c>
      <c r="CB12" s="1"/>
      <c r="CC12" s="1"/>
      <c r="CD12" s="1"/>
      <c r="CE12" s="1"/>
      <c r="CF12" s="1"/>
      <c r="CG12" s="1" t="s">
        <v>2992</v>
      </c>
      <c r="CH12" s="2" t="s">
        <v>436</v>
      </c>
      <c r="CI12" s="2">
        <v>0</v>
      </c>
      <c r="CJ12" s="2" t="s">
        <v>437</v>
      </c>
      <c r="CK12" s="2">
        <v>0</v>
      </c>
      <c r="CL12" s="13">
        <v>264</v>
      </c>
      <c r="CM12" s="2"/>
      <c r="CN12" s="17">
        <v>137</v>
      </c>
      <c r="CO12" s="51">
        <f>CN12/DT12</f>
        <v>0.51893939393939392</v>
      </c>
      <c r="CP12" s="2">
        <v>0.55000000000000004</v>
      </c>
      <c r="CQ12" s="2">
        <v>1</v>
      </c>
      <c r="CR12" s="1"/>
      <c r="CS12" s="1"/>
      <c r="CT12" s="1"/>
      <c r="CU12" s="2">
        <v>1</v>
      </c>
      <c r="CV12" s="1"/>
      <c r="CW12" s="1"/>
      <c r="CX12" s="1"/>
      <c r="CY12" s="1" t="s">
        <v>3004</v>
      </c>
      <c r="CZ12" s="2">
        <v>10</v>
      </c>
      <c r="DA12" s="1">
        <v>0</v>
      </c>
      <c r="DB12" s="2" t="s">
        <v>438</v>
      </c>
      <c r="DC12" s="1"/>
      <c r="DD12" s="2">
        <v>1</v>
      </c>
      <c r="DE12" s="1"/>
      <c r="DF12" s="1"/>
      <c r="DG12" s="2">
        <v>1</v>
      </c>
      <c r="DH12" s="1"/>
      <c r="DI12" s="1"/>
      <c r="DJ12" s="2" t="s">
        <v>2996</v>
      </c>
      <c r="DK12" s="2" t="s">
        <v>439</v>
      </c>
      <c r="DL12" s="2"/>
      <c r="DM12" s="15" t="s">
        <v>440</v>
      </c>
      <c r="DN12" s="2"/>
      <c r="DO12" s="17">
        <v>28</v>
      </c>
      <c r="DP12" s="2" t="s">
        <v>441</v>
      </c>
      <c r="DQ12" s="2">
        <v>0</v>
      </c>
      <c r="DR12" s="56">
        <f>DS12/DT12</f>
        <v>0.17424242424242425</v>
      </c>
      <c r="DS12">
        <v>46</v>
      </c>
      <c r="DT12">
        <v>264</v>
      </c>
      <c r="DU12" s="2" t="s">
        <v>442</v>
      </c>
      <c r="DV12" s="1"/>
      <c r="DW12" s="1"/>
      <c r="DX12" s="1"/>
      <c r="DY12" s="1"/>
      <c r="DZ12" s="1"/>
      <c r="EA12">
        <v>46</v>
      </c>
      <c r="EB12">
        <v>264</v>
      </c>
      <c r="EC12" s="1"/>
      <c r="ED12" s="1"/>
      <c r="EE12" s="1"/>
      <c r="EF12" s="1"/>
      <c r="EG12" s="1"/>
      <c r="EH12" s="1"/>
      <c r="EI12" s="1"/>
      <c r="EJ12" s="1"/>
      <c r="EK12" s="1"/>
      <c r="EL12" s="1"/>
      <c r="EM12" s="1"/>
      <c r="EN12" s="1"/>
      <c r="EO12" s="1"/>
      <c r="EP12" s="1"/>
      <c r="EQ12" s="1"/>
      <c r="ER12" s="2">
        <v>1</v>
      </c>
      <c r="ES12" s="1"/>
      <c r="ET12" s="2">
        <v>1</v>
      </c>
      <c r="EU12" s="1"/>
      <c r="EV12" s="1"/>
      <c r="EW12" s="1"/>
      <c r="EX12" s="1"/>
      <c r="EY12" s="2">
        <v>1</v>
      </c>
      <c r="EZ12" s="1"/>
      <c r="FA12" s="2">
        <v>1</v>
      </c>
      <c r="FB12" s="1"/>
      <c r="FC12" s="1"/>
      <c r="FD12" s="1"/>
      <c r="FE12" s="1"/>
      <c r="FF12" s="2">
        <v>0</v>
      </c>
      <c r="FG12" s="2">
        <v>0</v>
      </c>
      <c r="FH12" s="2">
        <v>0</v>
      </c>
      <c r="FI12" s="1"/>
      <c r="FJ12" s="2">
        <v>0</v>
      </c>
      <c r="FK12" s="2"/>
      <c r="FL12" s="1"/>
      <c r="FM12" s="1"/>
      <c r="FN12" s="2">
        <v>0</v>
      </c>
      <c r="FO12" s="2">
        <v>1</v>
      </c>
      <c r="FP12" s="2" t="s">
        <v>226</v>
      </c>
      <c r="FQ12" s="1"/>
      <c r="FR12" s="2">
        <v>0</v>
      </c>
      <c r="FS12" s="1"/>
      <c r="FT12" s="1"/>
      <c r="FU12" s="2">
        <v>0</v>
      </c>
      <c r="FV12" s="1"/>
      <c r="FW12" s="2">
        <v>0</v>
      </c>
      <c r="FX12" s="1"/>
      <c r="FY12" s="2">
        <v>0</v>
      </c>
      <c r="FZ12" s="1"/>
      <c r="GA12" s="1"/>
      <c r="GB12" s="2">
        <v>0</v>
      </c>
      <c r="GC12" s="1"/>
      <c r="GD12" s="1"/>
      <c r="GE12" s="1"/>
      <c r="GF12" s="1"/>
      <c r="GG12" s="1"/>
      <c r="GH12" s="1"/>
      <c r="GI12">
        <v>1</v>
      </c>
      <c r="GJ12">
        <v>0</v>
      </c>
      <c r="GK12">
        <v>1</v>
      </c>
      <c r="GL12"/>
    </row>
    <row r="13" spans="1:194" s="34" customFormat="1" hidden="1" x14ac:dyDescent="0.35">
      <c r="A13" s="29" t="s">
        <v>2864</v>
      </c>
      <c r="B13" s="29" t="s">
        <v>2865</v>
      </c>
      <c r="C13" s="29" t="s">
        <v>2866</v>
      </c>
      <c r="D13" s="29" t="s">
        <v>2867</v>
      </c>
      <c r="E13" s="29" t="s">
        <v>2868</v>
      </c>
      <c r="F13" s="30"/>
      <c r="G13" s="30"/>
      <c r="H13" s="29" t="s">
        <v>191</v>
      </c>
      <c r="I13" s="30"/>
      <c r="J13" s="29" t="s">
        <v>2869</v>
      </c>
      <c r="K13" s="29" t="s">
        <v>2643</v>
      </c>
      <c r="L13" s="29" t="s">
        <v>2643</v>
      </c>
      <c r="M13" s="29" t="s">
        <v>2870</v>
      </c>
      <c r="N13" s="30"/>
      <c r="O13" s="29" t="s">
        <v>2871</v>
      </c>
      <c r="P13" s="29" t="s">
        <v>204</v>
      </c>
      <c r="Q13" s="29" t="s">
        <v>2872</v>
      </c>
      <c r="R13" s="30"/>
      <c r="S13" s="30"/>
      <c r="T13" s="29" t="s">
        <v>2873</v>
      </c>
      <c r="U13" s="30"/>
      <c r="V13" s="30"/>
      <c r="W13" s="30"/>
      <c r="X13" s="30"/>
      <c r="Y13" s="30"/>
      <c r="Z13" s="30"/>
      <c r="AA13" s="30"/>
      <c r="AB13" s="29" t="s">
        <v>2874</v>
      </c>
      <c r="AC13" s="30"/>
      <c r="AD13" s="29" t="s">
        <v>2875</v>
      </c>
      <c r="AE13" s="30"/>
      <c r="AF13" s="30"/>
      <c r="AG13" s="30"/>
      <c r="AH13" s="30"/>
      <c r="AI13" s="30"/>
      <c r="AJ13" s="29" t="s">
        <v>1895</v>
      </c>
      <c r="AK13" s="31" t="s">
        <v>199</v>
      </c>
      <c r="AL13" s="35" t="s">
        <v>1401</v>
      </c>
      <c r="AM13" s="29" t="s">
        <v>227</v>
      </c>
      <c r="AN13" s="29">
        <v>4</v>
      </c>
      <c r="AO13" s="29" t="s">
        <v>2883</v>
      </c>
      <c r="AP13" s="29" t="s">
        <v>216</v>
      </c>
      <c r="AQ13" s="30"/>
      <c r="AR13" s="30"/>
      <c r="AS13" s="29">
        <v>1</v>
      </c>
      <c r="AT13" s="29">
        <v>1</v>
      </c>
      <c r="AU13" s="29">
        <v>1</v>
      </c>
      <c r="AV13" s="29" t="s">
        <v>217</v>
      </c>
      <c r="AW13" s="30"/>
      <c r="AX13" s="30"/>
      <c r="AY13" s="29">
        <v>1</v>
      </c>
      <c r="AZ13" s="29" t="s">
        <v>2884</v>
      </c>
      <c r="BA13" s="30"/>
      <c r="BB13" s="30"/>
      <c r="BC13" s="30">
        <v>0</v>
      </c>
      <c r="BD13" s="29">
        <v>1</v>
      </c>
      <c r="BE13" s="30">
        <v>0</v>
      </c>
      <c r="BF13" s="30">
        <v>0</v>
      </c>
      <c r="BG13" s="30">
        <v>0</v>
      </c>
      <c r="BH13" s="30" t="s">
        <v>3000</v>
      </c>
      <c r="BI13" s="30"/>
      <c r="BJ13" s="30"/>
      <c r="BK13" s="30"/>
      <c r="BL13" s="30"/>
      <c r="BM13" s="30"/>
      <c r="BN13" s="30"/>
      <c r="BO13" s="30"/>
      <c r="BP13" s="30"/>
      <c r="BQ13" s="30"/>
      <c r="BR13" s="30"/>
      <c r="BS13" s="30"/>
      <c r="BT13" s="30"/>
      <c r="BU13" s="29">
        <v>1</v>
      </c>
      <c r="BV13" s="30"/>
      <c r="BW13" s="30"/>
      <c r="BX13" s="30" t="s">
        <v>2984</v>
      </c>
      <c r="BY13" s="29">
        <v>2</v>
      </c>
      <c r="BZ13" s="29">
        <v>2</v>
      </c>
      <c r="CA13" s="30"/>
      <c r="CB13" s="30"/>
      <c r="CC13" s="30"/>
      <c r="CD13" s="29">
        <v>1</v>
      </c>
      <c r="CE13" s="30"/>
      <c r="CF13" s="29">
        <v>1</v>
      </c>
      <c r="CG13" s="30" t="s">
        <v>2994</v>
      </c>
      <c r="CH13" s="29" t="s">
        <v>2885</v>
      </c>
      <c r="CI13" s="29">
        <v>0</v>
      </c>
      <c r="CJ13" s="30"/>
      <c r="CK13" s="29">
        <v>0</v>
      </c>
      <c r="CL13" s="36">
        <v>99</v>
      </c>
      <c r="CM13" s="30" t="s">
        <v>2886</v>
      </c>
      <c r="CN13" s="33"/>
      <c r="CO13" s="53"/>
      <c r="CP13" s="29" t="s">
        <v>2887</v>
      </c>
      <c r="CQ13" s="30"/>
      <c r="CR13" s="30"/>
      <c r="CS13" s="30"/>
      <c r="CT13" s="30"/>
      <c r="CU13" s="30"/>
      <c r="CV13" s="30"/>
      <c r="CW13" s="30"/>
      <c r="CX13" s="30"/>
      <c r="CY13" s="30"/>
      <c r="CZ13" s="29">
        <v>1</v>
      </c>
      <c r="DA13" s="29">
        <v>1</v>
      </c>
      <c r="DB13" s="29" t="s">
        <v>2888</v>
      </c>
      <c r="DC13" s="30"/>
      <c r="DD13" s="29">
        <v>1</v>
      </c>
      <c r="DE13" s="30"/>
      <c r="DF13" s="30"/>
      <c r="DG13" s="29">
        <v>1</v>
      </c>
      <c r="DH13" s="30"/>
      <c r="DI13" s="30"/>
      <c r="DJ13" s="29" t="s">
        <v>2996</v>
      </c>
      <c r="DK13" s="30"/>
      <c r="DL13" s="30"/>
      <c r="DM13" s="35">
        <v>36</v>
      </c>
      <c r="DN13" s="29" t="s">
        <v>2889</v>
      </c>
      <c r="DO13" s="35"/>
      <c r="DP13" s="29"/>
      <c r="DQ13" s="29"/>
      <c r="DR13" s="57">
        <f>DS13/DT13</f>
        <v>0.36363636363636365</v>
      </c>
      <c r="DS13" s="34">
        <v>36</v>
      </c>
      <c r="DT13" s="34">
        <v>99</v>
      </c>
      <c r="DU13" s="29" t="s">
        <v>2890</v>
      </c>
      <c r="DV13" s="29" t="s">
        <v>2891</v>
      </c>
      <c r="DW13" s="29"/>
      <c r="DX13" s="29"/>
      <c r="DY13" s="29"/>
      <c r="DZ13" s="29"/>
      <c r="EA13" s="29">
        <v>36</v>
      </c>
      <c r="EB13" s="29">
        <v>99</v>
      </c>
      <c r="EC13" s="29"/>
      <c r="ED13" s="29"/>
      <c r="EE13" s="29"/>
      <c r="EF13" s="29"/>
      <c r="EG13" s="29"/>
      <c r="EH13" s="29"/>
      <c r="EI13" s="29"/>
      <c r="EJ13" s="29"/>
      <c r="EK13" s="29"/>
      <c r="EL13" s="29"/>
      <c r="EM13" s="29"/>
      <c r="EN13" s="29"/>
      <c r="EO13" s="29"/>
      <c r="EP13" s="29"/>
      <c r="EQ13" s="29"/>
      <c r="ER13" s="30"/>
      <c r="ES13" s="30"/>
      <c r="ET13" s="30"/>
      <c r="EU13" s="30"/>
      <c r="EV13" s="30"/>
      <c r="EW13" s="30"/>
      <c r="EX13" s="30"/>
      <c r="EY13" s="30"/>
      <c r="EZ13" s="30"/>
      <c r="FA13" s="30"/>
      <c r="FB13" s="30"/>
      <c r="FC13" s="30"/>
      <c r="FD13" s="30"/>
      <c r="FE13" s="30"/>
      <c r="FF13" s="29">
        <v>0</v>
      </c>
      <c r="FG13" s="29">
        <v>0</v>
      </c>
      <c r="FH13" s="29">
        <v>0</v>
      </c>
      <c r="FI13" s="29" t="s">
        <v>2892</v>
      </c>
      <c r="FJ13" s="29">
        <v>0</v>
      </c>
      <c r="FK13" s="29"/>
      <c r="FL13" s="30"/>
      <c r="FM13" s="29" t="s">
        <v>225</v>
      </c>
      <c r="FN13" s="29">
        <v>0</v>
      </c>
      <c r="FO13" s="29">
        <v>0</v>
      </c>
      <c r="FP13" s="30"/>
      <c r="FQ13" s="29" t="s">
        <v>235</v>
      </c>
      <c r="FR13" s="29">
        <v>0</v>
      </c>
      <c r="FS13" s="30"/>
      <c r="FT13" s="29" t="s">
        <v>235</v>
      </c>
      <c r="FU13" s="29">
        <v>0</v>
      </c>
      <c r="FV13" s="30"/>
      <c r="FW13" s="29">
        <v>0</v>
      </c>
      <c r="FX13" s="29" t="s">
        <v>235</v>
      </c>
      <c r="FY13" s="29">
        <v>0</v>
      </c>
      <c r="FZ13" s="30"/>
      <c r="GA13" s="29" t="s">
        <v>235</v>
      </c>
      <c r="GB13" s="29">
        <v>0</v>
      </c>
      <c r="GC13" s="30"/>
      <c r="GD13" s="29" t="s">
        <v>235</v>
      </c>
      <c r="GE13" s="30"/>
      <c r="GF13" s="30"/>
      <c r="GG13" s="30"/>
      <c r="GH13" s="30"/>
      <c r="GI13" s="34">
        <v>0</v>
      </c>
      <c r="GJ13" s="34">
        <v>0</v>
      </c>
    </row>
    <row r="14" spans="1:194" s="34" customFormat="1" x14ac:dyDescent="0.35">
      <c r="A14" s="2" t="s">
        <v>448</v>
      </c>
      <c r="B14" s="2" t="s">
        <v>449</v>
      </c>
      <c r="C14" s="2" t="s">
        <v>450</v>
      </c>
      <c r="D14" s="2" t="s">
        <v>451</v>
      </c>
      <c r="E14" s="2" t="s">
        <v>452</v>
      </c>
      <c r="F14" s="2" t="s">
        <v>453</v>
      </c>
      <c r="G14" s="2" t="s">
        <v>454</v>
      </c>
      <c r="H14" s="2" t="s">
        <v>191</v>
      </c>
      <c r="I14" s="2" t="s">
        <v>192</v>
      </c>
      <c r="J14" s="2" t="s">
        <v>455</v>
      </c>
      <c r="K14" s="2" t="s">
        <v>456</v>
      </c>
      <c r="L14" s="2" t="s">
        <v>457</v>
      </c>
      <c r="M14" s="2" t="s">
        <v>458</v>
      </c>
      <c r="N14" s="2" t="s">
        <v>459</v>
      </c>
      <c r="O14" s="2" t="s">
        <v>460</v>
      </c>
      <c r="P14" s="2" t="s">
        <v>311</v>
      </c>
      <c r="Q14" s="2" t="s">
        <v>461</v>
      </c>
      <c r="R14" s="2" t="s">
        <v>462</v>
      </c>
      <c r="S14" s="2" t="s">
        <v>202</v>
      </c>
      <c r="T14" s="2" t="s">
        <v>463</v>
      </c>
      <c r="U14" s="1"/>
      <c r="V14" s="2" t="s">
        <v>204</v>
      </c>
      <c r="W14" s="1"/>
      <c r="X14" s="2" t="s">
        <v>464</v>
      </c>
      <c r="Y14" s="2" t="s">
        <v>465</v>
      </c>
      <c r="Z14" s="1"/>
      <c r="AA14" s="1"/>
      <c r="AB14" s="1"/>
      <c r="AC14" s="2" t="s">
        <v>466</v>
      </c>
      <c r="AD14" s="2" t="s">
        <v>467</v>
      </c>
      <c r="AE14" s="1"/>
      <c r="AF14" s="1"/>
      <c r="AG14" s="2" t="s">
        <v>451</v>
      </c>
      <c r="AH14" s="2" t="s">
        <v>209</v>
      </c>
      <c r="AI14" s="2" t="s">
        <v>210</v>
      </c>
      <c r="AJ14" s="2" t="s">
        <v>211</v>
      </c>
      <c r="AK14" s="9" t="s">
        <v>468</v>
      </c>
      <c r="AL14" s="15" t="s">
        <v>469</v>
      </c>
      <c r="AM14" s="2" t="s">
        <v>214</v>
      </c>
      <c r="AN14" s="2">
        <v>4</v>
      </c>
      <c r="AO14" s="2" t="s">
        <v>470</v>
      </c>
      <c r="AP14" s="2" t="s">
        <v>216</v>
      </c>
      <c r="AQ14" s="1"/>
      <c r="AR14" s="1"/>
      <c r="AS14" s="2">
        <v>0</v>
      </c>
      <c r="AT14" s="2">
        <v>0</v>
      </c>
      <c r="AU14" s="2">
        <v>0</v>
      </c>
      <c r="AV14" s="2" t="s">
        <v>471</v>
      </c>
      <c r="AW14" s="1"/>
      <c r="AX14" s="1"/>
      <c r="AY14" s="2">
        <v>1</v>
      </c>
      <c r="AZ14" s="2" t="s">
        <v>472</v>
      </c>
      <c r="BA14" s="1"/>
      <c r="BB14" s="1"/>
      <c r="BC14" s="2">
        <v>1</v>
      </c>
      <c r="BD14" s="2">
        <v>1</v>
      </c>
      <c r="BE14" s="1">
        <v>0</v>
      </c>
      <c r="BF14" s="2">
        <v>1</v>
      </c>
      <c r="BG14" s="2">
        <v>1</v>
      </c>
      <c r="BH14" s="2" t="s">
        <v>2987</v>
      </c>
      <c r="BI14" s="2">
        <v>1</v>
      </c>
      <c r="BJ14" s="2">
        <v>1</v>
      </c>
      <c r="BK14" s="1"/>
      <c r="BL14" s="1"/>
      <c r="BM14" s="2">
        <v>1</v>
      </c>
      <c r="BN14" s="2">
        <v>1</v>
      </c>
      <c r="BO14" s="1"/>
      <c r="BP14" s="1"/>
      <c r="BQ14" s="1"/>
      <c r="BR14" s="1"/>
      <c r="BS14" s="1"/>
      <c r="BT14" s="1"/>
      <c r="BU14" s="2">
        <v>1</v>
      </c>
      <c r="BV14" s="1"/>
      <c r="BW14" s="1"/>
      <c r="BX14" s="1" t="s">
        <v>2984</v>
      </c>
      <c r="BY14" s="2">
        <v>2</v>
      </c>
      <c r="BZ14" s="2">
        <v>1</v>
      </c>
      <c r="CA14" s="1"/>
      <c r="CB14" s="1"/>
      <c r="CC14" s="1"/>
      <c r="CD14" s="2">
        <v>1</v>
      </c>
      <c r="CE14" s="1"/>
      <c r="CF14" s="1"/>
      <c r="CG14" s="1" t="s">
        <v>2994</v>
      </c>
      <c r="CH14" s="2" t="s">
        <v>473</v>
      </c>
      <c r="CI14" s="2">
        <v>0</v>
      </c>
      <c r="CJ14" s="1"/>
      <c r="CK14" s="2">
        <v>0</v>
      </c>
      <c r="CL14" s="23">
        <v>1281</v>
      </c>
      <c r="CM14" s="1" t="s">
        <v>474</v>
      </c>
      <c r="CN14" s="15"/>
      <c r="CO14" s="51"/>
      <c r="CP14" s="2"/>
      <c r="CQ14" s="2">
        <v>1</v>
      </c>
      <c r="CR14" s="1"/>
      <c r="CS14" s="1"/>
      <c r="CT14" s="1"/>
      <c r="CU14" s="2">
        <v>1</v>
      </c>
      <c r="CV14" s="1"/>
      <c r="CW14" s="1"/>
      <c r="CX14" s="1"/>
      <c r="CY14" s="1" t="s">
        <v>3004</v>
      </c>
      <c r="CZ14" s="2">
        <v>53</v>
      </c>
      <c r="DA14" s="1">
        <v>0</v>
      </c>
      <c r="DB14" s="2" t="s">
        <v>475</v>
      </c>
      <c r="DC14" s="1"/>
      <c r="DD14" s="2">
        <v>1</v>
      </c>
      <c r="DE14" s="1"/>
      <c r="DF14" s="1"/>
      <c r="DG14" s="2">
        <v>1</v>
      </c>
      <c r="DH14" s="1"/>
      <c r="DI14" s="1"/>
      <c r="DJ14" s="2" t="s">
        <v>2996</v>
      </c>
      <c r="DK14" s="2" t="s">
        <v>476</v>
      </c>
      <c r="DL14" s="2"/>
      <c r="DM14" s="15">
        <v>239</v>
      </c>
      <c r="DN14" s="2" t="s">
        <v>477</v>
      </c>
      <c r="DO14" s="17">
        <v>803</v>
      </c>
      <c r="DP14" s="2" t="s">
        <v>478</v>
      </c>
      <c r="DQ14" s="2">
        <v>0</v>
      </c>
      <c r="DR14" s="56">
        <f>DS14/DT14</f>
        <v>0.18657298985167839</v>
      </c>
      <c r="DS14">
        <v>239</v>
      </c>
      <c r="DT14">
        <v>1281</v>
      </c>
      <c r="DU14" s="2" t="s">
        <v>479</v>
      </c>
      <c r="DV14" s="2" t="s">
        <v>480</v>
      </c>
      <c r="DW14" s="2" t="s">
        <v>481</v>
      </c>
      <c r="DX14" s="2">
        <v>97</v>
      </c>
      <c r="DY14" s="2">
        <v>453</v>
      </c>
      <c r="DZ14" s="2" t="s">
        <v>482</v>
      </c>
      <c r="EA14" s="2">
        <v>65</v>
      </c>
      <c r="EB14" s="2">
        <v>396</v>
      </c>
      <c r="EC14" s="2"/>
      <c r="ED14" s="2"/>
      <c r="EE14" s="2"/>
      <c r="EF14" s="2" t="s">
        <v>483</v>
      </c>
      <c r="EG14" s="2">
        <v>25</v>
      </c>
      <c r="EH14" s="2">
        <v>113</v>
      </c>
      <c r="EI14" s="2" t="s">
        <v>484</v>
      </c>
      <c r="EJ14" s="2">
        <v>12</v>
      </c>
      <c r="EK14" s="2">
        <v>67</v>
      </c>
      <c r="EL14" s="2" t="s">
        <v>485</v>
      </c>
      <c r="EM14" s="2">
        <v>40</v>
      </c>
      <c r="EN14" s="2">
        <v>252</v>
      </c>
      <c r="EO14" s="2"/>
      <c r="EP14" s="2"/>
      <c r="EQ14" s="2"/>
      <c r="ER14" s="2">
        <v>1</v>
      </c>
      <c r="ES14" s="1"/>
      <c r="ET14" s="2">
        <v>1</v>
      </c>
      <c r="EU14" s="2">
        <v>1</v>
      </c>
      <c r="EV14" s="1"/>
      <c r="EW14" s="1"/>
      <c r="EX14" s="1"/>
      <c r="EY14" s="2">
        <v>1</v>
      </c>
      <c r="EZ14" s="1"/>
      <c r="FA14" s="2">
        <v>1</v>
      </c>
      <c r="FB14" s="1"/>
      <c r="FC14" s="1"/>
      <c r="FD14" s="1"/>
      <c r="FE14" s="1"/>
      <c r="FF14" s="2">
        <v>0</v>
      </c>
      <c r="FG14" s="2">
        <v>0</v>
      </c>
      <c r="FH14" s="2">
        <v>0</v>
      </c>
      <c r="FI14" s="1"/>
      <c r="FJ14" s="2">
        <v>0</v>
      </c>
      <c r="FK14" s="2"/>
      <c r="FL14" s="1"/>
      <c r="FM14" s="2" t="s">
        <v>225</v>
      </c>
      <c r="FN14" s="2">
        <v>0</v>
      </c>
      <c r="FO14" s="2">
        <v>1</v>
      </c>
      <c r="FP14" s="2" t="s">
        <v>226</v>
      </c>
      <c r="FQ14" s="1"/>
      <c r="FR14" s="2">
        <v>0</v>
      </c>
      <c r="FS14" s="1"/>
      <c r="FT14" s="1"/>
      <c r="FU14" s="2">
        <v>0</v>
      </c>
      <c r="FV14" s="1"/>
      <c r="FW14" s="2">
        <v>0</v>
      </c>
      <c r="FX14" s="1"/>
      <c r="FY14" s="2">
        <v>0</v>
      </c>
      <c r="FZ14" s="1"/>
      <c r="GA14" s="1"/>
      <c r="GB14" s="2">
        <v>0</v>
      </c>
      <c r="GC14" s="1"/>
      <c r="GD14" s="1"/>
      <c r="GE14" s="1"/>
      <c r="GF14" s="1"/>
      <c r="GG14" s="1"/>
      <c r="GH14" s="1"/>
      <c r="GI14">
        <v>1</v>
      </c>
      <c r="GJ14">
        <v>0</v>
      </c>
      <c r="GK14">
        <v>1</v>
      </c>
      <c r="GL14"/>
    </row>
    <row r="15" spans="1:194" s="34" customFormat="1" hidden="1" x14ac:dyDescent="0.35">
      <c r="A15" s="29" t="s">
        <v>2018</v>
      </c>
      <c r="B15" s="29" t="s">
        <v>2019</v>
      </c>
      <c r="C15" s="29" t="s">
        <v>2020</v>
      </c>
      <c r="D15" s="29" t="s">
        <v>2021</v>
      </c>
      <c r="E15" s="29" t="s">
        <v>2022</v>
      </c>
      <c r="F15" s="30"/>
      <c r="G15" s="30"/>
      <c r="H15" s="29" t="s">
        <v>191</v>
      </c>
      <c r="I15" s="30"/>
      <c r="J15" s="29" t="s">
        <v>2023</v>
      </c>
      <c r="K15" s="29" t="s">
        <v>1969</v>
      </c>
      <c r="L15" s="29" t="s">
        <v>1969</v>
      </c>
      <c r="M15" s="29" t="s">
        <v>2024</v>
      </c>
      <c r="N15" s="30"/>
      <c r="O15" s="29" t="s">
        <v>2025</v>
      </c>
      <c r="P15" s="29" t="s">
        <v>426</v>
      </c>
      <c r="Q15" s="29" t="s">
        <v>2026</v>
      </c>
      <c r="R15" s="30"/>
      <c r="S15" s="30"/>
      <c r="T15" s="29" t="s">
        <v>2027</v>
      </c>
      <c r="U15" s="30"/>
      <c r="V15" s="30"/>
      <c r="W15" s="30"/>
      <c r="X15" s="30"/>
      <c r="Y15" s="30"/>
      <c r="Z15" s="29" t="s">
        <v>2028</v>
      </c>
      <c r="AA15" s="30"/>
      <c r="AB15" s="30"/>
      <c r="AC15" s="30"/>
      <c r="AD15" s="29" t="s">
        <v>2029</v>
      </c>
      <c r="AE15" s="30"/>
      <c r="AF15" s="30"/>
      <c r="AG15" s="30"/>
      <c r="AH15" s="29" t="s">
        <v>209</v>
      </c>
      <c r="AI15" s="29" t="s">
        <v>1689</v>
      </c>
      <c r="AJ15" s="29" t="s">
        <v>1895</v>
      </c>
      <c r="AK15" s="31" t="s">
        <v>2030</v>
      </c>
      <c r="AL15" s="35" t="s">
        <v>635</v>
      </c>
      <c r="AM15" s="29" t="s">
        <v>227</v>
      </c>
      <c r="AN15" s="29">
        <v>4</v>
      </c>
      <c r="AO15" s="29" t="s">
        <v>2037</v>
      </c>
      <c r="AP15" s="29" t="s">
        <v>216</v>
      </c>
      <c r="AQ15" s="30"/>
      <c r="AR15" s="30"/>
      <c r="AS15" s="29">
        <v>1</v>
      </c>
      <c r="AT15" s="29">
        <v>1</v>
      </c>
      <c r="AU15" s="29">
        <v>1</v>
      </c>
      <c r="AV15" s="29" t="s">
        <v>217</v>
      </c>
      <c r="AW15" s="30"/>
      <c r="AX15" s="30"/>
      <c r="AY15" s="29">
        <v>1</v>
      </c>
      <c r="AZ15" s="30"/>
      <c r="BA15" s="30"/>
      <c r="BB15" s="30"/>
      <c r="BC15" s="29">
        <v>1</v>
      </c>
      <c r="BD15" s="30">
        <v>0</v>
      </c>
      <c r="BE15" s="30">
        <v>0</v>
      </c>
      <c r="BF15" s="30">
        <v>0</v>
      </c>
      <c r="BG15" s="30">
        <v>0</v>
      </c>
      <c r="BH15" s="30" t="s">
        <v>2999</v>
      </c>
      <c r="BI15" s="30"/>
      <c r="BJ15" s="30"/>
      <c r="BK15" s="30"/>
      <c r="BL15" s="30"/>
      <c r="BM15" s="30"/>
      <c r="BN15" s="30"/>
      <c r="BO15" s="30"/>
      <c r="BP15" s="30"/>
      <c r="BQ15" s="30"/>
      <c r="BR15" s="30"/>
      <c r="BS15" s="30"/>
      <c r="BT15" s="30"/>
      <c r="BU15" s="29">
        <v>1</v>
      </c>
      <c r="BV15" s="30"/>
      <c r="BW15" s="30"/>
      <c r="BX15" s="30" t="s">
        <v>2984</v>
      </c>
      <c r="BY15" s="29">
        <v>1</v>
      </c>
      <c r="BZ15" s="30">
        <v>1</v>
      </c>
      <c r="CA15" s="30"/>
      <c r="CB15" s="30"/>
      <c r="CC15" s="30"/>
      <c r="CD15" s="30"/>
      <c r="CE15" s="29">
        <v>1</v>
      </c>
      <c r="CF15" s="30"/>
      <c r="CG15" s="30" t="s">
        <v>2994</v>
      </c>
      <c r="CH15" s="29" t="s">
        <v>1036</v>
      </c>
      <c r="CI15" s="29">
        <v>0</v>
      </c>
      <c r="CJ15" s="30"/>
      <c r="CK15" s="29">
        <v>0</v>
      </c>
      <c r="CL15" s="32">
        <v>58</v>
      </c>
      <c r="CM15" s="29"/>
      <c r="CN15" s="33">
        <v>39</v>
      </c>
      <c r="CO15" s="53">
        <f>CN15/DT15</f>
        <v>0.67241379310344829</v>
      </c>
      <c r="CP15" s="30"/>
      <c r="CQ15" s="29">
        <v>1</v>
      </c>
      <c r="CR15" s="29">
        <v>1</v>
      </c>
      <c r="CS15" s="29">
        <v>1</v>
      </c>
      <c r="CT15" s="30"/>
      <c r="CU15" s="30"/>
      <c r="CV15" s="30"/>
      <c r="CW15" s="29">
        <v>1</v>
      </c>
      <c r="CX15" s="30"/>
      <c r="CY15" s="30" t="s">
        <v>3006</v>
      </c>
      <c r="CZ15" s="30">
        <v>184</v>
      </c>
      <c r="DA15" s="30">
        <v>0</v>
      </c>
      <c r="DB15" s="30"/>
      <c r="DC15" s="30"/>
      <c r="DD15" s="29">
        <v>1</v>
      </c>
      <c r="DE15" s="30"/>
      <c r="DF15" s="30"/>
      <c r="DG15" s="29">
        <v>1</v>
      </c>
      <c r="DH15" s="30"/>
      <c r="DI15" s="30"/>
      <c r="DJ15" s="29" t="s">
        <v>2997</v>
      </c>
      <c r="DK15" s="29" t="s">
        <v>2038</v>
      </c>
      <c r="DL15" s="29"/>
      <c r="DM15" s="33">
        <v>14</v>
      </c>
      <c r="DN15" s="30"/>
      <c r="DO15" s="33"/>
      <c r="DP15" s="30"/>
      <c r="DQ15" s="30"/>
      <c r="DR15" s="57">
        <f>DS15/DT15</f>
        <v>0.2413793103448276</v>
      </c>
      <c r="DS15" s="34">
        <v>14</v>
      </c>
      <c r="DT15" s="34">
        <v>58</v>
      </c>
      <c r="DU15" s="29" t="s">
        <v>2039</v>
      </c>
      <c r="DV15" s="29" t="s">
        <v>2040</v>
      </c>
      <c r="DW15" s="29"/>
      <c r="DX15" s="34">
        <v>14</v>
      </c>
      <c r="DY15" s="34">
        <v>58</v>
      </c>
      <c r="DZ15" s="29"/>
      <c r="EA15" s="29"/>
      <c r="EB15" s="29"/>
      <c r="EC15" s="29"/>
      <c r="ED15" s="29"/>
      <c r="EE15" s="29"/>
      <c r="EF15" s="29"/>
      <c r="EG15" s="29"/>
      <c r="EH15" s="29"/>
      <c r="EI15" s="29"/>
      <c r="EJ15" s="29"/>
      <c r="EK15" s="29"/>
      <c r="EL15" s="29"/>
      <c r="EM15" s="29"/>
      <c r="EN15" s="29"/>
      <c r="EO15" s="29"/>
      <c r="EP15" s="29"/>
      <c r="EQ15" s="29"/>
      <c r="ER15" s="29">
        <v>1</v>
      </c>
      <c r="ES15" s="29">
        <v>1</v>
      </c>
      <c r="ET15" s="29">
        <v>1</v>
      </c>
      <c r="EU15" s="29">
        <v>1</v>
      </c>
      <c r="EV15" s="29">
        <v>1</v>
      </c>
      <c r="EW15" s="30"/>
      <c r="EX15" s="30"/>
      <c r="EY15" s="29">
        <v>1</v>
      </c>
      <c r="EZ15" s="30"/>
      <c r="FA15" s="29">
        <v>1</v>
      </c>
      <c r="FB15" s="30"/>
      <c r="FC15" s="30"/>
      <c r="FD15" s="30"/>
      <c r="FE15" s="30"/>
      <c r="FF15" s="30"/>
      <c r="FG15" s="29">
        <v>0</v>
      </c>
      <c r="FH15" s="29">
        <v>0</v>
      </c>
      <c r="FI15" s="29" t="s">
        <v>943</v>
      </c>
      <c r="FJ15" s="29">
        <v>0</v>
      </c>
      <c r="FK15" s="29"/>
      <c r="FL15" s="30"/>
      <c r="FM15" s="29" t="s">
        <v>225</v>
      </c>
      <c r="FN15" s="29">
        <v>0</v>
      </c>
      <c r="FO15" s="29">
        <v>1</v>
      </c>
      <c r="FP15" s="29" t="s">
        <v>226</v>
      </c>
      <c r="FQ15" s="30"/>
      <c r="FR15" s="29">
        <v>0</v>
      </c>
      <c r="FS15" s="30"/>
      <c r="FT15" s="29" t="s">
        <v>235</v>
      </c>
      <c r="FU15" s="29">
        <v>0</v>
      </c>
      <c r="FV15" s="30"/>
      <c r="FW15" s="29">
        <v>0</v>
      </c>
      <c r="FX15" s="29" t="s">
        <v>235</v>
      </c>
      <c r="FY15" s="29">
        <v>0</v>
      </c>
      <c r="FZ15" s="30"/>
      <c r="GA15" s="29" t="s">
        <v>235</v>
      </c>
      <c r="GB15" s="29">
        <v>1</v>
      </c>
      <c r="GC15" s="29" t="s">
        <v>226</v>
      </c>
      <c r="GD15" s="30"/>
      <c r="GE15" s="30"/>
      <c r="GF15" s="30"/>
      <c r="GG15" s="30"/>
      <c r="GH15" s="30"/>
      <c r="GI15" s="34">
        <v>1</v>
      </c>
      <c r="GJ15" s="34">
        <v>1</v>
      </c>
    </row>
    <row r="16" spans="1:194" x14ac:dyDescent="0.35">
      <c r="A16" s="2" t="s">
        <v>495</v>
      </c>
      <c r="B16" s="2" t="s">
        <v>496</v>
      </c>
      <c r="C16" s="2" t="s">
        <v>497</v>
      </c>
      <c r="D16" s="2" t="s">
        <v>498</v>
      </c>
      <c r="E16" s="2" t="s">
        <v>499</v>
      </c>
      <c r="F16" s="2" t="s">
        <v>500</v>
      </c>
      <c r="G16" s="2" t="s">
        <v>501</v>
      </c>
      <c r="H16" s="1"/>
      <c r="I16" s="2" t="s">
        <v>192</v>
      </c>
      <c r="J16" s="2" t="s">
        <v>422</v>
      </c>
      <c r="K16" s="1"/>
      <c r="L16" s="2" t="s">
        <v>502</v>
      </c>
      <c r="M16" s="2" t="s">
        <v>503</v>
      </c>
      <c r="N16" s="2" t="s">
        <v>504</v>
      </c>
      <c r="O16" s="2" t="s">
        <v>505</v>
      </c>
      <c r="P16" s="2" t="s">
        <v>426</v>
      </c>
      <c r="Q16" s="2" t="s">
        <v>506</v>
      </c>
      <c r="R16" s="2" t="s">
        <v>507</v>
      </c>
      <c r="S16" s="2" t="s">
        <v>202</v>
      </c>
      <c r="T16" s="1"/>
      <c r="U16" s="1"/>
      <c r="V16" s="2" t="s">
        <v>204</v>
      </c>
      <c r="W16" s="1"/>
      <c r="X16" s="2" t="s">
        <v>508</v>
      </c>
      <c r="Y16" s="2" t="s">
        <v>509</v>
      </c>
      <c r="Z16" s="1"/>
      <c r="AA16" s="1"/>
      <c r="AB16" s="1"/>
      <c r="AC16" s="1"/>
      <c r="AD16" s="1"/>
      <c r="AE16" s="1"/>
      <c r="AF16" s="1"/>
      <c r="AG16" s="2" t="s">
        <v>498</v>
      </c>
      <c r="AH16" s="1"/>
      <c r="AI16" s="1"/>
      <c r="AJ16" s="2" t="s">
        <v>211</v>
      </c>
      <c r="AK16" s="9" t="s">
        <v>510</v>
      </c>
      <c r="AL16" s="15" t="s">
        <v>469</v>
      </c>
      <c r="AM16" s="2" t="s">
        <v>214</v>
      </c>
      <c r="AN16" s="2">
        <v>4</v>
      </c>
      <c r="AO16" s="2" t="s">
        <v>511</v>
      </c>
      <c r="AP16" s="2" t="s">
        <v>216</v>
      </c>
      <c r="AQ16" s="1"/>
      <c r="AR16" s="1"/>
      <c r="AS16" s="2">
        <v>1</v>
      </c>
      <c r="AT16" s="2">
        <v>0</v>
      </c>
      <c r="AU16" s="2">
        <v>0</v>
      </c>
      <c r="AV16" s="2" t="s">
        <v>391</v>
      </c>
      <c r="AW16" s="1"/>
      <c r="AY16" s="2">
        <v>1</v>
      </c>
      <c r="AZ16" s="1"/>
      <c r="BA16" s="1"/>
      <c r="BB16" s="1"/>
      <c r="BC16" s="2">
        <v>1</v>
      </c>
      <c r="BD16" s="2">
        <v>1</v>
      </c>
      <c r="BE16" s="1">
        <v>0</v>
      </c>
      <c r="BF16" s="2">
        <v>1</v>
      </c>
      <c r="BG16" s="2">
        <v>1</v>
      </c>
      <c r="BH16" s="2" t="s">
        <v>2987</v>
      </c>
      <c r="BI16" s="1"/>
      <c r="BJ16" s="1"/>
      <c r="BK16" s="1"/>
      <c r="BL16" s="1"/>
      <c r="BM16" s="1"/>
      <c r="BN16" s="1"/>
      <c r="BO16" s="1"/>
      <c r="BP16" s="1"/>
      <c r="BQ16" s="1"/>
      <c r="BR16" s="1"/>
      <c r="BS16" s="1"/>
      <c r="BT16" s="1"/>
      <c r="BU16" s="2">
        <v>1</v>
      </c>
      <c r="BV16" s="1"/>
      <c r="BW16" s="1"/>
      <c r="BX16" s="1" t="s">
        <v>2984</v>
      </c>
      <c r="BY16" s="2">
        <v>2</v>
      </c>
      <c r="BZ16" s="2">
        <v>1</v>
      </c>
      <c r="CA16" s="2">
        <v>1</v>
      </c>
      <c r="CB16" s="1"/>
      <c r="CC16" s="1"/>
      <c r="CD16" s="1"/>
      <c r="CE16" s="1"/>
      <c r="CF16" s="2"/>
      <c r="CG16" s="2" t="s">
        <v>2992</v>
      </c>
      <c r="CH16" s="2" t="s">
        <v>512</v>
      </c>
      <c r="CI16" s="2">
        <v>0</v>
      </c>
      <c r="CJ16" s="1"/>
      <c r="CK16" s="2">
        <v>0</v>
      </c>
      <c r="CL16" s="13">
        <v>74</v>
      </c>
      <c r="CM16" s="2"/>
      <c r="CN16" s="15"/>
      <c r="CO16" s="51"/>
      <c r="CP16" s="2"/>
      <c r="CQ16" s="2">
        <v>1</v>
      </c>
      <c r="CR16" s="1"/>
      <c r="CS16" s="1"/>
      <c r="CT16" s="1"/>
      <c r="CU16" s="2">
        <v>1</v>
      </c>
      <c r="CV16" s="1"/>
      <c r="CW16" s="1"/>
      <c r="CX16" s="1"/>
      <c r="CY16" s="1" t="s">
        <v>3004</v>
      </c>
      <c r="CZ16" s="2">
        <v>37</v>
      </c>
      <c r="DA16" s="1">
        <v>0</v>
      </c>
      <c r="DB16" s="2" t="s">
        <v>513</v>
      </c>
      <c r="DC16" s="1"/>
      <c r="DD16" s="2">
        <v>1</v>
      </c>
      <c r="DE16" s="1"/>
      <c r="DF16" s="1"/>
      <c r="DG16" s="2">
        <v>1</v>
      </c>
      <c r="DH16" s="1"/>
      <c r="DI16" s="1"/>
      <c r="DJ16" s="2" t="s">
        <v>2997</v>
      </c>
      <c r="DK16" s="2" t="s">
        <v>514</v>
      </c>
      <c r="DL16" s="2"/>
      <c r="DM16" s="15" t="s">
        <v>426</v>
      </c>
      <c r="DN16" s="2"/>
      <c r="DO16" s="15">
        <v>5</v>
      </c>
      <c r="DP16" s="2"/>
      <c r="DQ16" s="2">
        <v>1</v>
      </c>
      <c r="DR16" s="56">
        <f>DS16/DT16</f>
        <v>5.4054054054054057E-2</v>
      </c>
      <c r="DS16">
        <v>4</v>
      </c>
      <c r="DT16">
        <v>74</v>
      </c>
      <c r="DU16" s="2" t="s">
        <v>515</v>
      </c>
      <c r="DV16" s="2" t="s">
        <v>516</v>
      </c>
      <c r="DW16" s="2" t="s">
        <v>517</v>
      </c>
      <c r="DX16" s="2">
        <v>16</v>
      </c>
      <c r="DY16" s="2">
        <v>32</v>
      </c>
      <c r="DZ16" s="2" t="s">
        <v>518</v>
      </c>
      <c r="EA16" s="2">
        <v>9</v>
      </c>
      <c r="EB16" s="2">
        <v>24</v>
      </c>
      <c r="EC16" s="2"/>
      <c r="ED16" s="2"/>
      <c r="EE16" s="2"/>
      <c r="EF16" s="2" t="s">
        <v>519</v>
      </c>
      <c r="EG16" s="2">
        <v>0</v>
      </c>
      <c r="EH16" s="2">
        <v>2</v>
      </c>
      <c r="EI16" s="2" t="s">
        <v>520</v>
      </c>
      <c r="EJ16" s="2">
        <v>2</v>
      </c>
      <c r="EK16" s="2">
        <v>13</v>
      </c>
      <c r="EL16" s="2" t="s">
        <v>521</v>
      </c>
      <c r="EM16" s="2">
        <v>0</v>
      </c>
      <c r="EN16" s="2">
        <v>3</v>
      </c>
      <c r="EO16" s="2"/>
      <c r="EP16" s="2"/>
      <c r="EQ16" s="2"/>
      <c r="ER16" s="2">
        <v>1</v>
      </c>
      <c r="ES16" s="1"/>
      <c r="ET16" s="2">
        <v>1</v>
      </c>
      <c r="EU16" s="1"/>
      <c r="EV16" s="1"/>
      <c r="EW16" s="1"/>
      <c r="EX16" s="1"/>
      <c r="EY16" s="2">
        <v>1</v>
      </c>
      <c r="EZ16" s="1"/>
      <c r="FA16" s="2">
        <v>1</v>
      </c>
      <c r="FB16" s="1"/>
      <c r="FC16" s="1"/>
      <c r="FD16" s="1"/>
      <c r="FE16" s="1"/>
      <c r="FF16" s="2">
        <v>0</v>
      </c>
      <c r="FG16" s="2">
        <v>0</v>
      </c>
      <c r="FH16" s="2">
        <v>0</v>
      </c>
      <c r="FI16" s="1"/>
      <c r="FJ16" s="2">
        <v>0</v>
      </c>
      <c r="FK16" s="2"/>
      <c r="FL16" s="1"/>
      <c r="FM16" s="2" t="s">
        <v>225</v>
      </c>
      <c r="FN16" s="2">
        <v>0</v>
      </c>
      <c r="FO16" s="2">
        <v>1</v>
      </c>
      <c r="FP16" s="2" t="s">
        <v>226</v>
      </c>
      <c r="FQ16" s="1"/>
      <c r="FR16" s="2">
        <v>0</v>
      </c>
      <c r="FS16" s="1"/>
      <c r="FT16" s="1"/>
      <c r="FU16" s="2">
        <v>0</v>
      </c>
      <c r="FV16" s="1"/>
      <c r="FW16" s="2">
        <v>0</v>
      </c>
      <c r="FX16" s="1"/>
      <c r="FY16" s="2">
        <v>0</v>
      </c>
      <c r="FZ16" s="1"/>
      <c r="GA16" s="1"/>
      <c r="GB16" s="2">
        <v>0</v>
      </c>
      <c r="GC16" s="1"/>
      <c r="GD16" s="1"/>
      <c r="GE16" s="1"/>
      <c r="GF16" s="1"/>
      <c r="GG16" s="1"/>
      <c r="GH16" s="1"/>
      <c r="GI16">
        <v>1</v>
      </c>
      <c r="GJ16">
        <v>0</v>
      </c>
    </row>
    <row r="17" spans="1:194" s="34" customFormat="1" hidden="1" x14ac:dyDescent="0.35">
      <c r="A17" s="29" t="s">
        <v>1988</v>
      </c>
      <c r="B17" s="29" t="s">
        <v>1989</v>
      </c>
      <c r="C17" s="29" t="s">
        <v>1990</v>
      </c>
      <c r="D17" s="29" t="s">
        <v>1991</v>
      </c>
      <c r="E17" s="29" t="s">
        <v>1992</v>
      </c>
      <c r="F17" s="30"/>
      <c r="G17" s="30"/>
      <c r="H17" s="29" t="s">
        <v>191</v>
      </c>
      <c r="I17" s="30"/>
      <c r="J17" s="29" t="s">
        <v>1993</v>
      </c>
      <c r="K17" s="29" t="s">
        <v>1969</v>
      </c>
      <c r="L17" s="29" t="s">
        <v>1969</v>
      </c>
      <c r="M17" s="29" t="s">
        <v>1994</v>
      </c>
      <c r="N17" s="30"/>
      <c r="O17" s="29" t="s">
        <v>1995</v>
      </c>
      <c r="P17" s="29" t="s">
        <v>426</v>
      </c>
      <c r="Q17" s="29" t="s">
        <v>1996</v>
      </c>
      <c r="R17" s="30"/>
      <c r="S17" s="30"/>
      <c r="T17" s="29" t="s">
        <v>1997</v>
      </c>
      <c r="U17" s="29" t="s">
        <v>1998</v>
      </c>
      <c r="V17" s="30"/>
      <c r="W17" s="30"/>
      <c r="X17" s="30"/>
      <c r="Y17" s="30"/>
      <c r="Z17" s="29" t="s">
        <v>1999</v>
      </c>
      <c r="AA17" s="30"/>
      <c r="AB17" s="29" t="s">
        <v>2000</v>
      </c>
      <c r="AC17" s="30"/>
      <c r="AD17" s="29" t="s">
        <v>2001</v>
      </c>
      <c r="AE17" s="30"/>
      <c r="AF17" s="30"/>
      <c r="AG17" s="30"/>
      <c r="AH17" s="29" t="s">
        <v>209</v>
      </c>
      <c r="AI17" s="29" t="s">
        <v>1689</v>
      </c>
      <c r="AJ17" s="29" t="s">
        <v>1895</v>
      </c>
      <c r="AK17" s="31" t="s">
        <v>426</v>
      </c>
      <c r="AL17" s="35" t="s">
        <v>635</v>
      </c>
      <c r="AM17" s="29" t="s">
        <v>227</v>
      </c>
      <c r="AN17" s="29">
        <v>4</v>
      </c>
      <c r="AO17" s="29" t="s">
        <v>2009</v>
      </c>
      <c r="AP17" s="29" t="s">
        <v>216</v>
      </c>
      <c r="AQ17" s="30"/>
      <c r="AR17" s="30"/>
      <c r="AS17" s="29">
        <v>1</v>
      </c>
      <c r="AT17" s="29">
        <v>1</v>
      </c>
      <c r="AU17" s="29">
        <v>1</v>
      </c>
      <c r="AV17" s="29" t="s">
        <v>217</v>
      </c>
      <c r="AW17" s="30"/>
      <c r="AX17" s="30"/>
      <c r="AY17" s="29">
        <v>1</v>
      </c>
      <c r="AZ17" s="29" t="s">
        <v>2010</v>
      </c>
      <c r="BA17" s="30"/>
      <c r="BB17" s="30"/>
      <c r="BC17" s="30">
        <v>0</v>
      </c>
      <c r="BD17" s="29">
        <v>1</v>
      </c>
      <c r="BE17" s="30">
        <v>0</v>
      </c>
      <c r="BF17" s="30">
        <v>0</v>
      </c>
      <c r="BG17" s="30">
        <v>0</v>
      </c>
      <c r="BH17" s="30" t="s">
        <v>3000</v>
      </c>
      <c r="BI17" s="30"/>
      <c r="BJ17" s="30"/>
      <c r="BK17" s="30"/>
      <c r="BL17" s="30"/>
      <c r="BM17" s="30"/>
      <c r="BN17" s="30"/>
      <c r="BO17" s="30"/>
      <c r="BP17" s="30"/>
      <c r="BQ17" s="30"/>
      <c r="BR17" s="30"/>
      <c r="BS17" s="30"/>
      <c r="BT17" s="29" t="s">
        <v>2011</v>
      </c>
      <c r="BU17" s="29">
        <v>1</v>
      </c>
      <c r="BV17" s="30"/>
      <c r="BW17" s="30"/>
      <c r="BX17" s="30" t="s">
        <v>2984</v>
      </c>
      <c r="BY17" s="29">
        <v>2</v>
      </c>
      <c r="BZ17" s="30">
        <v>1</v>
      </c>
      <c r="CA17" s="29">
        <v>1</v>
      </c>
      <c r="CB17" s="30"/>
      <c r="CC17" s="30"/>
      <c r="CD17" s="29">
        <v>1</v>
      </c>
      <c r="CE17" s="30"/>
      <c r="CF17" s="30"/>
      <c r="CG17" s="29" t="s">
        <v>2995</v>
      </c>
      <c r="CH17" s="29" t="s">
        <v>2012</v>
      </c>
      <c r="CI17" s="29">
        <v>0</v>
      </c>
      <c r="CJ17" s="30"/>
      <c r="CK17" s="29">
        <v>0</v>
      </c>
      <c r="CL17" s="36">
        <v>319</v>
      </c>
      <c r="CM17" s="30" t="s">
        <v>2013</v>
      </c>
      <c r="CN17" s="33">
        <v>319</v>
      </c>
      <c r="CO17" s="53">
        <f>CN17/DT17</f>
        <v>1</v>
      </c>
      <c r="CP17" s="30"/>
      <c r="CQ17" s="29">
        <v>1</v>
      </c>
      <c r="CR17" s="30"/>
      <c r="CS17" s="30"/>
      <c r="CT17" s="30"/>
      <c r="CU17" s="29">
        <v>1</v>
      </c>
      <c r="CV17" s="30"/>
      <c r="CW17" s="30"/>
      <c r="CX17" s="30"/>
      <c r="CY17" s="30" t="s">
        <v>3004</v>
      </c>
      <c r="CZ17" s="30">
        <v>1</v>
      </c>
      <c r="DA17" s="29">
        <v>1</v>
      </c>
      <c r="DB17" s="30"/>
      <c r="DC17" s="30"/>
      <c r="DD17" s="29">
        <v>1</v>
      </c>
      <c r="DE17" s="30"/>
      <c r="DF17" s="30"/>
      <c r="DG17" s="29">
        <v>1</v>
      </c>
      <c r="DH17" s="30"/>
      <c r="DI17" s="30"/>
      <c r="DJ17" s="29" t="s">
        <v>2996</v>
      </c>
      <c r="DK17" s="29" t="s">
        <v>2014</v>
      </c>
      <c r="DL17" s="29"/>
      <c r="DM17" s="33">
        <v>7</v>
      </c>
      <c r="DN17" s="30"/>
      <c r="DO17" s="33"/>
      <c r="DP17" s="30"/>
      <c r="DQ17" s="30"/>
      <c r="DR17" s="57">
        <f>DS17/DT17</f>
        <v>2.1943573667711599E-2</v>
      </c>
      <c r="DS17" s="34">
        <v>7</v>
      </c>
      <c r="DT17" s="34">
        <v>319</v>
      </c>
      <c r="DU17" s="29" t="s">
        <v>2015</v>
      </c>
      <c r="DV17" s="29" t="s">
        <v>2016</v>
      </c>
      <c r="DW17" s="29"/>
      <c r="DX17" s="29"/>
      <c r="DY17" s="29"/>
      <c r="DZ17" s="29"/>
      <c r="EA17" s="34">
        <v>7</v>
      </c>
      <c r="EB17" s="34">
        <v>319</v>
      </c>
      <c r="EC17" s="29"/>
      <c r="ED17" s="29"/>
      <c r="EE17" s="29"/>
      <c r="EF17" s="29"/>
      <c r="EG17" s="29"/>
      <c r="EH17" s="29"/>
      <c r="EI17" s="29"/>
      <c r="EJ17" s="29"/>
      <c r="EK17" s="29"/>
      <c r="EL17" s="29"/>
      <c r="EM17" s="29"/>
      <c r="EN17" s="29"/>
      <c r="EO17" s="29"/>
      <c r="EP17" s="29"/>
      <c r="EQ17" s="29"/>
      <c r="ER17" s="29">
        <v>1</v>
      </c>
      <c r="ES17" s="29">
        <v>1</v>
      </c>
      <c r="ET17" s="29">
        <v>1</v>
      </c>
      <c r="EU17" s="29">
        <v>1</v>
      </c>
      <c r="EV17" s="30"/>
      <c r="EW17" s="30"/>
      <c r="EX17" s="30"/>
      <c r="EY17" s="29">
        <v>1</v>
      </c>
      <c r="EZ17" s="30"/>
      <c r="FA17" s="29">
        <v>1</v>
      </c>
      <c r="FB17" s="30"/>
      <c r="FC17" s="30"/>
      <c r="FD17" s="30"/>
      <c r="FE17" s="30"/>
      <c r="FF17" s="30"/>
      <c r="FG17" s="29">
        <v>0</v>
      </c>
      <c r="FH17" s="29">
        <v>0</v>
      </c>
      <c r="FI17" s="29" t="s">
        <v>233</v>
      </c>
      <c r="FJ17" s="29">
        <v>1</v>
      </c>
      <c r="FK17" s="29"/>
      <c r="FL17" s="29" t="s">
        <v>2017</v>
      </c>
      <c r="FM17" s="29" t="s">
        <v>225</v>
      </c>
      <c r="FN17" s="29">
        <v>0</v>
      </c>
      <c r="FO17" s="29">
        <v>0</v>
      </c>
      <c r="FP17" s="30"/>
      <c r="FQ17" s="29" t="s">
        <v>235</v>
      </c>
      <c r="FR17" s="29">
        <v>0</v>
      </c>
      <c r="FS17" s="30"/>
      <c r="FT17" s="29" t="s">
        <v>235</v>
      </c>
      <c r="FU17" s="29">
        <v>0</v>
      </c>
      <c r="FV17" s="30"/>
      <c r="FW17" s="29">
        <v>0</v>
      </c>
      <c r="FX17" s="29" t="s">
        <v>235</v>
      </c>
      <c r="FY17" s="29">
        <v>1</v>
      </c>
      <c r="FZ17" s="30"/>
      <c r="GA17" s="29" t="s">
        <v>235</v>
      </c>
      <c r="GB17" s="29">
        <v>1</v>
      </c>
      <c r="GC17" s="30"/>
      <c r="GD17" s="29" t="s">
        <v>235</v>
      </c>
      <c r="GE17" s="30"/>
      <c r="GF17" s="30"/>
      <c r="GG17" s="30"/>
      <c r="GH17" s="30"/>
      <c r="GI17" s="34">
        <v>0</v>
      </c>
      <c r="GJ17" s="34">
        <v>0</v>
      </c>
    </row>
    <row r="18" spans="1:194" s="34" customFormat="1" x14ac:dyDescent="0.35">
      <c r="A18" s="2" t="s">
        <v>536</v>
      </c>
      <c r="B18" s="2" t="s">
        <v>537</v>
      </c>
      <c r="C18" s="2" t="s">
        <v>538</v>
      </c>
      <c r="D18" s="2" t="s">
        <v>539</v>
      </c>
      <c r="E18" s="2" t="s">
        <v>540</v>
      </c>
      <c r="F18" s="2" t="s">
        <v>541</v>
      </c>
      <c r="G18" s="2" t="s">
        <v>542</v>
      </c>
      <c r="H18" s="2" t="s">
        <v>191</v>
      </c>
      <c r="I18" s="2" t="s">
        <v>192</v>
      </c>
      <c r="J18" s="2" t="s">
        <v>372</v>
      </c>
      <c r="K18" s="2" t="s">
        <v>456</v>
      </c>
      <c r="L18" s="2" t="s">
        <v>543</v>
      </c>
      <c r="M18" s="2" t="s">
        <v>544</v>
      </c>
      <c r="N18" s="2" t="s">
        <v>545</v>
      </c>
      <c r="O18" s="2" t="s">
        <v>546</v>
      </c>
      <c r="P18" s="2" t="s">
        <v>547</v>
      </c>
      <c r="Q18" s="2" t="s">
        <v>548</v>
      </c>
      <c r="R18" s="2" t="s">
        <v>549</v>
      </c>
      <c r="S18" s="2" t="s">
        <v>202</v>
      </c>
      <c r="T18" s="2" t="s">
        <v>550</v>
      </c>
      <c r="U18" s="1"/>
      <c r="V18" s="2" t="s">
        <v>204</v>
      </c>
      <c r="W18" s="1"/>
      <c r="X18" s="2" t="s">
        <v>551</v>
      </c>
      <c r="Y18" s="2" t="s">
        <v>552</v>
      </c>
      <c r="Z18" s="2" t="s">
        <v>553</v>
      </c>
      <c r="AA18" s="1"/>
      <c r="AB18" s="1"/>
      <c r="AC18" s="1"/>
      <c r="AD18" s="2" t="s">
        <v>554</v>
      </c>
      <c r="AE18" s="1"/>
      <c r="AF18" s="1"/>
      <c r="AG18" s="2" t="s">
        <v>539</v>
      </c>
      <c r="AH18" s="2" t="s">
        <v>209</v>
      </c>
      <c r="AI18" s="2" t="s">
        <v>210</v>
      </c>
      <c r="AJ18" s="2" t="s">
        <v>211</v>
      </c>
      <c r="AK18" s="9" t="s">
        <v>555</v>
      </c>
      <c r="AL18" s="15" t="s">
        <v>469</v>
      </c>
      <c r="AM18" s="2" t="s">
        <v>214</v>
      </c>
      <c r="AN18" s="2">
        <v>4</v>
      </c>
      <c r="AO18" s="2" t="s">
        <v>556</v>
      </c>
      <c r="AP18" s="2" t="s">
        <v>216</v>
      </c>
      <c r="AQ18" s="1"/>
      <c r="AR18" s="1"/>
      <c r="AS18" s="2">
        <v>0</v>
      </c>
      <c r="AT18" s="2">
        <v>0</v>
      </c>
      <c r="AU18" s="2">
        <v>0</v>
      </c>
      <c r="AV18" s="2" t="s">
        <v>471</v>
      </c>
      <c r="AW18" s="1"/>
      <c r="AX18" s="1"/>
      <c r="AY18" s="2">
        <v>1</v>
      </c>
      <c r="AZ18" s="2" t="s">
        <v>557</v>
      </c>
      <c r="BA18" s="1"/>
      <c r="BB18" s="1"/>
      <c r="BC18" s="2">
        <v>1</v>
      </c>
      <c r="BD18" s="2">
        <v>1</v>
      </c>
      <c r="BE18" s="1">
        <v>0</v>
      </c>
      <c r="BF18" s="2">
        <v>1</v>
      </c>
      <c r="BG18" s="1">
        <v>0</v>
      </c>
      <c r="BH18" s="2" t="s">
        <v>2987</v>
      </c>
      <c r="BI18" s="1"/>
      <c r="BJ18" s="1"/>
      <c r="BK18" s="1">
        <v>1</v>
      </c>
      <c r="BL18" s="1"/>
      <c r="BM18" s="1"/>
      <c r="BN18" s="1"/>
      <c r="BO18" s="1"/>
      <c r="BP18" s="1"/>
      <c r="BQ18" s="1"/>
      <c r="BR18" s="1"/>
      <c r="BS18" s="1"/>
      <c r="BT18" s="2" t="s">
        <v>558</v>
      </c>
      <c r="BU18" s="2">
        <v>1</v>
      </c>
      <c r="BV18" s="1"/>
      <c r="BW18" s="1"/>
      <c r="BX18" s="1" t="s">
        <v>2984</v>
      </c>
      <c r="BY18" s="2">
        <v>2</v>
      </c>
      <c r="BZ18" s="2">
        <v>1</v>
      </c>
      <c r="CA18" s="1"/>
      <c r="CB18" s="2">
        <v>1</v>
      </c>
      <c r="CC18" s="1"/>
      <c r="CD18" s="1"/>
      <c r="CE18" s="1"/>
      <c r="CF18" s="1"/>
      <c r="CG18" s="1" t="s">
        <v>2994</v>
      </c>
      <c r="CH18" s="2" t="s">
        <v>559</v>
      </c>
      <c r="CI18" s="2">
        <v>0</v>
      </c>
      <c r="CJ18" s="2" t="s">
        <v>560</v>
      </c>
      <c r="CK18" s="2">
        <v>1</v>
      </c>
      <c r="CL18" s="13">
        <v>993</v>
      </c>
      <c r="CM18" s="2"/>
      <c r="CN18" s="15"/>
      <c r="CO18" s="51"/>
      <c r="CP18" s="2"/>
      <c r="CQ18" s="2">
        <v>1</v>
      </c>
      <c r="CR18" s="1"/>
      <c r="CS18" s="1"/>
      <c r="CT18" s="1"/>
      <c r="CU18" s="2">
        <v>1</v>
      </c>
      <c r="CV18" s="1"/>
      <c r="CW18" s="1"/>
      <c r="CX18" s="1"/>
      <c r="CY18" s="1" t="s">
        <v>3004</v>
      </c>
      <c r="CZ18" s="2">
        <v>45</v>
      </c>
      <c r="DA18" s="1">
        <v>0</v>
      </c>
      <c r="DB18" s="2" t="s">
        <v>561</v>
      </c>
      <c r="DC18" s="1"/>
      <c r="DD18" s="2">
        <v>1</v>
      </c>
      <c r="DE18" s="1"/>
      <c r="DF18" s="1"/>
      <c r="DG18" s="2">
        <v>1</v>
      </c>
      <c r="DH18" s="1"/>
      <c r="DI18" s="1"/>
      <c r="DJ18" s="2" t="s">
        <v>2997</v>
      </c>
      <c r="DK18" s="2" t="s">
        <v>562</v>
      </c>
      <c r="DL18" s="2"/>
      <c r="DM18" s="15" t="s">
        <v>563</v>
      </c>
      <c r="DN18" s="2"/>
      <c r="DO18" s="15"/>
      <c r="DP18" s="2"/>
      <c r="DQ18" s="2">
        <v>0</v>
      </c>
      <c r="DR18" s="56">
        <f>DS18/DT18</f>
        <v>0.16012084592145015</v>
      </c>
      <c r="DS18">
        <v>159</v>
      </c>
      <c r="DT18">
        <v>993</v>
      </c>
      <c r="DU18" s="2" t="s">
        <v>564</v>
      </c>
      <c r="DV18" s="2" t="s">
        <v>565</v>
      </c>
      <c r="DW18" s="2" t="s">
        <v>566</v>
      </c>
      <c r="DX18" s="2">
        <v>96</v>
      </c>
      <c r="DY18" s="2">
        <v>580</v>
      </c>
      <c r="DZ18" s="2" t="s">
        <v>567</v>
      </c>
      <c r="EA18" s="2">
        <v>15</v>
      </c>
      <c r="EB18" s="2">
        <v>66</v>
      </c>
      <c r="EC18" s="2"/>
      <c r="ED18" s="2"/>
      <c r="EE18" s="2"/>
      <c r="EF18" s="2" t="s">
        <v>568</v>
      </c>
      <c r="EG18" s="2">
        <v>3</v>
      </c>
      <c r="EH18" s="2">
        <v>61</v>
      </c>
      <c r="EI18"/>
      <c r="EJ18"/>
      <c r="EK18"/>
      <c r="EL18" s="2"/>
      <c r="EM18" s="2"/>
      <c r="EN18" s="2"/>
      <c r="EO18" s="2"/>
      <c r="EP18" s="2"/>
      <c r="EQ18" s="2"/>
      <c r="ER18" s="2">
        <v>1</v>
      </c>
      <c r="ES18" s="1"/>
      <c r="ET18" s="2">
        <v>1</v>
      </c>
      <c r="EU18" s="1"/>
      <c r="EV18" s="1"/>
      <c r="EW18" s="1"/>
      <c r="EX18" s="1"/>
      <c r="EY18" s="2">
        <v>1</v>
      </c>
      <c r="EZ18" s="1"/>
      <c r="FA18" s="2">
        <v>1</v>
      </c>
      <c r="FB18" s="1"/>
      <c r="FC18" s="1"/>
      <c r="FD18" s="1"/>
      <c r="FE18" s="1"/>
      <c r="FF18" s="1"/>
      <c r="FG18" s="2">
        <v>0</v>
      </c>
      <c r="FH18" s="2">
        <v>0</v>
      </c>
      <c r="FI18" s="1"/>
      <c r="FJ18" s="2">
        <v>0</v>
      </c>
      <c r="FK18" s="2"/>
      <c r="FL18" s="1"/>
      <c r="FM18" s="2" t="s">
        <v>569</v>
      </c>
      <c r="FN18" s="2">
        <v>0</v>
      </c>
      <c r="FO18" s="2">
        <v>1</v>
      </c>
      <c r="FP18" s="2" t="s">
        <v>226</v>
      </c>
      <c r="FQ18" s="2" t="s">
        <v>570</v>
      </c>
      <c r="FR18" s="2">
        <v>0</v>
      </c>
      <c r="FS18" s="1"/>
      <c r="FT18" s="1"/>
      <c r="FU18" s="2">
        <v>0</v>
      </c>
      <c r="FV18" s="1"/>
      <c r="FW18" s="2">
        <v>0</v>
      </c>
      <c r="FX18" s="1"/>
      <c r="FY18" s="2">
        <v>0</v>
      </c>
      <c r="FZ18" s="1"/>
      <c r="GA18" s="1"/>
      <c r="GB18" s="2">
        <v>0</v>
      </c>
      <c r="GC18" s="1"/>
      <c r="GD18" s="1"/>
      <c r="GE18" s="1"/>
      <c r="GF18" s="1"/>
      <c r="GG18" s="1"/>
      <c r="GH18" s="1"/>
      <c r="GI18">
        <v>1</v>
      </c>
      <c r="GJ18">
        <v>0</v>
      </c>
      <c r="GK18">
        <v>1</v>
      </c>
      <c r="GL18"/>
    </row>
    <row r="19" spans="1:194" s="34" customFormat="1" hidden="1" x14ac:dyDescent="0.35">
      <c r="A19" s="29" t="s">
        <v>1847</v>
      </c>
      <c r="B19" s="29" t="s">
        <v>1848</v>
      </c>
      <c r="C19" s="29" t="s">
        <v>1849</v>
      </c>
      <c r="D19" s="29" t="s">
        <v>1850</v>
      </c>
      <c r="E19" s="29" t="s">
        <v>1851</v>
      </c>
      <c r="F19" s="29" t="s">
        <v>1852</v>
      </c>
      <c r="G19" s="29" t="s">
        <v>1853</v>
      </c>
      <c r="H19" s="29" t="s">
        <v>191</v>
      </c>
      <c r="I19" s="29" t="s">
        <v>192</v>
      </c>
      <c r="J19" s="29" t="s">
        <v>372</v>
      </c>
      <c r="K19" s="29" t="s">
        <v>1786</v>
      </c>
      <c r="L19" s="29" t="s">
        <v>810</v>
      </c>
      <c r="M19" s="29" t="s">
        <v>1854</v>
      </c>
      <c r="N19" s="29" t="s">
        <v>1855</v>
      </c>
      <c r="O19" s="29" t="s">
        <v>1856</v>
      </c>
      <c r="P19" s="29" t="s">
        <v>547</v>
      </c>
      <c r="Q19" s="29" t="s">
        <v>1857</v>
      </c>
      <c r="R19" s="29" t="s">
        <v>1858</v>
      </c>
      <c r="S19" s="29" t="s">
        <v>202</v>
      </c>
      <c r="T19" s="29" t="s">
        <v>1859</v>
      </c>
      <c r="U19" s="30"/>
      <c r="V19" s="29" t="s">
        <v>204</v>
      </c>
      <c r="W19" s="30"/>
      <c r="X19" s="29" t="s">
        <v>1860</v>
      </c>
      <c r="Y19" s="29" t="s">
        <v>1861</v>
      </c>
      <c r="Z19" s="29" t="s">
        <v>1862</v>
      </c>
      <c r="AA19" s="30"/>
      <c r="AB19" s="29" t="s">
        <v>1863</v>
      </c>
      <c r="AC19" s="29" t="s">
        <v>1864</v>
      </c>
      <c r="AD19" s="29" t="s">
        <v>1865</v>
      </c>
      <c r="AE19" s="30"/>
      <c r="AF19" s="30"/>
      <c r="AG19" s="29" t="s">
        <v>1850</v>
      </c>
      <c r="AH19" s="29" t="s">
        <v>209</v>
      </c>
      <c r="AI19" s="29" t="s">
        <v>1689</v>
      </c>
      <c r="AJ19" s="29" t="s">
        <v>211</v>
      </c>
      <c r="AK19" s="31" t="s">
        <v>303</v>
      </c>
      <c r="AL19" s="35" t="s">
        <v>469</v>
      </c>
      <c r="AM19" s="29" t="s">
        <v>227</v>
      </c>
      <c r="AN19" s="29">
        <v>4</v>
      </c>
      <c r="AO19" s="29" t="s">
        <v>1874</v>
      </c>
      <c r="AP19" s="29" t="s">
        <v>216</v>
      </c>
      <c r="AQ19" s="30"/>
      <c r="AR19" s="30"/>
      <c r="AS19" s="30">
        <v>0</v>
      </c>
      <c r="AT19" s="29">
        <v>1</v>
      </c>
      <c r="AU19" s="29">
        <v>1</v>
      </c>
      <c r="AV19" s="29" t="s">
        <v>305</v>
      </c>
      <c r="AW19" s="30"/>
      <c r="AX19" s="30"/>
      <c r="AY19" s="29">
        <v>1</v>
      </c>
      <c r="AZ19" s="30"/>
      <c r="BA19" s="30"/>
      <c r="BB19" s="30"/>
      <c r="BC19" s="29">
        <v>1</v>
      </c>
      <c r="BD19" s="30">
        <v>0</v>
      </c>
      <c r="BE19" s="30">
        <v>0</v>
      </c>
      <c r="BF19" s="30">
        <v>0</v>
      </c>
      <c r="BG19" s="30">
        <v>0</v>
      </c>
      <c r="BH19" s="30" t="s">
        <v>2999</v>
      </c>
      <c r="BI19" s="30"/>
      <c r="BJ19" s="30"/>
      <c r="BK19" s="30"/>
      <c r="BL19" s="30"/>
      <c r="BM19" s="30"/>
      <c r="BN19" s="30"/>
      <c r="BO19" s="30"/>
      <c r="BP19" s="30"/>
      <c r="BQ19" s="30"/>
      <c r="BR19" s="30"/>
      <c r="BS19" s="30"/>
      <c r="BT19" s="30"/>
      <c r="BU19" s="29">
        <v>1</v>
      </c>
      <c r="BV19" s="30"/>
      <c r="BW19" s="30"/>
      <c r="BX19" s="30" t="s">
        <v>2984</v>
      </c>
      <c r="BY19" s="29">
        <v>1</v>
      </c>
      <c r="BZ19" s="30">
        <v>1</v>
      </c>
      <c r="CA19" s="30"/>
      <c r="CB19" s="30"/>
      <c r="CC19" s="30"/>
      <c r="CD19" s="29">
        <v>1</v>
      </c>
      <c r="CE19" s="30"/>
      <c r="CF19" s="30"/>
      <c r="CG19" s="30" t="s">
        <v>2994</v>
      </c>
      <c r="CH19" s="29" t="s">
        <v>1875</v>
      </c>
      <c r="CI19" s="29">
        <v>0</v>
      </c>
      <c r="CJ19" s="30"/>
      <c r="CK19" s="29">
        <v>0</v>
      </c>
      <c r="CL19" s="32">
        <v>336</v>
      </c>
      <c r="CM19" s="29"/>
      <c r="CN19" s="33">
        <v>37</v>
      </c>
      <c r="CO19" s="53">
        <f>CN19/DT19</f>
        <v>0.11011904761904762</v>
      </c>
      <c r="CP19" s="30"/>
      <c r="CQ19" s="29">
        <v>1</v>
      </c>
      <c r="CR19" s="30"/>
      <c r="CS19" s="30"/>
      <c r="CT19" s="30"/>
      <c r="CU19" s="29">
        <v>1</v>
      </c>
      <c r="CV19" s="30"/>
      <c r="CW19" s="30"/>
      <c r="CX19" s="30"/>
      <c r="CY19" s="30" t="s">
        <v>3004</v>
      </c>
      <c r="CZ19" s="30">
        <v>229</v>
      </c>
      <c r="DA19" s="30">
        <v>0</v>
      </c>
      <c r="DB19" s="30"/>
      <c r="DC19" s="30"/>
      <c r="DD19" s="29">
        <v>1</v>
      </c>
      <c r="DE19" s="30"/>
      <c r="DF19" s="30"/>
      <c r="DG19" s="29">
        <v>1</v>
      </c>
      <c r="DH19" s="30"/>
      <c r="DI19" s="30"/>
      <c r="DJ19" s="29" t="s">
        <v>2997</v>
      </c>
      <c r="DK19" s="29" t="s">
        <v>1876</v>
      </c>
      <c r="DL19" s="29"/>
      <c r="DM19" s="33">
        <v>70</v>
      </c>
      <c r="DN19" s="30"/>
      <c r="DO19" s="33">
        <v>70</v>
      </c>
      <c r="DP19" s="30"/>
      <c r="DQ19" s="30"/>
      <c r="DR19" s="57">
        <f>DS19/DT19</f>
        <v>0.20833333333333334</v>
      </c>
      <c r="DS19" s="34">
        <v>70</v>
      </c>
      <c r="DT19" s="34">
        <v>336</v>
      </c>
      <c r="DU19" s="29" t="s">
        <v>1877</v>
      </c>
      <c r="DV19" s="29" t="s">
        <v>1878</v>
      </c>
      <c r="DW19" s="29"/>
      <c r="DX19" s="34">
        <v>70</v>
      </c>
      <c r="DY19" s="34">
        <v>336</v>
      </c>
      <c r="DZ19" s="29"/>
      <c r="EA19" s="29"/>
      <c r="EB19" s="29"/>
      <c r="EC19" s="29"/>
      <c r="ED19" s="29"/>
      <c r="EE19" s="29"/>
      <c r="EF19" s="29"/>
      <c r="EG19" s="29"/>
      <c r="EH19" s="29"/>
      <c r="EI19" s="29"/>
      <c r="EJ19" s="29"/>
      <c r="EK19" s="29"/>
      <c r="EL19" s="29"/>
      <c r="EM19" s="29"/>
      <c r="EN19" s="29"/>
      <c r="EO19" s="29"/>
      <c r="EP19" s="29"/>
      <c r="EQ19" s="29"/>
      <c r="ER19" s="29">
        <v>1</v>
      </c>
      <c r="ES19" s="29">
        <v>1</v>
      </c>
      <c r="ET19" s="29">
        <v>1</v>
      </c>
      <c r="EU19" s="29">
        <v>1</v>
      </c>
      <c r="EV19" s="30"/>
      <c r="EW19" s="30"/>
      <c r="EX19" s="30"/>
      <c r="EY19" s="29">
        <v>1</v>
      </c>
      <c r="EZ19" s="30"/>
      <c r="FA19" s="29">
        <v>1</v>
      </c>
      <c r="FB19" s="30"/>
      <c r="FC19" s="30"/>
      <c r="FD19" s="30"/>
      <c r="FE19" s="30"/>
      <c r="FF19" s="30"/>
      <c r="FG19" s="29">
        <v>0</v>
      </c>
      <c r="FH19" s="29">
        <v>0</v>
      </c>
      <c r="FI19" s="29" t="s">
        <v>1879</v>
      </c>
      <c r="FJ19" s="29">
        <v>0</v>
      </c>
      <c r="FK19" s="29"/>
      <c r="FL19" s="30"/>
      <c r="FM19" s="29" t="s">
        <v>225</v>
      </c>
      <c r="FN19" s="29">
        <v>0</v>
      </c>
      <c r="FO19" s="29">
        <v>1</v>
      </c>
      <c r="FP19" s="29" t="s">
        <v>226</v>
      </c>
      <c r="FQ19" s="29" t="s">
        <v>1880</v>
      </c>
      <c r="FR19" s="29">
        <v>0</v>
      </c>
      <c r="FS19" s="30"/>
      <c r="FT19" s="29" t="s">
        <v>1881</v>
      </c>
      <c r="FU19" s="29">
        <v>0</v>
      </c>
      <c r="FV19" s="30"/>
      <c r="FW19" s="29">
        <v>0</v>
      </c>
      <c r="FX19" s="29" t="s">
        <v>235</v>
      </c>
      <c r="FY19" s="29">
        <v>0</v>
      </c>
      <c r="FZ19" s="30"/>
      <c r="GA19" s="29" t="s">
        <v>235</v>
      </c>
      <c r="GB19" s="29">
        <v>0</v>
      </c>
      <c r="GC19" s="30"/>
      <c r="GD19" s="29" t="s">
        <v>235</v>
      </c>
      <c r="GE19" s="30"/>
      <c r="GF19" s="30"/>
      <c r="GG19" s="30"/>
      <c r="GH19" s="30"/>
      <c r="GI19" s="34">
        <v>1</v>
      </c>
      <c r="GJ19" s="34">
        <v>0</v>
      </c>
    </row>
    <row r="20" spans="1:194" s="34" customFormat="1" x14ac:dyDescent="0.35">
      <c r="A20" s="2" t="s">
        <v>579</v>
      </c>
      <c r="B20" s="2" t="s">
        <v>580</v>
      </c>
      <c r="C20" s="2" t="s">
        <v>581</v>
      </c>
      <c r="D20" s="2" t="s">
        <v>582</v>
      </c>
      <c r="E20" s="2" t="s">
        <v>583</v>
      </c>
      <c r="F20" s="2" t="s">
        <v>584</v>
      </c>
      <c r="G20" s="2" t="s">
        <v>585</v>
      </c>
      <c r="H20" s="2" t="s">
        <v>191</v>
      </c>
      <c r="I20" s="2" t="s">
        <v>192</v>
      </c>
      <c r="J20" s="2" t="s">
        <v>586</v>
      </c>
      <c r="K20" s="2" t="s">
        <v>587</v>
      </c>
      <c r="L20" s="2" t="s">
        <v>195</v>
      </c>
      <c r="M20" s="2" t="s">
        <v>588</v>
      </c>
      <c r="N20" s="2" t="s">
        <v>589</v>
      </c>
      <c r="O20" s="2" t="s">
        <v>590</v>
      </c>
      <c r="P20" s="2" t="s">
        <v>547</v>
      </c>
      <c r="Q20" s="2" t="s">
        <v>591</v>
      </c>
      <c r="R20" s="2" t="s">
        <v>592</v>
      </c>
      <c r="S20" s="2" t="s">
        <v>202</v>
      </c>
      <c r="T20" s="2" t="s">
        <v>593</v>
      </c>
      <c r="U20" s="1"/>
      <c r="V20" s="2" t="s">
        <v>204</v>
      </c>
      <c r="W20" s="1"/>
      <c r="X20" s="2" t="s">
        <v>594</v>
      </c>
      <c r="Y20" s="2" t="s">
        <v>595</v>
      </c>
      <c r="Z20" s="2" t="s">
        <v>596</v>
      </c>
      <c r="AA20" s="1"/>
      <c r="AB20" s="1"/>
      <c r="AC20" s="1"/>
      <c r="AD20" s="2" t="s">
        <v>597</v>
      </c>
      <c r="AE20" s="1"/>
      <c r="AF20" s="1"/>
      <c r="AG20" s="2" t="s">
        <v>582</v>
      </c>
      <c r="AH20" s="2" t="s">
        <v>209</v>
      </c>
      <c r="AI20" s="2" t="s">
        <v>210</v>
      </c>
      <c r="AJ20" s="2" t="s">
        <v>211</v>
      </c>
      <c r="AK20" s="9" t="s">
        <v>598</v>
      </c>
      <c r="AL20" s="15" t="s">
        <v>469</v>
      </c>
      <c r="AM20" s="2" t="s">
        <v>214</v>
      </c>
      <c r="AN20" s="2">
        <v>4</v>
      </c>
      <c r="AO20" s="2" t="s">
        <v>599</v>
      </c>
      <c r="AP20" s="2" t="s">
        <v>216</v>
      </c>
      <c r="AQ20" s="1"/>
      <c r="AR20" s="1"/>
      <c r="AS20" s="1">
        <v>1</v>
      </c>
      <c r="AT20" s="2">
        <v>1</v>
      </c>
      <c r="AU20" s="2">
        <v>1</v>
      </c>
      <c r="AV20" s="2" t="s">
        <v>217</v>
      </c>
      <c r="AW20" s="1"/>
      <c r="AX20" s="1"/>
      <c r="AY20" s="2">
        <v>1</v>
      </c>
      <c r="AZ20" s="1"/>
      <c r="BA20" s="1"/>
      <c r="BB20" s="1"/>
      <c r="BC20" s="1">
        <v>0</v>
      </c>
      <c r="BD20" s="1">
        <v>0</v>
      </c>
      <c r="BE20" s="1">
        <v>0</v>
      </c>
      <c r="BF20" s="1">
        <v>0</v>
      </c>
      <c r="BG20" s="2">
        <v>1</v>
      </c>
      <c r="BH20" s="2" t="s">
        <v>3002</v>
      </c>
      <c r="BI20" s="1"/>
      <c r="BJ20" s="1"/>
      <c r="BK20" s="1"/>
      <c r="BL20" s="1"/>
      <c r="BM20" s="1"/>
      <c r="BN20" s="1"/>
      <c r="BO20" s="1"/>
      <c r="BP20" s="1"/>
      <c r="BQ20" s="1"/>
      <c r="BR20" s="1"/>
      <c r="BS20" s="2">
        <v>1</v>
      </c>
      <c r="BT20" s="2" t="s">
        <v>600</v>
      </c>
      <c r="BU20" s="2"/>
      <c r="BV20" s="1">
        <v>1</v>
      </c>
      <c r="BW20" s="1"/>
      <c r="BX20" s="1" t="s">
        <v>2986</v>
      </c>
      <c r="BY20" s="2">
        <v>2</v>
      </c>
      <c r="BZ20" s="2">
        <v>1</v>
      </c>
      <c r="CA20" s="1"/>
      <c r="CB20" s="1"/>
      <c r="CC20" s="1"/>
      <c r="CD20" s="2">
        <v>1</v>
      </c>
      <c r="CE20" s="1"/>
      <c r="CF20" s="1"/>
      <c r="CG20" s="1" t="s">
        <v>2994</v>
      </c>
      <c r="CH20" s="2" t="s">
        <v>601</v>
      </c>
      <c r="CI20" s="2">
        <v>0</v>
      </c>
      <c r="CJ20" s="1"/>
      <c r="CK20" s="2">
        <v>0</v>
      </c>
      <c r="CL20" s="13">
        <v>95</v>
      </c>
      <c r="CM20" s="2"/>
      <c r="CN20" s="15" t="s">
        <v>303</v>
      </c>
      <c r="CO20" s="51">
        <f>CN20/DT20</f>
        <v>0.15789473684210525</v>
      </c>
      <c r="CP20" s="2"/>
      <c r="CQ20" s="2">
        <v>1</v>
      </c>
      <c r="CR20" s="1"/>
      <c r="CS20" s="1"/>
      <c r="CT20" s="1"/>
      <c r="CU20" s="2">
        <v>1</v>
      </c>
      <c r="CV20" s="1"/>
      <c r="CW20" s="1"/>
      <c r="CX20" s="1"/>
      <c r="CY20" s="1" t="s">
        <v>3004</v>
      </c>
      <c r="CZ20" s="2">
        <v>107</v>
      </c>
      <c r="DA20" s="1">
        <v>0</v>
      </c>
      <c r="DB20" s="2" t="s">
        <v>602</v>
      </c>
      <c r="DC20" s="1"/>
      <c r="DD20" s="2">
        <v>1</v>
      </c>
      <c r="DE20" s="1"/>
      <c r="DF20" s="1"/>
      <c r="DG20" s="2">
        <v>1</v>
      </c>
      <c r="DH20" s="1"/>
      <c r="DI20" s="1"/>
      <c r="DJ20" s="2" t="s">
        <v>2997</v>
      </c>
      <c r="DK20" s="2" t="s">
        <v>603</v>
      </c>
      <c r="DL20" s="2"/>
      <c r="DM20" s="15" t="s">
        <v>604</v>
      </c>
      <c r="DN20" s="2"/>
      <c r="DO20" s="15"/>
      <c r="DP20" s="2"/>
      <c r="DQ20" s="2">
        <v>0</v>
      </c>
      <c r="DR20" s="56">
        <f>DS20/DT20</f>
        <v>0.42105263157894735</v>
      </c>
      <c r="DS20">
        <v>40</v>
      </c>
      <c r="DT20">
        <v>95</v>
      </c>
      <c r="DU20" s="2" t="s">
        <v>605</v>
      </c>
      <c r="DV20" s="2" t="s">
        <v>606</v>
      </c>
      <c r="DW20" s="2"/>
      <c r="DX20" s="2"/>
      <c r="DY20" s="2"/>
      <c r="DZ20" s="2"/>
      <c r="EA20" s="2"/>
      <c r="EB20" s="2"/>
      <c r="EC20" s="2"/>
      <c r="ED20" s="2"/>
      <c r="EE20" s="2"/>
      <c r="EF20" s="2"/>
      <c r="EG20" s="2"/>
      <c r="EH20" s="2"/>
      <c r="EI20" s="2"/>
      <c r="EJ20">
        <v>40</v>
      </c>
      <c r="EK20">
        <v>95</v>
      </c>
      <c r="EL20" s="2"/>
      <c r="EM20" s="2"/>
      <c r="EN20" s="2"/>
      <c r="EO20" s="2"/>
      <c r="EP20" s="2"/>
      <c r="EQ20" s="2"/>
      <c r="ER20" s="2">
        <v>1</v>
      </c>
      <c r="ES20" s="1"/>
      <c r="ET20" s="2">
        <v>1</v>
      </c>
      <c r="EU20" s="1"/>
      <c r="EV20" s="1"/>
      <c r="EW20" s="1"/>
      <c r="EX20" s="1"/>
      <c r="EY20" s="2">
        <v>1</v>
      </c>
      <c r="EZ20" s="1"/>
      <c r="FA20" s="2">
        <v>1</v>
      </c>
      <c r="FB20" s="1"/>
      <c r="FC20" s="1"/>
      <c r="FD20" s="1"/>
      <c r="FE20" s="1"/>
      <c r="FF20" s="2">
        <v>0</v>
      </c>
      <c r="FG20" s="2">
        <v>0</v>
      </c>
      <c r="FH20" s="2">
        <v>0</v>
      </c>
      <c r="FI20" s="1"/>
      <c r="FJ20" s="2">
        <v>0</v>
      </c>
      <c r="FK20" s="2"/>
      <c r="FL20" s="1"/>
      <c r="FM20" s="1"/>
      <c r="FN20" s="2">
        <v>0</v>
      </c>
      <c r="FO20" s="2">
        <v>1</v>
      </c>
      <c r="FP20" s="2" t="s">
        <v>226</v>
      </c>
      <c r="FQ20" s="1"/>
      <c r="FR20" s="2">
        <v>0</v>
      </c>
      <c r="FS20" s="1"/>
      <c r="FT20" s="1"/>
      <c r="FU20" s="2">
        <v>0</v>
      </c>
      <c r="FV20" s="1"/>
      <c r="FW20" s="2">
        <v>0</v>
      </c>
      <c r="FX20" s="1"/>
      <c r="FY20" s="2">
        <v>0</v>
      </c>
      <c r="FZ20" s="1"/>
      <c r="GA20" s="1"/>
      <c r="GB20" s="2">
        <v>0</v>
      </c>
      <c r="GC20" s="1"/>
      <c r="GD20" s="1"/>
      <c r="GE20" s="1"/>
      <c r="GF20" s="1"/>
      <c r="GG20" s="1"/>
      <c r="GH20" s="1"/>
      <c r="GI20">
        <v>1</v>
      </c>
      <c r="GJ20">
        <v>0</v>
      </c>
      <c r="GK20">
        <v>1</v>
      </c>
      <c r="GL20"/>
    </row>
    <row r="21" spans="1:194" s="34" customFormat="1" hidden="1" x14ac:dyDescent="0.35">
      <c r="A21" s="29" t="s">
        <v>1011</v>
      </c>
      <c r="B21" s="29" t="s">
        <v>1012</v>
      </c>
      <c r="C21" s="29" t="s">
        <v>1013</v>
      </c>
      <c r="D21" s="29" t="s">
        <v>1014</v>
      </c>
      <c r="E21" s="29" t="s">
        <v>1015</v>
      </c>
      <c r="F21" s="29" t="s">
        <v>1016</v>
      </c>
      <c r="G21" s="29" t="s">
        <v>1017</v>
      </c>
      <c r="H21" s="29" t="s">
        <v>191</v>
      </c>
      <c r="I21" s="29" t="s">
        <v>192</v>
      </c>
      <c r="J21" s="29" t="s">
        <v>193</v>
      </c>
      <c r="K21" s="29" t="s">
        <v>1018</v>
      </c>
      <c r="L21" s="29" t="s">
        <v>810</v>
      </c>
      <c r="M21" s="29" t="s">
        <v>1019</v>
      </c>
      <c r="N21" s="29" t="s">
        <v>1020</v>
      </c>
      <c r="O21" s="29" t="s">
        <v>1021</v>
      </c>
      <c r="P21" s="29" t="s">
        <v>426</v>
      </c>
      <c r="Q21" s="29" t="s">
        <v>984</v>
      </c>
      <c r="R21" s="29" t="s">
        <v>1022</v>
      </c>
      <c r="S21" s="29" t="s">
        <v>202</v>
      </c>
      <c r="T21" s="29" t="s">
        <v>1023</v>
      </c>
      <c r="U21" s="30"/>
      <c r="V21" s="29" t="s">
        <v>204</v>
      </c>
      <c r="W21" s="30"/>
      <c r="X21" s="29" t="s">
        <v>1024</v>
      </c>
      <c r="Y21" s="30"/>
      <c r="Z21" s="30"/>
      <c r="AA21" s="30"/>
      <c r="AB21" s="29" t="s">
        <v>1025</v>
      </c>
      <c r="AC21" s="30"/>
      <c r="AD21" s="29" t="s">
        <v>1026</v>
      </c>
      <c r="AE21" s="30"/>
      <c r="AF21" s="30"/>
      <c r="AG21" s="29" t="s">
        <v>1014</v>
      </c>
      <c r="AH21" s="29" t="s">
        <v>209</v>
      </c>
      <c r="AI21" s="29" t="s">
        <v>210</v>
      </c>
      <c r="AJ21" s="29" t="s">
        <v>211</v>
      </c>
      <c r="AK21" s="31" t="s">
        <v>994</v>
      </c>
      <c r="AL21" s="35" t="s">
        <v>995</v>
      </c>
      <c r="AM21" s="29" t="s">
        <v>227</v>
      </c>
      <c r="AN21" s="29">
        <v>4</v>
      </c>
      <c r="AO21" s="29" t="s">
        <v>1035</v>
      </c>
      <c r="AP21" s="29" t="s">
        <v>216</v>
      </c>
      <c r="AQ21" s="30"/>
      <c r="AR21" s="30"/>
      <c r="AS21" s="29">
        <v>0</v>
      </c>
      <c r="AT21" s="29">
        <v>0</v>
      </c>
      <c r="AU21" s="29">
        <v>0</v>
      </c>
      <c r="AV21" s="29" t="s">
        <v>471</v>
      </c>
      <c r="AW21" s="30"/>
      <c r="AX21" s="30"/>
      <c r="AY21" s="29">
        <v>1</v>
      </c>
      <c r="AZ21" s="30"/>
      <c r="BA21" s="30"/>
      <c r="BB21" s="30"/>
      <c r="BC21" s="29">
        <v>1</v>
      </c>
      <c r="BD21" s="30">
        <v>0</v>
      </c>
      <c r="BE21" s="30">
        <v>0</v>
      </c>
      <c r="BF21" s="30">
        <v>0</v>
      </c>
      <c r="BG21" s="30">
        <v>0</v>
      </c>
      <c r="BH21" s="30" t="s">
        <v>2999</v>
      </c>
      <c r="BI21" s="30"/>
      <c r="BJ21" s="30"/>
      <c r="BK21" s="30"/>
      <c r="BL21" s="30"/>
      <c r="BM21" s="30"/>
      <c r="BN21" s="30"/>
      <c r="BO21" s="30"/>
      <c r="BP21" s="30"/>
      <c r="BQ21" s="30"/>
      <c r="BR21" s="30"/>
      <c r="BS21" s="30"/>
      <c r="BT21" s="30"/>
      <c r="BU21" s="29">
        <v>1</v>
      </c>
      <c r="BV21" s="30"/>
      <c r="BW21" s="30"/>
      <c r="BX21" s="30" t="s">
        <v>2984</v>
      </c>
      <c r="BY21" s="29">
        <v>1</v>
      </c>
      <c r="BZ21" s="30">
        <v>1</v>
      </c>
      <c r="CA21" s="30"/>
      <c r="CB21" s="30"/>
      <c r="CC21" s="30"/>
      <c r="CD21" s="30"/>
      <c r="CE21" s="30"/>
      <c r="CF21" s="29">
        <v>1</v>
      </c>
      <c r="CG21" s="30" t="s">
        <v>2994</v>
      </c>
      <c r="CH21" s="29" t="s">
        <v>1036</v>
      </c>
      <c r="CI21" s="29">
        <v>0</v>
      </c>
      <c r="CJ21" s="30"/>
      <c r="CK21" s="29">
        <v>0</v>
      </c>
      <c r="CL21" s="36">
        <v>382</v>
      </c>
      <c r="CM21" s="30" t="s">
        <v>1037</v>
      </c>
      <c r="CN21" s="33"/>
      <c r="CO21" s="53"/>
      <c r="CP21" s="30"/>
      <c r="CQ21" s="29">
        <v>1</v>
      </c>
      <c r="CR21" s="30"/>
      <c r="CS21" s="30"/>
      <c r="CT21" s="30"/>
      <c r="CU21" s="29">
        <v>1</v>
      </c>
      <c r="CV21" s="30"/>
      <c r="CW21" s="30"/>
      <c r="CX21" s="30"/>
      <c r="CY21" s="30" t="s">
        <v>3004</v>
      </c>
      <c r="CZ21" s="30">
        <v>45</v>
      </c>
      <c r="DA21" s="30">
        <v>0</v>
      </c>
      <c r="DB21" s="30"/>
      <c r="DC21" s="30"/>
      <c r="DD21" s="29">
        <v>1</v>
      </c>
      <c r="DE21" s="30"/>
      <c r="DF21" s="30"/>
      <c r="DG21" s="29">
        <v>1</v>
      </c>
      <c r="DH21" s="30"/>
      <c r="DI21" s="30"/>
      <c r="DJ21" s="29" t="s">
        <v>2996</v>
      </c>
      <c r="DK21" s="29" t="s">
        <v>1038</v>
      </c>
      <c r="DL21" s="29"/>
      <c r="DM21" s="33">
        <v>127</v>
      </c>
      <c r="DN21" s="30"/>
      <c r="DO21" s="33">
        <v>139</v>
      </c>
      <c r="DP21" s="30"/>
      <c r="DQ21" s="30"/>
      <c r="DR21" s="57">
        <f>DS21/DT21</f>
        <v>0.33246073298429318</v>
      </c>
      <c r="DS21" s="34">
        <v>127</v>
      </c>
      <c r="DT21" s="34">
        <v>382</v>
      </c>
      <c r="DU21" s="29" t="s">
        <v>1039</v>
      </c>
      <c r="DV21" s="29" t="s">
        <v>1040</v>
      </c>
      <c r="DW21" s="29"/>
      <c r="DX21" s="34">
        <v>127</v>
      </c>
      <c r="DY21" s="34">
        <v>382</v>
      </c>
      <c r="DZ21" s="29"/>
      <c r="EA21" s="29"/>
      <c r="EB21" s="29"/>
      <c r="EC21" s="29"/>
      <c r="ED21" s="29"/>
      <c r="EE21" s="29"/>
      <c r="EF21" s="29"/>
      <c r="EG21" s="29"/>
      <c r="EH21" s="29"/>
      <c r="EI21" s="29"/>
      <c r="EJ21" s="29"/>
      <c r="EK21" s="29"/>
      <c r="EL21" s="29"/>
      <c r="EM21" s="29"/>
      <c r="EN21" s="29"/>
      <c r="EO21" s="29"/>
      <c r="EP21" s="29"/>
      <c r="EQ21" s="29"/>
      <c r="ER21" s="29">
        <v>1</v>
      </c>
      <c r="ES21" s="29">
        <v>1</v>
      </c>
      <c r="ET21" s="29">
        <v>1</v>
      </c>
      <c r="EU21" s="30"/>
      <c r="EV21" s="30"/>
      <c r="EW21" s="30"/>
      <c r="EX21" s="30"/>
      <c r="EY21" s="29">
        <v>1</v>
      </c>
      <c r="EZ21" s="30"/>
      <c r="FA21" s="29">
        <v>1</v>
      </c>
      <c r="FB21" s="30"/>
      <c r="FC21" s="30"/>
      <c r="FD21" s="30"/>
      <c r="FE21" s="30"/>
      <c r="FF21" s="30"/>
      <c r="FG21" s="29">
        <v>0</v>
      </c>
      <c r="FH21" s="29">
        <v>0</v>
      </c>
      <c r="FI21" s="29" t="s">
        <v>943</v>
      </c>
      <c r="FJ21" s="29">
        <v>0</v>
      </c>
      <c r="FK21" s="29"/>
      <c r="FL21" s="30"/>
      <c r="FM21" s="29" t="s">
        <v>225</v>
      </c>
      <c r="FN21" s="29">
        <v>0</v>
      </c>
      <c r="FO21" s="29">
        <v>0</v>
      </c>
      <c r="FP21" s="30"/>
      <c r="FQ21" s="29" t="s">
        <v>235</v>
      </c>
      <c r="FR21" s="29">
        <v>0</v>
      </c>
      <c r="FS21" s="30"/>
      <c r="FT21" s="29" t="s">
        <v>235</v>
      </c>
      <c r="FU21" s="29">
        <v>0</v>
      </c>
      <c r="FV21" s="30"/>
      <c r="FW21" s="29">
        <v>0</v>
      </c>
      <c r="FX21" s="29" t="s">
        <v>235</v>
      </c>
      <c r="FY21" s="29">
        <v>1</v>
      </c>
      <c r="FZ21" s="30"/>
      <c r="GA21" s="29" t="s">
        <v>235</v>
      </c>
      <c r="GB21" s="29">
        <v>0</v>
      </c>
      <c r="GC21" s="30"/>
      <c r="GD21" s="29" t="s">
        <v>1041</v>
      </c>
      <c r="GE21" s="30"/>
      <c r="GF21" s="30"/>
      <c r="GG21" s="30"/>
      <c r="GH21" s="30"/>
      <c r="GI21" s="34">
        <v>0</v>
      </c>
      <c r="GJ21" s="34">
        <v>0</v>
      </c>
    </row>
    <row r="22" spans="1:194" s="34" customFormat="1" x14ac:dyDescent="0.35">
      <c r="A22" s="2" t="s">
        <v>614</v>
      </c>
      <c r="B22" s="2" t="s">
        <v>615</v>
      </c>
      <c r="C22" s="2" t="s">
        <v>616</v>
      </c>
      <c r="D22" s="2" t="s">
        <v>617</v>
      </c>
      <c r="E22" s="2" t="s">
        <v>618</v>
      </c>
      <c r="F22" s="2" t="s">
        <v>619</v>
      </c>
      <c r="G22" s="2" t="s">
        <v>620</v>
      </c>
      <c r="H22" s="2" t="s">
        <v>191</v>
      </c>
      <c r="I22" s="2" t="s">
        <v>192</v>
      </c>
      <c r="J22" s="2" t="s">
        <v>621</v>
      </c>
      <c r="K22" s="2" t="s">
        <v>622</v>
      </c>
      <c r="L22" s="2" t="s">
        <v>623</v>
      </c>
      <c r="M22" s="2" t="s">
        <v>624</v>
      </c>
      <c r="N22" s="2" t="s">
        <v>625</v>
      </c>
      <c r="O22" s="2" t="s">
        <v>626</v>
      </c>
      <c r="P22" s="2" t="s">
        <v>204</v>
      </c>
      <c r="Q22" s="2" t="s">
        <v>627</v>
      </c>
      <c r="R22" s="2" t="s">
        <v>628</v>
      </c>
      <c r="S22" s="2" t="s">
        <v>202</v>
      </c>
      <c r="T22" s="2" t="s">
        <v>629</v>
      </c>
      <c r="U22" s="1"/>
      <c r="V22" s="2" t="s">
        <v>204</v>
      </c>
      <c r="W22" s="1"/>
      <c r="X22" s="2" t="s">
        <v>630</v>
      </c>
      <c r="Y22" s="2" t="s">
        <v>631</v>
      </c>
      <c r="Z22" s="2" t="s">
        <v>632</v>
      </c>
      <c r="AA22" s="1"/>
      <c r="AB22" s="1"/>
      <c r="AC22" s="2" t="s">
        <v>633</v>
      </c>
      <c r="AD22" s="2" t="s">
        <v>634</v>
      </c>
      <c r="AE22" s="1"/>
      <c r="AF22" s="1"/>
      <c r="AG22" s="2" t="s">
        <v>617</v>
      </c>
      <c r="AH22" s="2" t="s">
        <v>209</v>
      </c>
      <c r="AI22" s="2" t="s">
        <v>210</v>
      </c>
      <c r="AJ22" s="2" t="s">
        <v>211</v>
      </c>
      <c r="AK22" s="9" t="s">
        <v>212</v>
      </c>
      <c r="AL22" s="15" t="s">
        <v>635</v>
      </c>
      <c r="AM22" s="2" t="s">
        <v>214</v>
      </c>
      <c r="AN22" s="2">
        <v>4</v>
      </c>
      <c r="AO22" s="2" t="s">
        <v>636</v>
      </c>
      <c r="AP22" s="2" t="s">
        <v>216</v>
      </c>
      <c r="AQ22" s="1"/>
      <c r="AR22" s="1"/>
      <c r="AS22" s="1">
        <v>0</v>
      </c>
      <c r="AT22" s="2">
        <v>0</v>
      </c>
      <c r="AU22" s="1">
        <v>0</v>
      </c>
      <c r="AV22" s="2" t="s">
        <v>471</v>
      </c>
      <c r="AW22" s="1"/>
      <c r="AX22" s="1"/>
      <c r="AY22" s="2">
        <v>1</v>
      </c>
      <c r="AZ22" s="2" t="s">
        <v>637</v>
      </c>
      <c r="BA22" s="1"/>
      <c r="BB22" s="1"/>
      <c r="BC22" s="2">
        <v>1</v>
      </c>
      <c r="BD22" s="2">
        <v>1</v>
      </c>
      <c r="BE22" s="2">
        <v>1</v>
      </c>
      <c r="BF22" s="2">
        <v>1</v>
      </c>
      <c r="BG22" s="2">
        <v>1</v>
      </c>
      <c r="BH22" s="2" t="s">
        <v>2987</v>
      </c>
      <c r="BI22" s="1"/>
      <c r="BJ22" s="1"/>
      <c r="BK22" s="1"/>
      <c r="BL22" s="1"/>
      <c r="BM22" s="1"/>
      <c r="BN22" s="1"/>
      <c r="BO22" s="1"/>
      <c r="BP22" s="1"/>
      <c r="BQ22" s="1"/>
      <c r="BR22" s="1"/>
      <c r="BS22" s="1"/>
      <c r="BT22" s="2" t="s">
        <v>638</v>
      </c>
      <c r="BU22" s="2">
        <v>1</v>
      </c>
      <c r="BV22" s="1"/>
      <c r="BW22" s="1"/>
      <c r="BX22" s="1" t="s">
        <v>2984</v>
      </c>
      <c r="BY22" s="2">
        <v>1</v>
      </c>
      <c r="BZ22" s="2">
        <v>1</v>
      </c>
      <c r="CA22" s="1"/>
      <c r="CB22" s="1"/>
      <c r="CC22" s="1"/>
      <c r="CD22" s="1"/>
      <c r="CE22" s="2">
        <v>1</v>
      </c>
      <c r="CF22" s="1"/>
      <c r="CG22" s="1" t="s">
        <v>2994</v>
      </c>
      <c r="CH22" s="2" t="s">
        <v>639</v>
      </c>
      <c r="CI22" s="2">
        <v>0</v>
      </c>
      <c r="CJ22" s="1"/>
      <c r="CK22" s="2">
        <v>0</v>
      </c>
      <c r="CL22" s="23">
        <v>110</v>
      </c>
      <c r="CM22" s="1" t="s">
        <v>640</v>
      </c>
      <c r="CN22" s="15" t="s">
        <v>388</v>
      </c>
      <c r="CO22" s="51">
        <f>CN22/DT22</f>
        <v>0.16363636363636364</v>
      </c>
      <c r="CP22" s="2"/>
      <c r="CQ22" s="2">
        <v>1</v>
      </c>
      <c r="CR22" s="1"/>
      <c r="CS22" s="1"/>
      <c r="CT22" s="1"/>
      <c r="CU22" s="2">
        <v>1</v>
      </c>
      <c r="CV22" s="1"/>
      <c r="CW22" s="1"/>
      <c r="CX22" s="1"/>
      <c r="CY22" s="1" t="s">
        <v>3004</v>
      </c>
      <c r="CZ22" s="2">
        <v>64</v>
      </c>
      <c r="DA22" s="1">
        <v>0</v>
      </c>
      <c r="DB22" s="2" t="s">
        <v>641</v>
      </c>
      <c r="DC22" s="1"/>
      <c r="DD22" s="2">
        <v>1</v>
      </c>
      <c r="DE22" s="1"/>
      <c r="DF22" s="1"/>
      <c r="DG22" s="2">
        <v>1</v>
      </c>
      <c r="DH22" s="1"/>
      <c r="DI22" s="1"/>
      <c r="DJ22" s="2" t="s">
        <v>2997</v>
      </c>
      <c r="DK22" s="2" t="s">
        <v>642</v>
      </c>
      <c r="DL22" s="2"/>
      <c r="DM22" s="15" t="s">
        <v>643</v>
      </c>
      <c r="DN22" s="2"/>
      <c r="DO22" s="15">
        <v>45</v>
      </c>
      <c r="DP22" s="2"/>
      <c r="DQ22" s="2">
        <v>0</v>
      </c>
      <c r="DR22" s="56">
        <f>DS22/DT22</f>
        <v>0.23636363636363636</v>
      </c>
      <c r="DS22">
        <v>26</v>
      </c>
      <c r="DT22">
        <v>110</v>
      </c>
      <c r="DU22" s="2" t="s">
        <v>644</v>
      </c>
      <c r="DV22" s="2" t="s">
        <v>645</v>
      </c>
      <c r="DW22" s="2" t="s">
        <v>646</v>
      </c>
      <c r="DX22" s="2">
        <v>11</v>
      </c>
      <c r="DY22" s="2">
        <v>34</v>
      </c>
      <c r="DZ22" s="2" t="s">
        <v>647</v>
      </c>
      <c r="EA22" s="2">
        <v>4</v>
      </c>
      <c r="EB22" s="2">
        <v>22</v>
      </c>
      <c r="EC22" s="2" t="s">
        <v>648</v>
      </c>
      <c r="ED22" s="2">
        <v>0</v>
      </c>
      <c r="EE22" s="2">
        <v>13</v>
      </c>
      <c r="EF22" s="2" t="s">
        <v>649</v>
      </c>
      <c r="EG22" s="2">
        <v>1</v>
      </c>
      <c r="EH22" s="2">
        <v>7</v>
      </c>
      <c r="EI22" s="2" t="s">
        <v>650</v>
      </c>
      <c r="EJ22" s="2">
        <v>3</v>
      </c>
      <c r="EK22" s="2">
        <v>9</v>
      </c>
      <c r="EL22" s="2" t="s">
        <v>651</v>
      </c>
      <c r="EM22" s="2">
        <v>7</v>
      </c>
      <c r="EN22" s="2">
        <v>25</v>
      </c>
      <c r="EO22" s="2"/>
      <c r="EP22" s="2"/>
      <c r="EQ22" s="2"/>
      <c r="ER22" s="2">
        <v>1</v>
      </c>
      <c r="ES22" s="1"/>
      <c r="ET22" s="2">
        <v>1</v>
      </c>
      <c r="EU22" s="1"/>
      <c r="EV22" s="1"/>
      <c r="EW22" s="1"/>
      <c r="EX22" s="1"/>
      <c r="EY22" s="2">
        <v>1</v>
      </c>
      <c r="EZ22" s="1"/>
      <c r="FA22" s="2">
        <v>1</v>
      </c>
      <c r="FB22" s="1"/>
      <c r="FC22" s="1"/>
      <c r="FD22" s="1"/>
      <c r="FE22" s="1"/>
      <c r="FF22" s="2">
        <v>0</v>
      </c>
      <c r="FG22" s="2">
        <v>0</v>
      </c>
      <c r="FH22" s="2">
        <v>0</v>
      </c>
      <c r="FI22" s="1"/>
      <c r="FJ22" s="2">
        <v>0</v>
      </c>
      <c r="FK22" s="2"/>
      <c r="FL22" s="1"/>
      <c r="FM22" s="2" t="s">
        <v>225</v>
      </c>
      <c r="FN22" s="2">
        <v>0</v>
      </c>
      <c r="FO22" s="2">
        <v>1</v>
      </c>
      <c r="FP22" s="2" t="s">
        <v>226</v>
      </c>
      <c r="FQ22" s="1"/>
      <c r="FR22" s="2">
        <v>0</v>
      </c>
      <c r="FS22" s="1"/>
      <c r="FT22" s="1"/>
      <c r="FU22" s="2">
        <v>0</v>
      </c>
      <c r="FV22" s="1"/>
      <c r="FW22" s="2">
        <v>0</v>
      </c>
      <c r="FX22" s="1"/>
      <c r="FY22" s="2">
        <v>0</v>
      </c>
      <c r="FZ22" s="1"/>
      <c r="GA22" s="1"/>
      <c r="GB22" s="2">
        <v>0</v>
      </c>
      <c r="GC22" s="1"/>
      <c r="GD22" s="1"/>
      <c r="GE22" s="1"/>
      <c r="GF22" s="1"/>
      <c r="GG22" s="1"/>
      <c r="GH22" s="1"/>
      <c r="GI22">
        <v>1</v>
      </c>
      <c r="GJ22">
        <v>0</v>
      </c>
      <c r="GK22">
        <v>1</v>
      </c>
      <c r="GL22"/>
    </row>
    <row r="23" spans="1:194" s="34" customFormat="1" hidden="1" x14ac:dyDescent="0.35">
      <c r="A23" s="29" t="s">
        <v>1536</v>
      </c>
      <c r="B23" s="29" t="s">
        <v>1537</v>
      </c>
      <c r="C23" s="29" t="s">
        <v>1538</v>
      </c>
      <c r="D23" s="29" t="s">
        <v>1539</v>
      </c>
      <c r="E23" s="29" t="s">
        <v>1540</v>
      </c>
      <c r="F23" s="29" t="s">
        <v>1541</v>
      </c>
      <c r="G23" s="29" t="s">
        <v>1542</v>
      </c>
      <c r="H23" s="29" t="s">
        <v>191</v>
      </c>
      <c r="I23" s="29" t="s">
        <v>192</v>
      </c>
      <c r="J23" s="29" t="s">
        <v>888</v>
      </c>
      <c r="K23" s="29" t="s">
        <v>1470</v>
      </c>
      <c r="L23" s="29" t="s">
        <v>810</v>
      </c>
      <c r="M23" s="29" t="s">
        <v>1543</v>
      </c>
      <c r="N23" s="29" t="s">
        <v>1544</v>
      </c>
      <c r="O23" s="29" t="s">
        <v>1545</v>
      </c>
      <c r="P23" s="29" t="s">
        <v>825</v>
      </c>
      <c r="Q23" s="29" t="s">
        <v>1290</v>
      </c>
      <c r="R23" s="29" t="s">
        <v>1546</v>
      </c>
      <c r="S23" s="29" t="s">
        <v>202</v>
      </c>
      <c r="T23" s="29" t="s">
        <v>1547</v>
      </c>
      <c r="U23" s="30"/>
      <c r="V23" s="29" t="s">
        <v>204</v>
      </c>
      <c r="W23" s="30"/>
      <c r="X23" s="29" t="s">
        <v>1548</v>
      </c>
      <c r="Y23" s="29" t="s">
        <v>1549</v>
      </c>
      <c r="Z23" s="29" t="s">
        <v>1550</v>
      </c>
      <c r="AA23" s="30"/>
      <c r="AB23" s="29" t="s">
        <v>1551</v>
      </c>
      <c r="AC23" s="29" t="s">
        <v>1552</v>
      </c>
      <c r="AD23" s="29" t="s">
        <v>1553</v>
      </c>
      <c r="AE23" s="30"/>
      <c r="AF23" s="30"/>
      <c r="AG23" s="29" t="s">
        <v>1539</v>
      </c>
      <c r="AH23" s="29" t="s">
        <v>209</v>
      </c>
      <c r="AI23" s="29" t="s">
        <v>210</v>
      </c>
      <c r="AJ23" s="29" t="s">
        <v>211</v>
      </c>
      <c r="AK23" s="31" t="s">
        <v>199</v>
      </c>
      <c r="AL23" s="35" t="s">
        <v>1437</v>
      </c>
      <c r="AM23" s="29" t="s">
        <v>227</v>
      </c>
      <c r="AN23" s="29">
        <v>4</v>
      </c>
      <c r="AO23" s="29" t="s">
        <v>1561</v>
      </c>
      <c r="AP23" s="29" t="s">
        <v>216</v>
      </c>
      <c r="AQ23" s="30"/>
      <c r="AR23" s="30"/>
      <c r="AS23" s="29">
        <v>0</v>
      </c>
      <c r="AT23" s="29">
        <v>0</v>
      </c>
      <c r="AU23" s="29">
        <v>0</v>
      </c>
      <c r="AV23" s="29" t="s">
        <v>471</v>
      </c>
      <c r="AW23" s="30"/>
      <c r="AX23" s="30"/>
      <c r="AY23" s="29">
        <v>1</v>
      </c>
      <c r="AZ23" s="29" t="s">
        <v>1562</v>
      </c>
      <c r="BA23" s="30"/>
      <c r="BB23" s="30"/>
      <c r="BC23" s="30">
        <v>0</v>
      </c>
      <c r="BD23" s="29">
        <v>1</v>
      </c>
      <c r="BE23" s="30">
        <v>0</v>
      </c>
      <c r="BF23" s="30">
        <v>0</v>
      </c>
      <c r="BG23" s="30">
        <v>0</v>
      </c>
      <c r="BH23" s="30" t="s">
        <v>3000</v>
      </c>
      <c r="BI23" s="30"/>
      <c r="BJ23" s="30"/>
      <c r="BK23" s="30"/>
      <c r="BL23" s="30"/>
      <c r="BM23" s="30"/>
      <c r="BN23" s="30"/>
      <c r="BO23" s="30"/>
      <c r="BP23" s="30"/>
      <c r="BQ23" s="30"/>
      <c r="BR23" s="30"/>
      <c r="BS23" s="30"/>
      <c r="BT23" s="30"/>
      <c r="BU23" s="30"/>
      <c r="BV23" s="29">
        <v>1</v>
      </c>
      <c r="BW23" s="30"/>
      <c r="BX23" s="30" t="s">
        <v>2986</v>
      </c>
      <c r="BY23" s="29">
        <v>2</v>
      </c>
      <c r="BZ23" s="29">
        <v>1</v>
      </c>
      <c r="CA23" s="30"/>
      <c r="CB23" s="30"/>
      <c r="CC23" s="30"/>
      <c r="CD23" s="30"/>
      <c r="CE23" s="30"/>
      <c r="CF23" s="29">
        <v>1</v>
      </c>
      <c r="CG23" s="30" t="s">
        <v>2994</v>
      </c>
      <c r="CH23" s="29" t="s">
        <v>1555</v>
      </c>
      <c r="CI23" s="29">
        <v>0</v>
      </c>
      <c r="CJ23" s="30"/>
      <c r="CK23" s="29">
        <v>0</v>
      </c>
      <c r="CL23" s="32">
        <v>55</v>
      </c>
      <c r="CM23" s="29"/>
      <c r="CN23" s="35">
        <v>22</v>
      </c>
      <c r="CO23" s="53">
        <f>CN23/DT23</f>
        <v>0.4</v>
      </c>
      <c r="CP23" s="29" t="s">
        <v>1563</v>
      </c>
      <c r="CQ23" s="29">
        <v>1</v>
      </c>
      <c r="CR23" s="30"/>
      <c r="CS23" s="29">
        <v>1</v>
      </c>
      <c r="CT23" s="30"/>
      <c r="CU23" s="29">
        <v>1</v>
      </c>
      <c r="CV23" s="30"/>
      <c r="CW23" s="30"/>
      <c r="CX23" s="30"/>
      <c r="CY23" s="30" t="s">
        <v>3004</v>
      </c>
      <c r="CZ23" s="29">
        <v>193</v>
      </c>
      <c r="DA23" s="30">
        <v>0</v>
      </c>
      <c r="DB23" s="29" t="s">
        <v>1564</v>
      </c>
      <c r="DC23" s="30"/>
      <c r="DD23" s="29">
        <v>1</v>
      </c>
      <c r="DE23" s="30"/>
      <c r="DF23" s="30"/>
      <c r="DG23" s="29">
        <v>1</v>
      </c>
      <c r="DH23" s="30"/>
      <c r="DI23" s="30"/>
      <c r="DJ23" s="29" t="s">
        <v>2997</v>
      </c>
      <c r="DK23" s="29" t="s">
        <v>1565</v>
      </c>
      <c r="DL23" s="29"/>
      <c r="DM23" s="35">
        <v>26</v>
      </c>
      <c r="DN23" s="29" t="s">
        <v>1566</v>
      </c>
      <c r="DO23" s="37">
        <v>14</v>
      </c>
      <c r="DP23" s="29" t="s">
        <v>1567</v>
      </c>
      <c r="DQ23" s="29"/>
      <c r="DR23" s="57">
        <f>DS23/DT23</f>
        <v>0.47272727272727272</v>
      </c>
      <c r="DS23" s="29">
        <v>26</v>
      </c>
      <c r="DT23" s="29">
        <v>55</v>
      </c>
      <c r="DV23" s="29" t="s">
        <v>1568</v>
      </c>
      <c r="DW23" s="29"/>
      <c r="DX23" s="29"/>
      <c r="DY23" s="29"/>
      <c r="DZ23" s="29"/>
      <c r="EA23" s="29">
        <v>26</v>
      </c>
      <c r="EB23" s="29">
        <v>55</v>
      </c>
      <c r="EC23" s="29"/>
      <c r="ED23" s="29"/>
      <c r="EE23" s="29"/>
      <c r="EF23" s="29"/>
      <c r="EG23" s="29"/>
      <c r="EH23" s="29"/>
      <c r="EI23" s="29"/>
      <c r="EJ23" s="29"/>
      <c r="EK23" s="29"/>
      <c r="EL23" s="29"/>
      <c r="EM23" s="29"/>
      <c r="EN23" s="29"/>
      <c r="EO23" s="29"/>
      <c r="EP23" s="29"/>
      <c r="EQ23" s="29"/>
      <c r="ER23" s="29">
        <v>1</v>
      </c>
      <c r="ES23" s="29">
        <v>1</v>
      </c>
      <c r="ET23" s="29">
        <v>1</v>
      </c>
      <c r="EU23" s="29">
        <v>1</v>
      </c>
      <c r="EV23" s="30"/>
      <c r="EW23" s="30"/>
      <c r="EX23" s="30"/>
      <c r="EY23" s="29">
        <v>1</v>
      </c>
      <c r="EZ23" s="30"/>
      <c r="FA23" s="29">
        <v>1</v>
      </c>
      <c r="FB23" s="30"/>
      <c r="FC23" s="30"/>
      <c r="FD23" s="30"/>
      <c r="FE23" s="30"/>
      <c r="FF23" s="29">
        <v>0</v>
      </c>
      <c r="FG23" s="29">
        <v>0</v>
      </c>
      <c r="FH23" s="29">
        <v>0</v>
      </c>
      <c r="FI23" s="29" t="s">
        <v>235</v>
      </c>
      <c r="FJ23" s="29">
        <v>0</v>
      </c>
      <c r="FK23" s="29"/>
      <c r="FL23" s="30"/>
      <c r="FM23" s="29" t="s">
        <v>225</v>
      </c>
      <c r="FN23" s="29">
        <v>0</v>
      </c>
      <c r="FO23" s="29">
        <v>0</v>
      </c>
      <c r="FP23" s="30"/>
      <c r="FQ23" s="29" t="s">
        <v>235</v>
      </c>
      <c r="FR23" s="29">
        <v>0</v>
      </c>
      <c r="FS23" s="30"/>
      <c r="FT23" s="29" t="s">
        <v>235</v>
      </c>
      <c r="FU23" s="29">
        <v>0</v>
      </c>
      <c r="FV23" s="30"/>
      <c r="FW23" s="29">
        <v>0</v>
      </c>
      <c r="FX23" s="29" t="s">
        <v>235</v>
      </c>
      <c r="FY23" s="29">
        <v>0</v>
      </c>
      <c r="FZ23" s="30"/>
      <c r="GA23" s="29" t="s">
        <v>235</v>
      </c>
      <c r="GB23" s="29">
        <v>1</v>
      </c>
      <c r="GC23" s="29" t="s">
        <v>226</v>
      </c>
      <c r="GD23" s="29" t="s">
        <v>1569</v>
      </c>
      <c r="GE23" s="30"/>
      <c r="GF23" s="30"/>
      <c r="GG23" s="30"/>
      <c r="GH23" s="30"/>
      <c r="GI23" s="34">
        <v>1</v>
      </c>
      <c r="GJ23" s="34">
        <v>1</v>
      </c>
    </row>
    <row r="24" spans="1:194" x14ac:dyDescent="0.35">
      <c r="A24" s="2" t="s">
        <v>666</v>
      </c>
      <c r="B24" s="2" t="s">
        <v>667</v>
      </c>
      <c r="C24" s="2" t="s">
        <v>668</v>
      </c>
      <c r="D24" s="2" t="s">
        <v>669</v>
      </c>
      <c r="E24" s="2" t="s">
        <v>670</v>
      </c>
      <c r="F24" s="2" t="s">
        <v>671</v>
      </c>
      <c r="G24" s="2" t="s">
        <v>672</v>
      </c>
      <c r="H24" s="2" t="s">
        <v>191</v>
      </c>
      <c r="I24" s="2" t="s">
        <v>192</v>
      </c>
      <c r="J24" s="2" t="s">
        <v>586</v>
      </c>
      <c r="K24" s="2" t="s">
        <v>622</v>
      </c>
      <c r="L24" s="2" t="s">
        <v>673</v>
      </c>
      <c r="M24" s="2" t="s">
        <v>674</v>
      </c>
      <c r="N24" s="2" t="s">
        <v>675</v>
      </c>
      <c r="O24" s="2" t="s">
        <v>676</v>
      </c>
      <c r="P24" s="2" t="s">
        <v>547</v>
      </c>
      <c r="Q24" s="2" t="s">
        <v>677</v>
      </c>
      <c r="R24" s="2" t="s">
        <v>678</v>
      </c>
      <c r="S24" s="2" t="s">
        <v>202</v>
      </c>
      <c r="T24" s="2" t="s">
        <v>679</v>
      </c>
      <c r="U24" s="1"/>
      <c r="V24" s="2" t="s">
        <v>204</v>
      </c>
      <c r="W24" s="1"/>
      <c r="X24" s="2" t="s">
        <v>680</v>
      </c>
      <c r="Y24" s="2" t="s">
        <v>681</v>
      </c>
      <c r="Z24" s="2" t="s">
        <v>682</v>
      </c>
      <c r="AA24" s="1"/>
      <c r="AB24" s="2" t="s">
        <v>683</v>
      </c>
      <c r="AC24" s="1"/>
      <c r="AD24" s="2" t="s">
        <v>684</v>
      </c>
      <c r="AE24" s="1"/>
      <c r="AF24" s="1"/>
      <c r="AG24" s="2" t="s">
        <v>669</v>
      </c>
      <c r="AH24" s="2" t="s">
        <v>209</v>
      </c>
      <c r="AI24" s="2" t="s">
        <v>210</v>
      </c>
      <c r="AJ24" s="2" t="s">
        <v>211</v>
      </c>
      <c r="AK24" s="9" t="s">
        <v>685</v>
      </c>
      <c r="AL24" s="15" t="s">
        <v>469</v>
      </c>
      <c r="AM24" s="2" t="s">
        <v>214</v>
      </c>
      <c r="AN24" s="2" t="s">
        <v>426</v>
      </c>
      <c r="AO24" s="2" t="s">
        <v>686</v>
      </c>
      <c r="AP24" s="2" t="s">
        <v>216</v>
      </c>
      <c r="AQ24" s="1"/>
      <c r="AR24" s="1"/>
      <c r="AS24" s="2">
        <v>1</v>
      </c>
      <c r="AT24" s="1">
        <v>0</v>
      </c>
      <c r="AU24" s="1">
        <v>0</v>
      </c>
      <c r="AV24" s="2" t="s">
        <v>391</v>
      </c>
      <c r="AW24" s="1"/>
      <c r="AX24" s="1"/>
      <c r="AY24" s="2">
        <v>1</v>
      </c>
      <c r="AZ24" s="1"/>
      <c r="BA24" s="1"/>
      <c r="BB24" s="1"/>
      <c r="BC24" s="2">
        <v>1</v>
      </c>
      <c r="BD24" s="1">
        <v>0</v>
      </c>
      <c r="BE24" s="1">
        <v>0</v>
      </c>
      <c r="BF24" s="1">
        <v>0</v>
      </c>
      <c r="BG24" s="1">
        <v>0</v>
      </c>
      <c r="BH24" s="1" t="s">
        <v>2999</v>
      </c>
      <c r="BI24" s="1"/>
      <c r="BJ24" s="1"/>
      <c r="BK24" s="1"/>
      <c r="BL24" s="1"/>
      <c r="BM24" s="1"/>
      <c r="BN24" s="1"/>
      <c r="BO24" s="1"/>
      <c r="BP24" s="1"/>
      <c r="BQ24" s="1"/>
      <c r="BR24" s="1"/>
      <c r="BS24" s="1"/>
      <c r="BT24" s="1"/>
      <c r="BU24" s="2">
        <v>1</v>
      </c>
      <c r="BV24" s="1">
        <v>1</v>
      </c>
      <c r="BW24" s="1"/>
      <c r="BX24" s="1" t="s">
        <v>2987</v>
      </c>
      <c r="BY24" s="2">
        <v>1</v>
      </c>
      <c r="BZ24" s="2">
        <v>1</v>
      </c>
      <c r="CA24" s="1"/>
      <c r="CB24" s="1"/>
      <c r="CC24" s="1"/>
      <c r="CD24" s="2">
        <v>1</v>
      </c>
      <c r="CE24" s="1"/>
      <c r="CF24" s="1"/>
      <c r="CG24" s="1" t="s">
        <v>2994</v>
      </c>
      <c r="CH24" s="2" t="s">
        <v>687</v>
      </c>
      <c r="CI24" s="2">
        <v>0</v>
      </c>
      <c r="CJ24" s="1"/>
      <c r="CK24" s="2">
        <v>0</v>
      </c>
      <c r="CL24" s="13">
        <v>36</v>
      </c>
      <c r="CM24" s="2"/>
      <c r="CN24" s="15"/>
      <c r="CO24" s="51"/>
      <c r="CP24" s="2"/>
      <c r="CQ24" s="2">
        <v>1</v>
      </c>
      <c r="CR24" s="1"/>
      <c r="CS24" s="1"/>
      <c r="CT24" s="1"/>
      <c r="CU24" s="2">
        <v>1</v>
      </c>
      <c r="CV24" s="1"/>
      <c r="CW24" s="1"/>
      <c r="CX24" s="1"/>
      <c r="CY24" s="1" t="s">
        <v>3004</v>
      </c>
      <c r="CZ24" s="2">
        <v>28</v>
      </c>
      <c r="DA24" s="1">
        <v>0</v>
      </c>
      <c r="DB24" s="2" t="s">
        <v>688</v>
      </c>
      <c r="DC24" s="1"/>
      <c r="DD24" s="2">
        <v>1</v>
      </c>
      <c r="DE24" s="1"/>
      <c r="DF24" s="1"/>
      <c r="DG24" s="2">
        <v>1</v>
      </c>
      <c r="DH24" s="1"/>
      <c r="DI24" s="1"/>
      <c r="DJ24" s="2" t="s">
        <v>2996</v>
      </c>
      <c r="DK24" s="2" t="s">
        <v>689</v>
      </c>
      <c r="DL24" s="2"/>
      <c r="DM24" s="15" t="s">
        <v>690</v>
      </c>
      <c r="DN24" s="2"/>
      <c r="DO24" s="15" t="s">
        <v>204</v>
      </c>
      <c r="DP24" s="2"/>
      <c r="DQ24" s="2">
        <v>0</v>
      </c>
      <c r="DR24" s="56">
        <f>DS24/DT24</f>
        <v>0.80555555555555558</v>
      </c>
      <c r="DS24">
        <v>29</v>
      </c>
      <c r="DT24">
        <v>36</v>
      </c>
      <c r="DU24" s="2" t="s">
        <v>691</v>
      </c>
      <c r="DV24" s="2" t="s">
        <v>692</v>
      </c>
      <c r="DW24" s="2"/>
      <c r="DX24">
        <v>29</v>
      </c>
      <c r="DY24">
        <v>36</v>
      </c>
      <c r="DZ24" s="2"/>
      <c r="EA24" s="2"/>
      <c r="EB24" s="2"/>
      <c r="EC24" s="2"/>
      <c r="ED24" s="2"/>
      <c r="EE24" s="2"/>
      <c r="EF24" s="2"/>
      <c r="EG24" s="2"/>
      <c r="EH24" s="2"/>
      <c r="EI24" s="2"/>
      <c r="EJ24" s="2"/>
      <c r="EK24" s="2"/>
      <c r="EL24" s="2"/>
      <c r="EM24" s="2"/>
      <c r="EN24" s="2"/>
      <c r="EO24" s="2"/>
      <c r="EP24" s="2"/>
      <c r="EQ24" s="2"/>
      <c r="ER24" s="2">
        <v>1</v>
      </c>
      <c r="ES24" s="1"/>
      <c r="ET24" s="2">
        <v>1</v>
      </c>
      <c r="EU24" s="1"/>
      <c r="EV24" s="1"/>
      <c r="EW24" s="2">
        <v>1</v>
      </c>
      <c r="EX24" s="1"/>
      <c r="EY24" s="2">
        <v>1</v>
      </c>
      <c r="EZ24" s="1"/>
      <c r="FA24" s="2">
        <v>1</v>
      </c>
      <c r="FB24" s="1"/>
      <c r="FC24" s="1"/>
      <c r="FD24" s="2">
        <v>1</v>
      </c>
      <c r="FE24" s="1"/>
      <c r="FF24" s="2">
        <v>0</v>
      </c>
      <c r="FG24" s="2">
        <v>0</v>
      </c>
      <c r="FH24" s="2">
        <v>0</v>
      </c>
      <c r="FI24" s="1"/>
      <c r="FJ24" s="2">
        <v>0</v>
      </c>
      <c r="FK24" s="2"/>
      <c r="FL24" s="1"/>
      <c r="FM24" s="2" t="s">
        <v>225</v>
      </c>
      <c r="FN24" s="2">
        <v>0</v>
      </c>
      <c r="FO24" s="2">
        <v>1</v>
      </c>
      <c r="FP24" s="2" t="s">
        <v>226</v>
      </c>
      <c r="FQ24" s="1"/>
      <c r="FR24" s="2">
        <v>1</v>
      </c>
      <c r="FS24" s="2" t="s">
        <v>226</v>
      </c>
      <c r="FT24" s="2" t="s">
        <v>693</v>
      </c>
      <c r="FU24" s="2">
        <v>0</v>
      </c>
      <c r="FV24" s="1"/>
      <c r="FW24" s="2">
        <v>0</v>
      </c>
      <c r="FX24" s="1"/>
      <c r="FY24" s="2">
        <v>0</v>
      </c>
      <c r="FZ24" s="1"/>
      <c r="GA24" s="1"/>
      <c r="GB24" s="2">
        <v>0</v>
      </c>
      <c r="GC24" s="1"/>
      <c r="GD24" s="1"/>
      <c r="GE24" s="1"/>
      <c r="GF24" s="1"/>
      <c r="GG24" s="1"/>
      <c r="GH24" s="1"/>
      <c r="GI24">
        <v>1</v>
      </c>
      <c r="GJ24">
        <v>1</v>
      </c>
      <c r="GK24">
        <v>1</v>
      </c>
    </row>
    <row r="25" spans="1:194" s="34" customFormat="1" hidden="1" x14ac:dyDescent="0.35">
      <c r="A25" s="29" t="s">
        <v>1279</v>
      </c>
      <c r="B25" s="29" t="s">
        <v>1280</v>
      </c>
      <c r="C25" s="29" t="s">
        <v>1281</v>
      </c>
      <c r="D25" s="29" t="s">
        <v>1282</v>
      </c>
      <c r="E25" s="29" t="s">
        <v>1283</v>
      </c>
      <c r="F25" s="29" t="s">
        <v>1284</v>
      </c>
      <c r="G25" s="29" t="s">
        <v>1285</v>
      </c>
      <c r="H25" s="29" t="s">
        <v>191</v>
      </c>
      <c r="I25" s="29" t="s">
        <v>192</v>
      </c>
      <c r="J25" s="29" t="s">
        <v>586</v>
      </c>
      <c r="K25" s="29" t="s">
        <v>1257</v>
      </c>
      <c r="L25" s="29" t="s">
        <v>810</v>
      </c>
      <c r="M25" s="29" t="s">
        <v>1286</v>
      </c>
      <c r="N25" s="29" t="s">
        <v>1287</v>
      </c>
      <c r="O25" s="29" t="s">
        <v>1288</v>
      </c>
      <c r="P25" s="29" t="s">
        <v>1289</v>
      </c>
      <c r="Q25" s="29" t="s">
        <v>1290</v>
      </c>
      <c r="R25" s="29" t="s">
        <v>1291</v>
      </c>
      <c r="S25" s="29" t="s">
        <v>202</v>
      </c>
      <c r="T25" s="29" t="s">
        <v>1292</v>
      </c>
      <c r="U25" s="30"/>
      <c r="V25" s="29" t="s">
        <v>204</v>
      </c>
      <c r="W25" s="30"/>
      <c r="X25" s="29" t="s">
        <v>1293</v>
      </c>
      <c r="Y25" s="29" t="s">
        <v>1294</v>
      </c>
      <c r="Z25" s="29" t="s">
        <v>1295</v>
      </c>
      <c r="AA25" s="30"/>
      <c r="AB25" s="30"/>
      <c r="AC25" s="29" t="s">
        <v>1296</v>
      </c>
      <c r="AD25" s="29" t="s">
        <v>1297</v>
      </c>
      <c r="AE25" s="30"/>
      <c r="AF25" s="30"/>
      <c r="AG25" s="29" t="s">
        <v>1282</v>
      </c>
      <c r="AH25" s="29" t="s">
        <v>209</v>
      </c>
      <c r="AI25" s="29" t="s">
        <v>210</v>
      </c>
      <c r="AJ25" s="29" t="s">
        <v>211</v>
      </c>
      <c r="AK25" s="31" t="s">
        <v>426</v>
      </c>
      <c r="AL25" s="35" t="s">
        <v>1268</v>
      </c>
      <c r="AM25" s="29" t="s">
        <v>227</v>
      </c>
      <c r="AN25" s="29">
        <v>4</v>
      </c>
      <c r="AO25" s="29" t="s">
        <v>1310</v>
      </c>
      <c r="AP25" s="29" t="s">
        <v>216</v>
      </c>
      <c r="AQ25" s="30"/>
      <c r="AR25" s="30"/>
      <c r="AS25" s="29">
        <v>1</v>
      </c>
      <c r="AT25" s="29">
        <v>1</v>
      </c>
      <c r="AU25" s="29">
        <v>1</v>
      </c>
      <c r="AV25" s="29" t="s">
        <v>217</v>
      </c>
      <c r="AW25" s="30"/>
      <c r="AX25" s="30"/>
      <c r="AY25" s="29">
        <v>1</v>
      </c>
      <c r="AZ25" s="29" t="s">
        <v>1311</v>
      </c>
      <c r="BA25" s="30"/>
      <c r="BB25" s="30"/>
      <c r="BC25" s="29">
        <v>1</v>
      </c>
      <c r="BD25" s="29">
        <v>1</v>
      </c>
      <c r="BE25" s="29">
        <v>1</v>
      </c>
      <c r="BF25" s="29">
        <v>1</v>
      </c>
      <c r="BG25" s="29">
        <v>1</v>
      </c>
      <c r="BH25" s="30" t="s">
        <v>2987</v>
      </c>
      <c r="BI25" s="30"/>
      <c r="BJ25" s="30"/>
      <c r="BK25" s="30"/>
      <c r="BL25" s="30"/>
      <c r="BM25" s="30"/>
      <c r="BN25" s="30"/>
      <c r="BO25" s="30"/>
      <c r="BP25" s="30"/>
      <c r="BQ25" s="30"/>
      <c r="BR25" s="30"/>
      <c r="BS25" s="29">
        <v>1</v>
      </c>
      <c r="BT25" s="29" t="s">
        <v>1312</v>
      </c>
      <c r="BU25" s="29">
        <v>1</v>
      </c>
      <c r="BV25" s="30"/>
      <c r="BW25" s="30"/>
      <c r="BX25" s="30" t="s">
        <v>2984</v>
      </c>
      <c r="BY25" s="29">
        <v>2</v>
      </c>
      <c r="BZ25" s="29">
        <v>1</v>
      </c>
      <c r="CA25" s="29">
        <v>1</v>
      </c>
      <c r="CB25" s="30"/>
      <c r="CC25" s="30"/>
      <c r="CD25" s="30"/>
      <c r="CE25" s="30"/>
      <c r="CF25" s="30"/>
      <c r="CG25" s="30" t="s">
        <v>2992</v>
      </c>
      <c r="CH25" s="29" t="s">
        <v>1313</v>
      </c>
      <c r="CI25" s="29">
        <v>0</v>
      </c>
      <c r="CJ25" s="30"/>
      <c r="CK25" s="29">
        <v>0</v>
      </c>
      <c r="CL25" s="32">
        <v>1425</v>
      </c>
      <c r="CM25" s="29"/>
      <c r="CN25" s="35"/>
      <c r="CO25" s="53"/>
      <c r="CP25" s="29"/>
      <c r="CQ25" s="29">
        <v>1</v>
      </c>
      <c r="CR25" s="30"/>
      <c r="CS25" s="30"/>
      <c r="CT25" s="30"/>
      <c r="CU25" s="29">
        <v>1</v>
      </c>
      <c r="CV25" s="30"/>
      <c r="CW25" s="30"/>
      <c r="CX25" s="30"/>
      <c r="CY25" s="30" t="s">
        <v>3004</v>
      </c>
      <c r="CZ25" s="29">
        <v>46</v>
      </c>
      <c r="DA25" s="30">
        <v>0</v>
      </c>
      <c r="DB25" s="29" t="s">
        <v>1314</v>
      </c>
      <c r="DC25" s="30"/>
      <c r="DD25" s="29">
        <v>1</v>
      </c>
      <c r="DE25" s="30"/>
      <c r="DF25" s="30"/>
      <c r="DG25" s="29">
        <v>1</v>
      </c>
      <c r="DH25" s="30"/>
      <c r="DI25" s="30"/>
      <c r="DJ25" s="29" t="s">
        <v>2997</v>
      </c>
      <c r="DK25" s="29" t="s">
        <v>1315</v>
      </c>
      <c r="DL25" s="29"/>
      <c r="DM25" s="35">
        <v>9</v>
      </c>
      <c r="DN25" s="29" t="s">
        <v>1316</v>
      </c>
      <c r="DO25" s="35"/>
      <c r="DP25" s="29"/>
      <c r="DQ25" s="29"/>
      <c r="DR25" s="57">
        <f>DS25/DT25</f>
        <v>6.3157894736842104E-3</v>
      </c>
      <c r="DS25" s="29">
        <v>9</v>
      </c>
      <c r="DT25" s="29">
        <v>1425</v>
      </c>
      <c r="DV25" s="29" t="s">
        <v>1317</v>
      </c>
      <c r="DW25" s="29"/>
      <c r="DX25" s="29">
        <v>4</v>
      </c>
      <c r="DY25" s="29">
        <v>708</v>
      </c>
      <c r="DZ25" s="29"/>
      <c r="EA25" s="29">
        <v>3</v>
      </c>
      <c r="EB25" s="29">
        <v>479</v>
      </c>
      <c r="EC25" s="29"/>
      <c r="ED25" s="29">
        <v>0</v>
      </c>
      <c r="EE25" s="29">
        <v>25</v>
      </c>
      <c r="EF25" s="29"/>
      <c r="EG25" s="29">
        <v>1</v>
      </c>
      <c r="EH25" s="29">
        <v>90</v>
      </c>
      <c r="EI25" s="29"/>
      <c r="EJ25" s="29">
        <v>1</v>
      </c>
      <c r="EK25" s="29">
        <v>54</v>
      </c>
      <c r="EL25" s="29"/>
      <c r="EM25" s="29">
        <v>0</v>
      </c>
      <c r="EN25" s="29">
        <v>69</v>
      </c>
      <c r="EO25" s="29"/>
      <c r="EP25" s="29"/>
      <c r="EQ25" s="29"/>
      <c r="ER25" s="30"/>
      <c r="ES25" s="30"/>
      <c r="ET25" s="30"/>
      <c r="EU25" s="29">
        <v>1</v>
      </c>
      <c r="EV25" s="29">
        <v>1</v>
      </c>
      <c r="EW25" s="30"/>
      <c r="EX25" s="30"/>
      <c r="EY25" s="30"/>
      <c r="EZ25" s="30"/>
      <c r="FA25" s="30"/>
      <c r="FB25" s="29">
        <v>1</v>
      </c>
      <c r="FC25" s="29">
        <v>1</v>
      </c>
      <c r="FD25" s="30"/>
      <c r="FE25" s="30"/>
      <c r="FF25" s="29">
        <v>0</v>
      </c>
      <c r="FG25" s="29">
        <v>0</v>
      </c>
      <c r="FH25" s="29">
        <v>0</v>
      </c>
      <c r="FI25" s="29" t="s">
        <v>235</v>
      </c>
      <c r="FJ25" s="29">
        <v>0</v>
      </c>
      <c r="FK25" s="29"/>
      <c r="FL25" s="30"/>
      <c r="FM25" s="29" t="s">
        <v>225</v>
      </c>
      <c r="FN25" s="29">
        <v>0</v>
      </c>
      <c r="FO25" s="29">
        <v>0</v>
      </c>
      <c r="FP25" s="30"/>
      <c r="FQ25" s="29" t="s">
        <v>235</v>
      </c>
      <c r="FR25" s="29">
        <v>0</v>
      </c>
      <c r="FS25" s="30"/>
      <c r="FT25" s="29" t="s">
        <v>235</v>
      </c>
      <c r="FU25" s="29">
        <v>0</v>
      </c>
      <c r="FV25" s="30"/>
      <c r="FW25" s="29">
        <v>0</v>
      </c>
      <c r="FX25" s="29" t="s">
        <v>235</v>
      </c>
      <c r="FY25" s="29">
        <v>0</v>
      </c>
      <c r="FZ25" s="30"/>
      <c r="GA25" s="29" t="s">
        <v>235</v>
      </c>
      <c r="GB25" s="29">
        <v>0</v>
      </c>
      <c r="GC25" s="30"/>
      <c r="GD25" s="29" t="s">
        <v>235</v>
      </c>
      <c r="GE25" s="30"/>
      <c r="GF25" s="30"/>
      <c r="GG25" s="30"/>
      <c r="GH25" s="30"/>
      <c r="GI25" s="34">
        <v>0</v>
      </c>
      <c r="GJ25" s="34">
        <v>0</v>
      </c>
      <c r="GL25" s="30" t="s">
        <v>1309</v>
      </c>
    </row>
    <row r="26" spans="1:194" s="34" customFormat="1" x14ac:dyDescent="0.35">
      <c r="A26" s="24" t="s">
        <v>700</v>
      </c>
      <c r="B26" s="24" t="s">
        <v>701</v>
      </c>
      <c r="C26" s="2" t="s">
        <v>702</v>
      </c>
      <c r="D26" s="2" t="s">
        <v>703</v>
      </c>
      <c r="E26" s="2" t="s">
        <v>704</v>
      </c>
      <c r="F26" s="2" t="s">
        <v>705</v>
      </c>
      <c r="G26" s="2" t="s">
        <v>706</v>
      </c>
      <c r="H26" s="2" t="s">
        <v>191</v>
      </c>
      <c r="I26" s="2" t="s">
        <v>192</v>
      </c>
      <c r="J26" s="2" t="s">
        <v>707</v>
      </c>
      <c r="K26" s="2" t="s">
        <v>622</v>
      </c>
      <c r="L26" s="2" t="s">
        <v>623</v>
      </c>
      <c r="M26" s="2" t="s">
        <v>708</v>
      </c>
      <c r="N26" s="2" t="s">
        <v>709</v>
      </c>
      <c r="O26" s="2" t="s">
        <v>710</v>
      </c>
      <c r="P26" s="2" t="s">
        <v>204</v>
      </c>
      <c r="Q26" s="2" t="s">
        <v>711</v>
      </c>
      <c r="R26" s="2" t="s">
        <v>712</v>
      </c>
      <c r="S26" s="2" t="s">
        <v>202</v>
      </c>
      <c r="T26" s="2" t="s">
        <v>713</v>
      </c>
      <c r="U26" s="1"/>
      <c r="V26" s="2" t="s">
        <v>204</v>
      </c>
      <c r="W26" s="1"/>
      <c r="X26" s="2" t="s">
        <v>714</v>
      </c>
      <c r="Y26" s="2" t="s">
        <v>715</v>
      </c>
      <c r="Z26" s="2" t="s">
        <v>716</v>
      </c>
      <c r="AA26" s="1"/>
      <c r="AB26" s="1"/>
      <c r="AC26" s="2" t="s">
        <v>717</v>
      </c>
      <c r="AD26" s="2" t="s">
        <v>718</v>
      </c>
      <c r="AE26" s="1"/>
      <c r="AF26" s="1"/>
      <c r="AG26" s="2" t="s">
        <v>703</v>
      </c>
      <c r="AH26" s="2" t="s">
        <v>209</v>
      </c>
      <c r="AI26" s="2" t="s">
        <v>210</v>
      </c>
      <c r="AJ26" s="2" t="s">
        <v>211</v>
      </c>
      <c r="AK26" s="9" t="s">
        <v>199</v>
      </c>
      <c r="AL26" s="15" t="s">
        <v>635</v>
      </c>
      <c r="AM26" s="2" t="s">
        <v>214</v>
      </c>
      <c r="AN26" s="2">
        <v>4</v>
      </c>
      <c r="AO26" s="2" t="s">
        <v>719</v>
      </c>
      <c r="AP26" s="2" t="s">
        <v>216</v>
      </c>
      <c r="AQ26" s="1"/>
      <c r="AR26" s="1"/>
      <c r="AS26" s="1">
        <v>0</v>
      </c>
      <c r="AT26" s="2">
        <v>1</v>
      </c>
      <c r="AU26" s="1">
        <v>1</v>
      </c>
      <c r="AV26" s="2" t="s">
        <v>305</v>
      </c>
      <c r="AW26" s="1"/>
      <c r="AX26" s="1"/>
      <c r="AY26" s="2">
        <v>1</v>
      </c>
      <c r="AZ26" s="2" t="s">
        <v>637</v>
      </c>
      <c r="BA26" s="1"/>
      <c r="BB26" s="1"/>
      <c r="BC26" s="2">
        <v>1</v>
      </c>
      <c r="BD26" s="2">
        <v>1</v>
      </c>
      <c r="BE26" s="1">
        <v>0</v>
      </c>
      <c r="BF26" s="1">
        <v>0</v>
      </c>
      <c r="BG26" s="1">
        <v>0</v>
      </c>
      <c r="BH26" s="2" t="s">
        <v>2987</v>
      </c>
      <c r="BI26" s="1"/>
      <c r="BJ26" s="1"/>
      <c r="BK26" s="1"/>
      <c r="BL26" s="1"/>
      <c r="BM26" s="1"/>
      <c r="BN26" s="1"/>
      <c r="BO26" s="1"/>
      <c r="BP26" s="1"/>
      <c r="BQ26" s="1"/>
      <c r="BR26" s="1"/>
      <c r="BS26" s="1"/>
      <c r="BT26" s="1"/>
      <c r="BU26" s="2">
        <v>1</v>
      </c>
      <c r="BV26" s="1"/>
      <c r="BW26" s="1"/>
      <c r="BX26" s="1" t="s">
        <v>2984</v>
      </c>
      <c r="BY26" s="2">
        <v>1</v>
      </c>
      <c r="BZ26" s="2">
        <v>1</v>
      </c>
      <c r="CA26" s="1"/>
      <c r="CB26" s="1"/>
      <c r="CC26" s="1"/>
      <c r="CD26" s="1"/>
      <c r="CE26" s="2">
        <v>1</v>
      </c>
      <c r="CF26" s="1"/>
      <c r="CG26" s="1" t="s">
        <v>2994</v>
      </c>
      <c r="CH26" s="2" t="s">
        <v>720</v>
      </c>
      <c r="CI26" s="2">
        <v>0</v>
      </c>
      <c r="CJ26" s="1"/>
      <c r="CK26" s="2">
        <v>0</v>
      </c>
      <c r="CL26" s="13">
        <v>40</v>
      </c>
      <c r="CM26" s="2"/>
      <c r="CN26" s="15" t="s">
        <v>426</v>
      </c>
      <c r="CO26" s="51">
        <f>CN26/DT26</f>
        <v>0.1</v>
      </c>
      <c r="CP26" s="2"/>
      <c r="CQ26" s="2">
        <v>1</v>
      </c>
      <c r="CR26" s="1"/>
      <c r="CS26" s="1"/>
      <c r="CT26" s="1"/>
      <c r="CU26" s="1"/>
      <c r="CV26" s="2">
        <v>1</v>
      </c>
      <c r="CW26" s="1"/>
      <c r="CX26" s="1"/>
      <c r="CY26" s="1" t="s">
        <v>3005</v>
      </c>
      <c r="CZ26" s="1" t="s">
        <v>721</v>
      </c>
      <c r="DA26" s="1">
        <v>0</v>
      </c>
      <c r="DB26" s="2" t="s">
        <v>721</v>
      </c>
      <c r="DC26" s="1"/>
      <c r="DD26" s="2">
        <v>1</v>
      </c>
      <c r="DE26" s="1"/>
      <c r="DF26" s="1"/>
      <c r="DG26" s="2">
        <v>1</v>
      </c>
      <c r="DH26" s="1"/>
      <c r="DI26" s="1"/>
      <c r="DJ26" s="2" t="s">
        <v>2997</v>
      </c>
      <c r="DK26" s="2" t="s">
        <v>722</v>
      </c>
      <c r="DL26" s="2"/>
      <c r="DM26" s="15" t="s">
        <v>723</v>
      </c>
      <c r="DN26" s="2"/>
      <c r="DO26" s="15"/>
      <c r="DP26" s="2"/>
      <c r="DQ26" s="2">
        <v>0</v>
      </c>
      <c r="DR26" s="56">
        <f>DS26/DT26</f>
        <v>0.22500000000000001</v>
      </c>
      <c r="DS26">
        <v>9</v>
      </c>
      <c r="DT26">
        <v>40</v>
      </c>
      <c r="DU26" s="2" t="s">
        <v>724</v>
      </c>
      <c r="DV26" s="2" t="s">
        <v>725</v>
      </c>
      <c r="DW26" s="2" t="s">
        <v>726</v>
      </c>
      <c r="DX26" s="2">
        <v>6</v>
      </c>
      <c r="DY26" s="2">
        <v>14</v>
      </c>
      <c r="DZ26" s="2" t="s">
        <v>727</v>
      </c>
      <c r="EA26" s="2">
        <v>3</v>
      </c>
      <c r="EB26" s="2">
        <v>26</v>
      </c>
      <c r="EC26" s="2"/>
      <c r="ED26" s="2"/>
      <c r="EE26" s="2"/>
      <c r="EF26" s="2"/>
      <c r="EG26" s="2"/>
      <c r="EH26" s="2"/>
      <c r="EI26" s="2"/>
      <c r="EJ26" s="2"/>
      <c r="EK26" s="2"/>
      <c r="EL26" s="2"/>
      <c r="EM26" s="2"/>
      <c r="EN26" s="2"/>
      <c r="EO26" s="2"/>
      <c r="EP26" s="2"/>
      <c r="EQ26" s="2"/>
      <c r="ER26" s="2">
        <v>1</v>
      </c>
      <c r="ES26" s="1"/>
      <c r="ET26" s="2">
        <v>1</v>
      </c>
      <c r="EU26" s="1"/>
      <c r="EV26" s="1"/>
      <c r="EW26" s="1"/>
      <c r="EX26" s="1"/>
      <c r="EY26" s="2">
        <v>1</v>
      </c>
      <c r="EZ26" s="1"/>
      <c r="FA26" s="2">
        <v>1</v>
      </c>
      <c r="FB26" s="1"/>
      <c r="FC26" s="1"/>
      <c r="FD26" s="1"/>
      <c r="FE26" s="1"/>
      <c r="FF26" s="2">
        <v>0</v>
      </c>
      <c r="FG26" s="2">
        <v>0</v>
      </c>
      <c r="FH26" s="2">
        <v>0</v>
      </c>
      <c r="FI26" s="1"/>
      <c r="FJ26" s="1"/>
      <c r="FK26" s="1"/>
      <c r="FL26" s="1"/>
      <c r="FM26" s="2" t="s">
        <v>225</v>
      </c>
      <c r="FN26" s="2">
        <v>0</v>
      </c>
      <c r="FO26" s="2">
        <v>1</v>
      </c>
      <c r="FP26" s="2" t="s">
        <v>226</v>
      </c>
      <c r="FQ26" s="1"/>
      <c r="FR26" s="2">
        <v>0</v>
      </c>
      <c r="FS26" s="1"/>
      <c r="FT26" s="1"/>
      <c r="FU26" s="2">
        <v>0</v>
      </c>
      <c r="FV26" s="1"/>
      <c r="FW26" s="2">
        <v>0</v>
      </c>
      <c r="FX26" s="1"/>
      <c r="FY26" s="2">
        <v>0</v>
      </c>
      <c r="FZ26" s="1"/>
      <c r="GA26" s="1"/>
      <c r="GB26" s="2">
        <v>0</v>
      </c>
      <c r="GC26" s="1"/>
      <c r="GD26" s="1"/>
      <c r="GE26" s="1"/>
      <c r="GF26" s="1"/>
      <c r="GG26" s="1"/>
      <c r="GH26" s="1"/>
      <c r="GI26">
        <v>1</v>
      </c>
      <c r="GJ26">
        <v>0</v>
      </c>
      <c r="GK26">
        <v>1</v>
      </c>
      <c r="GL26"/>
    </row>
    <row r="27" spans="1:194" s="34" customFormat="1" hidden="1" x14ac:dyDescent="0.35">
      <c r="A27" s="29" t="s">
        <v>803</v>
      </c>
      <c r="B27" s="29" t="s">
        <v>804</v>
      </c>
      <c r="C27" s="29" t="s">
        <v>805</v>
      </c>
      <c r="D27" s="29" t="s">
        <v>806</v>
      </c>
      <c r="E27" s="29" t="s">
        <v>807</v>
      </c>
      <c r="F27" s="29" t="s">
        <v>808</v>
      </c>
      <c r="G27" s="29" t="s">
        <v>809</v>
      </c>
      <c r="H27" s="29" t="s">
        <v>191</v>
      </c>
      <c r="I27" s="29" t="s">
        <v>192</v>
      </c>
      <c r="J27" s="29" t="s">
        <v>772</v>
      </c>
      <c r="K27" s="29" t="s">
        <v>773</v>
      </c>
      <c r="L27" s="29" t="s">
        <v>810</v>
      </c>
      <c r="M27" s="29" t="s">
        <v>811</v>
      </c>
      <c r="N27" s="29" t="s">
        <v>812</v>
      </c>
      <c r="O27" s="29" t="s">
        <v>813</v>
      </c>
      <c r="P27" s="29" t="s">
        <v>778</v>
      </c>
      <c r="Q27" s="29" t="s">
        <v>814</v>
      </c>
      <c r="R27" s="29" t="s">
        <v>815</v>
      </c>
      <c r="S27" s="29" t="s">
        <v>202</v>
      </c>
      <c r="T27" s="29" t="s">
        <v>816</v>
      </c>
      <c r="U27" s="30"/>
      <c r="V27" s="29" t="s">
        <v>204</v>
      </c>
      <c r="W27" s="30"/>
      <c r="X27" s="29" t="s">
        <v>817</v>
      </c>
      <c r="Y27" s="29" t="s">
        <v>818</v>
      </c>
      <c r="Z27" s="29" t="s">
        <v>819</v>
      </c>
      <c r="AA27" s="30"/>
      <c r="AB27" s="30"/>
      <c r="AC27" s="30"/>
      <c r="AD27" s="29" t="s">
        <v>820</v>
      </c>
      <c r="AE27" s="30"/>
      <c r="AF27" s="30"/>
      <c r="AG27" s="29" t="s">
        <v>806</v>
      </c>
      <c r="AH27" s="29" t="s">
        <v>209</v>
      </c>
      <c r="AI27" s="29" t="s">
        <v>210</v>
      </c>
      <c r="AJ27" s="29" t="s">
        <v>211</v>
      </c>
      <c r="AK27" s="31" t="s">
        <v>821</v>
      </c>
      <c r="AL27" s="35" t="s">
        <v>635</v>
      </c>
      <c r="AM27" s="29" t="s">
        <v>227</v>
      </c>
      <c r="AN27" s="29">
        <v>4</v>
      </c>
      <c r="AO27" s="29" t="s">
        <v>833</v>
      </c>
      <c r="AP27" s="29" t="s">
        <v>216</v>
      </c>
      <c r="AQ27" s="30"/>
      <c r="AR27" s="30"/>
      <c r="AS27" s="29">
        <v>1</v>
      </c>
      <c r="AT27" s="29">
        <v>1</v>
      </c>
      <c r="AU27" s="29">
        <v>1</v>
      </c>
      <c r="AV27" s="29" t="s">
        <v>217</v>
      </c>
      <c r="AW27" s="30"/>
      <c r="AX27" s="30"/>
      <c r="AY27" s="29">
        <v>1</v>
      </c>
      <c r="AZ27" s="29" t="s">
        <v>834</v>
      </c>
      <c r="BA27" s="30"/>
      <c r="BB27" s="30"/>
      <c r="BC27" s="29">
        <v>1</v>
      </c>
      <c r="BD27" s="29">
        <v>1</v>
      </c>
      <c r="BE27" s="30">
        <v>0</v>
      </c>
      <c r="BF27" s="30">
        <v>0</v>
      </c>
      <c r="BG27" s="30">
        <v>0</v>
      </c>
      <c r="BH27" s="30" t="s">
        <v>2987</v>
      </c>
      <c r="BI27" s="30"/>
      <c r="BJ27" s="30"/>
      <c r="BK27" s="30"/>
      <c r="BL27" s="30"/>
      <c r="BM27" s="30"/>
      <c r="BN27" s="30"/>
      <c r="BO27" s="30"/>
      <c r="BP27" s="30"/>
      <c r="BQ27" s="30"/>
      <c r="BR27" s="30"/>
      <c r="BS27" s="30"/>
      <c r="BT27" s="30"/>
      <c r="BU27" s="29">
        <v>1</v>
      </c>
      <c r="BV27" s="30"/>
      <c r="BW27" s="30"/>
      <c r="BX27" s="30" t="s">
        <v>2984</v>
      </c>
      <c r="BY27" s="29">
        <v>2</v>
      </c>
      <c r="BZ27" s="29">
        <v>1</v>
      </c>
      <c r="CA27" s="29">
        <v>1</v>
      </c>
      <c r="CB27" s="30"/>
      <c r="CC27" s="30"/>
      <c r="CD27" s="30"/>
      <c r="CE27" s="30"/>
      <c r="CF27" s="30"/>
      <c r="CG27" s="30" t="s">
        <v>2992</v>
      </c>
      <c r="CH27" s="29" t="s">
        <v>835</v>
      </c>
      <c r="CI27" s="29">
        <v>0</v>
      </c>
      <c r="CJ27" s="30"/>
      <c r="CK27" s="29">
        <v>0</v>
      </c>
      <c r="CL27" s="32">
        <v>1111</v>
      </c>
      <c r="CM27" s="29"/>
      <c r="CN27" s="35"/>
      <c r="CO27" s="53"/>
      <c r="CP27" s="29" t="s">
        <v>836</v>
      </c>
      <c r="CQ27" s="29">
        <v>1</v>
      </c>
      <c r="CR27" s="30"/>
      <c r="CS27" s="30"/>
      <c r="CT27" s="30"/>
      <c r="CU27" s="29">
        <v>1</v>
      </c>
      <c r="CV27" s="30"/>
      <c r="CW27" s="30"/>
      <c r="CX27" s="30"/>
      <c r="CY27" s="30" t="s">
        <v>3004</v>
      </c>
      <c r="CZ27" s="29">
        <v>11</v>
      </c>
      <c r="DA27" s="30">
        <v>0</v>
      </c>
      <c r="DB27" s="29" t="s">
        <v>837</v>
      </c>
      <c r="DC27" s="30"/>
      <c r="DD27" s="29">
        <v>1</v>
      </c>
      <c r="DE27" s="30"/>
      <c r="DF27" s="30"/>
      <c r="DG27" s="29">
        <v>1</v>
      </c>
      <c r="DH27" s="30"/>
      <c r="DI27" s="30"/>
      <c r="DJ27" s="29" t="s">
        <v>2997</v>
      </c>
      <c r="DK27" s="30"/>
      <c r="DL27" s="30"/>
      <c r="DM27" s="35" t="s">
        <v>426</v>
      </c>
      <c r="DN27" s="29"/>
      <c r="DO27" s="37">
        <v>38</v>
      </c>
      <c r="DP27" s="29" t="s">
        <v>838</v>
      </c>
      <c r="DQ27" s="29"/>
      <c r="DR27" s="57">
        <f>DS27/DT27</f>
        <v>3.6003600360036002E-3</v>
      </c>
      <c r="DS27" s="29">
        <v>4</v>
      </c>
      <c r="DT27" s="29">
        <v>1111</v>
      </c>
      <c r="DV27" s="29" t="s">
        <v>839</v>
      </c>
      <c r="DW27" s="29" t="s">
        <v>840</v>
      </c>
      <c r="DX27" s="29">
        <v>4</v>
      </c>
      <c r="DY27" s="29">
        <v>692</v>
      </c>
      <c r="DZ27" s="29" t="s">
        <v>841</v>
      </c>
      <c r="EA27" s="29">
        <v>0</v>
      </c>
      <c r="EB27" s="29">
        <v>419</v>
      </c>
      <c r="EC27" s="29"/>
      <c r="ED27" s="29"/>
      <c r="EE27" s="29"/>
      <c r="EF27" s="29"/>
      <c r="EG27" s="29"/>
      <c r="EH27" s="29"/>
      <c r="EI27" s="29"/>
      <c r="EJ27" s="29"/>
      <c r="EK27" s="29"/>
      <c r="EL27" s="29"/>
      <c r="EM27" s="29"/>
      <c r="EN27" s="29"/>
      <c r="EO27" s="29"/>
      <c r="EP27" s="29"/>
      <c r="EQ27" s="29"/>
      <c r="ER27" s="29">
        <v>1</v>
      </c>
      <c r="ES27" s="29">
        <v>1</v>
      </c>
      <c r="ET27" s="29">
        <v>1</v>
      </c>
      <c r="EU27" s="29">
        <v>1</v>
      </c>
      <c r="EV27" s="30"/>
      <c r="EW27" s="30"/>
      <c r="EX27" s="30"/>
      <c r="EY27" s="29">
        <v>1</v>
      </c>
      <c r="EZ27" s="30"/>
      <c r="FA27" s="29">
        <v>1</v>
      </c>
      <c r="FB27" s="29">
        <v>1</v>
      </c>
      <c r="FC27" s="30"/>
      <c r="FD27" s="30"/>
      <c r="FE27" s="30"/>
      <c r="FF27" s="29">
        <v>0</v>
      </c>
      <c r="FG27" s="29">
        <v>0</v>
      </c>
      <c r="FH27" s="29">
        <v>0</v>
      </c>
      <c r="FI27" s="29" t="s">
        <v>235</v>
      </c>
      <c r="FJ27" s="29">
        <v>0</v>
      </c>
      <c r="FK27" s="29"/>
      <c r="FL27" s="30"/>
      <c r="FM27" s="29" t="s">
        <v>225</v>
      </c>
      <c r="FN27" s="29">
        <v>0</v>
      </c>
      <c r="FO27" s="29">
        <v>0</v>
      </c>
      <c r="FP27" s="30"/>
      <c r="FQ27" s="29" t="s">
        <v>235</v>
      </c>
      <c r="FR27" s="29">
        <v>0</v>
      </c>
      <c r="FS27" s="30"/>
      <c r="FT27" s="29" t="s">
        <v>235</v>
      </c>
      <c r="FU27" s="29">
        <v>0</v>
      </c>
      <c r="FV27" s="30"/>
      <c r="FW27" s="29">
        <v>0</v>
      </c>
      <c r="FX27" s="29" t="s">
        <v>235</v>
      </c>
      <c r="FY27" s="29">
        <v>0</v>
      </c>
      <c r="FZ27" s="30"/>
      <c r="GA27" s="29" t="s">
        <v>235</v>
      </c>
      <c r="GB27" s="29">
        <v>0</v>
      </c>
      <c r="GC27" s="30"/>
      <c r="GD27" s="29" t="s">
        <v>235</v>
      </c>
      <c r="GE27" s="30"/>
      <c r="GF27" s="30"/>
      <c r="GG27" s="30"/>
      <c r="GH27" s="30"/>
      <c r="GI27" s="34">
        <v>0</v>
      </c>
      <c r="GJ27" s="34">
        <v>0</v>
      </c>
    </row>
    <row r="28" spans="1:194" s="34" customFormat="1" x14ac:dyDescent="0.35">
      <c r="A28" s="2" t="s">
        <v>733</v>
      </c>
      <c r="B28" s="2" t="s">
        <v>734</v>
      </c>
      <c r="C28" s="2" t="s">
        <v>735</v>
      </c>
      <c r="D28" s="2" t="s">
        <v>736</v>
      </c>
      <c r="E28" s="2" t="s">
        <v>737</v>
      </c>
      <c r="F28" s="2" t="s">
        <v>738</v>
      </c>
      <c r="G28" s="2" t="s">
        <v>739</v>
      </c>
      <c r="H28" s="2" t="s">
        <v>191</v>
      </c>
      <c r="I28" s="2" t="s">
        <v>192</v>
      </c>
      <c r="J28" s="2" t="s">
        <v>586</v>
      </c>
      <c r="K28" s="2" t="s">
        <v>622</v>
      </c>
      <c r="L28" s="2" t="s">
        <v>623</v>
      </c>
      <c r="M28" s="2" t="s">
        <v>740</v>
      </c>
      <c r="N28" s="2" t="s">
        <v>741</v>
      </c>
      <c r="O28" s="2" t="s">
        <v>742</v>
      </c>
      <c r="P28" s="2" t="s">
        <v>547</v>
      </c>
      <c r="Q28" s="2" t="s">
        <v>200</v>
      </c>
      <c r="R28" s="2" t="s">
        <v>743</v>
      </c>
      <c r="S28" s="2" t="s">
        <v>202</v>
      </c>
      <c r="T28" s="2" t="s">
        <v>744</v>
      </c>
      <c r="U28" s="1"/>
      <c r="V28" s="2" t="s">
        <v>204</v>
      </c>
      <c r="W28" s="2" t="s">
        <v>745</v>
      </c>
      <c r="X28" s="2" t="s">
        <v>746</v>
      </c>
      <c r="Y28" s="2" t="s">
        <v>747</v>
      </c>
      <c r="Z28" s="2" t="s">
        <v>748</v>
      </c>
      <c r="AA28" s="1"/>
      <c r="AB28" s="1"/>
      <c r="AC28" s="2" t="s">
        <v>749</v>
      </c>
      <c r="AD28" s="2" t="s">
        <v>750</v>
      </c>
      <c r="AE28" s="1"/>
      <c r="AF28" s="1"/>
      <c r="AG28" s="2" t="s">
        <v>736</v>
      </c>
      <c r="AH28" s="2" t="s">
        <v>209</v>
      </c>
      <c r="AI28" s="2" t="s">
        <v>210</v>
      </c>
      <c r="AJ28" s="2" t="s">
        <v>211</v>
      </c>
      <c r="AK28" s="9" t="s">
        <v>555</v>
      </c>
      <c r="AL28" s="15" t="s">
        <v>469</v>
      </c>
      <c r="AM28" s="2" t="s">
        <v>214</v>
      </c>
      <c r="AN28" s="2">
        <v>4</v>
      </c>
      <c r="AO28" s="2" t="s">
        <v>751</v>
      </c>
      <c r="AP28" s="2" t="s">
        <v>216</v>
      </c>
      <c r="AQ28" s="1"/>
      <c r="AR28" s="1"/>
      <c r="AS28" s="2">
        <v>1</v>
      </c>
      <c r="AT28" s="2">
        <v>1</v>
      </c>
      <c r="AU28" s="2">
        <v>1</v>
      </c>
      <c r="AV28" s="2" t="s">
        <v>217</v>
      </c>
      <c r="AW28" s="1"/>
      <c r="AX28" s="1"/>
      <c r="AY28" s="2">
        <v>1</v>
      </c>
      <c r="AZ28" s="1"/>
      <c r="BA28" s="1"/>
      <c r="BB28" s="1"/>
      <c r="BC28" s="1">
        <v>0</v>
      </c>
      <c r="BD28" s="2">
        <v>1</v>
      </c>
      <c r="BE28" s="1">
        <v>0</v>
      </c>
      <c r="BF28" s="1">
        <v>0</v>
      </c>
      <c r="BG28" s="1">
        <v>0</v>
      </c>
      <c r="BH28" s="1" t="s">
        <v>3000</v>
      </c>
      <c r="BI28" s="1"/>
      <c r="BJ28" s="1"/>
      <c r="BK28" s="1"/>
      <c r="BL28" s="1"/>
      <c r="BM28" s="1"/>
      <c r="BN28" s="1"/>
      <c r="BO28" s="1"/>
      <c r="BP28" s="1"/>
      <c r="BQ28" s="1"/>
      <c r="BR28" s="1"/>
      <c r="BS28" s="1"/>
      <c r="BT28" s="1"/>
      <c r="BU28" s="2">
        <v>1</v>
      </c>
      <c r="BV28" s="1">
        <v>1</v>
      </c>
      <c r="BW28" s="1"/>
      <c r="BX28" s="1" t="s">
        <v>2987</v>
      </c>
      <c r="BY28" s="2">
        <v>1</v>
      </c>
      <c r="BZ28" s="2">
        <v>1</v>
      </c>
      <c r="CA28" s="2">
        <v>1</v>
      </c>
      <c r="CB28" s="1"/>
      <c r="CC28" s="1"/>
      <c r="CD28" s="1"/>
      <c r="CE28" s="2">
        <v>1</v>
      </c>
      <c r="CF28" s="1"/>
      <c r="CG28" s="2" t="s">
        <v>2995</v>
      </c>
      <c r="CH28" s="2" t="s">
        <v>316</v>
      </c>
      <c r="CI28" s="2">
        <v>0</v>
      </c>
      <c r="CJ28" s="1"/>
      <c r="CK28" s="2">
        <v>1</v>
      </c>
      <c r="CL28" s="13">
        <v>42</v>
      </c>
      <c r="CM28" s="2"/>
      <c r="CN28" s="15" t="s">
        <v>752</v>
      </c>
      <c r="CO28" s="51">
        <f>CN28/DT28</f>
        <v>1</v>
      </c>
      <c r="CP28" s="2"/>
      <c r="CQ28" s="2">
        <v>1</v>
      </c>
      <c r="CR28" s="1"/>
      <c r="CS28" s="1"/>
      <c r="CT28" s="1"/>
      <c r="CU28" s="2">
        <v>1</v>
      </c>
      <c r="CV28" s="1"/>
      <c r="CW28" s="2">
        <v>1</v>
      </c>
      <c r="CX28" s="1"/>
      <c r="CY28" s="1" t="s">
        <v>2987</v>
      </c>
      <c r="CZ28" s="2">
        <v>406</v>
      </c>
      <c r="DA28" s="1">
        <v>0</v>
      </c>
      <c r="DB28" s="1"/>
      <c r="DC28" s="1"/>
      <c r="DD28" s="2">
        <v>1</v>
      </c>
      <c r="DE28" s="1"/>
      <c r="DF28" s="1"/>
      <c r="DG28" s="2">
        <v>1</v>
      </c>
      <c r="DH28" s="1"/>
      <c r="DI28" s="1"/>
      <c r="DJ28" s="2" t="s">
        <v>2997</v>
      </c>
      <c r="DK28" s="2" t="s">
        <v>753</v>
      </c>
      <c r="DL28" s="2"/>
      <c r="DM28" s="15" t="s">
        <v>754</v>
      </c>
      <c r="DN28" s="2"/>
      <c r="DO28" s="15" t="s">
        <v>755</v>
      </c>
      <c r="DP28" s="2"/>
      <c r="DQ28" s="2">
        <v>0</v>
      </c>
      <c r="DR28" s="56">
        <f>DS28/DT28</f>
        <v>0.5714285714285714</v>
      </c>
      <c r="DS28">
        <v>24</v>
      </c>
      <c r="DT28">
        <v>42</v>
      </c>
      <c r="DU28" s="2" t="s">
        <v>756</v>
      </c>
      <c r="DV28" s="2" t="s">
        <v>757</v>
      </c>
      <c r="DW28" s="2"/>
      <c r="DX28" s="2"/>
      <c r="DY28" s="2"/>
      <c r="DZ28" s="2"/>
      <c r="EA28">
        <v>24</v>
      </c>
      <c r="EB28">
        <v>42</v>
      </c>
      <c r="EC28" s="2"/>
      <c r="ED28" s="2"/>
      <c r="EE28" s="2"/>
      <c r="EF28" s="2"/>
      <c r="EG28" s="2"/>
      <c r="EH28" s="2"/>
      <c r="EI28" s="2"/>
      <c r="EJ28" s="2"/>
      <c r="EK28" s="2"/>
      <c r="EL28" s="2"/>
      <c r="EM28" s="2"/>
      <c r="EN28" s="2"/>
      <c r="EO28" s="2"/>
      <c r="EP28" s="2"/>
      <c r="EQ28" s="2"/>
      <c r="ER28" s="2">
        <v>1</v>
      </c>
      <c r="ES28" s="1"/>
      <c r="ET28" s="2">
        <v>1</v>
      </c>
      <c r="EU28" s="1"/>
      <c r="EV28" s="2">
        <v>1</v>
      </c>
      <c r="EW28" s="1"/>
      <c r="EX28" s="1"/>
      <c r="EY28" s="2">
        <v>1</v>
      </c>
      <c r="EZ28" s="1"/>
      <c r="FA28" s="2">
        <v>1</v>
      </c>
      <c r="FB28" s="1"/>
      <c r="FC28" s="2">
        <v>1</v>
      </c>
      <c r="FD28" s="1"/>
      <c r="FE28" s="1"/>
      <c r="FF28" s="2">
        <v>0</v>
      </c>
      <c r="FG28" s="2">
        <v>0</v>
      </c>
      <c r="FH28" s="2">
        <v>0</v>
      </c>
      <c r="FI28" s="1"/>
      <c r="FJ28" s="2">
        <v>1</v>
      </c>
      <c r="FK28" s="2"/>
      <c r="FL28" s="2" t="s">
        <v>758</v>
      </c>
      <c r="FM28" s="2" t="s">
        <v>225</v>
      </c>
      <c r="FN28" s="2">
        <v>0</v>
      </c>
      <c r="FO28" s="2">
        <v>1</v>
      </c>
      <c r="FP28" s="2" t="s">
        <v>226</v>
      </c>
      <c r="FQ28" s="1"/>
      <c r="FR28" s="2">
        <v>0</v>
      </c>
      <c r="FS28" s="1"/>
      <c r="FT28" s="1"/>
      <c r="FU28" s="2">
        <v>0</v>
      </c>
      <c r="FV28" s="1"/>
      <c r="FW28" s="2">
        <v>0</v>
      </c>
      <c r="FX28" s="1"/>
      <c r="FY28" s="2">
        <v>0</v>
      </c>
      <c r="FZ28" s="1"/>
      <c r="GA28" s="1"/>
      <c r="GB28" s="2">
        <v>1</v>
      </c>
      <c r="GC28" s="1"/>
      <c r="GD28" s="2" t="s">
        <v>759</v>
      </c>
      <c r="GE28" s="1"/>
      <c r="GF28" s="1"/>
      <c r="GG28" s="1"/>
      <c r="GH28" s="1"/>
      <c r="GI28">
        <v>1</v>
      </c>
      <c r="GJ28">
        <v>0</v>
      </c>
      <c r="GK28">
        <v>1</v>
      </c>
      <c r="GL28"/>
    </row>
    <row r="29" spans="1:194" s="34" customFormat="1" hidden="1" x14ac:dyDescent="0.35">
      <c r="A29" s="38" t="s">
        <v>1963</v>
      </c>
      <c r="B29" s="38" t="s">
        <v>1964</v>
      </c>
      <c r="C29" s="29" t="s">
        <v>1965</v>
      </c>
      <c r="D29" s="29" t="s">
        <v>1966</v>
      </c>
      <c r="E29" s="29" t="s">
        <v>1967</v>
      </c>
      <c r="F29" s="30"/>
      <c r="G29" s="30"/>
      <c r="H29" s="29" t="s">
        <v>191</v>
      </c>
      <c r="I29" s="30"/>
      <c r="J29" s="29" t="s">
        <v>1968</v>
      </c>
      <c r="K29" s="29" t="s">
        <v>1969</v>
      </c>
      <c r="L29" s="29" t="s">
        <v>1969</v>
      </c>
      <c r="M29" s="29" t="s">
        <v>1970</v>
      </c>
      <c r="N29" s="30"/>
      <c r="O29" s="29" t="s">
        <v>1971</v>
      </c>
      <c r="P29" s="29" t="s">
        <v>426</v>
      </c>
      <c r="Q29" s="29" t="s">
        <v>1972</v>
      </c>
      <c r="R29" s="30"/>
      <c r="S29" s="30"/>
      <c r="T29" s="29" t="s">
        <v>1973</v>
      </c>
      <c r="U29" s="30"/>
      <c r="V29" s="30"/>
      <c r="W29" s="30"/>
      <c r="X29" s="30"/>
      <c r="Y29" s="30"/>
      <c r="Z29" s="30"/>
      <c r="AA29" s="30"/>
      <c r="AB29" s="30"/>
      <c r="AC29" s="30"/>
      <c r="AD29" s="29" t="s">
        <v>1974</v>
      </c>
      <c r="AE29" s="30"/>
      <c r="AF29" s="30"/>
      <c r="AG29" s="30"/>
      <c r="AH29" s="29" t="s">
        <v>209</v>
      </c>
      <c r="AI29" s="29" t="s">
        <v>1689</v>
      </c>
      <c r="AJ29" s="29" t="s">
        <v>1895</v>
      </c>
      <c r="AK29" s="31" t="s">
        <v>1975</v>
      </c>
      <c r="AL29" s="35" t="s">
        <v>469</v>
      </c>
      <c r="AM29" s="29" t="s">
        <v>227</v>
      </c>
      <c r="AN29" s="29">
        <v>4</v>
      </c>
      <c r="AO29" s="29" t="s">
        <v>1982</v>
      </c>
      <c r="AP29" s="29" t="s">
        <v>216</v>
      </c>
      <c r="AQ29" s="30"/>
      <c r="AR29" s="30"/>
      <c r="AS29" s="30">
        <v>0</v>
      </c>
      <c r="AT29" s="29">
        <v>1</v>
      </c>
      <c r="AU29" s="29">
        <v>1</v>
      </c>
      <c r="AV29" s="29" t="s">
        <v>305</v>
      </c>
      <c r="AW29" s="30"/>
      <c r="AX29" s="30"/>
      <c r="AY29" s="29">
        <v>1</v>
      </c>
      <c r="AZ29" s="30"/>
      <c r="BA29" s="30"/>
      <c r="BB29" s="30"/>
      <c r="BC29" s="30">
        <v>0</v>
      </c>
      <c r="BD29" s="29">
        <v>1</v>
      </c>
      <c r="BE29" s="30">
        <v>0</v>
      </c>
      <c r="BF29" s="30">
        <v>0</v>
      </c>
      <c r="BG29" s="30">
        <v>0</v>
      </c>
      <c r="BH29" s="30" t="s">
        <v>3000</v>
      </c>
      <c r="BI29" s="30"/>
      <c r="BJ29" s="30"/>
      <c r="BK29" s="30"/>
      <c r="BL29" s="30"/>
      <c r="BM29" s="30"/>
      <c r="BN29" s="30"/>
      <c r="BO29" s="30"/>
      <c r="BP29" s="30"/>
      <c r="BQ29" s="30"/>
      <c r="BR29" s="30"/>
      <c r="BS29" s="30"/>
      <c r="BT29" s="30"/>
      <c r="BU29" s="30"/>
      <c r="BV29" s="29">
        <v>1</v>
      </c>
      <c r="BW29" s="30"/>
      <c r="BX29" s="30" t="s">
        <v>2986</v>
      </c>
      <c r="BY29" s="29">
        <v>2</v>
      </c>
      <c r="BZ29" s="29">
        <v>1</v>
      </c>
      <c r="CA29" s="30"/>
      <c r="CB29" s="30"/>
      <c r="CC29" s="30"/>
      <c r="CD29" s="29">
        <v>1</v>
      </c>
      <c r="CE29" s="30"/>
      <c r="CF29" s="30"/>
      <c r="CG29" s="30" t="s">
        <v>2994</v>
      </c>
      <c r="CH29" s="29" t="s">
        <v>935</v>
      </c>
      <c r="CI29" s="29">
        <v>0</v>
      </c>
      <c r="CJ29" s="30"/>
      <c r="CK29" s="29">
        <v>0</v>
      </c>
      <c r="CL29" s="32">
        <v>83</v>
      </c>
      <c r="CM29" s="29"/>
      <c r="CN29" s="35">
        <v>14</v>
      </c>
      <c r="CO29" s="53">
        <f>CN29/DT29</f>
        <v>0.16867469879518071</v>
      </c>
      <c r="CP29" s="29" t="s">
        <v>1983</v>
      </c>
      <c r="CQ29" s="29">
        <v>1</v>
      </c>
      <c r="CR29" s="30"/>
      <c r="CS29" s="29">
        <v>1</v>
      </c>
      <c r="CT29" s="30"/>
      <c r="CU29" s="30"/>
      <c r="CV29" s="29">
        <v>1</v>
      </c>
      <c r="CW29" s="30"/>
      <c r="CX29" s="30"/>
      <c r="CY29" s="30" t="s">
        <v>3005</v>
      </c>
      <c r="CZ29" s="30" t="s">
        <v>721</v>
      </c>
      <c r="DA29" s="30">
        <v>0</v>
      </c>
      <c r="DB29" s="30"/>
      <c r="DC29" s="30"/>
      <c r="DD29" s="29">
        <v>1</v>
      </c>
      <c r="DE29" s="30"/>
      <c r="DF29" s="30"/>
      <c r="DG29" s="29">
        <v>1</v>
      </c>
      <c r="DH29" s="30"/>
      <c r="DI29" s="30"/>
      <c r="DJ29" s="29" t="s">
        <v>2997</v>
      </c>
      <c r="DK29" s="29" t="s">
        <v>1984</v>
      </c>
      <c r="DL29" s="29"/>
      <c r="DM29" s="35">
        <v>45</v>
      </c>
      <c r="DN29" s="29" t="s">
        <v>1985</v>
      </c>
      <c r="DO29" s="35"/>
      <c r="DP29" s="29"/>
      <c r="DQ29" s="29"/>
      <c r="DR29" s="57">
        <f>DS29/DT29</f>
        <v>0.54216867469879515</v>
      </c>
      <c r="DS29" s="34">
        <v>45</v>
      </c>
      <c r="DT29" s="34">
        <v>83</v>
      </c>
      <c r="DV29" s="29" t="s">
        <v>1986</v>
      </c>
      <c r="DW29" s="29"/>
      <c r="DX29" s="29"/>
      <c r="DY29" s="29"/>
      <c r="DZ29" s="29"/>
      <c r="EA29" s="34">
        <v>45</v>
      </c>
      <c r="EB29" s="34">
        <v>83</v>
      </c>
      <c r="EC29" s="29"/>
      <c r="ED29" s="29"/>
      <c r="EE29" s="29"/>
      <c r="EF29" s="29"/>
      <c r="EG29" s="29"/>
      <c r="EH29" s="29"/>
      <c r="EI29" s="29"/>
      <c r="EJ29" s="29"/>
      <c r="EK29" s="29"/>
      <c r="EL29" s="29"/>
      <c r="EM29" s="29"/>
      <c r="EN29" s="29"/>
      <c r="EO29" s="29"/>
      <c r="EP29" s="29"/>
      <c r="EQ29" s="29"/>
      <c r="ER29" s="29">
        <v>1</v>
      </c>
      <c r="ES29" s="29">
        <v>1</v>
      </c>
      <c r="ET29" s="29">
        <v>1</v>
      </c>
      <c r="EU29" s="29">
        <v>1</v>
      </c>
      <c r="EV29" s="30"/>
      <c r="EW29" s="30"/>
      <c r="EX29" s="30"/>
      <c r="EY29" s="30"/>
      <c r="EZ29" s="30"/>
      <c r="FA29" s="30"/>
      <c r="FB29" s="30"/>
      <c r="FC29" s="30"/>
      <c r="FD29" s="30"/>
      <c r="FE29" s="30"/>
      <c r="FF29" s="29">
        <v>0</v>
      </c>
      <c r="FG29" s="29">
        <v>0</v>
      </c>
      <c r="FH29" s="29">
        <v>0</v>
      </c>
      <c r="FI29" s="29" t="s">
        <v>235</v>
      </c>
      <c r="FJ29" s="29">
        <v>0</v>
      </c>
      <c r="FK29" s="29"/>
      <c r="FL29" s="30"/>
      <c r="FM29" s="29" t="s">
        <v>225</v>
      </c>
      <c r="FN29" s="29">
        <v>0</v>
      </c>
      <c r="FO29" s="29">
        <v>0</v>
      </c>
      <c r="FP29" s="30"/>
      <c r="FQ29" s="29" t="s">
        <v>235</v>
      </c>
      <c r="FR29" s="29">
        <v>1</v>
      </c>
      <c r="FS29" s="30"/>
      <c r="FT29" s="29" t="s">
        <v>235</v>
      </c>
      <c r="FU29" s="29">
        <v>0</v>
      </c>
      <c r="FV29" s="30"/>
      <c r="FW29" s="29">
        <v>0</v>
      </c>
      <c r="FX29" s="30"/>
      <c r="FY29" s="29">
        <v>0</v>
      </c>
      <c r="FZ29" s="30"/>
      <c r="GA29" s="29" t="s">
        <v>235</v>
      </c>
      <c r="GB29" s="29">
        <v>1</v>
      </c>
      <c r="GC29" s="29" t="s">
        <v>272</v>
      </c>
      <c r="GD29" s="29" t="s">
        <v>1987</v>
      </c>
      <c r="GE29" s="30"/>
      <c r="GF29" s="30"/>
      <c r="GG29" s="30"/>
      <c r="GH29" s="30"/>
      <c r="GI29" s="34">
        <v>1</v>
      </c>
      <c r="GJ29" s="34">
        <v>1</v>
      </c>
    </row>
    <row r="30" spans="1:194" x14ac:dyDescent="0.35">
      <c r="A30" s="2" t="s">
        <v>765</v>
      </c>
      <c r="B30" s="2" t="s">
        <v>766</v>
      </c>
      <c r="C30" s="2" t="s">
        <v>767</v>
      </c>
      <c r="D30" s="2" t="s">
        <v>768</v>
      </c>
      <c r="E30" s="2" t="s">
        <v>769</v>
      </c>
      <c r="F30" s="2" t="s">
        <v>770</v>
      </c>
      <c r="G30" s="2" t="s">
        <v>771</v>
      </c>
      <c r="H30" s="2" t="s">
        <v>191</v>
      </c>
      <c r="I30" s="2" t="s">
        <v>192</v>
      </c>
      <c r="J30" s="2" t="s">
        <v>772</v>
      </c>
      <c r="K30" s="2" t="s">
        <v>773</v>
      </c>
      <c r="L30" s="2" t="s">
        <v>774</v>
      </c>
      <c r="M30" s="2" t="s">
        <v>775</v>
      </c>
      <c r="N30" s="2" t="s">
        <v>776</v>
      </c>
      <c r="O30" s="2" t="s">
        <v>777</v>
      </c>
      <c r="P30" s="2" t="s">
        <v>778</v>
      </c>
      <c r="Q30" s="2" t="s">
        <v>779</v>
      </c>
      <c r="R30" s="2" t="s">
        <v>780</v>
      </c>
      <c r="S30" s="2" t="s">
        <v>202</v>
      </c>
      <c r="T30" s="2" t="s">
        <v>781</v>
      </c>
      <c r="U30" s="1"/>
      <c r="V30" s="2" t="s">
        <v>204</v>
      </c>
      <c r="W30" s="1"/>
      <c r="X30" s="2" t="s">
        <v>782</v>
      </c>
      <c r="Y30" s="2" t="s">
        <v>783</v>
      </c>
      <c r="Z30" s="2" t="s">
        <v>784</v>
      </c>
      <c r="AA30" s="1"/>
      <c r="AB30" s="2" t="s">
        <v>785</v>
      </c>
      <c r="AC30" s="2" t="s">
        <v>786</v>
      </c>
      <c r="AD30" s="2" t="s">
        <v>787</v>
      </c>
      <c r="AE30" s="1"/>
      <c r="AF30" s="1"/>
      <c r="AG30" s="2" t="s">
        <v>768</v>
      </c>
      <c r="AH30" s="2" t="s">
        <v>209</v>
      </c>
      <c r="AI30" s="2" t="s">
        <v>210</v>
      </c>
      <c r="AJ30" s="2" t="s">
        <v>211</v>
      </c>
      <c r="AK30" s="9" t="s">
        <v>690</v>
      </c>
      <c r="AL30" s="15" t="s">
        <v>635</v>
      </c>
      <c r="AM30" s="2" t="s">
        <v>214</v>
      </c>
      <c r="AN30" s="2">
        <v>4</v>
      </c>
      <c r="AO30" s="2" t="s">
        <v>788</v>
      </c>
      <c r="AP30" s="2" t="s">
        <v>216</v>
      </c>
      <c r="AQ30" s="1"/>
      <c r="AR30" s="1"/>
      <c r="AS30" s="2">
        <v>0</v>
      </c>
      <c r="AT30" s="2">
        <v>0</v>
      </c>
      <c r="AU30" s="1">
        <v>0</v>
      </c>
      <c r="AV30" s="2" t="s">
        <v>471</v>
      </c>
      <c r="AW30" s="1"/>
      <c r="AX30" s="1"/>
      <c r="AY30" s="2">
        <v>1</v>
      </c>
      <c r="AZ30" s="1"/>
      <c r="BA30" s="1"/>
      <c r="BB30" s="1"/>
      <c r="BC30" s="1">
        <v>0</v>
      </c>
      <c r="BD30" s="1">
        <v>0</v>
      </c>
      <c r="BE30" s="1">
        <v>0</v>
      </c>
      <c r="BF30" s="2">
        <v>1</v>
      </c>
      <c r="BG30" s="1">
        <v>0</v>
      </c>
      <c r="BH30" s="1" t="s">
        <v>3001</v>
      </c>
      <c r="BI30" s="1"/>
      <c r="BJ30" s="1"/>
      <c r="BK30" s="1"/>
      <c r="BL30" s="1"/>
      <c r="BM30" s="1"/>
      <c r="BN30" s="1"/>
      <c r="BO30" s="1"/>
      <c r="BP30" s="1"/>
      <c r="BQ30" s="1"/>
      <c r="BR30" s="1"/>
      <c r="BS30" s="1"/>
      <c r="BT30" s="2" t="s">
        <v>789</v>
      </c>
      <c r="BU30" s="2">
        <v>1</v>
      </c>
      <c r="BV30" s="1"/>
      <c r="BW30" s="1"/>
      <c r="BX30" s="1" t="s">
        <v>2984</v>
      </c>
      <c r="BY30" s="2">
        <v>2</v>
      </c>
      <c r="BZ30" s="2">
        <v>2</v>
      </c>
      <c r="CA30" s="2">
        <v>1</v>
      </c>
      <c r="CB30" s="1"/>
      <c r="CC30" s="1"/>
      <c r="CD30" s="2">
        <v>1</v>
      </c>
      <c r="CE30" s="1"/>
      <c r="CF30" s="1"/>
      <c r="CG30" s="2" t="s">
        <v>2995</v>
      </c>
      <c r="CH30" s="2" t="s">
        <v>790</v>
      </c>
      <c r="CI30" s="2">
        <v>0</v>
      </c>
      <c r="CJ30" s="1"/>
      <c r="CK30" s="2">
        <v>0</v>
      </c>
      <c r="CL30" s="13">
        <v>137</v>
      </c>
      <c r="CM30" s="2"/>
      <c r="CN30" s="15"/>
      <c r="CO30" s="51"/>
      <c r="CP30" s="2"/>
      <c r="CQ30" s="2">
        <v>1</v>
      </c>
      <c r="CR30" s="1"/>
      <c r="CS30" s="1"/>
      <c r="CT30" s="1"/>
      <c r="CU30" s="2">
        <v>1</v>
      </c>
      <c r="CV30" s="2">
        <v>1</v>
      </c>
      <c r="CW30" s="1"/>
      <c r="CX30" s="1"/>
      <c r="CY30" s="1" t="s">
        <v>3004</v>
      </c>
      <c r="CZ30" s="2">
        <v>209</v>
      </c>
      <c r="DA30" s="1">
        <v>0</v>
      </c>
      <c r="DB30" s="2" t="s">
        <v>723</v>
      </c>
      <c r="DC30" s="1"/>
      <c r="DD30" s="2">
        <v>1</v>
      </c>
      <c r="DE30" s="1"/>
      <c r="DF30" s="1"/>
      <c r="DG30" s="2">
        <v>1</v>
      </c>
      <c r="DH30" s="1"/>
      <c r="DI30" s="1"/>
      <c r="DJ30" s="2" t="s">
        <v>2997</v>
      </c>
      <c r="DK30" s="2" t="s">
        <v>791</v>
      </c>
      <c r="DL30" s="2"/>
      <c r="DM30" s="15" t="s">
        <v>547</v>
      </c>
      <c r="DN30" s="2"/>
      <c r="DO30" s="15" t="s">
        <v>547</v>
      </c>
      <c r="DP30" s="2"/>
      <c r="DQ30" s="2">
        <v>1</v>
      </c>
      <c r="DR30" s="56">
        <f>DS30/DT30</f>
        <v>2.1897810218978103E-2</v>
      </c>
      <c r="DS30">
        <v>3</v>
      </c>
      <c r="DT30">
        <v>137</v>
      </c>
      <c r="DU30" s="2" t="s">
        <v>792</v>
      </c>
      <c r="DV30" s="2" t="s">
        <v>793</v>
      </c>
      <c r="DW30" s="2"/>
      <c r="DX30" s="2"/>
      <c r="DY30" s="2"/>
      <c r="DZ30" s="2"/>
      <c r="EA30" s="2"/>
      <c r="EB30" s="2"/>
      <c r="EC30" s="2"/>
      <c r="ED30" s="2"/>
      <c r="EE30" s="2"/>
      <c r="EF30" s="2"/>
      <c r="EG30">
        <v>3</v>
      </c>
      <c r="EH30">
        <v>137</v>
      </c>
      <c r="EI30" s="2"/>
      <c r="EJ30" s="2"/>
      <c r="EK30" s="2"/>
      <c r="EL30" s="2"/>
      <c r="EM30" s="2"/>
      <c r="EN30" s="2"/>
      <c r="EO30" s="2"/>
      <c r="EP30" s="2"/>
      <c r="EQ30" s="2"/>
      <c r="ER30" s="2">
        <v>1</v>
      </c>
      <c r="ES30" s="1"/>
      <c r="ET30" s="2">
        <v>1</v>
      </c>
      <c r="EU30" s="1"/>
      <c r="EV30" s="1"/>
      <c r="EW30" s="1"/>
      <c r="EX30" s="1"/>
      <c r="EY30" s="2">
        <v>1</v>
      </c>
      <c r="EZ30" s="1"/>
      <c r="FA30" s="2">
        <v>1</v>
      </c>
      <c r="FB30" s="1"/>
      <c r="FC30" s="1"/>
      <c r="FD30" s="1"/>
      <c r="FE30" s="1"/>
      <c r="FF30" s="2">
        <v>0</v>
      </c>
      <c r="FG30" s="2">
        <v>0</v>
      </c>
      <c r="FH30" s="2">
        <v>0</v>
      </c>
      <c r="FI30" s="1"/>
      <c r="FJ30" s="2">
        <v>0</v>
      </c>
      <c r="FK30" s="2"/>
      <c r="FL30" s="1"/>
      <c r="FM30" s="2" t="s">
        <v>225</v>
      </c>
      <c r="FN30" s="2">
        <v>0</v>
      </c>
      <c r="FO30" s="2">
        <v>1</v>
      </c>
      <c r="FP30" s="2" t="s">
        <v>226</v>
      </c>
      <c r="FQ30" s="1"/>
      <c r="FR30" s="2">
        <v>0</v>
      </c>
      <c r="FS30" s="1"/>
      <c r="FT30" s="1"/>
      <c r="FU30" s="2">
        <v>0</v>
      </c>
      <c r="FV30" s="1"/>
      <c r="FW30" s="2">
        <v>0</v>
      </c>
      <c r="FX30" s="1"/>
      <c r="FY30" s="2">
        <v>0</v>
      </c>
      <c r="FZ30" s="1"/>
      <c r="GA30" s="1"/>
      <c r="GB30" s="2">
        <v>0</v>
      </c>
      <c r="GC30" s="1"/>
      <c r="GD30" s="1"/>
      <c r="GE30" s="1"/>
      <c r="GF30" s="1"/>
      <c r="GG30" s="1"/>
      <c r="GH30" s="1"/>
      <c r="GI30">
        <v>1</v>
      </c>
      <c r="GJ30">
        <v>0</v>
      </c>
    </row>
    <row r="31" spans="1:194" s="34" customFormat="1" hidden="1" x14ac:dyDescent="0.35">
      <c r="A31" s="29" t="s">
        <v>1934</v>
      </c>
      <c r="B31" s="29" t="s">
        <v>1935</v>
      </c>
      <c r="C31" s="29" t="s">
        <v>1936</v>
      </c>
      <c r="D31" s="29" t="s">
        <v>1937</v>
      </c>
      <c r="E31" s="29" t="s">
        <v>1938</v>
      </c>
      <c r="F31" s="30"/>
      <c r="G31" s="30"/>
      <c r="H31" s="29" t="s">
        <v>191</v>
      </c>
      <c r="I31" s="30"/>
      <c r="J31" s="29" t="s">
        <v>1939</v>
      </c>
      <c r="K31" s="29" t="s">
        <v>1888</v>
      </c>
      <c r="L31" s="29" t="s">
        <v>1888</v>
      </c>
      <c r="M31" s="29" t="s">
        <v>1940</v>
      </c>
      <c r="N31" s="30"/>
      <c r="O31" s="29" t="s">
        <v>1941</v>
      </c>
      <c r="P31" s="29" t="s">
        <v>311</v>
      </c>
      <c r="Q31" s="29" t="s">
        <v>1942</v>
      </c>
      <c r="R31" s="30"/>
      <c r="S31" s="30"/>
      <c r="T31" s="29" t="s">
        <v>1943</v>
      </c>
      <c r="U31" s="30"/>
      <c r="V31" s="30"/>
      <c r="W31" s="30"/>
      <c r="X31" s="30"/>
      <c r="Y31" s="30"/>
      <c r="Z31" s="29" t="s">
        <v>1944</v>
      </c>
      <c r="AA31" s="30"/>
      <c r="AB31" s="30"/>
      <c r="AC31" s="30"/>
      <c r="AD31" s="29" t="s">
        <v>1945</v>
      </c>
      <c r="AE31" s="30"/>
      <c r="AF31" s="30"/>
      <c r="AG31" s="30"/>
      <c r="AH31" s="29" t="s">
        <v>209</v>
      </c>
      <c r="AI31" s="29" t="s">
        <v>1689</v>
      </c>
      <c r="AJ31" s="29" t="s">
        <v>1895</v>
      </c>
      <c r="AK31" s="31" t="s">
        <v>555</v>
      </c>
      <c r="AL31" s="35" t="s">
        <v>469</v>
      </c>
      <c r="AM31" s="29" t="s">
        <v>227</v>
      </c>
      <c r="AN31" s="29">
        <v>4</v>
      </c>
      <c r="AO31" s="29" t="s">
        <v>1954</v>
      </c>
      <c r="AP31" s="29" t="s">
        <v>216</v>
      </c>
      <c r="AQ31" s="30"/>
      <c r="AR31" s="30"/>
      <c r="AS31" s="29">
        <v>1</v>
      </c>
      <c r="AT31" s="29">
        <v>1</v>
      </c>
      <c r="AU31" s="30">
        <v>0</v>
      </c>
      <c r="AV31" s="29" t="s">
        <v>217</v>
      </c>
      <c r="AW31" s="30"/>
      <c r="AX31" s="30"/>
      <c r="AY31" s="29">
        <v>1</v>
      </c>
      <c r="AZ31" s="29" t="s">
        <v>1955</v>
      </c>
      <c r="BA31" s="30"/>
      <c r="BB31" s="30"/>
      <c r="BC31" s="30">
        <v>0</v>
      </c>
      <c r="BD31" s="30">
        <v>0</v>
      </c>
      <c r="BE31" s="30">
        <v>0</v>
      </c>
      <c r="BF31" s="29">
        <v>1</v>
      </c>
      <c r="BG31" s="30">
        <v>0</v>
      </c>
      <c r="BH31" s="30" t="s">
        <v>3001</v>
      </c>
      <c r="BI31" s="30"/>
      <c r="BJ31" s="30"/>
      <c r="BK31" s="30"/>
      <c r="BL31" s="30"/>
      <c r="BM31" s="30"/>
      <c r="BN31" s="30"/>
      <c r="BO31" s="30"/>
      <c r="BP31" s="30"/>
      <c r="BQ31" s="30"/>
      <c r="BR31" s="30"/>
      <c r="BS31" s="30"/>
      <c r="BT31" s="30"/>
      <c r="BU31" s="29">
        <v>1</v>
      </c>
      <c r="BV31" s="30"/>
      <c r="BW31" s="30"/>
      <c r="BX31" s="30" t="s">
        <v>2984</v>
      </c>
      <c r="BY31" s="29">
        <v>1</v>
      </c>
      <c r="BZ31" s="29">
        <v>1</v>
      </c>
      <c r="CA31" s="30"/>
      <c r="CB31" s="30"/>
      <c r="CC31" s="30"/>
      <c r="CD31" s="30"/>
      <c r="CE31" s="29">
        <v>1</v>
      </c>
      <c r="CF31" s="30"/>
      <c r="CG31" s="30" t="s">
        <v>2994</v>
      </c>
      <c r="CH31" s="29" t="s">
        <v>1956</v>
      </c>
      <c r="CI31" s="29">
        <v>0</v>
      </c>
      <c r="CJ31" s="29" t="s">
        <v>1957</v>
      </c>
      <c r="CK31" s="29">
        <v>0</v>
      </c>
      <c r="CL31" s="32">
        <v>74</v>
      </c>
      <c r="CM31" s="29"/>
      <c r="CN31" s="35"/>
      <c r="CO31" s="53"/>
      <c r="CP31" s="29"/>
      <c r="CQ31" s="29">
        <v>1</v>
      </c>
      <c r="CR31" s="30"/>
      <c r="CS31" s="29">
        <v>1</v>
      </c>
      <c r="CT31" s="30"/>
      <c r="CU31" s="29">
        <v>1</v>
      </c>
      <c r="CV31" s="30"/>
      <c r="CW31" s="29">
        <v>1</v>
      </c>
      <c r="CX31" s="30"/>
      <c r="CY31" s="30" t="s">
        <v>2987</v>
      </c>
      <c r="CZ31" s="29" t="s">
        <v>1948</v>
      </c>
      <c r="DA31" s="30">
        <v>0</v>
      </c>
      <c r="DB31" s="29" t="s">
        <v>1958</v>
      </c>
      <c r="DC31" s="30"/>
      <c r="DD31" s="29">
        <v>1</v>
      </c>
      <c r="DE31" s="30"/>
      <c r="DF31" s="30"/>
      <c r="DG31" s="29">
        <v>1</v>
      </c>
      <c r="DH31" s="30"/>
      <c r="DI31" s="30"/>
      <c r="DJ31" s="29" t="s">
        <v>2996</v>
      </c>
      <c r="DK31" s="29" t="s">
        <v>1959</v>
      </c>
      <c r="DL31" s="29"/>
      <c r="DM31" s="35">
        <v>23</v>
      </c>
      <c r="DN31" s="29" t="s">
        <v>1960</v>
      </c>
      <c r="DO31" s="35"/>
      <c r="DP31" s="29"/>
      <c r="DQ31" s="29"/>
      <c r="DR31" s="57">
        <f>DS31/DT31</f>
        <v>0.3108108108108108</v>
      </c>
      <c r="DS31" s="34">
        <v>23</v>
      </c>
      <c r="DT31" s="34">
        <v>74</v>
      </c>
      <c r="DU31" s="29" t="s">
        <v>1961</v>
      </c>
      <c r="DV31" s="29" t="s">
        <v>1962</v>
      </c>
      <c r="DW31" s="29"/>
      <c r="DX31" s="29"/>
      <c r="DY31" s="29"/>
      <c r="DZ31" s="29"/>
      <c r="EA31" s="29"/>
      <c r="EB31" s="29"/>
      <c r="EC31" s="29"/>
      <c r="ED31" s="29"/>
      <c r="EE31" s="29"/>
      <c r="EF31" s="29"/>
      <c r="EG31" s="29">
        <v>23</v>
      </c>
      <c r="EH31" s="29">
        <v>74</v>
      </c>
      <c r="EI31" s="29"/>
      <c r="EJ31" s="29"/>
      <c r="EK31" s="29"/>
      <c r="EL31" s="29"/>
      <c r="EM31" s="29"/>
      <c r="EN31" s="29"/>
      <c r="EO31" s="29"/>
      <c r="EP31" s="29"/>
      <c r="EQ31" s="29"/>
      <c r="ER31" s="29">
        <v>1</v>
      </c>
      <c r="ES31" s="29">
        <v>1</v>
      </c>
      <c r="ET31" s="29">
        <v>1</v>
      </c>
      <c r="EU31" s="29">
        <v>1</v>
      </c>
      <c r="EV31" s="30"/>
      <c r="EW31" s="30"/>
      <c r="EX31" s="30"/>
      <c r="EY31" s="29">
        <v>1</v>
      </c>
      <c r="EZ31" s="30"/>
      <c r="FA31" s="29">
        <v>1</v>
      </c>
      <c r="FB31" s="30"/>
      <c r="FC31" s="30"/>
      <c r="FD31" s="30"/>
      <c r="FE31" s="30"/>
      <c r="FF31" s="29">
        <v>0</v>
      </c>
      <c r="FG31" s="29">
        <v>0</v>
      </c>
      <c r="FH31" s="29">
        <v>0</v>
      </c>
      <c r="FI31" s="29" t="s">
        <v>235</v>
      </c>
      <c r="FJ31" s="29">
        <v>0</v>
      </c>
      <c r="FK31" s="29"/>
      <c r="FL31" s="30"/>
      <c r="FM31" s="29" t="s">
        <v>225</v>
      </c>
      <c r="FN31" s="29">
        <v>0</v>
      </c>
      <c r="FO31" s="29">
        <v>0</v>
      </c>
      <c r="FP31" s="30"/>
      <c r="FQ31" s="29" t="s">
        <v>235</v>
      </c>
      <c r="FR31" s="29">
        <v>0</v>
      </c>
      <c r="FS31" s="30"/>
      <c r="FT31" s="29" t="s">
        <v>235</v>
      </c>
      <c r="FU31" s="29">
        <v>0</v>
      </c>
      <c r="FV31" s="30"/>
      <c r="FW31" s="29">
        <v>0</v>
      </c>
      <c r="FX31" s="29" t="s">
        <v>235</v>
      </c>
      <c r="FY31" s="29">
        <v>0</v>
      </c>
      <c r="FZ31" s="30"/>
      <c r="GA31" s="29" t="s">
        <v>235</v>
      </c>
      <c r="GB31" s="29">
        <v>0</v>
      </c>
      <c r="GC31" s="30"/>
      <c r="GD31" s="29" t="s">
        <v>235</v>
      </c>
      <c r="GE31" s="30"/>
      <c r="GF31" s="30"/>
      <c r="GG31" s="30"/>
      <c r="GH31" s="30"/>
      <c r="GI31" s="34">
        <v>0</v>
      </c>
      <c r="GJ31" s="34">
        <v>0</v>
      </c>
    </row>
    <row r="32" spans="1:194" s="34" customFormat="1" x14ac:dyDescent="0.35">
      <c r="A32" s="2" t="s">
        <v>803</v>
      </c>
      <c r="B32" s="2" t="s">
        <v>804</v>
      </c>
      <c r="C32" s="2" t="s">
        <v>805</v>
      </c>
      <c r="D32" s="2" t="s">
        <v>806</v>
      </c>
      <c r="E32" s="2" t="s">
        <v>807</v>
      </c>
      <c r="F32" s="2" t="s">
        <v>808</v>
      </c>
      <c r="G32" s="2" t="s">
        <v>809</v>
      </c>
      <c r="H32" s="2" t="s">
        <v>191</v>
      </c>
      <c r="I32" s="2" t="s">
        <v>192</v>
      </c>
      <c r="J32" s="2" t="s">
        <v>772</v>
      </c>
      <c r="K32" s="2" t="s">
        <v>773</v>
      </c>
      <c r="L32" s="2" t="s">
        <v>810</v>
      </c>
      <c r="M32" s="2" t="s">
        <v>811</v>
      </c>
      <c r="N32" s="2" t="s">
        <v>812</v>
      </c>
      <c r="O32" s="2" t="s">
        <v>813</v>
      </c>
      <c r="P32" s="2" t="s">
        <v>778</v>
      </c>
      <c r="Q32" s="2" t="s">
        <v>814</v>
      </c>
      <c r="R32" s="2" t="s">
        <v>815</v>
      </c>
      <c r="S32" s="2" t="s">
        <v>202</v>
      </c>
      <c r="T32" s="2" t="s">
        <v>816</v>
      </c>
      <c r="U32" s="1"/>
      <c r="V32" s="2" t="s">
        <v>204</v>
      </c>
      <c r="W32" s="1"/>
      <c r="X32" s="2" t="s">
        <v>817</v>
      </c>
      <c r="Y32" s="2" t="s">
        <v>818</v>
      </c>
      <c r="Z32" s="2" t="s">
        <v>819</v>
      </c>
      <c r="AA32" s="1"/>
      <c r="AB32" s="1"/>
      <c r="AC32" s="1"/>
      <c r="AD32" s="2" t="s">
        <v>820</v>
      </c>
      <c r="AE32" s="1"/>
      <c r="AF32" s="1"/>
      <c r="AG32" s="2" t="s">
        <v>806</v>
      </c>
      <c r="AH32" s="2" t="s">
        <v>209</v>
      </c>
      <c r="AI32" s="2" t="s">
        <v>210</v>
      </c>
      <c r="AJ32" s="2" t="s">
        <v>211</v>
      </c>
      <c r="AK32" s="9" t="s">
        <v>821</v>
      </c>
      <c r="AL32" s="15" t="s">
        <v>635</v>
      </c>
      <c r="AM32" s="2" t="s">
        <v>214</v>
      </c>
      <c r="AN32" s="2">
        <v>4</v>
      </c>
      <c r="AO32" s="2" t="s">
        <v>822</v>
      </c>
      <c r="AP32" s="2" t="s">
        <v>216</v>
      </c>
      <c r="AQ32" s="1"/>
      <c r="AR32" s="1"/>
      <c r="AS32" s="2">
        <v>1</v>
      </c>
      <c r="AT32" s="2">
        <v>1</v>
      </c>
      <c r="AU32" s="2">
        <v>1</v>
      </c>
      <c r="AV32" s="2" t="s">
        <v>217</v>
      </c>
      <c r="AW32" s="1"/>
      <c r="AX32" s="1"/>
      <c r="AY32" s="2">
        <v>1</v>
      </c>
      <c r="AZ32" s="1"/>
      <c r="BA32" s="1"/>
      <c r="BB32" s="1"/>
      <c r="BC32" s="2">
        <v>1</v>
      </c>
      <c r="BD32" s="2">
        <v>1</v>
      </c>
      <c r="BE32" s="1">
        <v>0</v>
      </c>
      <c r="BF32" s="1">
        <v>0</v>
      </c>
      <c r="BG32" s="1">
        <v>0</v>
      </c>
      <c r="BH32" s="1" t="s">
        <v>2987</v>
      </c>
      <c r="BI32" s="1"/>
      <c r="BJ32" s="1"/>
      <c r="BK32" s="1"/>
      <c r="BL32" s="1"/>
      <c r="BM32" s="1"/>
      <c r="BN32" s="1"/>
      <c r="BO32" s="1"/>
      <c r="BP32" s="1"/>
      <c r="BQ32" s="1"/>
      <c r="BR32" s="1"/>
      <c r="BS32" s="1"/>
      <c r="BT32" s="2" t="s">
        <v>823</v>
      </c>
      <c r="BU32" s="2">
        <v>1</v>
      </c>
      <c r="BV32" s="1"/>
      <c r="BW32" s="1"/>
      <c r="BX32" s="1" t="s">
        <v>2984</v>
      </c>
      <c r="BY32" s="2">
        <v>2</v>
      </c>
      <c r="BZ32" s="2">
        <v>1</v>
      </c>
      <c r="CA32" s="2">
        <v>1</v>
      </c>
      <c r="CB32" s="1"/>
      <c r="CC32" s="1"/>
      <c r="CD32" s="1"/>
      <c r="CE32" s="1"/>
      <c r="CF32" s="1"/>
      <c r="CG32" s="1" t="s">
        <v>2992</v>
      </c>
      <c r="CH32" s="2" t="s">
        <v>824</v>
      </c>
      <c r="CI32" s="2">
        <v>0</v>
      </c>
      <c r="CJ32" s="1"/>
      <c r="CK32" s="2">
        <v>0</v>
      </c>
      <c r="CL32" s="13">
        <v>1111</v>
      </c>
      <c r="CM32" s="2"/>
      <c r="CN32" s="15"/>
      <c r="CO32" s="51"/>
      <c r="CP32" s="2"/>
      <c r="CQ32" s="2">
        <v>1</v>
      </c>
      <c r="CR32" s="1"/>
      <c r="CS32" s="1"/>
      <c r="CT32" s="1"/>
      <c r="CU32" s="2">
        <v>1</v>
      </c>
      <c r="CV32" s="1"/>
      <c r="CW32" s="1"/>
      <c r="CX32" s="1"/>
      <c r="CY32" s="1" t="s">
        <v>3004</v>
      </c>
      <c r="CZ32" s="2">
        <v>11</v>
      </c>
      <c r="DA32" s="1">
        <v>0</v>
      </c>
      <c r="DB32" s="2" t="s">
        <v>825</v>
      </c>
      <c r="DC32" s="1"/>
      <c r="DD32" s="2">
        <v>1</v>
      </c>
      <c r="DE32" s="1"/>
      <c r="DF32" s="1"/>
      <c r="DG32" s="2">
        <v>1</v>
      </c>
      <c r="DH32" s="1"/>
      <c r="DI32" s="1"/>
      <c r="DJ32" s="2" t="s">
        <v>2997</v>
      </c>
      <c r="DK32" s="2" t="s">
        <v>826</v>
      </c>
      <c r="DL32" s="2"/>
      <c r="DM32" s="15" t="s">
        <v>426</v>
      </c>
      <c r="DN32" s="2"/>
      <c r="DO32" s="17">
        <v>38</v>
      </c>
      <c r="DP32" s="2" t="s">
        <v>827</v>
      </c>
      <c r="DQ32" s="2">
        <v>1</v>
      </c>
      <c r="DR32" s="56">
        <f>DS32/DT32</f>
        <v>3.6003600360036002E-3</v>
      </c>
      <c r="DS32">
        <v>4</v>
      </c>
      <c r="DT32">
        <v>1111</v>
      </c>
      <c r="DU32" s="2" t="s">
        <v>828</v>
      </c>
      <c r="DV32" s="2" t="s">
        <v>829</v>
      </c>
      <c r="DW32" s="2" t="s">
        <v>830</v>
      </c>
      <c r="DX32" s="2">
        <v>4</v>
      </c>
      <c r="DY32" s="2">
        <v>692</v>
      </c>
      <c r="DZ32" s="2" t="s">
        <v>831</v>
      </c>
      <c r="EA32" s="2">
        <v>0</v>
      </c>
      <c r="EB32" s="2">
        <v>419</v>
      </c>
      <c r="EC32" s="2"/>
      <c r="ED32" s="2"/>
      <c r="EE32" s="2"/>
      <c r="EF32" s="2"/>
      <c r="EG32" s="2"/>
      <c r="EH32" s="2"/>
      <c r="EI32" s="2"/>
      <c r="EJ32" s="2"/>
      <c r="EK32" s="2"/>
      <c r="EL32" s="2"/>
      <c r="EM32" s="2"/>
      <c r="EN32" s="2"/>
      <c r="EO32" s="2"/>
      <c r="EP32" s="2"/>
      <c r="EQ32" s="2"/>
      <c r="ER32" s="2">
        <v>1</v>
      </c>
      <c r="ES32" s="1"/>
      <c r="ET32" s="2">
        <v>1</v>
      </c>
      <c r="EU32" s="2">
        <v>1</v>
      </c>
      <c r="EV32" s="1"/>
      <c r="EW32" s="1"/>
      <c r="EX32" s="1"/>
      <c r="EY32" s="2">
        <v>1</v>
      </c>
      <c r="EZ32" s="1"/>
      <c r="FA32" s="2">
        <v>1</v>
      </c>
      <c r="FB32" s="1"/>
      <c r="FC32" s="1"/>
      <c r="FD32" s="1"/>
      <c r="FE32" s="1"/>
      <c r="FF32" s="2">
        <v>0</v>
      </c>
      <c r="FG32" s="2">
        <v>0</v>
      </c>
      <c r="FH32" s="2">
        <v>0</v>
      </c>
      <c r="FI32" s="1"/>
      <c r="FJ32" s="2">
        <v>0</v>
      </c>
      <c r="FK32" s="2"/>
      <c r="FL32" s="1"/>
      <c r="FM32" s="2" t="s">
        <v>225</v>
      </c>
      <c r="FN32" s="2">
        <v>0</v>
      </c>
      <c r="FO32" s="2">
        <v>1</v>
      </c>
      <c r="FP32" s="2" t="s">
        <v>226</v>
      </c>
      <c r="FQ32" s="2" t="s">
        <v>832</v>
      </c>
      <c r="FR32" s="2">
        <v>0</v>
      </c>
      <c r="FS32" s="1"/>
      <c r="FT32" s="1"/>
      <c r="FU32" s="2">
        <v>0</v>
      </c>
      <c r="FV32" s="1"/>
      <c r="FW32" s="2">
        <v>0</v>
      </c>
      <c r="FX32" s="1"/>
      <c r="FY32" s="2">
        <v>0</v>
      </c>
      <c r="FZ32" s="1"/>
      <c r="GA32" s="1"/>
      <c r="GB32" s="2">
        <v>0</v>
      </c>
      <c r="GC32" s="1"/>
      <c r="GD32" s="1"/>
      <c r="GE32" s="1"/>
      <c r="GF32" s="1"/>
      <c r="GG32" s="1"/>
      <c r="GH32" s="1"/>
      <c r="GI32">
        <v>1</v>
      </c>
      <c r="GJ32">
        <v>0</v>
      </c>
      <c r="GK32"/>
      <c r="GL32"/>
    </row>
    <row r="33" spans="1:194" s="34" customFormat="1" hidden="1" x14ac:dyDescent="0.35">
      <c r="A33" s="29" t="s">
        <v>914</v>
      </c>
      <c r="B33" s="29" t="s">
        <v>915</v>
      </c>
      <c r="C33" s="29" t="s">
        <v>916</v>
      </c>
      <c r="D33" s="29" t="s">
        <v>917</v>
      </c>
      <c r="E33" s="29" t="s">
        <v>918</v>
      </c>
      <c r="F33" s="29" t="s">
        <v>919</v>
      </c>
      <c r="G33" s="29" t="s">
        <v>920</v>
      </c>
      <c r="H33" s="29" t="s">
        <v>191</v>
      </c>
      <c r="I33" s="29" t="s">
        <v>192</v>
      </c>
      <c r="J33" s="29" t="s">
        <v>193</v>
      </c>
      <c r="K33" s="29" t="s">
        <v>773</v>
      </c>
      <c r="L33" s="29" t="s">
        <v>543</v>
      </c>
      <c r="M33" s="29" t="s">
        <v>921</v>
      </c>
      <c r="N33" s="29" t="s">
        <v>922</v>
      </c>
      <c r="O33" s="29" t="s">
        <v>923</v>
      </c>
      <c r="P33" s="29" t="s">
        <v>199</v>
      </c>
      <c r="Q33" s="29" t="s">
        <v>924</v>
      </c>
      <c r="R33" s="29" t="s">
        <v>925</v>
      </c>
      <c r="S33" s="29" t="s">
        <v>202</v>
      </c>
      <c r="T33" s="29" t="s">
        <v>926</v>
      </c>
      <c r="U33" s="30"/>
      <c r="V33" s="29" t="s">
        <v>204</v>
      </c>
      <c r="W33" s="30"/>
      <c r="X33" s="29" t="s">
        <v>927</v>
      </c>
      <c r="Y33" s="29" t="s">
        <v>928</v>
      </c>
      <c r="Z33" s="29" t="s">
        <v>929</v>
      </c>
      <c r="AA33" s="30"/>
      <c r="AB33" s="30"/>
      <c r="AC33" s="29" t="s">
        <v>930</v>
      </c>
      <c r="AD33" s="29" t="s">
        <v>931</v>
      </c>
      <c r="AE33" s="30"/>
      <c r="AF33" s="30"/>
      <c r="AG33" s="29" t="s">
        <v>917</v>
      </c>
      <c r="AH33" s="29" t="s">
        <v>209</v>
      </c>
      <c r="AI33" s="29" t="s">
        <v>210</v>
      </c>
      <c r="AJ33" s="29" t="s">
        <v>211</v>
      </c>
      <c r="AK33" s="31" t="s">
        <v>932</v>
      </c>
      <c r="AL33" s="35" t="s">
        <v>635</v>
      </c>
      <c r="AM33" s="29" t="s">
        <v>227</v>
      </c>
      <c r="AN33" s="29">
        <v>4</v>
      </c>
      <c r="AO33" s="29" t="s">
        <v>939</v>
      </c>
      <c r="AP33" s="29" t="s">
        <v>216</v>
      </c>
      <c r="AQ33" s="30"/>
      <c r="AR33" s="30"/>
      <c r="AS33" s="30">
        <v>0</v>
      </c>
      <c r="AT33" s="29">
        <v>1</v>
      </c>
      <c r="AU33" s="29">
        <v>1</v>
      </c>
      <c r="AV33" s="29" t="s">
        <v>305</v>
      </c>
      <c r="AW33" s="30"/>
      <c r="AX33" s="30"/>
      <c r="AY33" s="29">
        <v>1</v>
      </c>
      <c r="AZ33" s="30"/>
      <c r="BA33" s="30"/>
      <c r="BB33" s="30"/>
      <c r="BC33" s="29">
        <v>1</v>
      </c>
      <c r="BD33" s="30">
        <v>0</v>
      </c>
      <c r="BE33" s="30">
        <v>0</v>
      </c>
      <c r="BF33" s="30">
        <v>0</v>
      </c>
      <c r="BG33" s="30">
        <v>0</v>
      </c>
      <c r="BH33" s="30" t="s">
        <v>2999</v>
      </c>
      <c r="BI33" s="30"/>
      <c r="BJ33" s="30"/>
      <c r="BK33" s="30"/>
      <c r="BL33" s="30"/>
      <c r="BM33" s="30"/>
      <c r="BN33" s="30"/>
      <c r="BO33" s="30"/>
      <c r="BP33" s="30"/>
      <c r="BQ33" s="30"/>
      <c r="BR33" s="30"/>
      <c r="BS33" s="30"/>
      <c r="BT33" s="29" t="s">
        <v>940</v>
      </c>
      <c r="BU33" s="29">
        <v>1</v>
      </c>
      <c r="BV33" s="30"/>
      <c r="BW33" s="30"/>
      <c r="BX33" s="30" t="s">
        <v>2984</v>
      </c>
      <c r="BY33" s="29">
        <v>2</v>
      </c>
      <c r="BZ33" s="30">
        <v>1</v>
      </c>
      <c r="CA33" s="30"/>
      <c r="CB33" s="30"/>
      <c r="CC33" s="30"/>
      <c r="CD33" s="29">
        <v>1</v>
      </c>
      <c r="CE33" s="30"/>
      <c r="CF33" s="30"/>
      <c r="CG33" s="30" t="s">
        <v>2994</v>
      </c>
      <c r="CH33" s="29" t="s">
        <v>935</v>
      </c>
      <c r="CI33" s="29">
        <v>0</v>
      </c>
      <c r="CJ33" s="30"/>
      <c r="CK33" s="29">
        <v>0</v>
      </c>
      <c r="CL33" s="32">
        <v>40</v>
      </c>
      <c r="CM33" s="29"/>
      <c r="CN33" s="33">
        <v>13</v>
      </c>
      <c r="CO33" s="53">
        <f>CN33/DT33</f>
        <v>0.32500000000000001</v>
      </c>
      <c r="CP33" s="30"/>
      <c r="CQ33" s="29">
        <v>1</v>
      </c>
      <c r="CR33" s="30"/>
      <c r="CS33" s="30"/>
      <c r="CT33" s="30"/>
      <c r="CU33" s="29">
        <v>1</v>
      </c>
      <c r="CV33" s="30"/>
      <c r="CW33" s="30"/>
      <c r="CX33" s="30"/>
      <c r="CY33" s="30" t="s">
        <v>3004</v>
      </c>
      <c r="CZ33" s="30">
        <v>11</v>
      </c>
      <c r="DA33" s="30">
        <v>0</v>
      </c>
      <c r="DB33" s="30"/>
      <c r="DC33" s="30"/>
      <c r="DD33" s="29">
        <v>1</v>
      </c>
      <c r="DE33" s="30"/>
      <c r="DF33" s="30"/>
      <c r="DG33" s="29">
        <v>1</v>
      </c>
      <c r="DH33" s="30"/>
      <c r="DI33" s="30"/>
      <c r="DJ33" s="29" t="s">
        <v>2996</v>
      </c>
      <c r="DK33" s="29" t="s">
        <v>941</v>
      </c>
      <c r="DL33" s="29"/>
      <c r="DM33" s="33">
        <v>1</v>
      </c>
      <c r="DN33" s="30"/>
      <c r="DO33" s="33"/>
      <c r="DP33" s="30"/>
      <c r="DQ33" s="30"/>
      <c r="DR33" s="57">
        <f>DS33/DT33</f>
        <v>2.5000000000000001E-2</v>
      </c>
      <c r="DS33" s="34">
        <v>1</v>
      </c>
      <c r="DT33" s="34">
        <v>40</v>
      </c>
      <c r="DU33" s="29" t="s">
        <v>942</v>
      </c>
      <c r="DV33" s="30"/>
      <c r="DW33" s="30"/>
      <c r="DX33" s="34">
        <v>1</v>
      </c>
      <c r="DY33" s="34">
        <v>40</v>
      </c>
      <c r="DZ33" s="30"/>
      <c r="EA33" s="30"/>
      <c r="EB33" s="30"/>
      <c r="EC33" s="30"/>
      <c r="ED33" s="30"/>
      <c r="EE33" s="30"/>
      <c r="EF33" s="30"/>
      <c r="EG33" s="30"/>
      <c r="EH33" s="30"/>
      <c r="EI33" s="30"/>
      <c r="EJ33" s="30"/>
      <c r="EK33" s="30"/>
      <c r="EL33" s="30"/>
      <c r="EM33" s="30"/>
      <c r="EN33" s="30"/>
      <c r="EO33" s="30"/>
      <c r="EP33" s="30"/>
      <c r="EQ33" s="30"/>
      <c r="ER33" s="29">
        <v>1</v>
      </c>
      <c r="ES33" s="29">
        <v>1</v>
      </c>
      <c r="ET33" s="29">
        <v>1</v>
      </c>
      <c r="EU33" s="30"/>
      <c r="EV33" s="30"/>
      <c r="EW33" s="30"/>
      <c r="EX33" s="30"/>
      <c r="EY33" s="29">
        <v>1</v>
      </c>
      <c r="EZ33" s="30"/>
      <c r="FA33" s="30"/>
      <c r="FB33" s="30"/>
      <c r="FC33" s="30"/>
      <c r="FD33" s="30"/>
      <c r="FE33" s="30"/>
      <c r="FF33" s="30"/>
      <c r="FG33" s="29">
        <v>0</v>
      </c>
      <c r="FH33" s="29">
        <v>0</v>
      </c>
      <c r="FI33" s="29" t="s">
        <v>943</v>
      </c>
      <c r="FJ33" s="29">
        <v>0</v>
      </c>
      <c r="FK33" s="29"/>
      <c r="FL33" s="30"/>
      <c r="FM33" s="29" t="s">
        <v>225</v>
      </c>
      <c r="FN33" s="29">
        <v>0</v>
      </c>
      <c r="FO33" s="29">
        <v>1</v>
      </c>
      <c r="FP33" s="29" t="s">
        <v>226</v>
      </c>
      <c r="FQ33" s="30"/>
      <c r="FR33" s="29">
        <v>0</v>
      </c>
      <c r="FS33" s="30"/>
      <c r="FT33" s="29" t="s">
        <v>235</v>
      </c>
      <c r="FU33" s="29">
        <v>0</v>
      </c>
      <c r="FV33" s="30"/>
      <c r="FW33" s="29">
        <v>0</v>
      </c>
      <c r="FX33" s="29" t="s">
        <v>235</v>
      </c>
      <c r="FY33" s="29">
        <v>0</v>
      </c>
      <c r="FZ33" s="30"/>
      <c r="GA33" s="29" t="s">
        <v>235</v>
      </c>
      <c r="GB33" s="29">
        <v>0</v>
      </c>
      <c r="GC33" s="30"/>
      <c r="GD33" s="29" t="s">
        <v>235</v>
      </c>
      <c r="GE33" s="30"/>
      <c r="GF33" s="30"/>
      <c r="GG33" s="30"/>
      <c r="GH33" s="30"/>
      <c r="GI33" s="34">
        <v>1</v>
      </c>
      <c r="GJ33" s="34">
        <v>0</v>
      </c>
    </row>
    <row r="34" spans="1:194" s="34" customFormat="1" x14ac:dyDescent="0.35">
      <c r="A34" s="2" t="s">
        <v>842</v>
      </c>
      <c r="B34" s="2" t="s">
        <v>843</v>
      </c>
      <c r="C34" s="2" t="s">
        <v>844</v>
      </c>
      <c r="D34" s="2" t="s">
        <v>845</v>
      </c>
      <c r="E34" s="2" t="s">
        <v>846</v>
      </c>
      <c r="F34" s="2" t="s">
        <v>847</v>
      </c>
      <c r="G34" s="2" t="s">
        <v>848</v>
      </c>
      <c r="H34" s="2" t="s">
        <v>191</v>
      </c>
      <c r="I34" s="2" t="s">
        <v>192</v>
      </c>
      <c r="J34" s="2" t="s">
        <v>586</v>
      </c>
      <c r="K34" s="2" t="s">
        <v>773</v>
      </c>
      <c r="L34" s="2" t="s">
        <v>246</v>
      </c>
      <c r="M34" s="2" t="s">
        <v>849</v>
      </c>
      <c r="N34" s="2" t="s">
        <v>850</v>
      </c>
      <c r="O34" s="2" t="s">
        <v>851</v>
      </c>
      <c r="P34" s="2" t="s">
        <v>547</v>
      </c>
      <c r="Q34" s="2" t="s">
        <v>852</v>
      </c>
      <c r="R34" s="2" t="s">
        <v>853</v>
      </c>
      <c r="S34" s="2" t="s">
        <v>202</v>
      </c>
      <c r="T34" s="1"/>
      <c r="U34" s="1"/>
      <c r="V34" s="2" t="s">
        <v>204</v>
      </c>
      <c r="W34" s="1"/>
      <c r="X34" s="2" t="s">
        <v>854</v>
      </c>
      <c r="Y34" s="2" t="s">
        <v>855</v>
      </c>
      <c r="Z34" s="1"/>
      <c r="AA34" s="1"/>
      <c r="AB34" s="1"/>
      <c r="AC34" s="2" t="s">
        <v>856</v>
      </c>
      <c r="AD34" s="2" t="s">
        <v>857</v>
      </c>
      <c r="AE34" s="1"/>
      <c r="AF34" s="1"/>
      <c r="AG34" s="2" t="s">
        <v>845</v>
      </c>
      <c r="AH34" s="2" t="s">
        <v>209</v>
      </c>
      <c r="AI34" s="2" t="s">
        <v>210</v>
      </c>
      <c r="AJ34" s="2" t="s">
        <v>211</v>
      </c>
      <c r="AK34" s="9" t="s">
        <v>825</v>
      </c>
      <c r="AL34" s="15" t="s">
        <v>635</v>
      </c>
      <c r="AM34" s="2" t="s">
        <v>214</v>
      </c>
      <c r="AN34" s="2">
        <v>4</v>
      </c>
      <c r="AO34" s="2" t="s">
        <v>858</v>
      </c>
      <c r="AP34" s="2" t="s">
        <v>216</v>
      </c>
      <c r="AQ34" s="1"/>
      <c r="AR34" s="1"/>
      <c r="AS34" s="1">
        <v>0</v>
      </c>
      <c r="AT34" s="2">
        <v>1</v>
      </c>
      <c r="AU34" s="1">
        <v>1</v>
      </c>
      <c r="AV34" s="2" t="s">
        <v>305</v>
      </c>
      <c r="AW34" s="1"/>
      <c r="AX34" s="1"/>
      <c r="AY34" s="2">
        <v>1</v>
      </c>
      <c r="AZ34" s="1"/>
      <c r="BA34" s="1"/>
      <c r="BB34" s="1"/>
      <c r="BC34" s="1">
        <v>0</v>
      </c>
      <c r="BD34" s="2">
        <v>1</v>
      </c>
      <c r="BE34" s="1">
        <v>0</v>
      </c>
      <c r="BF34" s="1">
        <v>0</v>
      </c>
      <c r="BG34" s="1">
        <v>0</v>
      </c>
      <c r="BH34" s="1" t="s">
        <v>3000</v>
      </c>
      <c r="BI34" s="1"/>
      <c r="BJ34" s="1"/>
      <c r="BK34" s="1"/>
      <c r="BL34" s="1"/>
      <c r="BM34" s="1"/>
      <c r="BN34" s="1"/>
      <c r="BO34" s="1"/>
      <c r="BP34" s="1"/>
      <c r="BQ34" s="1"/>
      <c r="BR34" s="1"/>
      <c r="BS34" s="1"/>
      <c r="BT34" s="2" t="s">
        <v>859</v>
      </c>
      <c r="BU34" s="2"/>
      <c r="BV34" s="1">
        <v>1</v>
      </c>
      <c r="BW34" s="1"/>
      <c r="BX34" s="1" t="s">
        <v>2986</v>
      </c>
      <c r="BY34" s="2">
        <v>1</v>
      </c>
      <c r="BZ34" s="2">
        <v>1</v>
      </c>
      <c r="CA34" s="1"/>
      <c r="CB34" s="1"/>
      <c r="CC34" s="1"/>
      <c r="CD34" s="2">
        <v>1</v>
      </c>
      <c r="CE34" s="1"/>
      <c r="CF34" s="1"/>
      <c r="CG34" s="1" t="s">
        <v>2994</v>
      </c>
      <c r="CH34" s="2" t="s">
        <v>263</v>
      </c>
      <c r="CI34" s="2">
        <v>1</v>
      </c>
      <c r="CJ34" s="1"/>
      <c r="CK34" s="2">
        <v>0</v>
      </c>
      <c r="CL34" s="23">
        <v>389</v>
      </c>
      <c r="CM34" s="1" t="s">
        <v>860</v>
      </c>
      <c r="CN34" s="15" t="s">
        <v>259</v>
      </c>
      <c r="CO34" s="51">
        <f>CN34/DT34</f>
        <v>0.32904884318766064</v>
      </c>
      <c r="CP34" s="2"/>
      <c r="CQ34" s="2">
        <v>1</v>
      </c>
      <c r="CR34" s="1"/>
      <c r="CS34" s="1"/>
      <c r="CT34" s="1"/>
      <c r="CU34" s="2">
        <v>1</v>
      </c>
      <c r="CV34" s="2">
        <v>1</v>
      </c>
      <c r="CW34" s="1"/>
      <c r="CX34" s="1"/>
      <c r="CY34" s="1" t="s">
        <v>3004</v>
      </c>
      <c r="CZ34" s="2">
        <v>46</v>
      </c>
      <c r="DA34" s="1">
        <v>0</v>
      </c>
      <c r="DB34" s="2" t="s">
        <v>861</v>
      </c>
      <c r="DC34" s="1"/>
      <c r="DD34" s="2">
        <v>1</v>
      </c>
      <c r="DE34" s="1"/>
      <c r="DF34" s="1"/>
      <c r="DG34" s="2">
        <v>1</v>
      </c>
      <c r="DH34" s="1"/>
      <c r="DI34" s="1"/>
      <c r="DJ34" s="2" t="s">
        <v>2997</v>
      </c>
      <c r="DK34" s="2" t="s">
        <v>862</v>
      </c>
      <c r="DL34" s="2"/>
      <c r="DM34" s="15" t="s">
        <v>863</v>
      </c>
      <c r="DN34" s="2"/>
      <c r="DO34" s="15" t="s">
        <v>864</v>
      </c>
      <c r="DP34" s="2"/>
      <c r="DQ34" s="2">
        <v>0</v>
      </c>
      <c r="DR34" s="56">
        <f>DS34/DT34</f>
        <v>0.17223650385604114</v>
      </c>
      <c r="DS34">
        <v>67</v>
      </c>
      <c r="DT34">
        <v>389</v>
      </c>
      <c r="DU34" s="2" t="s">
        <v>865</v>
      </c>
      <c r="DV34" s="2" t="s">
        <v>866</v>
      </c>
      <c r="DW34" s="2"/>
      <c r="DX34" s="2"/>
      <c r="DY34" s="2"/>
      <c r="DZ34" s="2" t="s">
        <v>867</v>
      </c>
      <c r="EA34" s="2">
        <v>43</v>
      </c>
      <c r="EB34" s="2">
        <v>262</v>
      </c>
      <c r="EC34" s="2"/>
      <c r="ED34" s="2"/>
      <c r="EE34" s="2"/>
      <c r="EF34" s="2"/>
      <c r="EG34" s="2"/>
      <c r="EH34" s="2"/>
      <c r="EI34" s="2"/>
      <c r="EJ34" s="2"/>
      <c r="EK34" s="2"/>
      <c r="EL34" s="2" t="s">
        <v>868</v>
      </c>
      <c r="EM34" s="2">
        <v>24</v>
      </c>
      <c r="EN34" s="2">
        <v>127</v>
      </c>
      <c r="EO34" s="2"/>
      <c r="EP34" s="2"/>
      <c r="EQ34" s="2"/>
      <c r="ER34" s="2">
        <v>1</v>
      </c>
      <c r="ES34" s="1"/>
      <c r="ET34" s="2">
        <v>1</v>
      </c>
      <c r="EU34" s="1"/>
      <c r="EV34" s="1"/>
      <c r="EW34" s="1"/>
      <c r="EX34" s="1"/>
      <c r="EY34" s="2">
        <v>1</v>
      </c>
      <c r="EZ34" s="1"/>
      <c r="FA34" s="2">
        <v>1</v>
      </c>
      <c r="FB34" s="1"/>
      <c r="FC34" s="1"/>
      <c r="FD34" s="1"/>
      <c r="FE34" s="1"/>
      <c r="FF34" s="2">
        <v>0</v>
      </c>
      <c r="FG34" s="2">
        <v>0</v>
      </c>
      <c r="FH34" s="2">
        <v>0</v>
      </c>
      <c r="FI34" s="1"/>
      <c r="FJ34" s="2">
        <v>0</v>
      </c>
      <c r="FK34" s="2"/>
      <c r="FL34" s="1"/>
      <c r="FM34" s="1"/>
      <c r="FN34" s="2">
        <v>0</v>
      </c>
      <c r="FO34" s="2">
        <v>1</v>
      </c>
      <c r="FP34" s="2" t="s">
        <v>226</v>
      </c>
      <c r="FQ34" s="2" t="s">
        <v>869</v>
      </c>
      <c r="FR34" s="2">
        <v>0</v>
      </c>
      <c r="FS34" s="1"/>
      <c r="FT34" s="1"/>
      <c r="FU34" s="2">
        <v>0</v>
      </c>
      <c r="FV34" s="1"/>
      <c r="FW34" s="2">
        <v>0</v>
      </c>
      <c r="FX34" s="1"/>
      <c r="FY34" s="2">
        <v>1</v>
      </c>
      <c r="FZ34" s="2" t="s">
        <v>272</v>
      </c>
      <c r="GA34" s="2" t="s">
        <v>870</v>
      </c>
      <c r="GB34" s="2">
        <v>0</v>
      </c>
      <c r="GC34" s="1"/>
      <c r="GD34" s="1"/>
      <c r="GE34" s="1"/>
      <c r="GF34" s="1"/>
      <c r="GG34" s="1"/>
      <c r="GH34" s="1"/>
      <c r="GI34">
        <v>1</v>
      </c>
      <c r="GJ34">
        <v>1</v>
      </c>
      <c r="GK34">
        <v>1</v>
      </c>
      <c r="GL34"/>
    </row>
    <row r="35" spans="1:194" s="34" customFormat="1" hidden="1" x14ac:dyDescent="0.35">
      <c r="A35" s="40" t="s">
        <v>972</v>
      </c>
      <c r="B35" s="40" t="s">
        <v>973</v>
      </c>
      <c r="C35" s="40" t="s">
        <v>974</v>
      </c>
      <c r="D35" s="40" t="s">
        <v>975</v>
      </c>
      <c r="E35" s="40" t="s">
        <v>976</v>
      </c>
      <c r="F35" s="40" t="s">
        <v>977</v>
      </c>
      <c r="G35" s="40" t="s">
        <v>978</v>
      </c>
      <c r="H35" s="40" t="s">
        <v>191</v>
      </c>
      <c r="I35" s="40" t="s">
        <v>192</v>
      </c>
      <c r="J35" s="40" t="s">
        <v>979</v>
      </c>
      <c r="K35" s="40" t="s">
        <v>980</v>
      </c>
      <c r="L35" s="40" t="s">
        <v>543</v>
      </c>
      <c r="M35" s="40" t="s">
        <v>981</v>
      </c>
      <c r="N35" s="40" t="s">
        <v>982</v>
      </c>
      <c r="O35" s="40" t="s">
        <v>983</v>
      </c>
      <c r="P35" s="40" t="s">
        <v>377</v>
      </c>
      <c r="Q35" s="40" t="s">
        <v>984</v>
      </c>
      <c r="R35" s="40" t="s">
        <v>985</v>
      </c>
      <c r="S35" s="40" t="s">
        <v>202</v>
      </c>
      <c r="T35" s="40" t="s">
        <v>986</v>
      </c>
      <c r="U35" s="40" t="s">
        <v>987</v>
      </c>
      <c r="V35" s="40" t="s">
        <v>204</v>
      </c>
      <c r="W35" s="40" t="s">
        <v>988</v>
      </c>
      <c r="X35" s="40" t="s">
        <v>989</v>
      </c>
      <c r="Y35" s="40"/>
      <c r="Z35" s="40" t="s">
        <v>990</v>
      </c>
      <c r="AA35" s="40"/>
      <c r="AB35" s="40" t="s">
        <v>991</v>
      </c>
      <c r="AC35" s="40" t="s">
        <v>992</v>
      </c>
      <c r="AD35" s="40" t="s">
        <v>993</v>
      </c>
      <c r="AE35" s="40"/>
      <c r="AF35" s="40"/>
      <c r="AG35" s="40" t="s">
        <v>975</v>
      </c>
      <c r="AH35" s="40" t="s">
        <v>209</v>
      </c>
      <c r="AI35" s="40" t="s">
        <v>210</v>
      </c>
      <c r="AJ35" s="40" t="s">
        <v>211</v>
      </c>
      <c r="AK35" s="41" t="s">
        <v>994</v>
      </c>
      <c r="AL35" s="43" t="s">
        <v>995</v>
      </c>
      <c r="AM35" s="40" t="s">
        <v>227</v>
      </c>
      <c r="AN35" s="40" t="s">
        <v>426</v>
      </c>
      <c r="AO35" s="40" t="s">
        <v>1003</v>
      </c>
      <c r="AP35" s="40" t="s">
        <v>216</v>
      </c>
      <c r="AQ35" s="40"/>
      <c r="AR35" s="40"/>
      <c r="AS35" s="40">
        <v>0</v>
      </c>
      <c r="AT35" s="40">
        <v>1</v>
      </c>
      <c r="AU35" s="40">
        <v>1</v>
      </c>
      <c r="AV35" s="29" t="s">
        <v>305</v>
      </c>
      <c r="AW35" s="40"/>
      <c r="AX35" s="40"/>
      <c r="AY35" s="40">
        <v>1</v>
      </c>
      <c r="AZ35" s="40"/>
      <c r="BA35" s="40"/>
      <c r="BB35" s="40"/>
      <c r="BC35" s="40">
        <v>1</v>
      </c>
      <c r="BD35" s="30">
        <v>0</v>
      </c>
      <c r="BE35" s="30">
        <v>0</v>
      </c>
      <c r="BF35" s="30">
        <v>0</v>
      </c>
      <c r="BG35" s="30">
        <v>0</v>
      </c>
      <c r="BH35" s="30" t="s">
        <v>2999</v>
      </c>
      <c r="BI35" s="40"/>
      <c r="BJ35" s="40"/>
      <c r="BK35" s="40"/>
      <c r="BL35" s="40"/>
      <c r="BM35" s="40"/>
      <c r="BN35" s="40"/>
      <c r="BO35" s="40"/>
      <c r="BP35" s="40"/>
      <c r="BQ35" s="40"/>
      <c r="BR35" s="40"/>
      <c r="BS35" s="40"/>
      <c r="BT35" s="40" t="s">
        <v>1004</v>
      </c>
      <c r="BU35" s="40">
        <v>1</v>
      </c>
      <c r="BV35" s="40"/>
      <c r="BW35" s="40"/>
      <c r="BX35" s="30" t="s">
        <v>2984</v>
      </c>
      <c r="BY35" s="40">
        <v>1</v>
      </c>
      <c r="BZ35" s="40">
        <v>1</v>
      </c>
      <c r="CA35" s="40">
        <v>1</v>
      </c>
      <c r="CB35" s="40"/>
      <c r="CC35" s="40"/>
      <c r="CD35" s="40"/>
      <c r="CE35" s="40"/>
      <c r="CF35" s="40"/>
      <c r="CG35" s="30" t="s">
        <v>2992</v>
      </c>
      <c r="CH35" s="40" t="s">
        <v>824</v>
      </c>
      <c r="CI35" s="40">
        <v>0</v>
      </c>
      <c r="CJ35" s="40"/>
      <c r="CK35" s="40">
        <v>1</v>
      </c>
      <c r="CL35" s="42">
        <v>41</v>
      </c>
      <c r="CM35" s="40"/>
      <c r="CN35" s="43">
        <v>17</v>
      </c>
      <c r="CO35" s="53">
        <f>CN35/DT35</f>
        <v>0.41463414634146339</v>
      </c>
      <c r="CP35" s="40"/>
      <c r="CQ35" s="40">
        <v>1</v>
      </c>
      <c r="CR35" s="40"/>
      <c r="CS35" s="40"/>
      <c r="CT35" s="40"/>
      <c r="CU35" s="40">
        <v>1</v>
      </c>
      <c r="CV35" s="40"/>
      <c r="CW35" s="40">
        <v>1</v>
      </c>
      <c r="CX35" s="40"/>
      <c r="CY35" s="30" t="s">
        <v>2987</v>
      </c>
      <c r="CZ35" s="40">
        <v>62</v>
      </c>
      <c r="DA35" s="30">
        <v>0</v>
      </c>
      <c r="DB35" s="40"/>
      <c r="DC35" s="40"/>
      <c r="DD35" s="40">
        <v>1</v>
      </c>
      <c r="DE35" s="40"/>
      <c r="DF35" s="40"/>
      <c r="DG35" s="40">
        <v>1</v>
      </c>
      <c r="DH35" s="40"/>
      <c r="DI35" s="40"/>
      <c r="DJ35" s="29" t="s">
        <v>2997</v>
      </c>
      <c r="DK35" s="40" t="s">
        <v>1005</v>
      </c>
      <c r="DL35" s="40"/>
      <c r="DM35" s="43">
        <v>14</v>
      </c>
      <c r="DN35" s="40"/>
      <c r="DO35" s="43"/>
      <c r="DP35" s="40"/>
      <c r="DQ35" s="40"/>
      <c r="DR35" s="57">
        <f>DS35/DT35</f>
        <v>0.34146341463414637</v>
      </c>
      <c r="DS35" s="44">
        <v>14</v>
      </c>
      <c r="DT35" s="44">
        <v>41</v>
      </c>
      <c r="DU35" s="40" t="s">
        <v>1006</v>
      </c>
      <c r="DV35" s="40" t="s">
        <v>1007</v>
      </c>
      <c r="DW35" s="40"/>
      <c r="DX35" s="44">
        <v>14</v>
      </c>
      <c r="DY35" s="44">
        <v>41</v>
      </c>
      <c r="DZ35" s="40"/>
      <c r="EA35" s="40"/>
      <c r="EB35" s="40"/>
      <c r="EC35" s="40"/>
      <c r="ED35" s="40"/>
      <c r="EE35" s="40"/>
      <c r="EF35" s="40"/>
      <c r="EG35" s="40"/>
      <c r="EH35" s="40"/>
      <c r="EI35" s="40"/>
      <c r="EJ35" s="40"/>
      <c r="EK35" s="40"/>
      <c r="EL35" s="40"/>
      <c r="EM35" s="40"/>
      <c r="EN35" s="40"/>
      <c r="EO35" s="40"/>
      <c r="EP35" s="40"/>
      <c r="EQ35" s="40"/>
      <c r="ER35" s="40">
        <v>1</v>
      </c>
      <c r="ES35" s="40">
        <v>1</v>
      </c>
      <c r="ET35" s="40">
        <v>1</v>
      </c>
      <c r="EU35" s="40"/>
      <c r="EV35" s="40"/>
      <c r="EW35" s="40"/>
      <c r="EX35" s="40"/>
      <c r="EY35" s="40">
        <v>1</v>
      </c>
      <c r="EZ35" s="40"/>
      <c r="FA35" s="40">
        <v>1</v>
      </c>
      <c r="FB35" s="40"/>
      <c r="FC35" s="40"/>
      <c r="FD35" s="40"/>
      <c r="FE35" s="40"/>
      <c r="FF35" s="40"/>
      <c r="FG35" s="40">
        <v>0</v>
      </c>
      <c r="FH35" s="40">
        <v>0</v>
      </c>
      <c r="FI35" s="40" t="s">
        <v>1008</v>
      </c>
      <c r="FJ35" s="40">
        <v>1</v>
      </c>
      <c r="FK35" s="40"/>
      <c r="FL35" s="40" t="s">
        <v>1009</v>
      </c>
      <c r="FM35" s="40" t="s">
        <v>225</v>
      </c>
      <c r="FN35" s="40">
        <v>1</v>
      </c>
      <c r="FO35" s="40">
        <v>0</v>
      </c>
      <c r="FP35" s="40"/>
      <c r="FQ35" s="40" t="s">
        <v>235</v>
      </c>
      <c r="FR35" s="40">
        <v>1</v>
      </c>
      <c r="FS35" s="40" t="s">
        <v>226</v>
      </c>
      <c r="FT35" s="40" t="s">
        <v>1010</v>
      </c>
      <c r="FU35" s="40">
        <v>0</v>
      </c>
      <c r="FV35" s="40"/>
      <c r="FW35" s="40">
        <v>0</v>
      </c>
      <c r="FX35" s="40" t="s">
        <v>235</v>
      </c>
      <c r="FY35" s="40">
        <v>0</v>
      </c>
      <c r="FZ35" s="40"/>
      <c r="GA35" s="40" t="s">
        <v>235</v>
      </c>
      <c r="GB35" s="40">
        <v>0</v>
      </c>
      <c r="GC35" s="40"/>
      <c r="GD35" s="40" t="s">
        <v>235</v>
      </c>
      <c r="GE35" s="40"/>
      <c r="GF35" s="40"/>
      <c r="GG35" s="40"/>
      <c r="GH35" s="40"/>
      <c r="GI35" s="44">
        <v>1</v>
      </c>
      <c r="GJ35" s="44">
        <v>1</v>
      </c>
    </row>
    <row r="36" spans="1:194" s="34" customFormat="1" x14ac:dyDescent="0.35">
      <c r="A36" s="2" t="s">
        <v>881</v>
      </c>
      <c r="B36" s="2" t="s">
        <v>882</v>
      </c>
      <c r="C36" s="2" t="s">
        <v>883</v>
      </c>
      <c r="D36" s="2" t="s">
        <v>884</v>
      </c>
      <c r="E36" s="2" t="s">
        <v>885</v>
      </c>
      <c r="F36" s="2" t="s">
        <v>886</v>
      </c>
      <c r="G36" s="2" t="s">
        <v>887</v>
      </c>
      <c r="H36" s="2" t="s">
        <v>191</v>
      </c>
      <c r="I36" s="2" t="s">
        <v>192</v>
      </c>
      <c r="J36" s="2" t="s">
        <v>888</v>
      </c>
      <c r="K36" s="2" t="s">
        <v>773</v>
      </c>
      <c r="L36" s="2" t="s">
        <v>246</v>
      </c>
      <c r="M36" s="2" t="s">
        <v>889</v>
      </c>
      <c r="N36" s="2" t="s">
        <v>890</v>
      </c>
      <c r="O36" s="2" t="s">
        <v>198</v>
      </c>
      <c r="P36" s="2" t="s">
        <v>825</v>
      </c>
      <c r="Q36" s="2" t="s">
        <v>200</v>
      </c>
      <c r="R36" s="2" t="s">
        <v>891</v>
      </c>
      <c r="S36" s="2" t="s">
        <v>202</v>
      </c>
      <c r="T36" s="2" t="s">
        <v>892</v>
      </c>
      <c r="U36" s="1"/>
      <c r="V36" s="2" t="s">
        <v>204</v>
      </c>
      <c r="W36" s="1"/>
      <c r="X36" s="2" t="s">
        <v>893</v>
      </c>
      <c r="Y36" s="2" t="s">
        <v>894</v>
      </c>
      <c r="Z36" s="2" t="s">
        <v>895</v>
      </c>
      <c r="AA36" s="1"/>
      <c r="AB36" s="2" t="s">
        <v>896</v>
      </c>
      <c r="AC36" s="1"/>
      <c r="AD36" s="2" t="s">
        <v>897</v>
      </c>
      <c r="AE36" s="1"/>
      <c r="AF36" s="1"/>
      <c r="AG36" s="2" t="s">
        <v>884</v>
      </c>
      <c r="AH36" s="2" t="s">
        <v>209</v>
      </c>
      <c r="AI36" s="2" t="s">
        <v>210</v>
      </c>
      <c r="AJ36" s="2" t="s">
        <v>211</v>
      </c>
      <c r="AK36" s="9" t="s">
        <v>898</v>
      </c>
      <c r="AL36" s="15" t="s">
        <v>635</v>
      </c>
      <c r="AM36" s="2" t="s">
        <v>214</v>
      </c>
      <c r="AN36" s="2">
        <v>4</v>
      </c>
      <c r="AO36" s="2" t="s">
        <v>899</v>
      </c>
      <c r="AP36" s="2" t="s">
        <v>216</v>
      </c>
      <c r="AQ36" s="1"/>
      <c r="AR36" s="1"/>
      <c r="AS36" s="2">
        <v>1</v>
      </c>
      <c r="AT36" s="1">
        <v>0</v>
      </c>
      <c r="AU36" s="1">
        <v>0</v>
      </c>
      <c r="AV36" s="2" t="s">
        <v>391</v>
      </c>
      <c r="AW36" s="1"/>
      <c r="AX36" s="2">
        <v>1</v>
      </c>
      <c r="AY36" s="2">
        <v>1</v>
      </c>
      <c r="AZ36" s="1"/>
      <c r="BA36" s="1"/>
      <c r="BB36" s="1"/>
      <c r="BC36" s="1">
        <v>0</v>
      </c>
      <c r="BD36" s="2">
        <v>1</v>
      </c>
      <c r="BE36" s="1">
        <v>0</v>
      </c>
      <c r="BF36" s="1">
        <v>0</v>
      </c>
      <c r="BG36" s="1">
        <v>0</v>
      </c>
      <c r="BH36" s="1" t="s">
        <v>3000</v>
      </c>
      <c r="BI36" s="1"/>
      <c r="BJ36" s="1"/>
      <c r="BK36" s="1"/>
      <c r="BL36" s="1"/>
      <c r="BM36" s="1"/>
      <c r="BN36" s="1"/>
      <c r="BO36" s="1"/>
      <c r="BP36" s="1"/>
      <c r="BQ36" s="1"/>
      <c r="BR36" s="1"/>
      <c r="BS36" s="1"/>
      <c r="BT36" s="1"/>
      <c r="BU36" s="2">
        <v>1</v>
      </c>
      <c r="BV36" s="2">
        <v>1</v>
      </c>
      <c r="BW36" s="1"/>
      <c r="BX36" s="1" t="s">
        <v>2987</v>
      </c>
      <c r="BY36" s="2">
        <v>1</v>
      </c>
      <c r="BZ36" s="1"/>
      <c r="CA36" s="1"/>
      <c r="CB36" s="1"/>
      <c r="CC36" s="1"/>
      <c r="CD36" s="2">
        <v>1</v>
      </c>
      <c r="CE36" s="1"/>
      <c r="CF36" s="1"/>
      <c r="CG36" s="1" t="s">
        <v>2994</v>
      </c>
      <c r="CH36" s="2" t="s">
        <v>900</v>
      </c>
      <c r="CI36" s="2">
        <v>0</v>
      </c>
      <c r="CJ36" s="1"/>
      <c r="CK36" s="2">
        <v>0</v>
      </c>
      <c r="CL36" s="13">
        <v>31</v>
      </c>
      <c r="CM36" s="2"/>
      <c r="CN36" s="15"/>
      <c r="CO36" s="51"/>
      <c r="CP36" s="2" t="s">
        <v>901</v>
      </c>
      <c r="CQ36" s="2">
        <v>1</v>
      </c>
      <c r="CR36" s="1"/>
      <c r="CS36" s="1"/>
      <c r="CT36" s="1"/>
      <c r="CU36" s="1"/>
      <c r="CV36" s="2">
        <v>1</v>
      </c>
      <c r="CW36" s="2">
        <v>1</v>
      </c>
      <c r="CX36" s="1"/>
      <c r="CY36" s="1" t="s">
        <v>2987</v>
      </c>
      <c r="CZ36" s="2" t="s">
        <v>3013</v>
      </c>
      <c r="DA36" s="1">
        <v>0</v>
      </c>
      <c r="DB36" s="2" t="s">
        <v>902</v>
      </c>
      <c r="DC36" s="1"/>
      <c r="DD36" s="2">
        <v>1</v>
      </c>
      <c r="DE36" s="1"/>
      <c r="DF36" s="1"/>
      <c r="DG36" s="2">
        <v>1</v>
      </c>
      <c r="DH36" s="1"/>
      <c r="DI36" s="1"/>
      <c r="DJ36" s="2" t="s">
        <v>2996</v>
      </c>
      <c r="DK36" s="2" t="s">
        <v>903</v>
      </c>
      <c r="DL36" s="2"/>
      <c r="DM36" s="15" t="s">
        <v>303</v>
      </c>
      <c r="DN36" s="2"/>
      <c r="DO36" s="17"/>
      <c r="DP36" s="2" t="s">
        <v>904</v>
      </c>
      <c r="DQ36" s="2">
        <v>0</v>
      </c>
      <c r="DR36" s="56">
        <f>DS36/DT36</f>
        <v>0.4838709677419355</v>
      </c>
      <c r="DS36">
        <v>15</v>
      </c>
      <c r="DT36">
        <v>31</v>
      </c>
      <c r="DU36" s="2" t="s">
        <v>905</v>
      </c>
      <c r="DV36" s="2" t="s">
        <v>906</v>
      </c>
      <c r="DW36" s="2"/>
      <c r="DX36" s="2"/>
      <c r="DY36" s="2"/>
      <c r="DZ36" s="54"/>
      <c r="EA36">
        <v>15</v>
      </c>
      <c r="EB36">
        <v>31</v>
      </c>
      <c r="EC36" s="2"/>
      <c r="ED36" s="2"/>
      <c r="EE36" s="2"/>
      <c r="EF36" s="2"/>
      <c r="EG36" s="2"/>
      <c r="EH36" s="2"/>
      <c r="EI36" s="2"/>
      <c r="EJ36" s="2"/>
      <c r="EK36" s="2"/>
      <c r="EL36" s="2"/>
      <c r="EM36" s="2"/>
      <c r="EN36" s="2"/>
      <c r="EO36" s="2"/>
      <c r="EP36" s="2"/>
      <c r="EQ36" s="2"/>
      <c r="ER36" s="2">
        <v>1</v>
      </c>
      <c r="ES36" s="1"/>
      <c r="ET36" s="2">
        <v>1</v>
      </c>
      <c r="EU36" s="2">
        <v>1</v>
      </c>
      <c r="EV36" s="1"/>
      <c r="EW36" s="1"/>
      <c r="EX36" s="1"/>
      <c r="EY36" s="2">
        <v>1</v>
      </c>
      <c r="EZ36" s="1"/>
      <c r="FA36" s="2">
        <v>1</v>
      </c>
      <c r="FB36" s="2">
        <v>1</v>
      </c>
      <c r="FC36" s="1"/>
      <c r="FD36" s="1"/>
      <c r="FE36" s="1"/>
      <c r="FF36" s="2">
        <v>0</v>
      </c>
      <c r="FG36" s="2">
        <v>0</v>
      </c>
      <c r="FH36" s="2">
        <v>0</v>
      </c>
      <c r="FI36" s="1"/>
      <c r="FJ36" s="2">
        <v>0</v>
      </c>
      <c r="FK36" s="2"/>
      <c r="FL36" s="1"/>
      <c r="FM36" s="2" t="s">
        <v>907</v>
      </c>
      <c r="FN36" s="2">
        <v>0</v>
      </c>
      <c r="FO36" s="2">
        <v>1</v>
      </c>
      <c r="FP36" s="2" t="s">
        <v>226</v>
      </c>
      <c r="FQ36" s="2" t="s">
        <v>908</v>
      </c>
      <c r="FR36" s="2">
        <v>0</v>
      </c>
      <c r="FS36" s="1"/>
      <c r="FT36" s="1"/>
      <c r="FU36" s="2">
        <v>0</v>
      </c>
      <c r="FV36" s="1"/>
      <c r="FW36" s="2">
        <v>0</v>
      </c>
      <c r="FX36" s="1"/>
      <c r="FY36" s="2">
        <v>0</v>
      </c>
      <c r="FZ36" s="1"/>
      <c r="GA36" s="1"/>
      <c r="GB36" s="2">
        <v>0</v>
      </c>
      <c r="GC36" s="1"/>
      <c r="GD36" s="1"/>
      <c r="GE36" s="1"/>
      <c r="GF36" s="1"/>
      <c r="GG36" s="1"/>
      <c r="GH36" s="1"/>
      <c r="GI36">
        <v>1</v>
      </c>
      <c r="GJ36">
        <v>0</v>
      </c>
      <c r="GK36">
        <v>1</v>
      </c>
      <c r="GL36"/>
    </row>
    <row r="37" spans="1:194" s="34" customFormat="1" hidden="1" x14ac:dyDescent="0.35">
      <c r="A37" s="29" t="s">
        <v>1134</v>
      </c>
      <c r="B37" s="29" t="s">
        <v>1135</v>
      </c>
      <c r="C37" s="29" t="s">
        <v>1136</v>
      </c>
      <c r="D37" s="29" t="s">
        <v>1137</v>
      </c>
      <c r="E37" s="29" t="s">
        <v>1138</v>
      </c>
      <c r="F37" s="29" t="s">
        <v>1139</v>
      </c>
      <c r="G37" s="29" t="s">
        <v>1140</v>
      </c>
      <c r="H37" s="29" t="s">
        <v>191</v>
      </c>
      <c r="I37" s="29" t="s">
        <v>192</v>
      </c>
      <c r="J37" s="29" t="s">
        <v>888</v>
      </c>
      <c r="K37" s="29" t="s">
        <v>1018</v>
      </c>
      <c r="L37" s="29" t="s">
        <v>543</v>
      </c>
      <c r="M37" s="29" t="s">
        <v>1141</v>
      </c>
      <c r="N37" s="29" t="s">
        <v>1142</v>
      </c>
      <c r="O37" s="29" t="s">
        <v>1143</v>
      </c>
      <c r="P37" s="29" t="s">
        <v>555</v>
      </c>
      <c r="Q37" s="29" t="s">
        <v>1144</v>
      </c>
      <c r="R37" s="29" t="s">
        <v>1145</v>
      </c>
      <c r="S37" s="29" t="s">
        <v>202</v>
      </c>
      <c r="T37" s="29" t="s">
        <v>1146</v>
      </c>
      <c r="U37" s="30"/>
      <c r="V37" s="29" t="s">
        <v>204</v>
      </c>
      <c r="W37" s="30"/>
      <c r="X37" s="29" t="s">
        <v>1147</v>
      </c>
      <c r="Y37" s="29" t="s">
        <v>1148</v>
      </c>
      <c r="Z37" s="30"/>
      <c r="AA37" s="30"/>
      <c r="AB37" s="29" t="s">
        <v>1149</v>
      </c>
      <c r="AC37" s="30"/>
      <c r="AD37" s="29" t="s">
        <v>1150</v>
      </c>
      <c r="AE37" s="30"/>
      <c r="AF37" s="30"/>
      <c r="AG37" s="29" t="s">
        <v>1137</v>
      </c>
      <c r="AH37" s="29" t="s">
        <v>209</v>
      </c>
      <c r="AI37" s="29" t="s">
        <v>210</v>
      </c>
      <c r="AJ37" s="29" t="s">
        <v>211</v>
      </c>
      <c r="AK37" s="31" t="s">
        <v>1151</v>
      </c>
      <c r="AL37" s="35" t="s">
        <v>995</v>
      </c>
      <c r="AM37" s="29" t="s">
        <v>227</v>
      </c>
      <c r="AN37" s="29">
        <v>4</v>
      </c>
      <c r="AO37" s="29" t="s">
        <v>1162</v>
      </c>
      <c r="AP37" s="29" t="s">
        <v>216</v>
      </c>
      <c r="AQ37" s="30"/>
      <c r="AR37" s="30"/>
      <c r="AS37" s="30">
        <v>0</v>
      </c>
      <c r="AT37" s="29">
        <v>1</v>
      </c>
      <c r="AU37" s="29">
        <v>1</v>
      </c>
      <c r="AV37" s="29" t="s">
        <v>305</v>
      </c>
      <c r="AW37" s="30"/>
      <c r="AX37" s="30"/>
      <c r="AY37" s="29">
        <v>1</v>
      </c>
      <c r="AZ37" s="30"/>
      <c r="BA37" s="30"/>
      <c r="BB37" s="30"/>
      <c r="BC37" s="30">
        <v>0</v>
      </c>
      <c r="BD37" s="29">
        <v>1</v>
      </c>
      <c r="BE37" s="30">
        <v>0</v>
      </c>
      <c r="BF37" s="30">
        <v>0</v>
      </c>
      <c r="BG37" s="30">
        <v>0</v>
      </c>
      <c r="BH37" s="30" t="s">
        <v>3000</v>
      </c>
      <c r="BI37" s="30"/>
      <c r="BJ37" s="30"/>
      <c r="BK37" s="30"/>
      <c r="BL37" s="30"/>
      <c r="BM37" s="30"/>
      <c r="BN37" s="30"/>
      <c r="BO37" s="30"/>
      <c r="BP37" s="30"/>
      <c r="BQ37" s="30"/>
      <c r="BR37" s="30"/>
      <c r="BS37" s="30"/>
      <c r="BT37" s="29" t="s">
        <v>1163</v>
      </c>
      <c r="BU37" s="29">
        <v>1</v>
      </c>
      <c r="BV37" s="30"/>
      <c r="BW37" s="30"/>
      <c r="BX37" s="30" t="s">
        <v>2984</v>
      </c>
      <c r="BY37" s="29">
        <v>1</v>
      </c>
      <c r="BZ37" s="30">
        <v>1</v>
      </c>
      <c r="CA37" s="30">
        <v>1</v>
      </c>
      <c r="CB37" s="30"/>
      <c r="CC37" s="30"/>
      <c r="CD37" s="30">
        <v>1</v>
      </c>
      <c r="CE37" s="30"/>
      <c r="CF37" s="30"/>
      <c r="CG37" s="29" t="s">
        <v>2995</v>
      </c>
      <c r="CH37" s="29" t="s">
        <v>1164</v>
      </c>
      <c r="CI37" s="29">
        <v>0</v>
      </c>
      <c r="CJ37" s="30"/>
      <c r="CK37" s="29">
        <v>0</v>
      </c>
      <c r="CL37" s="32">
        <v>152</v>
      </c>
      <c r="CM37" s="29"/>
      <c r="CN37" s="33">
        <v>65</v>
      </c>
      <c r="CO37" s="53">
        <f>CN37/DT37</f>
        <v>0.42763157894736842</v>
      </c>
      <c r="CP37" s="30"/>
      <c r="CQ37" s="29">
        <v>1</v>
      </c>
      <c r="CR37" s="30"/>
      <c r="CS37" s="29">
        <v>1</v>
      </c>
      <c r="CT37" s="30"/>
      <c r="CU37" s="29">
        <v>1</v>
      </c>
      <c r="CV37" s="30"/>
      <c r="CW37" s="30"/>
      <c r="CX37" s="30"/>
      <c r="CY37" s="30" t="s">
        <v>3004</v>
      </c>
      <c r="CZ37" s="30">
        <v>149</v>
      </c>
      <c r="DA37" s="30">
        <v>0</v>
      </c>
      <c r="DB37" s="30"/>
      <c r="DC37" s="30"/>
      <c r="DD37" s="29">
        <v>1</v>
      </c>
      <c r="DE37" s="30"/>
      <c r="DF37" s="30"/>
      <c r="DG37" s="29">
        <v>1</v>
      </c>
      <c r="DH37" s="30"/>
      <c r="DI37" s="30"/>
      <c r="DJ37" s="29" t="s">
        <v>2996</v>
      </c>
      <c r="DK37" s="29" t="s">
        <v>1165</v>
      </c>
      <c r="DL37" s="29"/>
      <c r="DM37" s="33">
        <v>87</v>
      </c>
      <c r="DN37" s="30"/>
      <c r="DO37" s="33"/>
      <c r="DP37" s="30"/>
      <c r="DQ37" s="30"/>
      <c r="DR37" s="57">
        <f>DS37/DT37</f>
        <v>0.57236842105263153</v>
      </c>
      <c r="DS37" s="34">
        <v>87</v>
      </c>
      <c r="DT37" s="34">
        <v>152</v>
      </c>
      <c r="DU37" s="29" t="s">
        <v>1166</v>
      </c>
      <c r="DV37" s="29" t="s">
        <v>1167</v>
      </c>
      <c r="DW37" s="29"/>
      <c r="DX37" s="29"/>
      <c r="DY37" s="29"/>
      <c r="DZ37" s="29"/>
      <c r="EA37" s="34">
        <v>87</v>
      </c>
      <c r="EB37" s="34">
        <v>152</v>
      </c>
      <c r="EC37" s="29"/>
      <c r="ED37" s="29"/>
      <c r="EE37" s="29"/>
      <c r="EF37" s="29"/>
      <c r="EG37" s="29"/>
      <c r="EH37" s="29"/>
      <c r="EI37" s="29"/>
      <c r="EJ37" s="29"/>
      <c r="EK37" s="29"/>
      <c r="EL37" s="29"/>
      <c r="EM37" s="29"/>
      <c r="EN37" s="29"/>
      <c r="EO37" s="29"/>
      <c r="EP37" s="29"/>
      <c r="EQ37" s="29"/>
      <c r="ER37" s="29">
        <v>1</v>
      </c>
      <c r="ES37" s="29">
        <v>1</v>
      </c>
      <c r="ET37" s="29">
        <v>1</v>
      </c>
      <c r="EU37" s="29">
        <v>1</v>
      </c>
      <c r="EV37" s="30"/>
      <c r="EW37" s="30"/>
      <c r="EX37" s="30"/>
      <c r="EY37" s="29">
        <v>1</v>
      </c>
      <c r="EZ37" s="30"/>
      <c r="FA37" s="29">
        <v>1</v>
      </c>
      <c r="FB37" s="30"/>
      <c r="FC37" s="30"/>
      <c r="FD37" s="30"/>
      <c r="FE37" s="30"/>
      <c r="FF37" s="30"/>
      <c r="FG37" s="29">
        <v>0</v>
      </c>
      <c r="FH37" s="29">
        <v>0</v>
      </c>
      <c r="FI37" s="29" t="s">
        <v>1168</v>
      </c>
      <c r="FJ37" s="29">
        <v>0</v>
      </c>
      <c r="FK37" s="29"/>
      <c r="FL37" s="30"/>
      <c r="FM37" s="29" t="s">
        <v>225</v>
      </c>
      <c r="FN37" s="29">
        <v>0</v>
      </c>
      <c r="FO37" s="29">
        <v>0</v>
      </c>
      <c r="FP37" s="30"/>
      <c r="FQ37" s="29" t="s">
        <v>235</v>
      </c>
      <c r="FR37" s="29">
        <v>0</v>
      </c>
      <c r="FS37" s="30"/>
      <c r="FT37" s="29" t="s">
        <v>235</v>
      </c>
      <c r="FU37" s="29">
        <v>0</v>
      </c>
      <c r="FV37" s="30"/>
      <c r="FW37" s="29">
        <v>0</v>
      </c>
      <c r="FX37" s="29" t="s">
        <v>235</v>
      </c>
      <c r="FY37" s="29">
        <v>0</v>
      </c>
      <c r="FZ37" s="30"/>
      <c r="GA37" s="29" t="s">
        <v>235</v>
      </c>
      <c r="GB37" s="29">
        <v>0</v>
      </c>
      <c r="GC37" s="30"/>
      <c r="GD37" s="29" t="s">
        <v>235</v>
      </c>
      <c r="GE37" s="30"/>
      <c r="GF37" s="30"/>
      <c r="GG37" s="30"/>
      <c r="GH37" s="30"/>
      <c r="GI37" s="34">
        <v>0</v>
      </c>
      <c r="GJ37" s="34">
        <v>0</v>
      </c>
    </row>
    <row r="38" spans="1:194" s="34" customFormat="1" x14ac:dyDescent="0.35">
      <c r="A38" s="2" t="s">
        <v>914</v>
      </c>
      <c r="B38" s="2" t="s">
        <v>915</v>
      </c>
      <c r="C38" s="2" t="s">
        <v>916</v>
      </c>
      <c r="D38" s="2" t="s">
        <v>917</v>
      </c>
      <c r="E38" s="2" t="s">
        <v>918</v>
      </c>
      <c r="F38" s="2" t="s">
        <v>919</v>
      </c>
      <c r="G38" s="2" t="s">
        <v>920</v>
      </c>
      <c r="H38" s="2" t="s">
        <v>191</v>
      </c>
      <c r="I38" s="2" t="s">
        <v>192</v>
      </c>
      <c r="J38" s="2" t="s">
        <v>193</v>
      </c>
      <c r="K38" s="2" t="s">
        <v>773</v>
      </c>
      <c r="L38" s="2" t="s">
        <v>543</v>
      </c>
      <c r="M38" s="2" t="s">
        <v>921</v>
      </c>
      <c r="N38" s="2" t="s">
        <v>922</v>
      </c>
      <c r="O38" s="2" t="s">
        <v>923</v>
      </c>
      <c r="P38" s="2" t="s">
        <v>199</v>
      </c>
      <c r="Q38" s="2" t="s">
        <v>924</v>
      </c>
      <c r="R38" s="2" t="s">
        <v>925</v>
      </c>
      <c r="S38" s="2" t="s">
        <v>202</v>
      </c>
      <c r="T38" s="2" t="s">
        <v>926</v>
      </c>
      <c r="U38" s="1"/>
      <c r="V38" s="2" t="s">
        <v>204</v>
      </c>
      <c r="W38" s="1"/>
      <c r="X38" s="2" t="s">
        <v>927</v>
      </c>
      <c r="Y38" s="2" t="s">
        <v>928</v>
      </c>
      <c r="Z38" s="2" t="s">
        <v>929</v>
      </c>
      <c r="AA38" s="1"/>
      <c r="AB38" s="1"/>
      <c r="AC38" s="2" t="s">
        <v>930</v>
      </c>
      <c r="AD38" s="2" t="s">
        <v>931</v>
      </c>
      <c r="AE38" s="1"/>
      <c r="AF38" s="1"/>
      <c r="AG38" s="2" t="s">
        <v>917</v>
      </c>
      <c r="AH38" s="2" t="s">
        <v>209</v>
      </c>
      <c r="AI38" s="2" t="s">
        <v>210</v>
      </c>
      <c r="AJ38" s="2" t="s">
        <v>211</v>
      </c>
      <c r="AK38" s="9" t="s">
        <v>932</v>
      </c>
      <c r="AL38" s="15" t="s">
        <v>635</v>
      </c>
      <c r="AM38" s="2" t="s">
        <v>214</v>
      </c>
      <c r="AN38" s="2">
        <v>4</v>
      </c>
      <c r="AO38" s="2" t="s">
        <v>933</v>
      </c>
      <c r="AP38" s="2" t="s">
        <v>216</v>
      </c>
      <c r="AQ38" s="1"/>
      <c r="AR38" s="1"/>
      <c r="AS38" s="1">
        <v>0</v>
      </c>
      <c r="AT38" s="2">
        <v>1</v>
      </c>
      <c r="AU38" s="2">
        <v>1</v>
      </c>
      <c r="AV38" s="2" t="s">
        <v>305</v>
      </c>
      <c r="AW38" s="1"/>
      <c r="AX38" s="1"/>
      <c r="AY38" s="2">
        <v>1</v>
      </c>
      <c r="AZ38" s="1"/>
      <c r="BA38" s="1"/>
      <c r="BB38" s="1"/>
      <c r="BC38" s="2">
        <v>1</v>
      </c>
      <c r="BD38" s="1">
        <v>0</v>
      </c>
      <c r="BE38" s="1">
        <v>0</v>
      </c>
      <c r="BF38" s="1">
        <v>0</v>
      </c>
      <c r="BG38" s="1">
        <v>0</v>
      </c>
      <c r="BH38" s="1" t="s">
        <v>2999</v>
      </c>
      <c r="BI38" s="1"/>
      <c r="BJ38" s="1"/>
      <c r="BK38" s="1"/>
      <c r="BL38" s="1"/>
      <c r="BM38" s="1"/>
      <c r="BN38" s="1"/>
      <c r="BO38" s="1"/>
      <c r="BP38" s="1"/>
      <c r="BQ38" s="1"/>
      <c r="BR38" s="1"/>
      <c r="BS38" s="1"/>
      <c r="BT38" s="2" t="s">
        <v>934</v>
      </c>
      <c r="BU38" s="2">
        <v>1</v>
      </c>
      <c r="BV38" s="1"/>
      <c r="BW38" s="1"/>
      <c r="BX38" s="1" t="s">
        <v>2984</v>
      </c>
      <c r="BY38" s="2">
        <v>2</v>
      </c>
      <c r="BZ38" s="2">
        <v>1</v>
      </c>
      <c r="CA38" s="1"/>
      <c r="CB38" s="1"/>
      <c r="CC38" s="1"/>
      <c r="CD38" s="2">
        <v>1</v>
      </c>
      <c r="CE38" s="1"/>
      <c r="CF38" s="1"/>
      <c r="CG38" s="1" t="s">
        <v>2994</v>
      </c>
      <c r="CH38" s="2" t="s">
        <v>935</v>
      </c>
      <c r="CI38" s="2">
        <v>0</v>
      </c>
      <c r="CJ38" s="1"/>
      <c r="CK38" s="2">
        <v>0</v>
      </c>
      <c r="CL38" s="13">
        <v>40</v>
      </c>
      <c r="CM38" s="2"/>
      <c r="CN38" s="17">
        <v>13</v>
      </c>
      <c r="CO38" s="51">
        <f>CN38/DT38</f>
        <v>0.32500000000000001</v>
      </c>
      <c r="CP38" s="2">
        <v>0.33</v>
      </c>
      <c r="CQ38" s="2">
        <v>1</v>
      </c>
      <c r="CR38" s="1"/>
      <c r="CS38" s="1"/>
      <c r="CT38" s="1"/>
      <c r="CU38" s="2">
        <v>1</v>
      </c>
      <c r="CV38" s="1"/>
      <c r="CW38" s="1"/>
      <c r="CX38" s="1"/>
      <c r="CY38" s="1" t="s">
        <v>3004</v>
      </c>
      <c r="CZ38" s="2">
        <v>11</v>
      </c>
      <c r="DA38" s="1">
        <v>0</v>
      </c>
      <c r="DB38" s="2" t="s">
        <v>825</v>
      </c>
      <c r="DC38" s="1"/>
      <c r="DD38" s="2">
        <v>1</v>
      </c>
      <c r="DE38" s="1"/>
      <c r="DF38" s="1"/>
      <c r="DG38" s="2">
        <v>1</v>
      </c>
      <c r="DH38" s="1"/>
      <c r="DI38" s="1"/>
      <c r="DJ38" s="2" t="s">
        <v>2996</v>
      </c>
      <c r="DK38" s="2" t="s">
        <v>936</v>
      </c>
      <c r="DL38" s="2"/>
      <c r="DM38" s="15" t="s">
        <v>204</v>
      </c>
      <c r="DN38" s="2"/>
      <c r="DO38" s="15"/>
      <c r="DP38" s="2"/>
      <c r="DQ38" s="2">
        <v>1</v>
      </c>
      <c r="DR38" s="56">
        <f>DS38/DT38</f>
        <v>2.5000000000000001E-2</v>
      </c>
      <c r="DS38">
        <v>1</v>
      </c>
      <c r="DT38">
        <v>40</v>
      </c>
      <c r="DU38" s="2" t="s">
        <v>937</v>
      </c>
      <c r="DV38" s="2" t="s">
        <v>938</v>
      </c>
      <c r="DW38" s="2"/>
      <c r="DX38">
        <v>1</v>
      </c>
      <c r="DY38">
        <v>40</v>
      </c>
      <c r="DZ38" s="2"/>
      <c r="EA38" s="2"/>
      <c r="EB38" s="2"/>
      <c r="EC38" s="2"/>
      <c r="ED38" s="2"/>
      <c r="EE38" s="2"/>
      <c r="EF38" s="2"/>
      <c r="EG38" s="2"/>
      <c r="EH38" s="2"/>
      <c r="EI38" s="2"/>
      <c r="EJ38" s="2"/>
      <c r="EK38" s="2"/>
      <c r="EL38" s="2"/>
      <c r="EM38" s="2"/>
      <c r="EN38" s="2"/>
      <c r="EO38" s="2"/>
      <c r="EP38" s="2"/>
      <c r="EQ38" s="2"/>
      <c r="ER38" s="2">
        <v>1</v>
      </c>
      <c r="ES38" s="1"/>
      <c r="ET38" s="1"/>
      <c r="EU38" s="1"/>
      <c r="EV38" s="1"/>
      <c r="EW38" s="1"/>
      <c r="EX38" s="1"/>
      <c r="EY38" s="2">
        <v>1</v>
      </c>
      <c r="EZ38" s="1"/>
      <c r="FA38" s="1"/>
      <c r="FB38" s="1"/>
      <c r="FC38" s="1"/>
      <c r="FD38" s="1"/>
      <c r="FE38" s="1"/>
      <c r="FF38" s="2">
        <v>0</v>
      </c>
      <c r="FG38" s="2">
        <v>0</v>
      </c>
      <c r="FH38" s="2">
        <v>0</v>
      </c>
      <c r="FI38" s="1"/>
      <c r="FJ38" s="1"/>
      <c r="FK38" s="1"/>
      <c r="FL38" s="1"/>
      <c r="FM38" s="1"/>
      <c r="FN38" s="2">
        <v>0</v>
      </c>
      <c r="FO38" s="2">
        <v>1</v>
      </c>
      <c r="FP38" s="2" t="s">
        <v>226</v>
      </c>
      <c r="FQ38" s="1"/>
      <c r="FR38" s="2">
        <v>0</v>
      </c>
      <c r="FS38" s="1"/>
      <c r="FT38" s="1"/>
      <c r="FU38" s="2">
        <v>0</v>
      </c>
      <c r="FV38" s="1"/>
      <c r="FW38" s="2">
        <v>0</v>
      </c>
      <c r="FX38" s="1"/>
      <c r="FY38" s="2">
        <v>0</v>
      </c>
      <c r="FZ38" s="1"/>
      <c r="GA38" s="1"/>
      <c r="GB38" s="2">
        <v>0</v>
      </c>
      <c r="GC38" s="1"/>
      <c r="GD38" s="1"/>
      <c r="GE38" s="1"/>
      <c r="GF38" s="1"/>
      <c r="GG38" s="1"/>
      <c r="GH38" s="1"/>
      <c r="GI38">
        <v>1</v>
      </c>
      <c r="GJ38">
        <v>0</v>
      </c>
      <c r="GK38"/>
      <c r="GL38"/>
    </row>
    <row r="39" spans="1:194" s="34" customFormat="1" hidden="1" x14ac:dyDescent="0.35">
      <c r="A39" s="29" t="s">
        <v>2283</v>
      </c>
      <c r="B39" s="29" t="s">
        <v>2284</v>
      </c>
      <c r="C39" s="29" t="s">
        <v>2285</v>
      </c>
      <c r="D39" s="29" t="s">
        <v>2286</v>
      </c>
      <c r="E39" s="29" t="s">
        <v>2287</v>
      </c>
      <c r="F39" s="30"/>
      <c r="G39" s="30"/>
      <c r="H39" s="29" t="s">
        <v>191</v>
      </c>
      <c r="I39" s="30"/>
      <c r="J39" s="29" t="s">
        <v>2200</v>
      </c>
      <c r="K39" s="29" t="s">
        <v>2201</v>
      </c>
      <c r="L39" s="29" t="s">
        <v>2201</v>
      </c>
      <c r="M39" s="29" t="s">
        <v>2288</v>
      </c>
      <c r="N39" s="30"/>
      <c r="O39" s="29" t="s">
        <v>2289</v>
      </c>
      <c r="P39" s="30"/>
      <c r="Q39" s="29" t="s">
        <v>2290</v>
      </c>
      <c r="R39" s="30"/>
      <c r="S39" s="30"/>
      <c r="T39" s="29" t="s">
        <v>2291</v>
      </c>
      <c r="U39" s="30"/>
      <c r="V39" s="30"/>
      <c r="W39" s="30"/>
      <c r="X39" s="30"/>
      <c r="Y39" s="30"/>
      <c r="Z39" s="29" t="s">
        <v>2292</v>
      </c>
      <c r="AA39" s="30"/>
      <c r="AB39" s="30"/>
      <c r="AC39" s="30"/>
      <c r="AD39" s="29" t="s">
        <v>2293</v>
      </c>
      <c r="AE39" s="30"/>
      <c r="AF39" s="30"/>
      <c r="AG39" s="30"/>
      <c r="AH39" s="29" t="s">
        <v>209</v>
      </c>
      <c r="AI39" s="29" t="s">
        <v>1689</v>
      </c>
      <c r="AJ39" s="29" t="s">
        <v>1895</v>
      </c>
      <c r="AK39" s="31" t="s">
        <v>2294</v>
      </c>
      <c r="AL39" s="35" t="s">
        <v>995</v>
      </c>
      <c r="AM39" s="29" t="s">
        <v>227</v>
      </c>
      <c r="AN39" s="29">
        <v>4</v>
      </c>
      <c r="AO39" s="29" t="s">
        <v>2303</v>
      </c>
      <c r="AP39" s="29" t="s">
        <v>216</v>
      </c>
      <c r="AQ39" s="30"/>
      <c r="AR39" s="30"/>
      <c r="AS39" s="29">
        <v>1</v>
      </c>
      <c r="AT39" s="29">
        <v>1</v>
      </c>
      <c r="AU39" s="29">
        <v>1</v>
      </c>
      <c r="AV39" s="29" t="s">
        <v>217</v>
      </c>
      <c r="AW39" s="30"/>
      <c r="AX39" s="30"/>
      <c r="AY39" s="29">
        <v>1</v>
      </c>
      <c r="AZ39" s="30"/>
      <c r="BA39" s="30"/>
      <c r="BB39" s="30"/>
      <c r="BC39" s="30">
        <v>0</v>
      </c>
      <c r="BD39" s="29">
        <v>1</v>
      </c>
      <c r="BE39" s="30">
        <v>0</v>
      </c>
      <c r="BF39" s="30">
        <v>0</v>
      </c>
      <c r="BG39" s="30">
        <v>0</v>
      </c>
      <c r="BH39" s="30" t="s">
        <v>3000</v>
      </c>
      <c r="BI39" s="30"/>
      <c r="BJ39" s="30"/>
      <c r="BK39" s="30"/>
      <c r="BL39" s="30"/>
      <c r="BM39" s="30"/>
      <c r="BN39" s="30"/>
      <c r="BO39" s="30"/>
      <c r="BP39" s="30"/>
      <c r="BQ39" s="30"/>
      <c r="BR39" s="30"/>
      <c r="BS39" s="30"/>
      <c r="BT39" s="30"/>
      <c r="BU39" s="29">
        <v>1</v>
      </c>
      <c r="BV39" s="30"/>
      <c r="BW39" s="30"/>
      <c r="BX39" s="30" t="s">
        <v>2984</v>
      </c>
      <c r="BY39" s="29">
        <v>2</v>
      </c>
      <c r="BZ39" s="30">
        <v>1</v>
      </c>
      <c r="CA39" s="30"/>
      <c r="CB39" s="30"/>
      <c r="CC39" s="30"/>
      <c r="CD39" s="29">
        <v>1</v>
      </c>
      <c r="CE39" s="30"/>
      <c r="CF39" s="30"/>
      <c r="CG39" s="30" t="s">
        <v>2994</v>
      </c>
      <c r="CH39" s="29" t="s">
        <v>2304</v>
      </c>
      <c r="CI39" s="29">
        <v>0</v>
      </c>
      <c r="CJ39" s="30"/>
      <c r="CK39" s="29">
        <v>0</v>
      </c>
      <c r="CL39" s="32">
        <v>176</v>
      </c>
      <c r="CM39" s="29"/>
      <c r="CN39" s="33">
        <v>55</v>
      </c>
      <c r="CO39" s="53">
        <f>CN39/DT39</f>
        <v>0.3125</v>
      </c>
      <c r="CP39" s="30"/>
      <c r="CQ39" s="29">
        <v>1</v>
      </c>
      <c r="CR39" s="30"/>
      <c r="CS39" s="30"/>
      <c r="CT39" s="30"/>
      <c r="CU39" s="29">
        <v>1</v>
      </c>
      <c r="CV39" s="30"/>
      <c r="CW39" s="30"/>
      <c r="CX39" s="30"/>
      <c r="CY39" s="30" t="s">
        <v>3004</v>
      </c>
      <c r="CZ39" s="30">
        <v>41</v>
      </c>
      <c r="DA39" s="30">
        <v>0</v>
      </c>
      <c r="DB39" s="30"/>
      <c r="DC39" s="30"/>
      <c r="DD39" s="29">
        <v>1</v>
      </c>
      <c r="DE39" s="30"/>
      <c r="DF39" s="30"/>
      <c r="DG39" s="29">
        <v>1</v>
      </c>
      <c r="DH39" s="30"/>
      <c r="DI39" s="30"/>
      <c r="DJ39" s="29" t="s">
        <v>2996</v>
      </c>
      <c r="DK39" s="29" t="s">
        <v>2305</v>
      </c>
      <c r="DL39" s="29"/>
      <c r="DM39" s="33">
        <v>79</v>
      </c>
      <c r="DN39" s="30"/>
      <c r="DO39" s="35"/>
      <c r="DP39" s="30"/>
      <c r="DQ39" s="30"/>
      <c r="DR39" s="57">
        <f>DS39/DT39</f>
        <v>0.44886363636363635</v>
      </c>
      <c r="DS39" s="34">
        <v>79</v>
      </c>
      <c r="DT39" s="34">
        <v>176</v>
      </c>
      <c r="DU39" s="29" t="s">
        <v>2306</v>
      </c>
      <c r="DV39" s="30"/>
      <c r="DW39" s="30"/>
      <c r="DX39" s="30"/>
      <c r="DY39" s="30"/>
      <c r="DZ39" s="30"/>
      <c r="EA39" s="34">
        <v>79</v>
      </c>
      <c r="EB39" s="34">
        <v>176</v>
      </c>
      <c r="EC39" s="30"/>
      <c r="ED39" s="30"/>
      <c r="EE39" s="30"/>
      <c r="EF39" s="30"/>
      <c r="EG39" s="30"/>
      <c r="EH39" s="30"/>
      <c r="EI39" s="30"/>
      <c r="EJ39" s="30"/>
      <c r="EK39" s="30"/>
      <c r="EL39" s="30"/>
      <c r="EM39" s="30"/>
      <c r="EN39" s="30"/>
      <c r="EO39" s="30"/>
      <c r="EP39" s="30"/>
      <c r="EQ39" s="30"/>
      <c r="ER39" s="29">
        <v>1</v>
      </c>
      <c r="ES39" s="29">
        <v>1</v>
      </c>
      <c r="ET39" s="29">
        <v>1</v>
      </c>
      <c r="EU39" s="30"/>
      <c r="EV39" s="30"/>
      <c r="EW39" s="30"/>
      <c r="EX39" s="30"/>
      <c r="EY39" s="29">
        <v>1</v>
      </c>
      <c r="EZ39" s="30"/>
      <c r="FA39" s="29">
        <v>1</v>
      </c>
      <c r="FB39" s="30"/>
      <c r="FC39" s="30"/>
      <c r="FD39" s="30"/>
      <c r="FE39" s="30"/>
      <c r="FF39" s="30"/>
      <c r="FG39" s="29">
        <v>0</v>
      </c>
      <c r="FH39" s="29">
        <v>0</v>
      </c>
      <c r="FI39" s="29" t="s">
        <v>233</v>
      </c>
      <c r="FJ39" s="29">
        <v>0</v>
      </c>
      <c r="FK39" s="29"/>
      <c r="FL39" s="30"/>
      <c r="FM39" s="29" t="s">
        <v>225</v>
      </c>
      <c r="FN39" s="29">
        <v>0</v>
      </c>
      <c r="FO39" s="29">
        <v>0</v>
      </c>
      <c r="FP39" s="30"/>
      <c r="FQ39" s="29" t="s">
        <v>235</v>
      </c>
      <c r="FR39" s="29">
        <v>0</v>
      </c>
      <c r="FS39" s="30"/>
      <c r="FT39" s="29" t="s">
        <v>235</v>
      </c>
      <c r="FU39" s="29">
        <v>0</v>
      </c>
      <c r="FV39" s="30"/>
      <c r="FW39" s="29">
        <v>0</v>
      </c>
      <c r="FX39" s="29" t="s">
        <v>235</v>
      </c>
      <c r="FY39" s="29">
        <v>1</v>
      </c>
      <c r="FZ39" s="30"/>
      <c r="GA39" s="29" t="s">
        <v>235</v>
      </c>
      <c r="GB39" s="29">
        <v>0</v>
      </c>
      <c r="GC39" s="30"/>
      <c r="GD39" s="29" t="s">
        <v>235</v>
      </c>
      <c r="GE39" s="30"/>
      <c r="GF39" s="30"/>
      <c r="GG39" s="30"/>
      <c r="GH39" s="30"/>
      <c r="GI39" s="34">
        <v>0</v>
      </c>
      <c r="GJ39" s="34">
        <v>0</v>
      </c>
    </row>
    <row r="40" spans="1:194" s="34" customFormat="1" x14ac:dyDescent="0.35">
      <c r="A40" s="2" t="s">
        <v>944</v>
      </c>
      <c r="B40" s="2" t="s">
        <v>945</v>
      </c>
      <c r="C40" s="2" t="s">
        <v>946</v>
      </c>
      <c r="D40" s="2" t="s">
        <v>947</v>
      </c>
      <c r="E40" s="2" t="s">
        <v>948</v>
      </c>
      <c r="F40" s="2" t="s">
        <v>949</v>
      </c>
      <c r="G40" s="2" t="s">
        <v>950</v>
      </c>
      <c r="H40" s="1"/>
      <c r="I40" s="2" t="s">
        <v>192</v>
      </c>
      <c r="J40" s="2" t="s">
        <v>951</v>
      </c>
      <c r="K40" s="1"/>
      <c r="L40" s="2" t="s">
        <v>457</v>
      </c>
      <c r="M40" s="2" t="s">
        <v>952</v>
      </c>
      <c r="N40" s="2" t="s">
        <v>953</v>
      </c>
      <c r="O40" s="2" t="s">
        <v>954</v>
      </c>
      <c r="P40" s="2" t="s">
        <v>778</v>
      </c>
      <c r="Q40" s="2" t="s">
        <v>955</v>
      </c>
      <c r="R40" s="2" t="s">
        <v>956</v>
      </c>
      <c r="S40" s="2" t="s">
        <v>202</v>
      </c>
      <c r="T40" s="1"/>
      <c r="U40" s="1"/>
      <c r="V40" s="2" t="s">
        <v>204</v>
      </c>
      <c r="W40" s="1"/>
      <c r="X40" s="2" t="s">
        <v>957</v>
      </c>
      <c r="Y40" s="2" t="s">
        <v>958</v>
      </c>
      <c r="Z40" s="1"/>
      <c r="AA40" s="1"/>
      <c r="AB40" s="1"/>
      <c r="AC40" s="1"/>
      <c r="AD40" s="1"/>
      <c r="AE40" s="1"/>
      <c r="AF40" s="1"/>
      <c r="AG40" s="2" t="s">
        <v>947</v>
      </c>
      <c r="AH40" s="1"/>
      <c r="AI40" s="1"/>
      <c r="AJ40" s="2" t="s">
        <v>211</v>
      </c>
      <c r="AK40" s="9" t="s">
        <v>932</v>
      </c>
      <c r="AL40" s="15" t="s">
        <v>635</v>
      </c>
      <c r="AM40" s="2" t="s">
        <v>214</v>
      </c>
      <c r="AN40" s="2">
        <v>4</v>
      </c>
      <c r="AO40" s="2" t="s">
        <v>959</v>
      </c>
      <c r="AP40" s="2" t="s">
        <v>216</v>
      </c>
      <c r="AQ40" s="1"/>
      <c r="AR40" s="1"/>
      <c r="AS40" s="2">
        <v>1</v>
      </c>
      <c r="AT40" s="2">
        <v>1</v>
      </c>
      <c r="AU40" s="2">
        <v>1</v>
      </c>
      <c r="AV40" s="2" t="s">
        <v>217</v>
      </c>
      <c r="AW40" s="1"/>
      <c r="AX40" s="2">
        <v>1</v>
      </c>
      <c r="AY40" s="2">
        <v>1</v>
      </c>
      <c r="AZ40" s="1"/>
      <c r="BA40" s="1"/>
      <c r="BB40" s="1"/>
      <c r="BC40" s="1">
        <v>0</v>
      </c>
      <c r="BD40" s="1">
        <v>0</v>
      </c>
      <c r="BE40" s="1">
        <v>0</v>
      </c>
      <c r="BF40" s="1">
        <v>0</v>
      </c>
      <c r="BG40" s="1">
        <v>1</v>
      </c>
      <c r="BH40" s="2" t="s">
        <v>3002</v>
      </c>
      <c r="BI40" s="1"/>
      <c r="BJ40" s="1"/>
      <c r="BK40" s="1"/>
      <c r="BL40" s="1"/>
      <c r="BM40" s="1"/>
      <c r="BN40" s="1"/>
      <c r="BO40" s="1"/>
      <c r="BP40" s="1"/>
      <c r="BQ40" s="1"/>
      <c r="BR40" s="1"/>
      <c r="BS40" s="2">
        <v>1</v>
      </c>
      <c r="BT40" s="2" t="s">
        <v>960</v>
      </c>
      <c r="BU40" s="2">
        <v>1</v>
      </c>
      <c r="BV40" s="1"/>
      <c r="BW40" s="1"/>
      <c r="BX40" s="1" t="s">
        <v>2984</v>
      </c>
      <c r="BY40" s="2">
        <v>2</v>
      </c>
      <c r="BZ40" s="2">
        <v>2</v>
      </c>
      <c r="CA40" s="1"/>
      <c r="CB40" s="1"/>
      <c r="CC40" s="1"/>
      <c r="CD40" s="2">
        <v>1</v>
      </c>
      <c r="CE40" s="1"/>
      <c r="CF40" s="1"/>
      <c r="CG40" s="1" t="s">
        <v>2994</v>
      </c>
      <c r="CH40" s="2" t="s">
        <v>263</v>
      </c>
      <c r="CI40" s="2">
        <v>0</v>
      </c>
      <c r="CJ40" s="1"/>
      <c r="CK40" s="2">
        <v>0</v>
      </c>
      <c r="CL40" s="13">
        <v>327</v>
      </c>
      <c r="CM40" s="2"/>
      <c r="CN40" s="15" t="s">
        <v>961</v>
      </c>
      <c r="CO40" s="51">
        <f>CN40/DT40</f>
        <v>0.3669724770642202</v>
      </c>
      <c r="CP40" s="2"/>
      <c r="CQ40" s="2">
        <v>1</v>
      </c>
      <c r="CR40" s="1"/>
      <c r="CS40" s="1"/>
      <c r="CT40" s="1"/>
      <c r="CU40" s="2">
        <v>1</v>
      </c>
      <c r="CV40" s="1"/>
      <c r="CW40" s="1"/>
      <c r="CX40" s="1"/>
      <c r="CY40" s="1" t="s">
        <v>3004</v>
      </c>
      <c r="CZ40" s="2">
        <v>45</v>
      </c>
      <c r="DA40" s="1">
        <v>0</v>
      </c>
      <c r="DB40" s="1"/>
      <c r="DC40" s="1"/>
      <c r="DD40" s="2">
        <v>1</v>
      </c>
      <c r="DE40" s="1"/>
      <c r="DF40" s="1"/>
      <c r="DG40" s="2">
        <v>1</v>
      </c>
      <c r="DH40" s="1"/>
      <c r="DI40" s="1"/>
      <c r="DJ40" s="2" t="s">
        <v>2997</v>
      </c>
      <c r="DK40" s="2" t="s">
        <v>962</v>
      </c>
      <c r="DL40" s="2"/>
      <c r="DM40" s="15" t="s">
        <v>963</v>
      </c>
      <c r="DN40" s="2"/>
      <c r="DO40" s="17">
        <v>111</v>
      </c>
      <c r="DP40" s="2" t="s">
        <v>964</v>
      </c>
      <c r="DQ40" s="2">
        <v>0</v>
      </c>
      <c r="DR40" s="56">
        <f>DS40/DT40</f>
        <v>0.31804281345565749</v>
      </c>
      <c r="DS40">
        <v>104</v>
      </c>
      <c r="DT40">
        <v>327</v>
      </c>
      <c r="DU40" s="2" t="s">
        <v>965</v>
      </c>
      <c r="DV40" s="2" t="s">
        <v>966</v>
      </c>
      <c r="DW40" s="2"/>
      <c r="DX40" s="2"/>
      <c r="DY40" s="2"/>
      <c r="DZ40" s="2"/>
      <c r="EA40" s="2"/>
      <c r="EB40" s="2"/>
      <c r="EC40" s="2"/>
      <c r="ED40" s="2"/>
      <c r="EE40" s="2"/>
      <c r="EF40" s="2"/>
      <c r="EG40" s="2"/>
      <c r="EH40" s="2"/>
      <c r="EI40" s="2"/>
      <c r="EJ40" s="2"/>
      <c r="EK40" s="2"/>
      <c r="EL40" s="2"/>
      <c r="EM40" s="2"/>
      <c r="EN40" s="2"/>
      <c r="EO40" s="2"/>
      <c r="EP40" s="2"/>
      <c r="EQ40" s="2"/>
      <c r="ER40" s="2">
        <v>1</v>
      </c>
      <c r="ES40" s="1"/>
      <c r="ET40" s="2">
        <v>1</v>
      </c>
      <c r="EU40" s="2">
        <v>1</v>
      </c>
      <c r="EV40" s="1"/>
      <c r="EW40" s="1"/>
      <c r="EX40" s="1"/>
      <c r="EY40" s="2">
        <v>1</v>
      </c>
      <c r="EZ40" s="1"/>
      <c r="FA40" s="2">
        <v>1</v>
      </c>
      <c r="FB40" s="2">
        <v>1</v>
      </c>
      <c r="FC40" s="1"/>
      <c r="FD40" s="1"/>
      <c r="FE40" s="1"/>
      <c r="FF40" s="2">
        <v>0</v>
      </c>
      <c r="FG40" s="2">
        <v>0</v>
      </c>
      <c r="FH40" s="2">
        <v>0</v>
      </c>
      <c r="FI40" s="1"/>
      <c r="FJ40" s="2">
        <v>0</v>
      </c>
      <c r="FK40" s="2"/>
      <c r="FL40" s="1"/>
      <c r="FM40" s="2" t="s">
        <v>225</v>
      </c>
      <c r="FN40" s="2">
        <v>0</v>
      </c>
      <c r="FO40" s="2">
        <v>1</v>
      </c>
      <c r="FP40" s="2" t="s">
        <v>226</v>
      </c>
      <c r="FQ40" s="1"/>
      <c r="FR40" s="2">
        <v>0</v>
      </c>
      <c r="FS40" s="1"/>
      <c r="FT40" s="1"/>
      <c r="FU40" s="2">
        <v>0</v>
      </c>
      <c r="FV40" s="1"/>
      <c r="FW40" s="2">
        <v>0</v>
      </c>
      <c r="FX40" s="1"/>
      <c r="FY40" s="2">
        <v>1</v>
      </c>
      <c r="FZ40" s="2" t="s">
        <v>272</v>
      </c>
      <c r="GA40" s="2" t="s">
        <v>967</v>
      </c>
      <c r="GB40" s="2">
        <v>0</v>
      </c>
      <c r="GC40" s="1"/>
      <c r="GD40" s="1"/>
      <c r="GE40" s="1"/>
      <c r="GF40" s="1"/>
      <c r="GG40" s="1"/>
      <c r="GH40" s="1"/>
      <c r="GI40">
        <v>1</v>
      </c>
      <c r="GJ40">
        <v>1</v>
      </c>
      <c r="GK40">
        <v>1</v>
      </c>
      <c r="GL40"/>
    </row>
    <row r="41" spans="1:194" s="34" customFormat="1" hidden="1" x14ac:dyDescent="0.35">
      <c r="A41" s="29" t="s">
        <v>536</v>
      </c>
      <c r="B41" s="29" t="s">
        <v>537</v>
      </c>
      <c r="C41" s="29" t="s">
        <v>538</v>
      </c>
      <c r="D41" s="29" t="s">
        <v>539</v>
      </c>
      <c r="E41" s="29" t="s">
        <v>540</v>
      </c>
      <c r="F41" s="29" t="s">
        <v>541</v>
      </c>
      <c r="G41" s="29" t="s">
        <v>542</v>
      </c>
      <c r="H41" s="29" t="s">
        <v>191</v>
      </c>
      <c r="I41" s="29" t="s">
        <v>192</v>
      </c>
      <c r="J41" s="29" t="s">
        <v>372</v>
      </c>
      <c r="K41" s="29" t="s">
        <v>456</v>
      </c>
      <c r="L41" s="29" t="s">
        <v>543</v>
      </c>
      <c r="M41" s="29" t="s">
        <v>544</v>
      </c>
      <c r="N41" s="29" t="s">
        <v>545</v>
      </c>
      <c r="O41" s="29" t="s">
        <v>546</v>
      </c>
      <c r="P41" s="29" t="s">
        <v>547</v>
      </c>
      <c r="Q41" s="29" t="s">
        <v>548</v>
      </c>
      <c r="R41" s="29" t="s">
        <v>549</v>
      </c>
      <c r="S41" s="29" t="s">
        <v>202</v>
      </c>
      <c r="T41" s="29" t="s">
        <v>550</v>
      </c>
      <c r="U41" s="30"/>
      <c r="V41" s="29" t="s">
        <v>204</v>
      </c>
      <c r="W41" s="30"/>
      <c r="X41" s="29" t="s">
        <v>551</v>
      </c>
      <c r="Y41" s="29" t="s">
        <v>552</v>
      </c>
      <c r="Z41" s="29" t="s">
        <v>553</v>
      </c>
      <c r="AA41" s="30"/>
      <c r="AB41" s="30"/>
      <c r="AC41" s="30"/>
      <c r="AD41" s="29" t="s">
        <v>554</v>
      </c>
      <c r="AE41" s="30"/>
      <c r="AF41" s="30"/>
      <c r="AG41" s="29" t="s">
        <v>539</v>
      </c>
      <c r="AH41" s="29" t="s">
        <v>209</v>
      </c>
      <c r="AI41" s="29" t="s">
        <v>210</v>
      </c>
      <c r="AJ41" s="29" t="s">
        <v>211</v>
      </c>
      <c r="AK41" s="31" t="s">
        <v>555</v>
      </c>
      <c r="AL41" s="35" t="s">
        <v>469</v>
      </c>
      <c r="AM41" s="29" t="s">
        <v>227</v>
      </c>
      <c r="AN41" s="29">
        <v>4</v>
      </c>
      <c r="AO41" s="29" t="s">
        <v>571</v>
      </c>
      <c r="AP41" s="29" t="s">
        <v>216</v>
      </c>
      <c r="AQ41" s="30"/>
      <c r="AR41" s="30"/>
      <c r="AS41" s="30">
        <v>0</v>
      </c>
      <c r="AT41" s="30">
        <v>0</v>
      </c>
      <c r="AU41" s="30">
        <v>0</v>
      </c>
      <c r="AV41" s="29" t="s">
        <v>471</v>
      </c>
      <c r="AW41" s="30"/>
      <c r="AX41" s="30"/>
      <c r="AY41" s="29">
        <v>1</v>
      </c>
      <c r="AZ41" s="29" t="s">
        <v>572</v>
      </c>
      <c r="BA41" s="30"/>
      <c r="BB41" s="30"/>
      <c r="BC41" s="29">
        <v>1</v>
      </c>
      <c r="BD41" s="29">
        <v>1</v>
      </c>
      <c r="BE41" s="30">
        <v>0</v>
      </c>
      <c r="BF41" s="29">
        <v>1</v>
      </c>
      <c r="BG41" s="30">
        <v>0</v>
      </c>
      <c r="BH41" s="29" t="s">
        <v>2987</v>
      </c>
      <c r="BI41" s="30"/>
      <c r="BJ41" s="30"/>
      <c r="BK41" s="29">
        <v>1</v>
      </c>
      <c r="BL41" s="30"/>
      <c r="BM41" s="30"/>
      <c r="BN41" s="30"/>
      <c r="BO41" s="30"/>
      <c r="BP41" s="30"/>
      <c r="BQ41" s="30"/>
      <c r="BR41" s="30"/>
      <c r="BS41" s="30"/>
      <c r="BT41" s="30"/>
      <c r="BU41" s="29">
        <v>1</v>
      </c>
      <c r="BV41" s="30"/>
      <c r="BW41" s="30"/>
      <c r="BX41" s="30" t="s">
        <v>2984</v>
      </c>
      <c r="BY41" s="29">
        <v>2</v>
      </c>
      <c r="BZ41" s="29">
        <v>1</v>
      </c>
      <c r="CA41" s="30"/>
      <c r="CB41" s="29">
        <v>1</v>
      </c>
      <c r="CC41" s="30"/>
      <c r="CD41" s="30"/>
      <c r="CE41" s="30"/>
      <c r="CF41" s="30"/>
      <c r="CG41" s="30" t="s">
        <v>2994</v>
      </c>
      <c r="CH41" s="29" t="s">
        <v>573</v>
      </c>
      <c r="CI41" s="29">
        <v>0</v>
      </c>
      <c r="CJ41" s="29" t="s">
        <v>574</v>
      </c>
      <c r="CK41" s="29">
        <v>0</v>
      </c>
      <c r="CL41" s="32">
        <v>993</v>
      </c>
      <c r="CM41" s="29"/>
      <c r="CN41" s="35"/>
      <c r="CO41" s="53"/>
      <c r="CP41" s="29"/>
      <c r="CQ41" s="29">
        <v>1</v>
      </c>
      <c r="CR41" s="30"/>
      <c r="CS41" s="30"/>
      <c r="CT41" s="30"/>
      <c r="CU41" s="29">
        <v>1</v>
      </c>
      <c r="CV41" s="30"/>
      <c r="CW41" s="30"/>
      <c r="CX41" s="30"/>
      <c r="CY41" s="30" t="s">
        <v>3004</v>
      </c>
      <c r="CZ41" s="29">
        <v>45</v>
      </c>
      <c r="DA41" s="30">
        <v>0</v>
      </c>
      <c r="DB41" s="29" t="s">
        <v>575</v>
      </c>
      <c r="DC41" s="30"/>
      <c r="DD41" s="29">
        <v>1</v>
      </c>
      <c r="DE41" s="30"/>
      <c r="DF41" s="30"/>
      <c r="DG41" s="29">
        <v>1</v>
      </c>
      <c r="DH41" s="30"/>
      <c r="DI41" s="30"/>
      <c r="DJ41" s="29" t="s">
        <v>2997</v>
      </c>
      <c r="DK41" s="30"/>
      <c r="DL41" s="30"/>
      <c r="DM41" s="35" t="s">
        <v>563</v>
      </c>
      <c r="DN41" s="29"/>
      <c r="DO41" s="37"/>
      <c r="DP41" s="29" t="s">
        <v>576</v>
      </c>
      <c r="DQ41" s="29"/>
      <c r="DR41" s="57">
        <f>DS41/DT41</f>
        <v>0.16012084592145015</v>
      </c>
      <c r="DS41" s="29">
        <v>159</v>
      </c>
      <c r="DT41" s="29">
        <v>993</v>
      </c>
      <c r="DV41" s="29" t="s">
        <v>577</v>
      </c>
      <c r="DW41" s="29" t="s">
        <v>566</v>
      </c>
      <c r="DX41" s="29">
        <v>96</v>
      </c>
      <c r="DY41" s="29">
        <v>580</v>
      </c>
      <c r="DZ41" s="29" t="s">
        <v>567</v>
      </c>
      <c r="EA41" s="29">
        <v>15</v>
      </c>
      <c r="EB41" s="29">
        <v>66</v>
      </c>
      <c r="EC41" s="29"/>
      <c r="ED41" s="29"/>
      <c r="EE41" s="29"/>
      <c r="EF41" s="29" t="s">
        <v>568</v>
      </c>
      <c r="EG41" s="29">
        <v>3</v>
      </c>
      <c r="EH41" s="29">
        <v>61</v>
      </c>
      <c r="EL41" s="29"/>
      <c r="EM41" s="29"/>
      <c r="EN41" s="29"/>
      <c r="EO41" s="29"/>
      <c r="EP41" s="29"/>
      <c r="EQ41" s="29"/>
      <c r="ER41" s="29">
        <v>1</v>
      </c>
      <c r="ES41" s="29">
        <v>1</v>
      </c>
      <c r="ET41" s="29">
        <v>1</v>
      </c>
      <c r="EU41" s="29">
        <v>1</v>
      </c>
      <c r="EV41" s="30"/>
      <c r="EW41" s="30"/>
      <c r="EX41" s="30"/>
      <c r="EY41" s="29">
        <v>1</v>
      </c>
      <c r="EZ41" s="30"/>
      <c r="FA41" s="29">
        <v>1</v>
      </c>
      <c r="FB41" s="30"/>
      <c r="FC41" s="30"/>
      <c r="FD41" s="30"/>
      <c r="FE41" s="30"/>
      <c r="FF41" s="29">
        <v>0</v>
      </c>
      <c r="FG41" s="29">
        <v>0</v>
      </c>
      <c r="FH41" s="29">
        <v>0</v>
      </c>
      <c r="FI41" s="29" t="s">
        <v>235</v>
      </c>
      <c r="FJ41" s="29">
        <v>0</v>
      </c>
      <c r="FK41" s="29"/>
      <c r="FL41" s="30"/>
      <c r="FM41" s="29" t="s">
        <v>569</v>
      </c>
      <c r="FN41" s="29">
        <v>0</v>
      </c>
      <c r="FO41" s="29">
        <v>0</v>
      </c>
      <c r="FP41" s="30"/>
      <c r="FQ41" s="29" t="s">
        <v>235</v>
      </c>
      <c r="FR41" s="29">
        <v>0</v>
      </c>
      <c r="FS41" s="30"/>
      <c r="FT41" s="29" t="s">
        <v>235</v>
      </c>
      <c r="FU41" s="29">
        <v>0</v>
      </c>
      <c r="FV41" s="30"/>
      <c r="FW41" s="29">
        <v>0</v>
      </c>
      <c r="FX41" s="29" t="s">
        <v>235</v>
      </c>
      <c r="FY41" s="29">
        <v>0</v>
      </c>
      <c r="FZ41" s="30"/>
      <c r="GA41" s="29" t="s">
        <v>235</v>
      </c>
      <c r="GB41" s="29">
        <v>0</v>
      </c>
      <c r="GC41" s="29" t="s">
        <v>272</v>
      </c>
      <c r="GD41" s="29" t="s">
        <v>578</v>
      </c>
      <c r="GE41" s="30"/>
      <c r="GF41" s="30"/>
      <c r="GG41" s="30"/>
      <c r="GH41" s="30"/>
      <c r="GI41" s="34">
        <v>1</v>
      </c>
      <c r="GJ41" s="34">
        <v>1</v>
      </c>
    </row>
    <row r="42" spans="1:194" s="34" customFormat="1" x14ac:dyDescent="0.35">
      <c r="A42" s="18" t="s">
        <v>972</v>
      </c>
      <c r="B42" s="18" t="s">
        <v>973</v>
      </c>
      <c r="C42" s="18" t="s">
        <v>974</v>
      </c>
      <c r="D42" s="18" t="s">
        <v>975</v>
      </c>
      <c r="E42" s="18" t="s">
        <v>976</v>
      </c>
      <c r="F42" s="18" t="s">
        <v>977</v>
      </c>
      <c r="G42" s="18" t="s">
        <v>978</v>
      </c>
      <c r="H42" s="18" t="s">
        <v>191</v>
      </c>
      <c r="I42" s="18" t="s">
        <v>192</v>
      </c>
      <c r="J42" s="18" t="s">
        <v>979</v>
      </c>
      <c r="K42" s="18" t="s">
        <v>980</v>
      </c>
      <c r="L42" s="18" t="s">
        <v>543</v>
      </c>
      <c r="M42" s="18" t="s">
        <v>981</v>
      </c>
      <c r="N42" s="18" t="s">
        <v>982</v>
      </c>
      <c r="O42" s="18" t="s">
        <v>983</v>
      </c>
      <c r="P42" s="18" t="s">
        <v>377</v>
      </c>
      <c r="Q42" s="18" t="s">
        <v>984</v>
      </c>
      <c r="R42" s="18" t="s">
        <v>985</v>
      </c>
      <c r="S42" s="18" t="s">
        <v>202</v>
      </c>
      <c r="T42" s="18" t="s">
        <v>986</v>
      </c>
      <c r="U42" s="18" t="s">
        <v>987</v>
      </c>
      <c r="V42" s="18" t="s">
        <v>204</v>
      </c>
      <c r="W42" s="18" t="s">
        <v>988</v>
      </c>
      <c r="X42" s="18" t="s">
        <v>989</v>
      </c>
      <c r="Y42" s="18"/>
      <c r="Z42" s="18" t="s">
        <v>990</v>
      </c>
      <c r="AA42" s="18"/>
      <c r="AB42" s="18" t="s">
        <v>991</v>
      </c>
      <c r="AC42" s="18" t="s">
        <v>992</v>
      </c>
      <c r="AD42" s="18" t="s">
        <v>993</v>
      </c>
      <c r="AE42" s="18"/>
      <c r="AF42" s="18"/>
      <c r="AG42" s="18" t="s">
        <v>975</v>
      </c>
      <c r="AH42" s="18" t="s">
        <v>209</v>
      </c>
      <c r="AI42" s="18" t="s">
        <v>210</v>
      </c>
      <c r="AJ42" s="18" t="s">
        <v>211</v>
      </c>
      <c r="AK42" s="25" t="s">
        <v>994</v>
      </c>
      <c r="AL42" s="20" t="s">
        <v>995</v>
      </c>
      <c r="AM42" s="18" t="s">
        <v>214</v>
      </c>
      <c r="AN42" s="18" t="s">
        <v>426</v>
      </c>
      <c r="AO42" s="18" t="s">
        <v>996</v>
      </c>
      <c r="AP42" s="18" t="s">
        <v>216</v>
      </c>
      <c r="AQ42" s="18"/>
      <c r="AR42" s="18"/>
      <c r="AS42" s="18">
        <v>0</v>
      </c>
      <c r="AT42" s="18">
        <v>1</v>
      </c>
      <c r="AU42" s="18">
        <v>1</v>
      </c>
      <c r="AV42" s="2" t="s">
        <v>305</v>
      </c>
      <c r="AW42" s="18"/>
      <c r="AX42" s="18"/>
      <c r="AY42" s="18">
        <v>1</v>
      </c>
      <c r="AZ42" s="18" t="s">
        <v>997</v>
      </c>
      <c r="BA42" s="18"/>
      <c r="BB42" s="18"/>
      <c r="BC42" s="18">
        <v>1</v>
      </c>
      <c r="BD42" s="1">
        <v>0</v>
      </c>
      <c r="BE42" s="1">
        <v>0</v>
      </c>
      <c r="BF42" s="1">
        <v>0</v>
      </c>
      <c r="BG42" s="1">
        <v>0</v>
      </c>
      <c r="BH42" s="1" t="s">
        <v>2999</v>
      </c>
      <c r="BI42" s="18"/>
      <c r="BJ42" s="18"/>
      <c r="BK42" s="18"/>
      <c r="BL42" s="18"/>
      <c r="BM42" s="18"/>
      <c r="BN42" s="18"/>
      <c r="BO42" s="18"/>
      <c r="BP42" s="18"/>
      <c r="BQ42" s="18"/>
      <c r="BR42" s="18"/>
      <c r="BS42" s="18"/>
      <c r="BT42" s="18"/>
      <c r="BU42" s="18">
        <v>1</v>
      </c>
      <c r="BV42" s="18"/>
      <c r="BW42" s="18"/>
      <c r="BX42" s="1" t="s">
        <v>2984</v>
      </c>
      <c r="BY42" s="18">
        <v>1</v>
      </c>
      <c r="BZ42" s="18">
        <v>1</v>
      </c>
      <c r="CA42" s="18">
        <v>1</v>
      </c>
      <c r="CB42" s="18"/>
      <c r="CC42" s="18"/>
      <c r="CD42" s="18"/>
      <c r="CE42" s="18"/>
      <c r="CF42" s="18"/>
      <c r="CG42" s="1" t="s">
        <v>2992</v>
      </c>
      <c r="CH42" s="18" t="s">
        <v>824</v>
      </c>
      <c r="CI42" s="18">
        <v>0</v>
      </c>
      <c r="CJ42" s="18"/>
      <c r="CK42" s="18">
        <v>1</v>
      </c>
      <c r="CL42" s="26">
        <v>41</v>
      </c>
      <c r="CM42" s="18"/>
      <c r="CN42" s="20" t="s">
        <v>998</v>
      </c>
      <c r="CO42" s="51">
        <f>CN42/DT42</f>
        <v>0.41463414634146339</v>
      </c>
      <c r="CP42" s="18"/>
      <c r="CQ42" s="18">
        <v>1</v>
      </c>
      <c r="CR42" s="18"/>
      <c r="CS42" s="18"/>
      <c r="CT42" s="18"/>
      <c r="CU42" s="18">
        <v>1</v>
      </c>
      <c r="CV42" s="18"/>
      <c r="CW42" s="18">
        <v>1</v>
      </c>
      <c r="CX42" s="18"/>
      <c r="CY42" s="1" t="s">
        <v>2987</v>
      </c>
      <c r="CZ42" s="18">
        <v>62</v>
      </c>
      <c r="DA42" s="1">
        <v>0</v>
      </c>
      <c r="DB42" s="18"/>
      <c r="DC42" s="18"/>
      <c r="DD42" s="18">
        <v>1</v>
      </c>
      <c r="DE42" s="18"/>
      <c r="DF42" s="18"/>
      <c r="DG42" s="18">
        <v>1</v>
      </c>
      <c r="DH42" s="18"/>
      <c r="DI42" s="18"/>
      <c r="DJ42" s="2" t="s">
        <v>2997</v>
      </c>
      <c r="DK42" s="18" t="s">
        <v>999</v>
      </c>
      <c r="DL42" s="18"/>
      <c r="DM42" s="20">
        <v>14</v>
      </c>
      <c r="DN42" s="18"/>
      <c r="DO42" s="20"/>
      <c r="DP42" s="18"/>
      <c r="DQ42" s="2">
        <v>0</v>
      </c>
      <c r="DR42" s="56">
        <f>DS42/DT42</f>
        <v>0.34146341463414637</v>
      </c>
      <c r="DS42" s="27">
        <v>14</v>
      </c>
      <c r="DT42" s="27">
        <v>41</v>
      </c>
      <c r="DU42" s="18" t="s">
        <v>1000</v>
      </c>
      <c r="DV42" s="18" t="s">
        <v>1001</v>
      </c>
      <c r="DW42" s="18"/>
      <c r="DX42" s="27">
        <v>14</v>
      </c>
      <c r="DY42" s="27">
        <v>41</v>
      </c>
      <c r="DZ42" s="18"/>
      <c r="EA42" s="18"/>
      <c r="EB42" s="18"/>
      <c r="EC42" s="18"/>
      <c r="ED42" s="18"/>
      <c r="EE42" s="18"/>
      <c r="EF42" s="18"/>
      <c r="EG42" s="18"/>
      <c r="EH42" s="18"/>
      <c r="EI42" s="18"/>
      <c r="EJ42" s="18"/>
      <c r="EK42" s="18"/>
      <c r="EL42" s="18"/>
      <c r="EM42" s="18"/>
      <c r="EN42" s="18"/>
      <c r="EO42" s="18"/>
      <c r="EP42" s="18"/>
      <c r="EQ42" s="18"/>
      <c r="ER42" s="18">
        <v>1</v>
      </c>
      <c r="ES42" s="18"/>
      <c r="ET42" s="18">
        <v>1</v>
      </c>
      <c r="EU42" s="18"/>
      <c r="EV42" s="18"/>
      <c r="EW42" s="18"/>
      <c r="EX42" s="18"/>
      <c r="EY42" s="18">
        <v>1</v>
      </c>
      <c r="EZ42" s="18"/>
      <c r="FA42" s="18">
        <v>1</v>
      </c>
      <c r="FB42" s="18"/>
      <c r="FC42" s="18"/>
      <c r="FD42" s="18"/>
      <c r="FE42" s="18"/>
      <c r="FF42" s="18">
        <v>0</v>
      </c>
      <c r="FG42" s="18">
        <v>0</v>
      </c>
      <c r="FH42" s="18">
        <v>0</v>
      </c>
      <c r="FI42" s="18"/>
      <c r="FJ42" s="18">
        <v>1</v>
      </c>
      <c r="FK42" s="18"/>
      <c r="FL42" s="18" t="s">
        <v>1002</v>
      </c>
      <c r="FM42" s="18" t="s">
        <v>225</v>
      </c>
      <c r="FN42" s="18">
        <v>1</v>
      </c>
      <c r="FO42" s="18">
        <v>1</v>
      </c>
      <c r="FP42" s="18" t="s">
        <v>226</v>
      </c>
      <c r="FQ42" s="18"/>
      <c r="FR42" s="18">
        <v>1</v>
      </c>
      <c r="FS42" s="18" t="s">
        <v>226</v>
      </c>
      <c r="FT42" s="18"/>
      <c r="FU42" s="18">
        <v>0</v>
      </c>
      <c r="FV42" s="18"/>
      <c r="FW42" s="18">
        <v>0</v>
      </c>
      <c r="FX42" s="18"/>
      <c r="FY42" s="18">
        <v>0</v>
      </c>
      <c r="FZ42" s="18"/>
      <c r="GA42" s="18"/>
      <c r="GB42" s="18">
        <v>0</v>
      </c>
      <c r="GC42" s="18"/>
      <c r="GD42" s="18"/>
      <c r="GE42" s="18"/>
      <c r="GF42" s="18"/>
      <c r="GG42" s="18"/>
      <c r="GH42" s="18"/>
      <c r="GI42" s="27">
        <v>1</v>
      </c>
      <c r="GJ42" s="27">
        <v>1</v>
      </c>
      <c r="GK42">
        <v>1</v>
      </c>
      <c r="GL42"/>
    </row>
    <row r="43" spans="1:194" s="34" customFormat="1" hidden="1" x14ac:dyDescent="0.35">
      <c r="A43" s="47" t="s">
        <v>2983</v>
      </c>
      <c r="B43" s="29" t="s">
        <v>2940</v>
      </c>
      <c r="C43" s="29" t="s">
        <v>2941</v>
      </c>
      <c r="D43" s="29" t="s">
        <v>2942</v>
      </c>
      <c r="E43" s="30"/>
      <c r="F43" s="30"/>
      <c r="G43" s="30"/>
      <c r="H43" s="30"/>
      <c r="I43" s="30"/>
      <c r="J43" s="30"/>
      <c r="K43" s="30"/>
      <c r="L43" s="30"/>
      <c r="M43" s="29" t="s">
        <v>2946</v>
      </c>
      <c r="N43" s="30"/>
      <c r="O43" s="30"/>
      <c r="P43" s="30"/>
      <c r="Q43" s="30" t="s">
        <v>2948</v>
      </c>
      <c r="R43" s="30"/>
      <c r="S43" s="30"/>
      <c r="T43" s="30"/>
      <c r="U43" s="30"/>
      <c r="V43" s="30"/>
      <c r="W43" s="30"/>
      <c r="X43" s="30"/>
      <c r="Y43" s="30"/>
      <c r="Z43" s="30"/>
      <c r="AA43" s="30"/>
      <c r="AB43" s="30"/>
      <c r="AC43" s="30"/>
      <c r="AD43" s="30"/>
      <c r="AE43" s="30"/>
      <c r="AF43" s="30"/>
      <c r="AG43" s="30"/>
      <c r="AH43" s="30"/>
      <c r="AI43" s="30"/>
      <c r="AJ43" s="30"/>
      <c r="AK43" s="48"/>
      <c r="AL43" s="33">
        <v>2022</v>
      </c>
      <c r="AM43" s="30" t="s">
        <v>227</v>
      </c>
      <c r="AN43" s="30">
        <v>4</v>
      </c>
      <c r="AO43" s="49">
        <v>44875</v>
      </c>
      <c r="AP43" s="29" t="s">
        <v>216</v>
      </c>
      <c r="AQ43" s="30"/>
      <c r="AR43" s="30"/>
      <c r="AS43" s="30">
        <v>1</v>
      </c>
      <c r="AT43" s="30">
        <v>1</v>
      </c>
      <c r="AU43" s="30">
        <v>1</v>
      </c>
      <c r="AV43" s="29" t="s">
        <v>217</v>
      </c>
      <c r="AW43" s="30"/>
      <c r="AX43" s="30"/>
      <c r="AY43" s="30">
        <v>1</v>
      </c>
      <c r="AZ43" s="29"/>
      <c r="BA43" s="30"/>
      <c r="BB43" s="30"/>
      <c r="BC43" s="30">
        <v>1</v>
      </c>
      <c r="BD43" s="30">
        <v>1</v>
      </c>
      <c r="BE43" s="30">
        <v>0</v>
      </c>
      <c r="BF43" s="30">
        <v>1</v>
      </c>
      <c r="BG43" s="30">
        <v>1</v>
      </c>
      <c r="BH43" s="30" t="s">
        <v>2987</v>
      </c>
      <c r="BI43" s="30"/>
      <c r="BJ43" s="30">
        <v>1</v>
      </c>
      <c r="BK43" s="30">
        <v>1</v>
      </c>
      <c r="BL43" s="30">
        <v>1</v>
      </c>
      <c r="BM43" s="30"/>
      <c r="BN43" s="30">
        <v>1</v>
      </c>
      <c r="BO43" s="30">
        <v>1</v>
      </c>
      <c r="BP43" s="30"/>
      <c r="BQ43" s="30"/>
      <c r="BR43" s="30"/>
      <c r="BS43" s="29" t="s">
        <v>2975</v>
      </c>
      <c r="BT43" s="30"/>
      <c r="BU43" s="30">
        <v>1</v>
      </c>
      <c r="BV43" s="30"/>
      <c r="BW43" s="30"/>
      <c r="BX43" s="30" t="s">
        <v>2984</v>
      </c>
      <c r="BY43" s="29">
        <v>2</v>
      </c>
      <c r="BZ43" s="29">
        <v>1</v>
      </c>
      <c r="CA43" s="30">
        <v>1</v>
      </c>
      <c r="CB43" s="30">
        <v>1</v>
      </c>
      <c r="CC43" s="30"/>
      <c r="CD43" s="30"/>
      <c r="CE43" s="30"/>
      <c r="CF43" s="30"/>
      <c r="CG43" s="29" t="s">
        <v>2995</v>
      </c>
      <c r="CH43" s="30"/>
      <c r="CI43" s="30"/>
      <c r="CJ43" s="30"/>
      <c r="CK43" s="30"/>
      <c r="CL43" s="36">
        <v>4782</v>
      </c>
      <c r="CM43" s="30"/>
      <c r="CN43" s="33">
        <v>2357</v>
      </c>
      <c r="CO43" s="53">
        <f>CN43/DT43</f>
        <v>0.93904382470119518</v>
      </c>
      <c r="CP43" s="29" t="s">
        <v>2976</v>
      </c>
      <c r="CQ43" s="30">
        <v>1</v>
      </c>
      <c r="CR43" s="30"/>
      <c r="CS43" s="30">
        <v>1</v>
      </c>
      <c r="CT43" s="30"/>
      <c r="CU43" s="30">
        <v>1</v>
      </c>
      <c r="CV43" s="30"/>
      <c r="CW43" s="30"/>
      <c r="CX43" s="30"/>
      <c r="CY43" s="30" t="s">
        <v>3004</v>
      </c>
      <c r="CZ43" s="30"/>
      <c r="DA43" s="30"/>
      <c r="DB43" s="30" t="s">
        <v>2977</v>
      </c>
      <c r="DC43" s="30"/>
      <c r="DD43" s="30">
        <v>1</v>
      </c>
      <c r="DE43" s="30">
        <v>1</v>
      </c>
      <c r="DF43" s="30"/>
      <c r="DG43" s="30">
        <v>1</v>
      </c>
      <c r="DH43" s="30"/>
      <c r="DI43" s="30"/>
      <c r="DJ43" s="29" t="s">
        <v>2997</v>
      </c>
      <c r="DK43" s="29" t="s">
        <v>2978</v>
      </c>
      <c r="DL43" s="29"/>
      <c r="DM43" s="33"/>
      <c r="DN43" s="30" t="s">
        <v>2979</v>
      </c>
      <c r="DO43" s="30"/>
      <c r="DP43" s="33" t="s">
        <v>2980</v>
      </c>
      <c r="DQ43" s="30"/>
      <c r="DR43" s="57">
        <f>DS43/DT43</f>
        <v>0.21952191235059762</v>
      </c>
      <c r="DS43" s="30">
        <v>551</v>
      </c>
      <c r="DT43" s="30">
        <v>2510</v>
      </c>
      <c r="DU43" s="30" t="s">
        <v>2981</v>
      </c>
      <c r="DV43" s="30"/>
      <c r="DW43" s="30">
        <v>0.254</v>
      </c>
      <c r="DX43" s="30">
        <v>336</v>
      </c>
      <c r="DY43" s="30">
        <v>1321</v>
      </c>
      <c r="DZ43" s="30">
        <v>0.191</v>
      </c>
      <c r="EA43" s="30">
        <v>166</v>
      </c>
      <c r="EB43" s="30">
        <v>869</v>
      </c>
      <c r="EC43" s="30"/>
      <c r="ED43" s="30"/>
      <c r="EE43" s="30"/>
      <c r="EF43" s="30">
        <v>0.188</v>
      </c>
      <c r="EG43" s="30">
        <v>33</v>
      </c>
      <c r="EH43" s="30">
        <v>176</v>
      </c>
      <c r="EI43" s="30">
        <v>0.111</v>
      </c>
      <c r="EJ43" s="30">
        <v>16</v>
      </c>
      <c r="EK43" s="30">
        <v>144</v>
      </c>
      <c r="EL43" s="30"/>
      <c r="EM43" s="30"/>
      <c r="EN43" s="30"/>
      <c r="EO43" s="30"/>
      <c r="EP43" s="30"/>
      <c r="EQ43" s="30"/>
      <c r="ER43" s="30">
        <v>1</v>
      </c>
      <c r="ES43" s="30">
        <v>1</v>
      </c>
      <c r="ET43" s="30">
        <v>1</v>
      </c>
      <c r="EU43" s="30">
        <v>1</v>
      </c>
      <c r="EV43" s="30"/>
      <c r="EW43" s="30"/>
      <c r="EX43" s="30"/>
      <c r="EY43" s="30">
        <v>1</v>
      </c>
      <c r="EZ43" s="30"/>
      <c r="FA43" s="30">
        <v>1</v>
      </c>
      <c r="FB43" s="30">
        <v>1</v>
      </c>
      <c r="FC43" s="30"/>
      <c r="FD43" s="30"/>
      <c r="FE43" s="30"/>
      <c r="FF43" s="30">
        <v>0</v>
      </c>
      <c r="FG43" s="30"/>
      <c r="FH43" s="30"/>
      <c r="FI43" s="30"/>
      <c r="FJ43" s="30">
        <v>0</v>
      </c>
      <c r="FK43" s="30"/>
      <c r="FL43" s="30"/>
      <c r="FM43" s="30"/>
      <c r="FN43" s="30"/>
      <c r="FO43" s="30"/>
      <c r="FP43" s="30"/>
      <c r="FQ43" s="30"/>
      <c r="FR43" s="30"/>
      <c r="FS43" s="30"/>
      <c r="FT43" s="30"/>
      <c r="FU43" s="30"/>
      <c r="FV43" s="30"/>
      <c r="FW43" s="30"/>
      <c r="FX43" s="30"/>
      <c r="FY43" s="30"/>
      <c r="FZ43" s="30"/>
      <c r="GA43" s="30"/>
      <c r="GB43" s="30">
        <v>1</v>
      </c>
      <c r="GC43" s="30" t="s">
        <v>272</v>
      </c>
      <c r="GD43" s="30" t="s">
        <v>2982</v>
      </c>
      <c r="GE43" s="30"/>
      <c r="GF43" s="30"/>
      <c r="GG43" s="30"/>
      <c r="GH43" s="30"/>
      <c r="GI43" s="30"/>
      <c r="GJ43" s="30">
        <v>1</v>
      </c>
      <c r="GK43" s="30"/>
      <c r="GL43" s="30"/>
    </row>
    <row r="44" spans="1:194" s="34" customFormat="1" x14ac:dyDescent="0.35">
      <c r="A44" s="2" t="s">
        <v>1011</v>
      </c>
      <c r="B44" s="2" t="s">
        <v>1012</v>
      </c>
      <c r="C44" s="2" t="s">
        <v>1013</v>
      </c>
      <c r="D44" s="2" t="s">
        <v>1014</v>
      </c>
      <c r="E44" s="2" t="s">
        <v>1015</v>
      </c>
      <c r="F44" s="2" t="s">
        <v>1016</v>
      </c>
      <c r="G44" s="2" t="s">
        <v>1017</v>
      </c>
      <c r="H44" s="2" t="s">
        <v>191</v>
      </c>
      <c r="I44" s="2" t="s">
        <v>192</v>
      </c>
      <c r="J44" s="2" t="s">
        <v>193</v>
      </c>
      <c r="K44" s="2" t="s">
        <v>1018</v>
      </c>
      <c r="L44" s="2" t="s">
        <v>810</v>
      </c>
      <c r="M44" s="2" t="s">
        <v>1019</v>
      </c>
      <c r="N44" s="2" t="s">
        <v>1020</v>
      </c>
      <c r="O44" s="2" t="s">
        <v>1021</v>
      </c>
      <c r="P44" s="2" t="s">
        <v>426</v>
      </c>
      <c r="Q44" s="2" t="s">
        <v>984</v>
      </c>
      <c r="R44" s="2" t="s">
        <v>1022</v>
      </c>
      <c r="S44" s="2" t="s">
        <v>202</v>
      </c>
      <c r="T44" s="2" t="s">
        <v>1023</v>
      </c>
      <c r="U44" s="1"/>
      <c r="V44" s="2" t="s">
        <v>204</v>
      </c>
      <c r="W44" s="1"/>
      <c r="X44" s="2" t="s">
        <v>1024</v>
      </c>
      <c r="Y44" s="1"/>
      <c r="Z44" s="1"/>
      <c r="AA44" s="1"/>
      <c r="AB44" s="2" t="s">
        <v>1025</v>
      </c>
      <c r="AC44" s="1"/>
      <c r="AD44" s="2" t="s">
        <v>1026</v>
      </c>
      <c r="AE44" s="1"/>
      <c r="AF44" s="1"/>
      <c r="AG44" s="2" t="s">
        <v>1014</v>
      </c>
      <c r="AH44" s="2" t="s">
        <v>209</v>
      </c>
      <c r="AI44" s="2" t="s">
        <v>210</v>
      </c>
      <c r="AJ44" s="2" t="s">
        <v>211</v>
      </c>
      <c r="AK44" s="9" t="s">
        <v>994</v>
      </c>
      <c r="AL44" s="15" t="s">
        <v>995</v>
      </c>
      <c r="AM44" s="2" t="s">
        <v>214</v>
      </c>
      <c r="AN44" s="2">
        <v>4</v>
      </c>
      <c r="AO44" s="2" t="s">
        <v>1027</v>
      </c>
      <c r="AP44" s="2" t="s">
        <v>216</v>
      </c>
      <c r="AQ44" s="1"/>
      <c r="AR44" s="1"/>
      <c r="AS44" s="1">
        <v>0</v>
      </c>
      <c r="AT44" s="2">
        <v>0</v>
      </c>
      <c r="AU44" s="2">
        <v>0</v>
      </c>
      <c r="AV44" s="2" t="s">
        <v>471</v>
      </c>
      <c r="AW44" s="1"/>
      <c r="AX44" s="1"/>
      <c r="AY44" s="2">
        <v>1</v>
      </c>
      <c r="AZ44" s="1"/>
      <c r="BA44" s="1"/>
      <c r="BB44" s="1"/>
      <c r="BC44" s="2">
        <v>1</v>
      </c>
      <c r="BD44" s="1">
        <v>0</v>
      </c>
      <c r="BE44" s="1">
        <v>0</v>
      </c>
      <c r="BF44" s="1">
        <v>0</v>
      </c>
      <c r="BG44" s="1">
        <v>0</v>
      </c>
      <c r="BH44" s="1" t="s">
        <v>2999</v>
      </c>
      <c r="BI44" s="1"/>
      <c r="BJ44" s="1"/>
      <c r="BK44" s="1"/>
      <c r="BL44" s="1"/>
      <c r="BM44" s="1"/>
      <c r="BN44" s="1"/>
      <c r="BO44" s="1"/>
      <c r="BP44" s="1"/>
      <c r="BQ44" s="1"/>
      <c r="BR44" s="1"/>
      <c r="BS44" s="1"/>
      <c r="BT44" s="1"/>
      <c r="BU44" s="2">
        <v>1</v>
      </c>
      <c r="BV44" s="1"/>
      <c r="BW44" s="1"/>
      <c r="BX44" s="1" t="s">
        <v>2984</v>
      </c>
      <c r="BY44" s="2">
        <v>1</v>
      </c>
      <c r="BZ44" s="2">
        <v>1</v>
      </c>
      <c r="CA44" s="1"/>
      <c r="CB44" s="1"/>
      <c r="CC44" s="1"/>
      <c r="CD44" s="1"/>
      <c r="CE44" s="2">
        <v>1</v>
      </c>
      <c r="CF44" s="1"/>
      <c r="CG44" s="1" t="s">
        <v>2994</v>
      </c>
      <c r="CH44" s="2" t="s">
        <v>316</v>
      </c>
      <c r="CI44" s="2">
        <v>0</v>
      </c>
      <c r="CJ44" s="1"/>
      <c r="CK44" s="2">
        <v>1</v>
      </c>
      <c r="CL44" s="13">
        <v>382</v>
      </c>
      <c r="CM44" s="2"/>
      <c r="CN44" s="15"/>
      <c r="CO44" s="51"/>
      <c r="CP44" s="2"/>
      <c r="CQ44" s="2">
        <v>1</v>
      </c>
      <c r="CR44" s="1"/>
      <c r="CS44" s="1"/>
      <c r="CT44" s="1"/>
      <c r="CU44" s="2">
        <v>1</v>
      </c>
      <c r="CV44" s="1"/>
      <c r="CW44" s="1"/>
      <c r="CX44" s="1"/>
      <c r="CY44" s="1" t="s">
        <v>3004</v>
      </c>
      <c r="CZ44" s="2">
        <v>45</v>
      </c>
      <c r="DA44" s="1">
        <v>0</v>
      </c>
      <c r="DB44" s="2" t="s">
        <v>561</v>
      </c>
      <c r="DC44" s="1"/>
      <c r="DD44" s="2">
        <v>1</v>
      </c>
      <c r="DE44" s="1"/>
      <c r="DF44" s="1"/>
      <c r="DG44" s="2">
        <v>1</v>
      </c>
      <c r="DH44" s="1"/>
      <c r="DI44" s="2">
        <v>1</v>
      </c>
      <c r="DJ44" s="2" t="s">
        <v>2996</v>
      </c>
      <c r="DK44" s="2" t="s">
        <v>1028</v>
      </c>
      <c r="DL44" s="2"/>
      <c r="DM44" s="15">
        <v>127</v>
      </c>
      <c r="DN44" s="2" t="s">
        <v>1029</v>
      </c>
      <c r="DO44" s="15" t="s">
        <v>1030</v>
      </c>
      <c r="DP44" s="2"/>
      <c r="DQ44" s="2">
        <v>0</v>
      </c>
      <c r="DR44" s="56">
        <f>DS44/DT44</f>
        <v>0.33246073298429318</v>
      </c>
      <c r="DS44">
        <v>127</v>
      </c>
      <c r="DT44">
        <v>382</v>
      </c>
      <c r="DU44" s="2" t="s">
        <v>1031</v>
      </c>
      <c r="DV44" s="2" t="s">
        <v>1032</v>
      </c>
      <c r="DW44" s="2"/>
      <c r="DX44">
        <v>127</v>
      </c>
      <c r="DY44">
        <v>382</v>
      </c>
      <c r="DZ44" s="2"/>
      <c r="EA44" s="2"/>
      <c r="EB44" s="2"/>
      <c r="EC44" s="2"/>
      <c r="ED44" s="2"/>
      <c r="EE44" s="2"/>
      <c r="EF44" s="2"/>
      <c r="EG44" s="2"/>
      <c r="EH44" s="2"/>
      <c r="EI44" s="2"/>
      <c r="EJ44" s="2"/>
      <c r="EK44" s="2"/>
      <c r="EL44" s="2"/>
      <c r="EM44" s="2"/>
      <c r="EN44" s="2"/>
      <c r="EO44" s="2"/>
      <c r="EP44" s="2"/>
      <c r="EQ44" s="2"/>
      <c r="ER44" s="2">
        <v>1</v>
      </c>
      <c r="ES44" s="1"/>
      <c r="ET44" s="2">
        <v>1</v>
      </c>
      <c r="EU44" s="1"/>
      <c r="EV44" s="1"/>
      <c r="EW44" s="1"/>
      <c r="EX44" s="1"/>
      <c r="EY44" s="2">
        <v>1</v>
      </c>
      <c r="EZ44" s="1"/>
      <c r="FA44" s="2">
        <v>1</v>
      </c>
      <c r="FB44" s="1"/>
      <c r="FC44" s="1"/>
      <c r="FD44" s="1"/>
      <c r="FE44" s="1"/>
      <c r="FF44" s="2">
        <v>0</v>
      </c>
      <c r="FG44" s="2">
        <v>0</v>
      </c>
      <c r="FH44" s="2">
        <v>0</v>
      </c>
      <c r="FI44" s="1"/>
      <c r="FJ44" s="2">
        <v>0</v>
      </c>
      <c r="FK44" s="2"/>
      <c r="FL44" s="1"/>
      <c r="FM44" s="2" t="s">
        <v>225</v>
      </c>
      <c r="FN44" s="2">
        <v>0</v>
      </c>
      <c r="FO44" s="2">
        <v>1</v>
      </c>
      <c r="FP44" s="2" t="s">
        <v>226</v>
      </c>
      <c r="FQ44" s="2" t="s">
        <v>1033</v>
      </c>
      <c r="FR44" s="2">
        <v>0</v>
      </c>
      <c r="FS44" s="1"/>
      <c r="FT44" s="1"/>
      <c r="FU44" s="2">
        <v>0</v>
      </c>
      <c r="FV44" s="1"/>
      <c r="FW44" s="2">
        <v>0</v>
      </c>
      <c r="FX44" s="1"/>
      <c r="FY44" s="2">
        <v>1</v>
      </c>
      <c r="FZ44" s="2" t="s">
        <v>272</v>
      </c>
      <c r="GA44" s="2" t="s">
        <v>1034</v>
      </c>
      <c r="GB44" s="2">
        <v>0</v>
      </c>
      <c r="GC44" s="1"/>
      <c r="GD44" s="1"/>
      <c r="GE44" s="1"/>
      <c r="GF44" s="1"/>
      <c r="GG44" s="1"/>
      <c r="GH44" s="1"/>
      <c r="GI44">
        <v>1</v>
      </c>
      <c r="GJ44">
        <v>1</v>
      </c>
      <c r="GK44">
        <v>1</v>
      </c>
      <c r="GL44"/>
    </row>
    <row r="45" spans="1:194" s="34" customFormat="1" hidden="1" x14ac:dyDescent="0.35">
      <c r="A45" s="29" t="s">
        <v>2462</v>
      </c>
      <c r="B45" s="29" t="s">
        <v>2463</v>
      </c>
      <c r="C45" s="29" t="s">
        <v>2464</v>
      </c>
      <c r="D45" s="29" t="s">
        <v>2465</v>
      </c>
      <c r="E45" s="29" t="s">
        <v>2466</v>
      </c>
      <c r="F45" s="30"/>
      <c r="G45" s="30"/>
      <c r="H45" s="29" t="s">
        <v>191</v>
      </c>
      <c r="I45" s="30"/>
      <c r="J45" s="29" t="s">
        <v>2467</v>
      </c>
      <c r="K45" s="29" t="s">
        <v>2468</v>
      </c>
      <c r="L45" s="29" t="s">
        <v>2468</v>
      </c>
      <c r="M45" s="29" t="s">
        <v>2469</v>
      </c>
      <c r="N45" s="30"/>
      <c r="O45" s="29" t="s">
        <v>2470</v>
      </c>
      <c r="P45" s="29" t="s">
        <v>199</v>
      </c>
      <c r="Q45" s="29" t="s">
        <v>2471</v>
      </c>
      <c r="R45" s="30"/>
      <c r="S45" s="30"/>
      <c r="T45" s="29" t="s">
        <v>2472</v>
      </c>
      <c r="U45" s="30"/>
      <c r="V45" s="30"/>
      <c r="W45" s="30"/>
      <c r="X45" s="30"/>
      <c r="Y45" s="30"/>
      <c r="Z45" s="29" t="s">
        <v>2473</v>
      </c>
      <c r="AA45" s="30"/>
      <c r="AB45" s="30"/>
      <c r="AC45" s="30"/>
      <c r="AD45" s="29" t="s">
        <v>2474</v>
      </c>
      <c r="AE45" s="30"/>
      <c r="AF45" s="30"/>
      <c r="AG45" s="30"/>
      <c r="AH45" s="29" t="s">
        <v>209</v>
      </c>
      <c r="AI45" s="29" t="s">
        <v>1689</v>
      </c>
      <c r="AJ45" s="29" t="s">
        <v>1895</v>
      </c>
      <c r="AK45" s="31" t="s">
        <v>1528</v>
      </c>
      <c r="AL45" s="35" t="s">
        <v>2475</v>
      </c>
      <c r="AM45" s="29" t="s">
        <v>227</v>
      </c>
      <c r="AN45" s="29">
        <v>4</v>
      </c>
      <c r="AO45" s="29" t="s">
        <v>2480</v>
      </c>
      <c r="AP45" s="29" t="s">
        <v>216</v>
      </c>
      <c r="AQ45" s="30"/>
      <c r="AR45" s="30"/>
      <c r="AS45" s="30">
        <v>0</v>
      </c>
      <c r="AT45" s="29">
        <v>0</v>
      </c>
      <c r="AU45" s="29">
        <v>0</v>
      </c>
      <c r="AV45" s="29" t="s">
        <v>471</v>
      </c>
      <c r="AW45" s="30"/>
      <c r="AX45" s="30"/>
      <c r="AY45" s="29">
        <v>1</v>
      </c>
      <c r="AZ45" s="29" t="s">
        <v>2481</v>
      </c>
      <c r="BA45" s="30"/>
      <c r="BB45" s="30"/>
      <c r="BC45" s="29">
        <v>1</v>
      </c>
      <c r="BD45" s="30">
        <v>0</v>
      </c>
      <c r="BE45" s="30">
        <v>0</v>
      </c>
      <c r="BF45" s="30">
        <v>0</v>
      </c>
      <c r="BG45" s="30">
        <v>0</v>
      </c>
      <c r="BH45" s="30" t="s">
        <v>2999</v>
      </c>
      <c r="BI45" s="30"/>
      <c r="BJ45" s="30"/>
      <c r="BK45" s="30"/>
      <c r="BL45" s="30"/>
      <c r="BM45" s="30"/>
      <c r="BN45" s="30"/>
      <c r="BO45" s="30"/>
      <c r="BP45" s="30"/>
      <c r="BQ45" s="30"/>
      <c r="BR45" s="30"/>
      <c r="BS45" s="30"/>
      <c r="BT45" s="30"/>
      <c r="BU45" s="29">
        <v>1</v>
      </c>
      <c r="BV45" s="30"/>
      <c r="BW45" s="30"/>
      <c r="BX45" s="30" t="s">
        <v>2984</v>
      </c>
      <c r="BY45" s="29">
        <v>2</v>
      </c>
      <c r="BZ45" s="30">
        <v>1</v>
      </c>
      <c r="CA45" s="30"/>
      <c r="CB45" s="30"/>
      <c r="CC45" s="30"/>
      <c r="CD45" s="29">
        <v>1</v>
      </c>
      <c r="CE45" s="30"/>
      <c r="CF45" s="30"/>
      <c r="CG45" s="30" t="s">
        <v>2994</v>
      </c>
      <c r="CH45" s="29" t="s">
        <v>2482</v>
      </c>
      <c r="CI45" s="29">
        <v>1</v>
      </c>
      <c r="CJ45" s="30"/>
      <c r="CK45" s="29">
        <v>0</v>
      </c>
      <c r="CL45" s="36">
        <v>122</v>
      </c>
      <c r="CM45" s="30" t="s">
        <v>2483</v>
      </c>
      <c r="CN45" s="33">
        <v>64</v>
      </c>
      <c r="CO45" s="53">
        <f>CN45/DT45</f>
        <v>0.52459016393442626</v>
      </c>
      <c r="CP45" s="30"/>
      <c r="CQ45" s="29">
        <v>1</v>
      </c>
      <c r="CR45" s="30"/>
      <c r="CS45" s="30"/>
      <c r="CT45" s="30"/>
      <c r="CU45" s="29">
        <v>1</v>
      </c>
      <c r="CV45" s="30"/>
      <c r="CW45" s="30"/>
      <c r="CX45" s="30"/>
      <c r="CY45" s="30" t="s">
        <v>3004</v>
      </c>
      <c r="CZ45" s="30">
        <v>12</v>
      </c>
      <c r="DA45" s="30">
        <v>0</v>
      </c>
      <c r="DB45" s="30"/>
      <c r="DC45" s="30"/>
      <c r="DD45" s="29">
        <v>1</v>
      </c>
      <c r="DE45" s="30"/>
      <c r="DF45" s="30"/>
      <c r="DG45" s="29">
        <v>1</v>
      </c>
      <c r="DH45" s="30"/>
      <c r="DI45" s="30"/>
      <c r="DJ45" s="29" t="s">
        <v>2996</v>
      </c>
      <c r="DK45" s="29" t="s">
        <v>2484</v>
      </c>
      <c r="DL45" s="29"/>
      <c r="DM45" s="33">
        <v>38</v>
      </c>
      <c r="DN45" s="30"/>
      <c r="DO45" s="35"/>
      <c r="DP45" s="30"/>
      <c r="DQ45" s="30"/>
      <c r="DR45" s="57">
        <f>DS45/DT45</f>
        <v>0.31147540983606559</v>
      </c>
      <c r="DS45" s="34">
        <v>38</v>
      </c>
      <c r="DT45" s="34">
        <v>122</v>
      </c>
      <c r="DU45" s="29" t="s">
        <v>2485</v>
      </c>
      <c r="DV45" s="30"/>
      <c r="DW45" s="30"/>
      <c r="DX45" s="34">
        <v>38</v>
      </c>
      <c r="DY45" s="34">
        <v>122</v>
      </c>
      <c r="DZ45" s="30"/>
      <c r="EA45" s="30"/>
      <c r="EB45" s="30"/>
      <c r="EC45" s="30"/>
      <c r="ED45" s="30"/>
      <c r="EE45" s="30"/>
      <c r="EF45" s="30"/>
      <c r="EG45" s="30"/>
      <c r="EH45" s="30"/>
      <c r="EI45" s="30"/>
      <c r="EJ45" s="30"/>
      <c r="EK45" s="30"/>
      <c r="EL45" s="30"/>
      <c r="EM45" s="30"/>
      <c r="EN45" s="30"/>
      <c r="EO45" s="30"/>
      <c r="EP45" s="30"/>
      <c r="EQ45" s="30"/>
      <c r="ER45" s="29">
        <v>1</v>
      </c>
      <c r="ES45" s="29">
        <v>1</v>
      </c>
      <c r="ET45" s="30"/>
      <c r="EU45" s="30"/>
      <c r="EV45" s="30"/>
      <c r="EW45" s="30"/>
      <c r="EX45" s="30"/>
      <c r="EY45" s="29">
        <v>1</v>
      </c>
      <c r="EZ45" s="30"/>
      <c r="FA45" s="30"/>
      <c r="FB45" s="30"/>
      <c r="FC45" s="30"/>
      <c r="FD45" s="30"/>
      <c r="FE45" s="30"/>
      <c r="FF45" s="30"/>
      <c r="FG45" s="29">
        <v>0</v>
      </c>
      <c r="FH45" s="29">
        <v>0</v>
      </c>
      <c r="FI45" s="29" t="s">
        <v>2460</v>
      </c>
      <c r="FJ45" s="29">
        <v>0</v>
      </c>
      <c r="FK45" s="29"/>
      <c r="FL45" s="30"/>
      <c r="FM45" s="29" t="s">
        <v>225</v>
      </c>
      <c r="FN45" s="29">
        <v>0</v>
      </c>
      <c r="FO45" s="29">
        <v>0</v>
      </c>
      <c r="FP45" s="30"/>
      <c r="FQ45" s="30"/>
      <c r="FR45" s="29">
        <v>0</v>
      </c>
      <c r="FS45" s="30"/>
      <c r="FT45" s="29" t="s">
        <v>1072</v>
      </c>
      <c r="FU45" s="29">
        <v>0</v>
      </c>
      <c r="FV45" s="30"/>
      <c r="FW45" s="29">
        <v>0</v>
      </c>
      <c r="FX45" s="29" t="s">
        <v>1072</v>
      </c>
      <c r="FY45" s="29">
        <v>0</v>
      </c>
      <c r="FZ45" s="30"/>
      <c r="GA45" s="29" t="s">
        <v>235</v>
      </c>
      <c r="GB45" s="29">
        <v>0</v>
      </c>
      <c r="GC45" s="30"/>
      <c r="GD45" s="29" t="s">
        <v>235</v>
      </c>
      <c r="GE45" s="30"/>
      <c r="GF45" s="30"/>
      <c r="GG45" s="30"/>
      <c r="GH45" s="30"/>
      <c r="GI45" s="34">
        <v>0</v>
      </c>
      <c r="GJ45" s="34">
        <v>0</v>
      </c>
    </row>
    <row r="46" spans="1:194" x14ac:dyDescent="0.35">
      <c r="A46" s="2" t="s">
        <v>1042</v>
      </c>
      <c r="B46" s="2" t="s">
        <v>1043</v>
      </c>
      <c r="C46" s="2" t="s">
        <v>1044</v>
      </c>
      <c r="D46" s="2" t="s">
        <v>1045</v>
      </c>
      <c r="E46" s="2" t="s">
        <v>1046</v>
      </c>
      <c r="F46" s="2" t="s">
        <v>1047</v>
      </c>
      <c r="G46" s="2" t="s">
        <v>1048</v>
      </c>
      <c r="H46" s="2" t="s">
        <v>191</v>
      </c>
      <c r="I46" s="2" t="s">
        <v>192</v>
      </c>
      <c r="J46" s="2" t="s">
        <v>1049</v>
      </c>
      <c r="K46" s="2" t="s">
        <v>1018</v>
      </c>
      <c r="L46" s="2" t="s">
        <v>623</v>
      </c>
      <c r="M46" s="2" t="s">
        <v>1050</v>
      </c>
      <c r="N46" s="2" t="s">
        <v>1051</v>
      </c>
      <c r="O46" s="2" t="s">
        <v>1052</v>
      </c>
      <c r="P46" s="2" t="s">
        <v>199</v>
      </c>
      <c r="Q46" s="2" t="s">
        <v>1053</v>
      </c>
      <c r="R46" s="2" t="s">
        <v>1054</v>
      </c>
      <c r="S46" s="2" t="s">
        <v>202</v>
      </c>
      <c r="T46" s="2" t="s">
        <v>1055</v>
      </c>
      <c r="U46" s="1"/>
      <c r="V46" s="2" t="s">
        <v>204</v>
      </c>
      <c r="W46" s="1"/>
      <c r="X46" s="2" t="s">
        <v>1056</v>
      </c>
      <c r="Y46" s="2" t="s">
        <v>1057</v>
      </c>
      <c r="Z46" s="2" t="s">
        <v>1058</v>
      </c>
      <c r="AA46" s="1"/>
      <c r="AB46" s="2" t="s">
        <v>1059</v>
      </c>
      <c r="AC46" s="2" t="s">
        <v>1060</v>
      </c>
      <c r="AD46" s="2" t="s">
        <v>1061</v>
      </c>
      <c r="AE46" s="1"/>
      <c r="AF46" s="1"/>
      <c r="AG46" s="2" t="s">
        <v>1045</v>
      </c>
      <c r="AH46" s="2" t="s">
        <v>209</v>
      </c>
      <c r="AI46" s="2" t="s">
        <v>210</v>
      </c>
      <c r="AJ46" s="2" t="s">
        <v>211</v>
      </c>
      <c r="AK46" s="9" t="s">
        <v>296</v>
      </c>
      <c r="AL46" s="15" t="s">
        <v>995</v>
      </c>
      <c r="AM46" s="2" t="s">
        <v>214</v>
      </c>
      <c r="AN46" s="2">
        <v>4</v>
      </c>
      <c r="AO46" s="2" t="s">
        <v>1062</v>
      </c>
      <c r="AP46" s="2" t="s">
        <v>216</v>
      </c>
      <c r="AQ46" s="1"/>
      <c r="AR46" s="1"/>
      <c r="AS46" s="1">
        <v>0</v>
      </c>
      <c r="AT46" s="2">
        <v>1</v>
      </c>
      <c r="AU46" s="2">
        <v>1</v>
      </c>
      <c r="AV46" s="2" t="s">
        <v>305</v>
      </c>
      <c r="AW46" s="1"/>
      <c r="AX46" s="1"/>
      <c r="AY46" s="2">
        <v>1</v>
      </c>
      <c r="AZ46" s="1"/>
      <c r="BA46" s="1"/>
      <c r="BB46" s="1"/>
      <c r="BC46" s="2">
        <v>1</v>
      </c>
      <c r="BD46" s="1">
        <v>0</v>
      </c>
      <c r="BE46" s="1">
        <v>0</v>
      </c>
      <c r="BF46" s="1">
        <v>0</v>
      </c>
      <c r="BG46" s="1">
        <v>0</v>
      </c>
      <c r="BH46" s="1" t="s">
        <v>2999</v>
      </c>
      <c r="BI46" s="1"/>
      <c r="BJ46" s="1"/>
      <c r="BK46" s="1"/>
      <c r="BL46" s="1"/>
      <c r="BM46" s="1"/>
      <c r="BN46" s="1"/>
      <c r="BO46" s="1"/>
      <c r="BP46" s="1"/>
      <c r="BQ46" s="1"/>
      <c r="BR46" s="1"/>
      <c r="BS46" s="1"/>
      <c r="BT46" s="1"/>
      <c r="BU46" s="2">
        <v>1</v>
      </c>
      <c r="BV46" s="1"/>
      <c r="BW46" s="1"/>
      <c r="BX46" s="1" t="s">
        <v>2984</v>
      </c>
      <c r="BY46" s="2">
        <v>2</v>
      </c>
      <c r="BZ46" s="2">
        <v>1</v>
      </c>
      <c r="CA46" s="1"/>
      <c r="CB46" s="1"/>
      <c r="CC46" s="1"/>
      <c r="CD46" s="2">
        <v>1</v>
      </c>
      <c r="CE46" s="1"/>
      <c r="CF46" s="1"/>
      <c r="CG46" s="1" t="s">
        <v>2994</v>
      </c>
      <c r="CH46" s="2" t="s">
        <v>1063</v>
      </c>
      <c r="CI46" s="2">
        <v>0</v>
      </c>
      <c r="CJ46" s="1"/>
      <c r="CK46" s="2">
        <v>0</v>
      </c>
      <c r="CL46" s="13">
        <v>387</v>
      </c>
      <c r="CM46" s="2"/>
      <c r="CN46" s="15"/>
      <c r="CO46" s="51"/>
      <c r="CP46" s="2"/>
      <c r="CQ46" s="2">
        <v>1</v>
      </c>
      <c r="CR46" s="1"/>
      <c r="CS46" s="1"/>
      <c r="CT46" s="1"/>
      <c r="CU46" s="2">
        <v>1</v>
      </c>
      <c r="CV46" s="1"/>
      <c r="CW46" s="1"/>
      <c r="CX46" s="1"/>
      <c r="CY46" s="1" t="s">
        <v>3004</v>
      </c>
      <c r="CZ46" s="2">
        <v>25</v>
      </c>
      <c r="DA46" s="1">
        <v>0</v>
      </c>
      <c r="DB46" s="2"/>
      <c r="DC46" s="1"/>
      <c r="DD46" s="2">
        <v>1</v>
      </c>
      <c r="DE46" s="1"/>
      <c r="DF46" s="1"/>
      <c r="DG46" s="2">
        <v>1</v>
      </c>
      <c r="DH46" s="1"/>
      <c r="DI46" s="1"/>
      <c r="DJ46" s="2" t="s">
        <v>2997</v>
      </c>
      <c r="DK46" s="2" t="s">
        <v>1064</v>
      </c>
      <c r="DL46" s="2"/>
      <c r="DM46" s="15" t="s">
        <v>1065</v>
      </c>
      <c r="DN46" s="2"/>
      <c r="DO46" s="15" t="s">
        <v>1066</v>
      </c>
      <c r="DP46" s="2"/>
      <c r="DQ46" s="2">
        <v>0</v>
      </c>
      <c r="DR46" s="56">
        <f>DS46/DT46</f>
        <v>0.33333333333333331</v>
      </c>
      <c r="DS46">
        <v>129</v>
      </c>
      <c r="DT46">
        <v>387</v>
      </c>
      <c r="DU46" s="2" t="s">
        <v>1067</v>
      </c>
      <c r="DV46" s="2" t="s">
        <v>1068</v>
      </c>
      <c r="DW46" s="2"/>
      <c r="DX46">
        <v>129</v>
      </c>
      <c r="DY46">
        <v>387</v>
      </c>
      <c r="DZ46" s="2"/>
      <c r="EA46" s="2"/>
      <c r="EB46" s="2"/>
      <c r="EC46" s="2"/>
      <c r="ED46" s="2"/>
      <c r="EE46" s="2"/>
      <c r="EF46" s="2"/>
      <c r="EG46" s="2"/>
      <c r="EH46" s="2"/>
      <c r="EI46" s="2"/>
      <c r="EJ46" s="2"/>
      <c r="EK46" s="2"/>
      <c r="EL46" s="2"/>
      <c r="EM46" s="2"/>
      <c r="EN46" s="2"/>
      <c r="EO46" s="2"/>
      <c r="EP46" s="2"/>
      <c r="EQ46" s="2"/>
      <c r="ER46" s="2">
        <v>1</v>
      </c>
      <c r="ES46" s="1"/>
      <c r="ET46" s="2">
        <v>1</v>
      </c>
      <c r="EU46" s="2">
        <v>1</v>
      </c>
      <c r="EV46" s="1"/>
      <c r="EW46" s="1"/>
      <c r="EX46" s="1"/>
      <c r="EY46" s="2">
        <v>1</v>
      </c>
      <c r="EZ46" s="1"/>
      <c r="FA46" s="2">
        <v>1</v>
      </c>
      <c r="FB46" s="2">
        <v>1</v>
      </c>
      <c r="FC46" s="1"/>
      <c r="FD46" s="1"/>
      <c r="FE46" s="1"/>
      <c r="FF46" s="2">
        <v>0</v>
      </c>
      <c r="FG46" s="2">
        <v>0</v>
      </c>
      <c r="FH46" s="2">
        <v>0</v>
      </c>
      <c r="FI46" s="1"/>
      <c r="FJ46" s="2">
        <v>0</v>
      </c>
      <c r="FK46" s="2"/>
      <c r="FL46" s="1"/>
      <c r="FM46" s="2" t="s">
        <v>225</v>
      </c>
      <c r="FN46" s="2">
        <v>0</v>
      </c>
      <c r="FO46" s="2">
        <v>1</v>
      </c>
      <c r="FP46" s="2" t="s">
        <v>226</v>
      </c>
      <c r="FQ46" s="1"/>
      <c r="FR46" s="2">
        <v>0</v>
      </c>
      <c r="FS46" s="1"/>
      <c r="FT46" s="1"/>
      <c r="FU46" s="2">
        <v>0</v>
      </c>
      <c r="FV46" s="1"/>
      <c r="FW46" s="2">
        <v>0</v>
      </c>
      <c r="FX46" s="1"/>
      <c r="FY46" s="2">
        <v>0</v>
      </c>
      <c r="FZ46" s="1"/>
      <c r="GA46" s="1"/>
      <c r="GB46" s="2">
        <v>1</v>
      </c>
      <c r="GC46" s="1"/>
      <c r="GD46" s="1"/>
      <c r="GE46" s="1"/>
      <c r="GF46" s="1"/>
      <c r="GG46" s="1"/>
      <c r="GH46" s="1"/>
      <c r="GI46">
        <v>1</v>
      </c>
      <c r="GJ46">
        <v>0</v>
      </c>
      <c r="GK46">
        <v>1</v>
      </c>
    </row>
    <row r="47" spans="1:194" s="34" customFormat="1" hidden="1" x14ac:dyDescent="0.35">
      <c r="A47" s="29" t="s">
        <v>1074</v>
      </c>
      <c r="B47" s="29" t="s">
        <v>1075</v>
      </c>
      <c r="C47" s="29" t="s">
        <v>1076</v>
      </c>
      <c r="D47" s="29" t="s">
        <v>1077</v>
      </c>
      <c r="E47" s="29" t="s">
        <v>1078</v>
      </c>
      <c r="F47" s="29" t="s">
        <v>1079</v>
      </c>
      <c r="G47" s="29" t="s">
        <v>1080</v>
      </c>
      <c r="H47" s="30"/>
      <c r="I47" s="29" t="s">
        <v>192</v>
      </c>
      <c r="J47" s="30"/>
      <c r="K47" s="30"/>
      <c r="L47" s="29" t="s">
        <v>331</v>
      </c>
      <c r="M47" s="29" t="s">
        <v>1081</v>
      </c>
      <c r="N47" s="29" t="s">
        <v>1082</v>
      </c>
      <c r="O47" s="29" t="s">
        <v>1052</v>
      </c>
      <c r="P47" s="29" t="s">
        <v>778</v>
      </c>
      <c r="Q47" s="29" t="s">
        <v>1053</v>
      </c>
      <c r="R47" s="29" t="s">
        <v>1083</v>
      </c>
      <c r="S47" s="29" t="s">
        <v>202</v>
      </c>
      <c r="T47" s="30"/>
      <c r="U47" s="30"/>
      <c r="V47" s="29" t="s">
        <v>204</v>
      </c>
      <c r="W47" s="30"/>
      <c r="X47" s="29" t="s">
        <v>1084</v>
      </c>
      <c r="Y47" s="29" t="s">
        <v>1085</v>
      </c>
      <c r="Z47" s="30"/>
      <c r="AA47" s="30"/>
      <c r="AB47" s="30"/>
      <c r="AC47" s="29" t="s">
        <v>1086</v>
      </c>
      <c r="AD47" s="30"/>
      <c r="AE47" s="30"/>
      <c r="AF47" s="30"/>
      <c r="AG47" s="29" t="s">
        <v>1077</v>
      </c>
      <c r="AH47" s="30"/>
      <c r="AI47" s="30"/>
      <c r="AJ47" s="29" t="s">
        <v>211</v>
      </c>
      <c r="AK47" s="31" t="s">
        <v>296</v>
      </c>
      <c r="AL47" s="35" t="s">
        <v>995</v>
      </c>
      <c r="AM47" s="29" t="s">
        <v>227</v>
      </c>
      <c r="AN47" s="29">
        <v>4</v>
      </c>
      <c r="AO47" s="29" t="s">
        <v>1095</v>
      </c>
      <c r="AP47" s="29" t="s">
        <v>216</v>
      </c>
      <c r="AQ47" s="30"/>
      <c r="AR47" s="30"/>
      <c r="AS47" s="29">
        <v>1</v>
      </c>
      <c r="AT47" s="29">
        <v>1</v>
      </c>
      <c r="AU47" s="29">
        <v>1</v>
      </c>
      <c r="AV47" s="29" t="s">
        <v>217</v>
      </c>
      <c r="AW47" s="30"/>
      <c r="AX47" s="30"/>
      <c r="AY47" s="29">
        <v>1</v>
      </c>
      <c r="AZ47" s="29" t="s">
        <v>1096</v>
      </c>
      <c r="BA47" s="30"/>
      <c r="BB47" s="30"/>
      <c r="BC47" s="29">
        <v>1</v>
      </c>
      <c r="BD47" s="29">
        <v>1</v>
      </c>
      <c r="BE47" s="30">
        <v>0</v>
      </c>
      <c r="BF47" s="29">
        <v>1</v>
      </c>
      <c r="BG47" s="30">
        <v>0</v>
      </c>
      <c r="BH47" s="30" t="s">
        <v>2987</v>
      </c>
      <c r="BI47" s="30"/>
      <c r="BJ47" s="30"/>
      <c r="BK47" s="30"/>
      <c r="BL47" s="30"/>
      <c r="BM47" s="30"/>
      <c r="BN47" s="30"/>
      <c r="BO47" s="30"/>
      <c r="BP47" s="30"/>
      <c r="BQ47" s="30"/>
      <c r="BR47" s="30"/>
      <c r="BS47" s="30"/>
      <c r="BT47" s="30"/>
      <c r="BU47" s="29">
        <v>1</v>
      </c>
      <c r="BV47" s="30"/>
      <c r="BW47" s="30"/>
      <c r="BX47" s="30" t="s">
        <v>2984</v>
      </c>
      <c r="BY47" s="29">
        <v>1</v>
      </c>
      <c r="BZ47" s="29">
        <v>1</v>
      </c>
      <c r="CA47" s="30"/>
      <c r="CB47" s="30"/>
      <c r="CC47" s="30"/>
      <c r="CD47" s="29">
        <v>1</v>
      </c>
      <c r="CE47" s="30"/>
      <c r="CF47" s="30"/>
      <c r="CG47" s="30" t="s">
        <v>2994</v>
      </c>
      <c r="CH47" s="29" t="s">
        <v>346</v>
      </c>
      <c r="CI47" s="29">
        <v>0</v>
      </c>
      <c r="CJ47" s="30"/>
      <c r="CK47" s="29">
        <v>0</v>
      </c>
      <c r="CL47" s="36">
        <v>38</v>
      </c>
      <c r="CM47" s="30" t="s">
        <v>1097</v>
      </c>
      <c r="CN47" s="35">
        <v>28</v>
      </c>
      <c r="CO47" s="53">
        <f>CN47/DT47</f>
        <v>0.73684210526315785</v>
      </c>
      <c r="CP47" s="29" t="s">
        <v>1098</v>
      </c>
      <c r="CQ47" s="29">
        <v>1</v>
      </c>
      <c r="CR47" s="30"/>
      <c r="CS47" s="30"/>
      <c r="CT47" s="30"/>
      <c r="CU47" s="29">
        <v>1</v>
      </c>
      <c r="CV47" s="30"/>
      <c r="CW47" s="30"/>
      <c r="CX47" s="30"/>
      <c r="CY47" s="30" t="s">
        <v>3004</v>
      </c>
      <c r="CZ47" s="29">
        <v>115</v>
      </c>
      <c r="DA47" s="30">
        <v>0</v>
      </c>
      <c r="DB47" s="29" t="s">
        <v>1088</v>
      </c>
      <c r="DC47" s="30"/>
      <c r="DD47" s="29">
        <v>1</v>
      </c>
      <c r="DE47" s="30"/>
      <c r="DF47" s="30"/>
      <c r="DG47" s="29">
        <v>1</v>
      </c>
      <c r="DH47" s="30"/>
      <c r="DI47" s="30"/>
      <c r="DJ47" s="29" t="s">
        <v>2996</v>
      </c>
      <c r="DK47" s="30"/>
      <c r="DL47" s="30"/>
      <c r="DM47" s="35" t="s">
        <v>643</v>
      </c>
      <c r="DN47" s="29"/>
      <c r="DO47" s="35"/>
      <c r="DP47" s="29"/>
      <c r="DQ47" s="29"/>
      <c r="DR47" s="57">
        <f>DS47/DT47</f>
        <v>0.68421052631578949</v>
      </c>
      <c r="DS47" s="29">
        <v>26</v>
      </c>
      <c r="DT47" s="29">
        <v>38</v>
      </c>
      <c r="DV47" s="29" t="s">
        <v>1099</v>
      </c>
      <c r="DW47" s="29" t="s">
        <v>1100</v>
      </c>
      <c r="DX47" s="29">
        <v>12</v>
      </c>
      <c r="DY47" s="29">
        <v>14</v>
      </c>
      <c r="DZ47" s="29" t="s">
        <v>1101</v>
      </c>
      <c r="EA47" s="29">
        <v>9</v>
      </c>
      <c r="EB47" s="29">
        <v>16</v>
      </c>
      <c r="EC47" s="29"/>
      <c r="ED47" s="29"/>
      <c r="EE47" s="29"/>
      <c r="EF47" s="29" t="s">
        <v>1102</v>
      </c>
      <c r="EG47" s="29">
        <v>5</v>
      </c>
      <c r="EH47" s="29">
        <v>8</v>
      </c>
      <c r="EI47" s="29"/>
      <c r="EJ47" s="29"/>
      <c r="EK47" s="29"/>
      <c r="EL47" s="29"/>
      <c r="EM47" s="29"/>
      <c r="EN47" s="29"/>
      <c r="EO47" s="29"/>
      <c r="EP47" s="29"/>
      <c r="EQ47" s="29"/>
      <c r="ER47" s="29">
        <v>1</v>
      </c>
      <c r="ES47" s="29">
        <v>1</v>
      </c>
      <c r="ET47" s="29">
        <v>1</v>
      </c>
      <c r="EU47" s="29">
        <v>1</v>
      </c>
      <c r="EV47" s="30"/>
      <c r="EW47" s="30"/>
      <c r="EX47" s="30"/>
      <c r="EY47" s="29">
        <v>1</v>
      </c>
      <c r="EZ47" s="30"/>
      <c r="FA47" s="29">
        <v>1</v>
      </c>
      <c r="FB47" s="30"/>
      <c r="FC47" s="30"/>
      <c r="FD47" s="30"/>
      <c r="FE47" s="30"/>
      <c r="FF47" s="29">
        <v>0</v>
      </c>
      <c r="FG47" s="29">
        <v>0</v>
      </c>
      <c r="FH47" s="29">
        <v>0</v>
      </c>
      <c r="FI47" s="29" t="s">
        <v>235</v>
      </c>
      <c r="FJ47" s="29">
        <v>0</v>
      </c>
      <c r="FK47" s="29"/>
      <c r="FL47" s="30"/>
      <c r="FM47" s="29" t="s">
        <v>225</v>
      </c>
      <c r="FN47" s="29">
        <v>0</v>
      </c>
      <c r="FO47" s="29">
        <v>0</v>
      </c>
      <c r="FP47" s="30"/>
      <c r="FQ47" s="29" t="s">
        <v>235</v>
      </c>
      <c r="FR47" s="29">
        <v>0</v>
      </c>
      <c r="FS47" s="30"/>
      <c r="FT47" s="29" t="s">
        <v>235</v>
      </c>
      <c r="FU47" s="29">
        <v>0</v>
      </c>
      <c r="FV47" s="30"/>
      <c r="FW47" s="29">
        <v>0</v>
      </c>
      <c r="FX47" s="29" t="s">
        <v>235</v>
      </c>
      <c r="FY47" s="29">
        <v>0</v>
      </c>
      <c r="FZ47" s="30"/>
      <c r="GA47" s="29" t="s">
        <v>235</v>
      </c>
      <c r="GB47" s="29">
        <v>0</v>
      </c>
      <c r="GC47" s="30"/>
      <c r="GD47" s="29" t="s">
        <v>235</v>
      </c>
      <c r="GE47" s="30"/>
      <c r="GF47" s="30"/>
      <c r="GG47" s="30"/>
      <c r="GH47" s="30"/>
      <c r="GI47" s="34">
        <v>0</v>
      </c>
      <c r="GJ47" s="34">
        <v>0</v>
      </c>
    </row>
    <row r="48" spans="1:194" s="34" customFormat="1" x14ac:dyDescent="0.35">
      <c r="A48" s="2" t="s">
        <v>1074</v>
      </c>
      <c r="B48" s="2" t="s">
        <v>1075</v>
      </c>
      <c r="C48" s="2" t="s">
        <v>1076</v>
      </c>
      <c r="D48" s="2" t="s">
        <v>1077</v>
      </c>
      <c r="E48" s="2" t="s">
        <v>1078</v>
      </c>
      <c r="F48" s="2" t="s">
        <v>1079</v>
      </c>
      <c r="G48" s="2" t="s">
        <v>1080</v>
      </c>
      <c r="H48" s="1"/>
      <c r="I48" s="2" t="s">
        <v>192</v>
      </c>
      <c r="J48" s="1"/>
      <c r="K48" s="1"/>
      <c r="L48" s="2" t="s">
        <v>331</v>
      </c>
      <c r="M48" s="2" t="s">
        <v>1081</v>
      </c>
      <c r="N48" s="2" t="s">
        <v>1082</v>
      </c>
      <c r="O48" s="2" t="s">
        <v>1052</v>
      </c>
      <c r="P48" s="2" t="s">
        <v>778</v>
      </c>
      <c r="Q48" s="2" t="s">
        <v>1053</v>
      </c>
      <c r="R48" s="2" t="s">
        <v>1083</v>
      </c>
      <c r="S48" s="2" t="s">
        <v>202</v>
      </c>
      <c r="T48" s="1"/>
      <c r="U48" s="1"/>
      <c r="V48" s="2" t="s">
        <v>204</v>
      </c>
      <c r="W48" s="1"/>
      <c r="X48" s="2" t="s">
        <v>1084</v>
      </c>
      <c r="Y48" s="2" t="s">
        <v>1085</v>
      </c>
      <c r="Z48" s="1"/>
      <c r="AA48" s="1"/>
      <c r="AB48" s="1"/>
      <c r="AC48" s="2" t="s">
        <v>1086</v>
      </c>
      <c r="AD48" s="1"/>
      <c r="AE48" s="1"/>
      <c r="AF48" s="1"/>
      <c r="AG48" s="2" t="s">
        <v>1077</v>
      </c>
      <c r="AH48" s="1"/>
      <c r="AI48" s="1"/>
      <c r="AJ48" s="2" t="s">
        <v>211</v>
      </c>
      <c r="AK48" s="9" t="s">
        <v>296</v>
      </c>
      <c r="AL48" s="15" t="s">
        <v>995</v>
      </c>
      <c r="AM48" s="2" t="s">
        <v>214</v>
      </c>
      <c r="AN48" s="2">
        <v>4</v>
      </c>
      <c r="AO48" s="2" t="s">
        <v>1087</v>
      </c>
      <c r="AP48" s="2" t="s">
        <v>216</v>
      </c>
      <c r="AQ48" s="1"/>
      <c r="AR48" s="1"/>
      <c r="AS48" s="2">
        <v>1</v>
      </c>
      <c r="AT48" s="2">
        <v>1</v>
      </c>
      <c r="AU48" s="2">
        <v>1</v>
      </c>
      <c r="AV48" s="2" t="s">
        <v>217</v>
      </c>
      <c r="AW48" s="1"/>
      <c r="AX48" s="1"/>
      <c r="AY48" s="2">
        <v>1</v>
      </c>
      <c r="AZ48" s="1"/>
      <c r="BA48" s="1"/>
      <c r="BB48" s="1"/>
      <c r="BC48" s="2">
        <v>1</v>
      </c>
      <c r="BD48" s="2">
        <v>1</v>
      </c>
      <c r="BE48" s="1">
        <v>0</v>
      </c>
      <c r="BF48" s="2">
        <v>1</v>
      </c>
      <c r="BG48" s="1">
        <v>0</v>
      </c>
      <c r="BH48" s="1" t="s">
        <v>2987</v>
      </c>
      <c r="BI48" s="1"/>
      <c r="BJ48" s="1"/>
      <c r="BK48" s="1"/>
      <c r="BL48" s="1"/>
      <c r="BM48" s="1"/>
      <c r="BN48" s="1"/>
      <c r="BO48" s="1"/>
      <c r="BP48" s="1"/>
      <c r="BQ48" s="1"/>
      <c r="BR48" s="1"/>
      <c r="BS48" s="1"/>
      <c r="BT48" s="1"/>
      <c r="BU48" s="2">
        <v>1</v>
      </c>
      <c r="BV48" s="1"/>
      <c r="BW48" s="1"/>
      <c r="BX48" s="1" t="s">
        <v>2984</v>
      </c>
      <c r="BY48" s="2">
        <v>1</v>
      </c>
      <c r="BZ48" s="2">
        <v>1</v>
      </c>
      <c r="CA48" s="1"/>
      <c r="CB48" s="1"/>
      <c r="CC48" s="1"/>
      <c r="CD48" s="2">
        <v>1</v>
      </c>
      <c r="CE48" s="1"/>
      <c r="CF48" s="1"/>
      <c r="CG48" s="1" t="s">
        <v>2994</v>
      </c>
      <c r="CH48" s="2" t="s">
        <v>346</v>
      </c>
      <c r="CI48" s="2">
        <v>0</v>
      </c>
      <c r="CJ48" s="1"/>
      <c r="CK48" s="2">
        <v>0</v>
      </c>
      <c r="CL48" s="13">
        <v>38</v>
      </c>
      <c r="CM48" s="2"/>
      <c r="CN48" s="15" t="s">
        <v>688</v>
      </c>
      <c r="CO48" s="51">
        <f>CN48/DT48</f>
        <v>0.73684210526315785</v>
      </c>
      <c r="CP48" s="2"/>
      <c r="CQ48" s="2">
        <v>1</v>
      </c>
      <c r="CR48" s="1"/>
      <c r="CS48" s="1"/>
      <c r="CT48" s="1"/>
      <c r="CU48" s="2">
        <v>1</v>
      </c>
      <c r="CV48" s="1"/>
      <c r="CW48" s="1"/>
      <c r="CX48" s="1"/>
      <c r="CY48" s="1" t="s">
        <v>3004</v>
      </c>
      <c r="CZ48" s="2">
        <v>115</v>
      </c>
      <c r="DA48" s="1">
        <v>0</v>
      </c>
      <c r="DB48" s="2" t="s">
        <v>1088</v>
      </c>
      <c r="DC48" s="1"/>
      <c r="DD48" s="2">
        <v>1</v>
      </c>
      <c r="DE48" s="1"/>
      <c r="DF48" s="1"/>
      <c r="DG48" s="2">
        <v>1</v>
      </c>
      <c r="DH48" s="1"/>
      <c r="DI48" s="1"/>
      <c r="DJ48" s="2" t="s">
        <v>2996</v>
      </c>
      <c r="DK48" s="2" t="s">
        <v>1089</v>
      </c>
      <c r="DL48" s="2"/>
      <c r="DM48" s="15" t="s">
        <v>643</v>
      </c>
      <c r="DN48" s="2"/>
      <c r="DO48" s="15"/>
      <c r="DP48" s="2"/>
      <c r="DQ48" s="2">
        <v>0</v>
      </c>
      <c r="DR48" s="56">
        <f>DS48/DT48</f>
        <v>0.68421052631578949</v>
      </c>
      <c r="DS48">
        <v>26</v>
      </c>
      <c r="DT48">
        <v>38</v>
      </c>
      <c r="DU48" s="2" t="s">
        <v>1090</v>
      </c>
      <c r="DV48" s="2" t="s">
        <v>1091</v>
      </c>
      <c r="DW48" s="2" t="s">
        <v>1092</v>
      </c>
      <c r="DX48" s="2">
        <v>12</v>
      </c>
      <c r="DY48" s="2">
        <v>14</v>
      </c>
      <c r="DZ48" s="2" t="s">
        <v>1093</v>
      </c>
      <c r="EA48" s="2">
        <v>9</v>
      </c>
      <c r="EB48" s="2">
        <v>16</v>
      </c>
      <c r="EC48" s="2"/>
      <c r="ED48" s="2"/>
      <c r="EE48" s="2"/>
      <c r="EF48" s="2" t="s">
        <v>1094</v>
      </c>
      <c r="EG48" s="2">
        <v>5</v>
      </c>
      <c r="EH48" s="2">
        <v>8</v>
      </c>
      <c r="EI48" s="2"/>
      <c r="EJ48" s="2"/>
      <c r="EK48" s="2"/>
      <c r="EL48" s="2"/>
      <c r="EM48" s="2"/>
      <c r="EN48" s="2"/>
      <c r="EO48" s="2"/>
      <c r="EP48" s="2"/>
      <c r="EQ48" s="2"/>
      <c r="ER48" s="2">
        <v>1</v>
      </c>
      <c r="ES48" s="1"/>
      <c r="ET48" s="2">
        <v>1</v>
      </c>
      <c r="EU48" s="1"/>
      <c r="EV48" s="1"/>
      <c r="EW48" s="1"/>
      <c r="EX48" s="1"/>
      <c r="EY48" s="2">
        <v>1</v>
      </c>
      <c r="EZ48" s="1"/>
      <c r="FA48" s="2">
        <v>1</v>
      </c>
      <c r="FB48" s="1"/>
      <c r="FC48" s="1"/>
      <c r="FD48" s="1"/>
      <c r="FE48" s="1"/>
      <c r="FF48" s="1"/>
      <c r="FG48" s="2">
        <v>0</v>
      </c>
      <c r="FH48" s="2">
        <v>0</v>
      </c>
      <c r="FI48" s="1"/>
      <c r="FJ48" s="2">
        <v>0</v>
      </c>
      <c r="FK48" s="2"/>
      <c r="FL48" s="1"/>
      <c r="FM48" s="1"/>
      <c r="FN48" s="2">
        <v>0</v>
      </c>
      <c r="FO48" s="2">
        <v>1</v>
      </c>
      <c r="FP48" s="2" t="s">
        <v>226</v>
      </c>
      <c r="FQ48" s="1"/>
      <c r="FR48" s="2">
        <v>0</v>
      </c>
      <c r="FS48" s="1"/>
      <c r="FT48" s="1"/>
      <c r="FU48" s="2">
        <v>0</v>
      </c>
      <c r="FV48" s="1"/>
      <c r="FW48" s="2">
        <v>0</v>
      </c>
      <c r="FX48" s="1"/>
      <c r="FY48" s="2">
        <v>0</v>
      </c>
      <c r="FZ48" s="1"/>
      <c r="GA48" s="1"/>
      <c r="GB48" s="2">
        <v>0</v>
      </c>
      <c r="GC48" s="1"/>
      <c r="GD48" s="1"/>
      <c r="GE48" s="1"/>
      <c r="GF48" s="1"/>
      <c r="GG48" s="1"/>
      <c r="GH48" s="1"/>
      <c r="GI48">
        <v>1</v>
      </c>
      <c r="GJ48">
        <v>0</v>
      </c>
      <c r="GK48">
        <v>1</v>
      </c>
      <c r="GL48"/>
    </row>
    <row r="49" spans="1:194" s="34" customFormat="1" hidden="1" x14ac:dyDescent="0.35">
      <c r="A49" s="29" t="s">
        <v>2225</v>
      </c>
      <c r="B49" s="29" t="s">
        <v>2226</v>
      </c>
      <c r="C49" s="29" t="s">
        <v>2227</v>
      </c>
      <c r="D49" s="29" t="s">
        <v>2228</v>
      </c>
      <c r="E49" s="29" t="s">
        <v>2229</v>
      </c>
      <c r="F49" s="30"/>
      <c r="G49" s="30"/>
      <c r="H49" s="29" t="s">
        <v>191</v>
      </c>
      <c r="I49" s="30"/>
      <c r="J49" s="29" t="s">
        <v>995</v>
      </c>
      <c r="K49" s="29" t="s">
        <v>2201</v>
      </c>
      <c r="L49" s="29" t="s">
        <v>2201</v>
      </c>
      <c r="M49" s="29" t="s">
        <v>2230</v>
      </c>
      <c r="N49" s="30"/>
      <c r="O49" s="29" t="s">
        <v>1052</v>
      </c>
      <c r="P49" s="29" t="s">
        <v>204</v>
      </c>
      <c r="Q49" s="29" t="s">
        <v>2128</v>
      </c>
      <c r="R49" s="30"/>
      <c r="S49" s="30"/>
      <c r="T49" s="29" t="s">
        <v>2231</v>
      </c>
      <c r="U49" s="30"/>
      <c r="V49" s="30"/>
      <c r="W49" s="30"/>
      <c r="X49" s="30"/>
      <c r="Y49" s="30"/>
      <c r="Z49" s="29" t="s">
        <v>2232</v>
      </c>
      <c r="AA49" s="30"/>
      <c r="AB49" s="29" t="s">
        <v>2233</v>
      </c>
      <c r="AC49" s="30"/>
      <c r="AD49" s="29" t="s">
        <v>2234</v>
      </c>
      <c r="AE49" s="30"/>
      <c r="AF49" s="30"/>
      <c r="AG49" s="30"/>
      <c r="AH49" s="29" t="s">
        <v>209</v>
      </c>
      <c r="AI49" s="29" t="s">
        <v>1689</v>
      </c>
      <c r="AJ49" s="29" t="s">
        <v>1895</v>
      </c>
      <c r="AK49" s="31" t="s">
        <v>296</v>
      </c>
      <c r="AL49" s="35" t="s">
        <v>995</v>
      </c>
      <c r="AM49" s="29" t="s">
        <v>227</v>
      </c>
      <c r="AN49" s="29">
        <v>4</v>
      </c>
      <c r="AO49" s="29" t="s">
        <v>2240</v>
      </c>
      <c r="AP49" s="29" t="s">
        <v>216</v>
      </c>
      <c r="AQ49" s="30"/>
      <c r="AR49" s="30"/>
      <c r="AS49" s="29">
        <v>1</v>
      </c>
      <c r="AT49" s="29">
        <v>1</v>
      </c>
      <c r="AU49" s="29">
        <v>1</v>
      </c>
      <c r="AV49" s="29" t="s">
        <v>217</v>
      </c>
      <c r="AW49" s="30"/>
      <c r="AX49" s="30"/>
      <c r="AY49" s="29">
        <v>1</v>
      </c>
      <c r="AZ49" s="29" t="s">
        <v>2241</v>
      </c>
      <c r="BA49" s="30"/>
      <c r="BB49" s="30"/>
      <c r="BC49" s="30">
        <v>0</v>
      </c>
      <c r="BD49" s="29">
        <v>1</v>
      </c>
      <c r="BE49" s="30">
        <v>0</v>
      </c>
      <c r="BF49" s="30">
        <v>0</v>
      </c>
      <c r="BG49" s="30">
        <v>0</v>
      </c>
      <c r="BH49" s="30" t="s">
        <v>3000</v>
      </c>
      <c r="BI49" s="30"/>
      <c r="BJ49" s="30"/>
      <c r="BK49" s="30"/>
      <c r="BL49" s="30"/>
      <c r="BM49" s="30"/>
      <c r="BN49" s="30"/>
      <c r="BO49" s="30"/>
      <c r="BP49" s="30"/>
      <c r="BQ49" s="30"/>
      <c r="BR49" s="30"/>
      <c r="BS49" s="30"/>
      <c r="BT49" s="30"/>
      <c r="BU49" s="30"/>
      <c r="BV49" s="29">
        <v>1</v>
      </c>
      <c r="BW49" s="30"/>
      <c r="BX49" s="30" t="s">
        <v>2986</v>
      </c>
      <c r="BY49" s="29">
        <v>1</v>
      </c>
      <c r="BZ49" s="30">
        <v>1</v>
      </c>
      <c r="CA49" s="30"/>
      <c r="CB49" s="30"/>
      <c r="CC49" s="30"/>
      <c r="CD49" s="29">
        <v>1</v>
      </c>
      <c r="CE49" s="30"/>
      <c r="CF49" s="30"/>
      <c r="CG49" s="30" t="s">
        <v>2994</v>
      </c>
      <c r="CH49" s="29" t="s">
        <v>2242</v>
      </c>
      <c r="CI49" s="29">
        <v>0</v>
      </c>
      <c r="CJ49" s="30"/>
      <c r="CK49" s="29">
        <v>0</v>
      </c>
      <c r="CL49" s="32">
        <v>72</v>
      </c>
      <c r="CM49" s="29"/>
      <c r="CN49" s="33">
        <v>33</v>
      </c>
      <c r="CO49" s="53">
        <f>CN49/DT49</f>
        <v>0.45833333333333331</v>
      </c>
      <c r="CP49" s="30"/>
      <c r="CQ49" s="29">
        <v>1</v>
      </c>
      <c r="CR49" s="30"/>
      <c r="CS49" s="29">
        <v>1</v>
      </c>
      <c r="CT49" s="30"/>
      <c r="CU49" s="29">
        <v>1</v>
      </c>
      <c r="CV49" s="29">
        <v>1</v>
      </c>
      <c r="CW49" s="30"/>
      <c r="CX49" s="30"/>
      <c r="CY49" s="30" t="s">
        <v>3004</v>
      </c>
      <c r="CZ49" s="30">
        <v>1</v>
      </c>
      <c r="DA49" s="29">
        <v>1</v>
      </c>
      <c r="DB49" s="30"/>
      <c r="DC49" s="30"/>
      <c r="DD49" s="29">
        <v>1</v>
      </c>
      <c r="DE49" s="30"/>
      <c r="DF49" s="30"/>
      <c r="DG49" s="29">
        <v>1</v>
      </c>
      <c r="DH49" s="30"/>
      <c r="DI49" s="30"/>
      <c r="DJ49" s="29" t="s">
        <v>2996</v>
      </c>
      <c r="DK49" s="29" t="s">
        <v>2243</v>
      </c>
      <c r="DL49" s="29">
        <v>1</v>
      </c>
      <c r="DM49" s="33">
        <v>17</v>
      </c>
      <c r="DN49" s="30"/>
      <c r="DO49" s="33"/>
      <c r="DP49" s="30"/>
      <c r="DQ49" s="30"/>
      <c r="DR49" s="57">
        <f>DS49/DT49</f>
        <v>0.2361111111111111</v>
      </c>
      <c r="DS49" s="34">
        <v>17</v>
      </c>
      <c r="DT49" s="34">
        <v>72</v>
      </c>
      <c r="DU49" s="29" t="s">
        <v>2244</v>
      </c>
      <c r="DV49" s="29" t="s">
        <v>2245</v>
      </c>
      <c r="DW49" s="29"/>
      <c r="DX49" s="29"/>
      <c r="DY49" s="29"/>
      <c r="DZ49" s="29"/>
      <c r="EA49" s="34">
        <v>17</v>
      </c>
      <c r="EB49" s="34">
        <v>72</v>
      </c>
      <c r="EC49" s="29"/>
      <c r="ED49" s="29"/>
      <c r="EE49" s="29"/>
      <c r="EF49" s="29"/>
      <c r="EG49" s="29"/>
      <c r="EH49" s="29"/>
      <c r="EI49" s="29"/>
      <c r="EJ49" s="29"/>
      <c r="EK49" s="29"/>
      <c r="EL49" s="29"/>
      <c r="EM49" s="29"/>
      <c r="EN49" s="29"/>
      <c r="EO49" s="29"/>
      <c r="EP49" s="29"/>
      <c r="EQ49" s="29"/>
      <c r="ER49" s="29">
        <v>1</v>
      </c>
      <c r="ES49" s="29">
        <v>1</v>
      </c>
      <c r="ET49" s="29">
        <v>1</v>
      </c>
      <c r="EU49" s="29">
        <v>1</v>
      </c>
      <c r="EV49" s="30"/>
      <c r="EW49" s="30"/>
      <c r="EX49" s="30"/>
      <c r="EY49" s="29">
        <v>1</v>
      </c>
      <c r="EZ49" s="30"/>
      <c r="FA49" s="29">
        <v>1</v>
      </c>
      <c r="FB49" s="30"/>
      <c r="FC49" s="30"/>
      <c r="FD49" s="30"/>
      <c r="FE49" s="30"/>
      <c r="FF49" s="30"/>
      <c r="FG49" s="29">
        <v>0</v>
      </c>
      <c r="FH49" s="29">
        <v>0</v>
      </c>
      <c r="FI49" s="29" t="s">
        <v>233</v>
      </c>
      <c r="FJ49" s="29">
        <v>1</v>
      </c>
      <c r="FK49" s="29"/>
      <c r="FL49" s="29" t="s">
        <v>2246</v>
      </c>
      <c r="FM49" s="29" t="s">
        <v>225</v>
      </c>
      <c r="FN49" s="29">
        <v>0</v>
      </c>
      <c r="FO49" s="29">
        <v>1</v>
      </c>
      <c r="FP49" s="29" t="s">
        <v>226</v>
      </c>
      <c r="FQ49" s="29" t="s">
        <v>2247</v>
      </c>
      <c r="FR49" s="29">
        <v>0</v>
      </c>
      <c r="FS49" s="30"/>
      <c r="FT49" s="29" t="s">
        <v>235</v>
      </c>
      <c r="FU49" s="29">
        <v>0</v>
      </c>
      <c r="FV49" s="30"/>
      <c r="FW49" s="29">
        <v>0</v>
      </c>
      <c r="FX49" s="29" t="s">
        <v>235</v>
      </c>
      <c r="FY49" s="29">
        <v>1</v>
      </c>
      <c r="FZ49" s="30"/>
      <c r="GA49" s="29" t="s">
        <v>235</v>
      </c>
      <c r="GB49" s="29">
        <v>1</v>
      </c>
      <c r="GC49" s="29" t="s">
        <v>226</v>
      </c>
      <c r="GD49" s="29" t="s">
        <v>2248</v>
      </c>
      <c r="GE49" s="30"/>
      <c r="GF49" s="30"/>
      <c r="GG49" s="30"/>
      <c r="GH49" s="30"/>
      <c r="GI49" s="34">
        <v>1</v>
      </c>
      <c r="GJ49" s="34">
        <v>1</v>
      </c>
    </row>
    <row r="50" spans="1:194" x14ac:dyDescent="0.35">
      <c r="A50" s="2" t="s">
        <v>1103</v>
      </c>
      <c r="B50" s="2" t="s">
        <v>1104</v>
      </c>
      <c r="C50" s="2" t="s">
        <v>1105</v>
      </c>
      <c r="D50" s="2" t="s">
        <v>1106</v>
      </c>
      <c r="E50" s="2" t="s">
        <v>1107</v>
      </c>
      <c r="F50" s="2" t="s">
        <v>1108</v>
      </c>
      <c r="G50" s="2" t="s">
        <v>1109</v>
      </c>
      <c r="H50" s="2" t="s">
        <v>191</v>
      </c>
      <c r="I50" s="2" t="s">
        <v>192</v>
      </c>
      <c r="J50" s="2" t="s">
        <v>329</v>
      </c>
      <c r="K50" s="2" t="s">
        <v>1018</v>
      </c>
      <c r="L50" s="2" t="s">
        <v>423</v>
      </c>
      <c r="M50" s="2" t="s">
        <v>1110</v>
      </c>
      <c r="N50" s="2" t="s">
        <v>1111</v>
      </c>
      <c r="O50" s="2" t="s">
        <v>198</v>
      </c>
      <c r="P50" s="2" t="s">
        <v>204</v>
      </c>
      <c r="Q50" s="2" t="s">
        <v>200</v>
      </c>
      <c r="R50" s="2" t="s">
        <v>1112</v>
      </c>
      <c r="S50" s="2" t="s">
        <v>202</v>
      </c>
      <c r="T50" s="2" t="s">
        <v>1113</v>
      </c>
      <c r="U50" s="1"/>
      <c r="V50" s="2" t="s">
        <v>204</v>
      </c>
      <c r="W50" s="1"/>
      <c r="X50" s="2" t="s">
        <v>1114</v>
      </c>
      <c r="Y50" s="2" t="s">
        <v>1115</v>
      </c>
      <c r="Z50" s="2" t="s">
        <v>1116</v>
      </c>
      <c r="AA50" s="1"/>
      <c r="AB50" s="2" t="s">
        <v>1117</v>
      </c>
      <c r="AC50" s="1"/>
      <c r="AD50" s="2" t="s">
        <v>1118</v>
      </c>
      <c r="AE50" s="1"/>
      <c r="AF50" s="1"/>
      <c r="AG50" s="2" t="s">
        <v>1106</v>
      </c>
      <c r="AH50" s="2" t="s">
        <v>209</v>
      </c>
      <c r="AI50" s="2" t="s">
        <v>210</v>
      </c>
      <c r="AJ50" s="2" t="s">
        <v>211</v>
      </c>
      <c r="AK50" s="9" t="s">
        <v>898</v>
      </c>
      <c r="AL50" s="15" t="s">
        <v>635</v>
      </c>
      <c r="AM50" s="2" t="s">
        <v>214</v>
      </c>
      <c r="AN50" s="2">
        <v>4</v>
      </c>
      <c r="AO50" s="2" t="s">
        <v>1119</v>
      </c>
      <c r="AP50" s="2" t="s">
        <v>216</v>
      </c>
      <c r="AQ50" s="1"/>
      <c r="AR50" s="1"/>
      <c r="AS50" s="1">
        <v>1</v>
      </c>
      <c r="AT50" s="2">
        <v>1</v>
      </c>
      <c r="AU50" s="2">
        <v>1</v>
      </c>
      <c r="AV50" s="2" t="s">
        <v>217</v>
      </c>
      <c r="AW50" s="1"/>
      <c r="AX50" s="1"/>
      <c r="AY50" s="2">
        <v>1</v>
      </c>
      <c r="AZ50" s="1"/>
      <c r="BA50" s="1"/>
      <c r="BB50" s="1"/>
      <c r="BC50" s="2">
        <v>1</v>
      </c>
      <c r="BD50" s="1">
        <v>0</v>
      </c>
      <c r="BE50" s="1">
        <v>0</v>
      </c>
      <c r="BF50" s="1">
        <v>0</v>
      </c>
      <c r="BG50" s="1">
        <v>0</v>
      </c>
      <c r="BH50" s="1" t="s">
        <v>2999</v>
      </c>
      <c r="BI50" s="1"/>
      <c r="BJ50" s="1"/>
      <c r="BK50" s="1"/>
      <c r="BL50" s="1"/>
      <c r="BM50" s="1"/>
      <c r="BN50" s="1"/>
      <c r="BO50" s="1"/>
      <c r="BP50" s="1"/>
      <c r="BQ50" s="1"/>
      <c r="BR50" s="1"/>
      <c r="BS50" s="1"/>
      <c r="BT50" s="1"/>
      <c r="BU50" s="2">
        <v>1</v>
      </c>
      <c r="BV50" s="1"/>
      <c r="BW50" s="1"/>
      <c r="BX50" s="1" t="s">
        <v>2984</v>
      </c>
      <c r="BY50" s="2">
        <v>2</v>
      </c>
      <c r="BZ50" s="2">
        <v>2</v>
      </c>
      <c r="CA50" s="2">
        <v>1</v>
      </c>
      <c r="CB50" s="1"/>
      <c r="CC50" s="1"/>
      <c r="CD50" s="1"/>
      <c r="CE50" s="1"/>
      <c r="CF50" s="1"/>
      <c r="CG50" s="1" t="s">
        <v>2992</v>
      </c>
      <c r="CH50" s="2" t="s">
        <v>1120</v>
      </c>
      <c r="CI50" s="2">
        <v>0</v>
      </c>
      <c r="CJ50" s="1"/>
      <c r="CK50" s="2">
        <v>0</v>
      </c>
      <c r="CL50" s="13">
        <v>120</v>
      </c>
      <c r="CM50" s="2"/>
      <c r="CN50" s="15">
        <v>41</v>
      </c>
      <c r="CO50" s="51">
        <f>CN50/DT50</f>
        <v>0.34166666666666667</v>
      </c>
      <c r="CP50" s="2" t="s">
        <v>1121</v>
      </c>
      <c r="CQ50" s="2">
        <v>1</v>
      </c>
      <c r="CR50" s="1"/>
      <c r="CS50" s="1"/>
      <c r="CT50" s="1"/>
      <c r="CU50" s="2">
        <v>1</v>
      </c>
      <c r="CV50" s="1"/>
      <c r="CW50" s="1"/>
      <c r="CX50" s="1"/>
      <c r="CY50" s="1" t="s">
        <v>3004</v>
      </c>
      <c r="CZ50" s="2">
        <v>11</v>
      </c>
      <c r="DA50" s="1">
        <v>0</v>
      </c>
      <c r="DB50" s="1"/>
      <c r="DC50" s="1"/>
      <c r="DD50" s="2">
        <v>1</v>
      </c>
      <c r="DE50" s="1"/>
      <c r="DF50" s="1"/>
      <c r="DG50" s="2">
        <v>1</v>
      </c>
      <c r="DH50" s="1"/>
      <c r="DI50" s="1"/>
      <c r="DJ50" s="2" t="s">
        <v>2996</v>
      </c>
      <c r="DK50" s="2" t="s">
        <v>1122</v>
      </c>
      <c r="DL50" s="2"/>
      <c r="DM50" s="15" t="s">
        <v>1123</v>
      </c>
      <c r="DN50" s="2"/>
      <c r="DO50" s="15" t="s">
        <v>825</v>
      </c>
      <c r="DP50" s="2"/>
      <c r="DQ50" s="2">
        <v>0</v>
      </c>
      <c r="DR50" s="56">
        <f>DS50/DT50</f>
        <v>0.46666666666666667</v>
      </c>
      <c r="DS50">
        <v>56</v>
      </c>
      <c r="DT50">
        <v>120</v>
      </c>
      <c r="DU50" s="2" t="s">
        <v>1124</v>
      </c>
      <c r="DV50" s="2" t="s">
        <v>1125</v>
      </c>
      <c r="DW50" s="2"/>
      <c r="DX50">
        <v>56</v>
      </c>
      <c r="DY50">
        <v>120</v>
      </c>
      <c r="DZ50" s="2"/>
      <c r="EA50" s="2"/>
      <c r="EB50" s="2"/>
      <c r="EC50" s="2"/>
      <c r="ED50" s="2"/>
      <c r="EE50" s="2"/>
      <c r="EF50" s="2"/>
      <c r="EG50" s="2"/>
      <c r="EH50" s="2"/>
      <c r="EI50" s="2"/>
      <c r="EJ50" s="2"/>
      <c r="EK50" s="2"/>
      <c r="EL50" s="2"/>
      <c r="EM50" s="2"/>
      <c r="EN50" s="2"/>
      <c r="EO50" s="2"/>
      <c r="EP50" s="2"/>
      <c r="EQ50" s="2"/>
      <c r="ER50" s="2">
        <v>1</v>
      </c>
      <c r="ES50" s="1"/>
      <c r="ET50" s="2">
        <v>1</v>
      </c>
      <c r="EU50" s="1"/>
      <c r="EV50" s="1"/>
      <c r="EW50" s="1"/>
      <c r="EX50" s="1"/>
      <c r="EY50" s="2">
        <v>1</v>
      </c>
      <c r="EZ50" s="1"/>
      <c r="FA50" s="2">
        <v>1</v>
      </c>
      <c r="FB50" s="1"/>
      <c r="FC50" s="1"/>
      <c r="FD50" s="1"/>
      <c r="FE50" s="1"/>
      <c r="FF50" s="2">
        <v>0</v>
      </c>
      <c r="FG50" s="2">
        <v>0</v>
      </c>
      <c r="FH50" s="2">
        <v>0</v>
      </c>
      <c r="FI50" s="1"/>
      <c r="FJ50" s="2">
        <v>0</v>
      </c>
      <c r="FK50" s="2"/>
      <c r="FL50" s="1"/>
      <c r="FM50" s="1"/>
      <c r="FN50" s="2">
        <v>0</v>
      </c>
      <c r="FO50" s="2">
        <v>1</v>
      </c>
      <c r="FP50" s="2" t="s">
        <v>226</v>
      </c>
      <c r="FQ50" s="1"/>
      <c r="FR50" s="2">
        <v>0</v>
      </c>
      <c r="FS50" s="2" t="s">
        <v>272</v>
      </c>
      <c r="FT50" s="2" t="s">
        <v>1126</v>
      </c>
      <c r="FU50" s="2">
        <v>0</v>
      </c>
      <c r="FV50" s="1"/>
      <c r="FW50" s="2">
        <v>0</v>
      </c>
      <c r="FX50" s="1"/>
      <c r="FY50" s="2">
        <v>0</v>
      </c>
      <c r="FZ50" s="1"/>
      <c r="GA50" s="1"/>
      <c r="GB50" s="2">
        <v>1</v>
      </c>
      <c r="GC50" s="1"/>
      <c r="GD50" s="1"/>
      <c r="GE50" s="1"/>
      <c r="GF50" s="1"/>
      <c r="GG50" s="1"/>
      <c r="GH50" s="1"/>
      <c r="GI50">
        <v>1</v>
      </c>
      <c r="GJ50">
        <v>1</v>
      </c>
      <c r="GK50">
        <v>1</v>
      </c>
    </row>
    <row r="51" spans="1:194" s="34" customFormat="1" hidden="1" x14ac:dyDescent="0.35">
      <c r="A51" s="29" t="s">
        <v>322</v>
      </c>
      <c r="B51" s="29" t="s">
        <v>323</v>
      </c>
      <c r="C51" s="29" t="s">
        <v>324</v>
      </c>
      <c r="D51" s="29" t="s">
        <v>325</v>
      </c>
      <c r="E51" s="29" t="s">
        <v>326</v>
      </c>
      <c r="F51" s="29" t="s">
        <v>327</v>
      </c>
      <c r="G51" s="29" t="s">
        <v>328</v>
      </c>
      <c r="H51" s="29" t="s">
        <v>191</v>
      </c>
      <c r="I51" s="29" t="s">
        <v>192</v>
      </c>
      <c r="J51" s="29" t="s">
        <v>329</v>
      </c>
      <c r="K51" s="29" t="s">
        <v>330</v>
      </c>
      <c r="L51" s="29" t="s">
        <v>331</v>
      </c>
      <c r="M51" s="29" t="s">
        <v>332</v>
      </c>
      <c r="N51" s="29" t="s">
        <v>333</v>
      </c>
      <c r="O51" s="29" t="s">
        <v>334</v>
      </c>
      <c r="P51" s="29" t="s">
        <v>204</v>
      </c>
      <c r="Q51" s="29" t="s">
        <v>335</v>
      </c>
      <c r="R51" s="29" t="s">
        <v>336</v>
      </c>
      <c r="S51" s="29" t="s">
        <v>202</v>
      </c>
      <c r="T51" s="29" t="s">
        <v>337</v>
      </c>
      <c r="U51" s="30"/>
      <c r="V51" s="29" t="s">
        <v>204</v>
      </c>
      <c r="W51" s="30"/>
      <c r="X51" s="29" t="s">
        <v>338</v>
      </c>
      <c r="Y51" s="29" t="s">
        <v>339</v>
      </c>
      <c r="Z51" s="29" t="s">
        <v>340</v>
      </c>
      <c r="AA51" s="30"/>
      <c r="AB51" s="29" t="s">
        <v>341</v>
      </c>
      <c r="AC51" s="30"/>
      <c r="AD51" s="29" t="s">
        <v>342</v>
      </c>
      <c r="AE51" s="30"/>
      <c r="AF51" s="30"/>
      <c r="AG51" s="29" t="s">
        <v>325</v>
      </c>
      <c r="AH51" s="29" t="s">
        <v>209</v>
      </c>
      <c r="AI51" s="29" t="s">
        <v>210</v>
      </c>
      <c r="AJ51" s="29" t="s">
        <v>211</v>
      </c>
      <c r="AK51" s="31" t="s">
        <v>343</v>
      </c>
      <c r="AL51" s="35" t="s">
        <v>260</v>
      </c>
      <c r="AM51" s="29" t="s">
        <v>227</v>
      </c>
      <c r="AN51" s="29">
        <v>4</v>
      </c>
      <c r="AO51" s="29" t="s">
        <v>354</v>
      </c>
      <c r="AP51" s="29" t="s">
        <v>216</v>
      </c>
      <c r="AQ51" s="30"/>
      <c r="AR51" s="30"/>
      <c r="AS51" s="30">
        <v>0</v>
      </c>
      <c r="AT51" s="29">
        <v>1</v>
      </c>
      <c r="AU51" s="29">
        <v>1</v>
      </c>
      <c r="AV51" s="29" t="s">
        <v>305</v>
      </c>
      <c r="AW51" s="30"/>
      <c r="AX51" s="30"/>
      <c r="AY51" s="29">
        <v>1</v>
      </c>
      <c r="AZ51" s="30"/>
      <c r="BA51" s="30"/>
      <c r="BB51" s="30"/>
      <c r="BC51" s="29">
        <v>1</v>
      </c>
      <c r="BD51" s="30">
        <v>0</v>
      </c>
      <c r="BE51" s="30">
        <v>0</v>
      </c>
      <c r="BF51" s="30">
        <v>0</v>
      </c>
      <c r="BG51" s="30">
        <v>0</v>
      </c>
      <c r="BH51" s="30" t="s">
        <v>2999</v>
      </c>
      <c r="BI51" s="30"/>
      <c r="BJ51" s="30"/>
      <c r="BK51" s="30"/>
      <c r="BL51" s="30"/>
      <c r="BM51" s="30"/>
      <c r="BN51" s="30"/>
      <c r="BO51" s="30"/>
      <c r="BP51" s="30"/>
      <c r="BQ51" s="30"/>
      <c r="BR51" s="30"/>
      <c r="BS51" s="30"/>
      <c r="BT51" s="29" t="s">
        <v>355</v>
      </c>
      <c r="BU51" s="29">
        <v>1</v>
      </c>
      <c r="BV51" s="30"/>
      <c r="BW51" s="30"/>
      <c r="BX51" s="30" t="s">
        <v>2984</v>
      </c>
      <c r="BY51" s="29">
        <v>1</v>
      </c>
      <c r="BZ51" s="30">
        <v>1</v>
      </c>
      <c r="CA51" s="30"/>
      <c r="CB51" s="30"/>
      <c r="CC51" s="30"/>
      <c r="CD51" s="29">
        <v>1</v>
      </c>
      <c r="CE51" s="30"/>
      <c r="CF51" s="30"/>
      <c r="CG51" s="30" t="s">
        <v>2994</v>
      </c>
      <c r="CH51" s="29" t="s">
        <v>346</v>
      </c>
      <c r="CI51" s="29">
        <v>0</v>
      </c>
      <c r="CJ51" s="30"/>
      <c r="CK51" s="29">
        <v>0</v>
      </c>
      <c r="CL51" s="36">
        <v>151</v>
      </c>
      <c r="CM51" s="30" t="s">
        <v>356</v>
      </c>
      <c r="CN51" s="33">
        <v>92</v>
      </c>
      <c r="CO51" s="53">
        <f>CN51/DT51</f>
        <v>0.647887323943662</v>
      </c>
      <c r="CP51" s="30"/>
      <c r="CQ51" s="29">
        <v>1</v>
      </c>
      <c r="CR51" s="30"/>
      <c r="CS51" s="30"/>
      <c r="CT51" s="30"/>
      <c r="CU51" s="29">
        <v>1</v>
      </c>
      <c r="CV51" s="30"/>
      <c r="CW51" s="30"/>
      <c r="CX51" s="30"/>
      <c r="CY51" s="30" t="s">
        <v>3004</v>
      </c>
      <c r="CZ51" s="30"/>
      <c r="DA51" s="30">
        <v>0</v>
      </c>
      <c r="DB51" s="30"/>
      <c r="DC51" s="30"/>
      <c r="DD51" s="29">
        <v>1</v>
      </c>
      <c r="DE51" s="30"/>
      <c r="DF51" s="30"/>
      <c r="DG51" s="29">
        <v>1</v>
      </c>
      <c r="DH51" s="30"/>
      <c r="DI51" s="30"/>
      <c r="DJ51" s="29" t="s">
        <v>2996</v>
      </c>
      <c r="DK51" s="29" t="s">
        <v>357</v>
      </c>
      <c r="DL51" s="29"/>
      <c r="DM51" s="35">
        <v>99</v>
      </c>
      <c r="DN51" s="30"/>
      <c r="DO51" s="33"/>
      <c r="DP51" s="30"/>
      <c r="DQ51" s="30"/>
      <c r="DR51" s="57">
        <f>DS51/DT51</f>
        <v>0.69718309859154926</v>
      </c>
      <c r="DS51" s="34">
        <v>99</v>
      </c>
      <c r="DT51" s="34">
        <v>142</v>
      </c>
      <c r="DU51" s="29" t="s">
        <v>358</v>
      </c>
      <c r="DV51" s="29" t="s">
        <v>359</v>
      </c>
      <c r="DW51" s="29" t="s">
        <v>360</v>
      </c>
      <c r="DX51" s="29">
        <v>84</v>
      </c>
      <c r="DY51" s="29">
        <v>124</v>
      </c>
      <c r="DZ51" s="29"/>
      <c r="EA51" s="29"/>
      <c r="EB51" s="29"/>
      <c r="EC51" s="29"/>
      <c r="ED51" s="29"/>
      <c r="EE51" s="29"/>
      <c r="EF51" s="29"/>
      <c r="EG51" s="29"/>
      <c r="EH51" s="29"/>
      <c r="EI51" s="29"/>
      <c r="EJ51" s="29"/>
      <c r="EK51" s="29"/>
      <c r="EL51" s="29" t="s">
        <v>361</v>
      </c>
      <c r="EM51" s="29">
        <v>15</v>
      </c>
      <c r="EN51" s="29">
        <v>18</v>
      </c>
      <c r="EO51" s="29"/>
      <c r="EP51" s="29"/>
      <c r="EQ51" s="29"/>
      <c r="ER51" s="29">
        <v>1</v>
      </c>
      <c r="ES51" s="29">
        <v>1</v>
      </c>
      <c r="ET51" s="29">
        <v>1</v>
      </c>
      <c r="EU51" s="30"/>
      <c r="EV51" s="30"/>
      <c r="EW51" s="30"/>
      <c r="EX51" s="30"/>
      <c r="EY51" s="29">
        <v>1</v>
      </c>
      <c r="EZ51" s="30"/>
      <c r="FA51" s="29">
        <v>1</v>
      </c>
      <c r="FB51" s="30"/>
      <c r="FC51" s="30"/>
      <c r="FD51" s="30"/>
      <c r="FE51" s="30"/>
      <c r="FF51" s="30"/>
      <c r="FG51" s="29">
        <v>0</v>
      </c>
      <c r="FH51" s="29">
        <v>0</v>
      </c>
      <c r="FI51" s="29" t="s">
        <v>362</v>
      </c>
      <c r="FJ51" s="29">
        <v>0</v>
      </c>
      <c r="FK51" s="29"/>
      <c r="FL51" s="30"/>
      <c r="FM51" s="29" t="s">
        <v>225</v>
      </c>
      <c r="FN51" s="29">
        <v>0</v>
      </c>
      <c r="FO51" s="29">
        <v>1</v>
      </c>
      <c r="FP51" s="29" t="s">
        <v>226</v>
      </c>
      <c r="FQ51" s="29" t="s">
        <v>363</v>
      </c>
      <c r="FR51" s="29">
        <v>1</v>
      </c>
      <c r="FS51" s="29" t="s">
        <v>226</v>
      </c>
      <c r="FT51" s="29" t="s">
        <v>364</v>
      </c>
      <c r="FU51" s="29">
        <v>1</v>
      </c>
      <c r="FV51" s="29">
        <v>1</v>
      </c>
      <c r="FW51" s="29">
        <v>0</v>
      </c>
      <c r="FX51" s="30"/>
      <c r="FY51" s="29">
        <v>0</v>
      </c>
      <c r="FZ51" s="30"/>
      <c r="GA51" s="29" t="s">
        <v>235</v>
      </c>
      <c r="GB51" s="29">
        <v>0</v>
      </c>
      <c r="GC51" s="30"/>
      <c r="GD51" s="29" t="s">
        <v>235</v>
      </c>
      <c r="GE51" s="30"/>
      <c r="GF51" s="30"/>
      <c r="GG51" s="30"/>
      <c r="GH51" s="30"/>
      <c r="GI51" s="34">
        <v>1</v>
      </c>
      <c r="GJ51" s="34">
        <v>1</v>
      </c>
    </row>
    <row r="52" spans="1:194" x14ac:dyDescent="0.35">
      <c r="A52" s="2" t="s">
        <v>1134</v>
      </c>
      <c r="B52" s="2" t="s">
        <v>1135</v>
      </c>
      <c r="C52" s="2" t="s">
        <v>1136</v>
      </c>
      <c r="D52" s="2" t="s">
        <v>1137</v>
      </c>
      <c r="E52" s="2" t="s">
        <v>1138</v>
      </c>
      <c r="F52" s="2" t="s">
        <v>1139</v>
      </c>
      <c r="G52" s="2" t="s">
        <v>1140</v>
      </c>
      <c r="H52" s="2" t="s">
        <v>191</v>
      </c>
      <c r="I52" s="2" t="s">
        <v>192</v>
      </c>
      <c r="J52" s="2" t="s">
        <v>888</v>
      </c>
      <c r="K52" s="2" t="s">
        <v>1018</v>
      </c>
      <c r="L52" s="2" t="s">
        <v>543</v>
      </c>
      <c r="M52" s="2" t="s">
        <v>1141</v>
      </c>
      <c r="N52" s="2" t="s">
        <v>1142</v>
      </c>
      <c r="O52" s="2" t="s">
        <v>1143</v>
      </c>
      <c r="P52" s="2" t="s">
        <v>555</v>
      </c>
      <c r="Q52" s="2" t="s">
        <v>1144</v>
      </c>
      <c r="R52" s="2" t="s">
        <v>1145</v>
      </c>
      <c r="S52" s="2" t="s">
        <v>202</v>
      </c>
      <c r="T52" s="2" t="s">
        <v>1146</v>
      </c>
      <c r="U52" s="1"/>
      <c r="V52" s="2" t="s">
        <v>204</v>
      </c>
      <c r="W52" s="1"/>
      <c r="X52" s="2" t="s">
        <v>1147</v>
      </c>
      <c r="Y52" s="2" t="s">
        <v>1148</v>
      </c>
      <c r="Z52" s="1"/>
      <c r="AA52" s="1"/>
      <c r="AB52" s="2" t="s">
        <v>1149</v>
      </c>
      <c r="AC52" s="1"/>
      <c r="AD52" s="2" t="s">
        <v>1150</v>
      </c>
      <c r="AE52" s="1"/>
      <c r="AF52" s="1"/>
      <c r="AG52" s="2" t="s">
        <v>1137</v>
      </c>
      <c r="AH52" s="2" t="s">
        <v>209</v>
      </c>
      <c r="AI52" s="2" t="s">
        <v>210</v>
      </c>
      <c r="AJ52" s="2" t="s">
        <v>211</v>
      </c>
      <c r="AK52" s="9" t="s">
        <v>1151</v>
      </c>
      <c r="AL52" s="15" t="s">
        <v>995</v>
      </c>
      <c r="AM52" s="2" t="s">
        <v>214</v>
      </c>
      <c r="AN52" s="2">
        <v>4</v>
      </c>
      <c r="AO52" s="2" t="s">
        <v>1152</v>
      </c>
      <c r="AP52" s="2" t="s">
        <v>216</v>
      </c>
      <c r="AQ52" s="1"/>
      <c r="AR52" s="1"/>
      <c r="AS52" s="1">
        <v>0</v>
      </c>
      <c r="AT52" s="2">
        <v>1</v>
      </c>
      <c r="AU52" s="2">
        <v>1</v>
      </c>
      <c r="AV52" s="2" t="s">
        <v>305</v>
      </c>
      <c r="AW52" s="1"/>
      <c r="AX52" s="1"/>
      <c r="AY52" s="2">
        <v>1</v>
      </c>
      <c r="AZ52" s="1"/>
      <c r="BA52" s="1"/>
      <c r="BB52" s="1"/>
      <c r="BC52" s="1">
        <v>0</v>
      </c>
      <c r="BD52" s="2">
        <v>1</v>
      </c>
      <c r="BE52" s="1">
        <v>0</v>
      </c>
      <c r="BF52" s="1">
        <v>0</v>
      </c>
      <c r="BG52" s="1">
        <v>0</v>
      </c>
      <c r="BH52" s="1" t="s">
        <v>3000</v>
      </c>
      <c r="BI52" s="1"/>
      <c r="BJ52" s="1"/>
      <c r="BK52" s="1"/>
      <c r="BL52" s="1"/>
      <c r="BM52" s="1"/>
      <c r="BN52" s="1"/>
      <c r="BO52" s="1"/>
      <c r="BP52" s="1"/>
      <c r="BQ52" s="1"/>
      <c r="BR52" s="1"/>
      <c r="BS52" s="1"/>
      <c r="BT52" s="2" t="s">
        <v>1153</v>
      </c>
      <c r="BU52" s="2">
        <v>1</v>
      </c>
      <c r="BV52" s="1"/>
      <c r="BW52" s="1"/>
      <c r="BX52" s="1" t="s">
        <v>2984</v>
      </c>
      <c r="BY52" s="2">
        <v>2</v>
      </c>
      <c r="BZ52" s="2">
        <v>1</v>
      </c>
      <c r="CA52" s="2">
        <v>1</v>
      </c>
      <c r="CB52" s="1"/>
      <c r="CC52" s="1"/>
      <c r="CD52" s="2">
        <v>1</v>
      </c>
      <c r="CE52" s="1"/>
      <c r="CF52" s="1"/>
      <c r="CG52" s="2" t="s">
        <v>2995</v>
      </c>
      <c r="CH52" s="2" t="s">
        <v>1154</v>
      </c>
      <c r="CI52" s="2">
        <v>0</v>
      </c>
      <c r="CJ52" s="1"/>
      <c r="CK52" s="2">
        <v>0</v>
      </c>
      <c r="CL52" s="23">
        <v>152</v>
      </c>
      <c r="CM52" s="1" t="s">
        <v>1155</v>
      </c>
      <c r="CN52" s="15" t="s">
        <v>1156</v>
      </c>
      <c r="CO52" s="51">
        <f>CN52/DT52</f>
        <v>0.42763157894736842</v>
      </c>
      <c r="CP52" s="2"/>
      <c r="CQ52" s="2">
        <v>1</v>
      </c>
      <c r="CR52" s="1"/>
      <c r="CS52" s="1"/>
      <c r="CT52" s="1"/>
      <c r="CU52" s="2">
        <v>1</v>
      </c>
      <c r="CV52" s="1"/>
      <c r="CW52" s="1"/>
      <c r="CX52" s="1"/>
      <c r="CY52" s="1" t="s">
        <v>3004</v>
      </c>
      <c r="CZ52" s="2">
        <v>149</v>
      </c>
      <c r="DA52" s="1">
        <v>0</v>
      </c>
      <c r="DB52" s="2"/>
      <c r="DC52" s="1"/>
      <c r="DD52" s="2">
        <v>1</v>
      </c>
      <c r="DE52" s="1"/>
      <c r="DF52" s="1"/>
      <c r="DG52" s="2">
        <v>1</v>
      </c>
      <c r="DH52" s="1"/>
      <c r="DI52" s="1"/>
      <c r="DJ52" s="2" t="s">
        <v>2996</v>
      </c>
      <c r="DK52" s="2" t="s">
        <v>1157</v>
      </c>
      <c r="DL52" s="2"/>
      <c r="DM52" s="15" t="s">
        <v>1158</v>
      </c>
      <c r="DN52" s="2"/>
      <c r="DO52" s="15" t="s">
        <v>604</v>
      </c>
      <c r="DP52" s="2"/>
      <c r="DQ52" s="2">
        <v>0</v>
      </c>
      <c r="DR52" s="56">
        <f>DS52/DT52</f>
        <v>0.57236842105263153</v>
      </c>
      <c r="DS52">
        <v>87</v>
      </c>
      <c r="DT52">
        <v>152</v>
      </c>
      <c r="DU52" s="2" t="s">
        <v>1159</v>
      </c>
      <c r="DV52" s="2" t="s">
        <v>1160</v>
      </c>
      <c r="DW52" s="2"/>
      <c r="DX52" s="2"/>
      <c r="DY52" s="2"/>
      <c r="DZ52" s="2"/>
      <c r="EA52">
        <v>87</v>
      </c>
      <c r="EB52">
        <v>152</v>
      </c>
      <c r="EC52" s="2"/>
      <c r="ED52" s="2"/>
      <c r="EE52" s="2"/>
      <c r="EF52" s="2"/>
      <c r="EG52" s="2"/>
      <c r="EH52" s="2"/>
      <c r="EI52" s="2"/>
      <c r="EJ52" s="2"/>
      <c r="EK52" s="2"/>
      <c r="EL52" s="2"/>
      <c r="EM52" s="2"/>
      <c r="EN52" s="2"/>
      <c r="EO52" s="2"/>
      <c r="EP52" s="2"/>
      <c r="EQ52" s="2"/>
      <c r="ER52" s="2">
        <v>1</v>
      </c>
      <c r="ES52" s="1"/>
      <c r="ET52" s="2">
        <v>1</v>
      </c>
      <c r="EU52" s="1"/>
      <c r="EV52" s="1"/>
      <c r="EW52" s="1"/>
      <c r="EX52" s="1"/>
      <c r="EY52" s="2">
        <v>1</v>
      </c>
      <c r="EZ52" s="1"/>
      <c r="FA52" s="2">
        <v>1</v>
      </c>
      <c r="FB52" s="1"/>
      <c r="FC52" s="1"/>
      <c r="FD52" s="1"/>
      <c r="FE52" s="1"/>
      <c r="FF52" s="2">
        <v>0</v>
      </c>
      <c r="FG52" s="2">
        <v>0</v>
      </c>
      <c r="FH52" s="2">
        <v>0</v>
      </c>
      <c r="FI52" s="1"/>
      <c r="FJ52" s="2">
        <v>0</v>
      </c>
      <c r="FK52" s="2"/>
      <c r="FL52" s="1"/>
      <c r="FM52" s="2" t="s">
        <v>225</v>
      </c>
      <c r="FN52" s="2">
        <v>0</v>
      </c>
      <c r="FO52" s="2">
        <v>1</v>
      </c>
      <c r="FP52" s="2" t="s">
        <v>226</v>
      </c>
      <c r="FQ52" s="1"/>
      <c r="FR52" s="2">
        <v>0</v>
      </c>
      <c r="FS52" s="1"/>
      <c r="FT52" s="1"/>
      <c r="FU52" s="2">
        <v>0</v>
      </c>
      <c r="FV52" s="1"/>
      <c r="FW52" s="2">
        <v>0</v>
      </c>
      <c r="FX52" s="1"/>
      <c r="FY52" s="2">
        <v>1</v>
      </c>
      <c r="FZ52" s="2" t="s">
        <v>272</v>
      </c>
      <c r="GA52" s="2" t="s">
        <v>1161</v>
      </c>
      <c r="GB52" s="2">
        <v>0</v>
      </c>
      <c r="GC52" s="1"/>
      <c r="GD52" s="1"/>
      <c r="GE52" s="1"/>
      <c r="GF52" s="1"/>
      <c r="GG52" s="1"/>
      <c r="GH52" s="1"/>
      <c r="GI52">
        <v>1</v>
      </c>
      <c r="GJ52">
        <v>1</v>
      </c>
      <c r="GK52">
        <v>1</v>
      </c>
    </row>
    <row r="53" spans="1:194" s="34" customFormat="1" hidden="1" x14ac:dyDescent="0.35">
      <c r="A53" s="29" t="s">
        <v>2665</v>
      </c>
      <c r="B53" s="29" t="s">
        <v>2666</v>
      </c>
      <c r="C53" s="29" t="s">
        <v>2667</v>
      </c>
      <c r="D53" s="29" t="s">
        <v>2668</v>
      </c>
      <c r="E53" s="29" t="s">
        <v>2669</v>
      </c>
      <c r="F53" s="30"/>
      <c r="G53" s="30"/>
      <c r="H53" s="29" t="s">
        <v>191</v>
      </c>
      <c r="I53" s="30"/>
      <c r="J53" s="29" t="s">
        <v>2670</v>
      </c>
      <c r="K53" s="29" t="s">
        <v>2643</v>
      </c>
      <c r="L53" s="29" t="s">
        <v>2643</v>
      </c>
      <c r="M53" s="29" t="s">
        <v>2671</v>
      </c>
      <c r="N53" s="30"/>
      <c r="O53" s="29" t="s">
        <v>2672</v>
      </c>
      <c r="P53" s="29" t="s">
        <v>547</v>
      </c>
      <c r="Q53" s="29" t="s">
        <v>2673</v>
      </c>
      <c r="R53" s="30"/>
      <c r="S53" s="30"/>
      <c r="T53" s="29" t="s">
        <v>2674</v>
      </c>
      <c r="U53" s="30"/>
      <c r="V53" s="30"/>
      <c r="W53" s="30"/>
      <c r="X53" s="30"/>
      <c r="Y53" s="30"/>
      <c r="Z53" s="29" t="s">
        <v>2671</v>
      </c>
      <c r="AA53" s="30"/>
      <c r="AB53" s="29" t="s">
        <v>2675</v>
      </c>
      <c r="AC53" s="30"/>
      <c r="AD53" s="29" t="s">
        <v>2676</v>
      </c>
      <c r="AE53" s="30"/>
      <c r="AF53" s="30"/>
      <c r="AG53" s="30"/>
      <c r="AH53" s="30"/>
      <c r="AI53" s="30"/>
      <c r="AJ53" s="29" t="s">
        <v>1895</v>
      </c>
      <c r="AK53" s="31" t="s">
        <v>2677</v>
      </c>
      <c r="AL53" s="35" t="s">
        <v>2652</v>
      </c>
      <c r="AM53" s="29" t="s">
        <v>227</v>
      </c>
      <c r="AN53" s="29">
        <v>4</v>
      </c>
      <c r="AO53" s="29" t="s">
        <v>2686</v>
      </c>
      <c r="AP53" s="29" t="s">
        <v>216</v>
      </c>
      <c r="AQ53" s="30"/>
      <c r="AR53" s="30"/>
      <c r="AS53" s="29">
        <v>1</v>
      </c>
      <c r="AT53" s="30">
        <v>0</v>
      </c>
      <c r="AU53" s="30">
        <v>0</v>
      </c>
      <c r="AV53" s="29" t="s">
        <v>391</v>
      </c>
      <c r="AW53" s="30"/>
      <c r="AX53" s="30"/>
      <c r="AY53" s="29">
        <v>1</v>
      </c>
      <c r="AZ53" s="29" t="s">
        <v>2687</v>
      </c>
      <c r="BA53" s="30"/>
      <c r="BB53" s="30"/>
      <c r="BC53" s="29">
        <v>1</v>
      </c>
      <c r="BD53" s="30">
        <v>0</v>
      </c>
      <c r="BE53" s="30">
        <v>0</v>
      </c>
      <c r="BF53" s="30">
        <v>0</v>
      </c>
      <c r="BG53" s="30">
        <v>0</v>
      </c>
      <c r="BH53" s="30" t="s">
        <v>2999</v>
      </c>
      <c r="BI53" s="30"/>
      <c r="BJ53" s="30"/>
      <c r="BK53" s="30"/>
      <c r="BL53" s="30"/>
      <c r="BM53" s="30"/>
      <c r="BN53" s="30"/>
      <c r="BO53" s="30"/>
      <c r="BP53" s="30"/>
      <c r="BQ53" s="30"/>
      <c r="BR53" s="30"/>
      <c r="BS53" s="30"/>
      <c r="BT53" s="30"/>
      <c r="BU53" s="29">
        <v>1</v>
      </c>
      <c r="BV53" s="30"/>
      <c r="BW53" s="30"/>
      <c r="BX53" s="30" t="s">
        <v>2984</v>
      </c>
      <c r="BY53" s="29">
        <v>2</v>
      </c>
      <c r="BZ53" s="29">
        <v>1</v>
      </c>
      <c r="CA53" s="29">
        <v>1</v>
      </c>
      <c r="CB53" s="30"/>
      <c r="CC53" s="30"/>
      <c r="CD53" s="30"/>
      <c r="CE53" s="30"/>
      <c r="CF53" s="30"/>
      <c r="CG53" s="30" t="s">
        <v>2992</v>
      </c>
      <c r="CH53" s="29" t="s">
        <v>2688</v>
      </c>
      <c r="CI53" s="29">
        <v>0</v>
      </c>
      <c r="CJ53" s="30"/>
      <c r="CK53" s="29">
        <v>0</v>
      </c>
      <c r="CL53" s="32">
        <v>602</v>
      </c>
      <c r="CM53" s="29"/>
      <c r="CN53" s="35"/>
      <c r="CO53" s="53"/>
      <c r="CP53" s="29"/>
      <c r="CQ53" s="29">
        <v>1</v>
      </c>
      <c r="CR53" s="30"/>
      <c r="CS53" s="30"/>
      <c r="CT53" s="30"/>
      <c r="CU53" s="29">
        <v>1</v>
      </c>
      <c r="CV53" s="30"/>
      <c r="CW53" s="30"/>
      <c r="CX53" s="30"/>
      <c r="CY53" s="30" t="s">
        <v>3004</v>
      </c>
      <c r="CZ53" s="29">
        <v>150</v>
      </c>
      <c r="DA53" s="30">
        <v>0</v>
      </c>
      <c r="DB53" s="29" t="s">
        <v>2689</v>
      </c>
      <c r="DC53" s="30"/>
      <c r="DD53" s="29">
        <v>1</v>
      </c>
      <c r="DE53" s="30"/>
      <c r="DF53" s="30"/>
      <c r="DG53" s="29">
        <v>1</v>
      </c>
      <c r="DH53" s="30"/>
      <c r="DI53" s="30"/>
      <c r="DJ53" s="29" t="s">
        <v>2997</v>
      </c>
      <c r="DK53" s="29" t="s">
        <v>2690</v>
      </c>
      <c r="DL53" s="29"/>
      <c r="DM53" s="35" t="s">
        <v>2682</v>
      </c>
      <c r="DN53" s="29"/>
      <c r="DO53" s="35"/>
      <c r="DP53" s="29"/>
      <c r="DQ53" s="29"/>
      <c r="DR53" s="57">
        <f>DS53/DT53</f>
        <v>0.4019933554817276</v>
      </c>
      <c r="DS53" s="29">
        <v>242</v>
      </c>
      <c r="DT53" s="29">
        <v>602</v>
      </c>
      <c r="DV53" s="29" t="s">
        <v>2691</v>
      </c>
      <c r="DW53" s="29"/>
      <c r="DX53" s="29">
        <v>242</v>
      </c>
      <c r="DY53" s="29">
        <v>602</v>
      </c>
      <c r="DZ53" s="29"/>
      <c r="EA53" s="29"/>
      <c r="EB53" s="29"/>
      <c r="EC53" s="29"/>
      <c r="ED53" s="29"/>
      <c r="EE53" s="29"/>
      <c r="EF53" s="29"/>
      <c r="EG53" s="29"/>
      <c r="EH53" s="29"/>
      <c r="EI53" s="29"/>
      <c r="EJ53" s="29"/>
      <c r="EK53" s="29"/>
      <c r="EL53" s="29"/>
      <c r="EM53" s="29"/>
      <c r="EN53" s="29"/>
      <c r="EO53" s="29"/>
      <c r="EP53" s="29"/>
      <c r="EQ53" s="29"/>
      <c r="ER53" s="29">
        <v>1</v>
      </c>
      <c r="ES53" s="29">
        <v>1</v>
      </c>
      <c r="ET53" s="29">
        <v>1</v>
      </c>
      <c r="EU53" s="29">
        <v>1</v>
      </c>
      <c r="EV53" s="29">
        <v>1</v>
      </c>
      <c r="EW53" s="30"/>
      <c r="EX53" s="30"/>
      <c r="EY53" s="29">
        <v>1</v>
      </c>
      <c r="EZ53" s="30"/>
      <c r="FA53" s="29">
        <v>1</v>
      </c>
      <c r="FB53" s="30"/>
      <c r="FC53" s="30"/>
      <c r="FD53" s="30"/>
      <c r="FE53" s="30"/>
      <c r="FF53" s="29">
        <v>0</v>
      </c>
      <c r="FG53" s="29">
        <v>0</v>
      </c>
      <c r="FH53" s="29">
        <v>0</v>
      </c>
      <c r="FI53" s="29" t="s">
        <v>235</v>
      </c>
      <c r="FJ53" s="29">
        <v>0</v>
      </c>
      <c r="FK53" s="29"/>
      <c r="FL53" s="30"/>
      <c r="FM53" s="29" t="s">
        <v>225</v>
      </c>
      <c r="FN53" s="29">
        <v>0</v>
      </c>
      <c r="FO53" s="29">
        <v>1</v>
      </c>
      <c r="FP53" s="29" t="s">
        <v>226</v>
      </c>
      <c r="FQ53" s="29" t="s">
        <v>2692</v>
      </c>
      <c r="FR53" s="29">
        <v>0</v>
      </c>
      <c r="FS53" s="30"/>
      <c r="FT53" s="29" t="s">
        <v>2693</v>
      </c>
      <c r="FU53" s="29">
        <v>0</v>
      </c>
      <c r="FV53" s="30"/>
      <c r="FW53" s="29">
        <v>0</v>
      </c>
      <c r="FX53" s="29" t="s">
        <v>235</v>
      </c>
      <c r="FY53" s="29">
        <v>0</v>
      </c>
      <c r="FZ53" s="30"/>
      <c r="GA53" s="29" t="s">
        <v>235</v>
      </c>
      <c r="GB53" s="29">
        <v>1</v>
      </c>
      <c r="GC53" s="29" t="s">
        <v>272</v>
      </c>
      <c r="GD53" s="29" t="s">
        <v>2694</v>
      </c>
      <c r="GE53" s="30"/>
      <c r="GF53" s="30"/>
      <c r="GG53" s="30"/>
      <c r="GH53" s="30"/>
      <c r="GI53" s="34">
        <v>1</v>
      </c>
      <c r="GJ53" s="34">
        <v>1</v>
      </c>
    </row>
    <row r="54" spans="1:194" s="27" customFormat="1" x14ac:dyDescent="0.35">
      <c r="A54" s="2" t="s">
        <v>1169</v>
      </c>
      <c r="B54" s="2" t="s">
        <v>1170</v>
      </c>
      <c r="C54" s="2" t="s">
        <v>1171</v>
      </c>
      <c r="D54" s="2" t="s">
        <v>1172</v>
      </c>
      <c r="E54" s="2" t="s">
        <v>1173</v>
      </c>
      <c r="F54" s="2" t="s">
        <v>1174</v>
      </c>
      <c r="G54" s="2" t="s">
        <v>1175</v>
      </c>
      <c r="H54" s="2" t="s">
        <v>191</v>
      </c>
      <c r="I54" s="2" t="s">
        <v>192</v>
      </c>
      <c r="J54" s="2" t="s">
        <v>329</v>
      </c>
      <c r="K54" s="2" t="s">
        <v>1018</v>
      </c>
      <c r="L54" s="2" t="s">
        <v>774</v>
      </c>
      <c r="M54" s="2" t="s">
        <v>1176</v>
      </c>
      <c r="N54" s="2" t="s">
        <v>1177</v>
      </c>
      <c r="O54" s="2" t="s">
        <v>590</v>
      </c>
      <c r="P54" s="2" t="s">
        <v>204</v>
      </c>
      <c r="Q54" s="2" t="s">
        <v>591</v>
      </c>
      <c r="R54" s="2" t="s">
        <v>1178</v>
      </c>
      <c r="S54" s="2" t="s">
        <v>202</v>
      </c>
      <c r="T54" s="2" t="s">
        <v>1179</v>
      </c>
      <c r="U54" s="1"/>
      <c r="V54" s="2" t="s">
        <v>204</v>
      </c>
      <c r="W54" s="1"/>
      <c r="X54" s="2" t="s">
        <v>1180</v>
      </c>
      <c r="Y54" s="2" t="s">
        <v>1181</v>
      </c>
      <c r="Z54" s="2" t="s">
        <v>1182</v>
      </c>
      <c r="AA54" s="1"/>
      <c r="AB54" s="1"/>
      <c r="AC54" s="1"/>
      <c r="AD54" s="2" t="s">
        <v>1183</v>
      </c>
      <c r="AE54" s="1"/>
      <c r="AF54" s="1"/>
      <c r="AG54" s="2" t="s">
        <v>1172</v>
      </c>
      <c r="AH54" s="2" t="s">
        <v>209</v>
      </c>
      <c r="AI54" s="2" t="s">
        <v>210</v>
      </c>
      <c r="AJ54" s="2" t="s">
        <v>211</v>
      </c>
      <c r="AK54" s="9" t="s">
        <v>1184</v>
      </c>
      <c r="AL54" s="15" t="s">
        <v>635</v>
      </c>
      <c r="AM54" s="2" t="s">
        <v>214</v>
      </c>
      <c r="AN54" s="2">
        <v>4</v>
      </c>
      <c r="AO54" s="2" t="s">
        <v>1185</v>
      </c>
      <c r="AP54" s="2" t="s">
        <v>216</v>
      </c>
      <c r="AQ54" s="1"/>
      <c r="AR54" s="1"/>
      <c r="AS54" s="2">
        <v>1</v>
      </c>
      <c r="AT54" s="1">
        <v>0</v>
      </c>
      <c r="AU54" s="1">
        <v>0</v>
      </c>
      <c r="AV54" s="2" t="s">
        <v>391</v>
      </c>
      <c r="AW54" s="1"/>
      <c r="AX54" s="1"/>
      <c r="AY54" s="2">
        <v>1</v>
      </c>
      <c r="AZ54" s="1"/>
      <c r="BA54" s="1"/>
      <c r="BB54" s="1"/>
      <c r="BC54" s="2">
        <v>1</v>
      </c>
      <c r="BD54" s="2">
        <v>1</v>
      </c>
      <c r="BE54" s="2">
        <v>1</v>
      </c>
      <c r="BF54" s="1">
        <v>0</v>
      </c>
      <c r="BG54" s="2">
        <v>1</v>
      </c>
      <c r="BH54" s="1" t="s">
        <v>2987</v>
      </c>
      <c r="BI54" s="1"/>
      <c r="BJ54" s="1"/>
      <c r="BK54" s="1"/>
      <c r="BL54" s="1"/>
      <c r="BM54" s="1"/>
      <c r="BN54" s="1"/>
      <c r="BO54" s="1"/>
      <c r="BP54" s="1"/>
      <c r="BQ54" s="1"/>
      <c r="BR54" s="1"/>
      <c r="BS54" s="2">
        <v>1</v>
      </c>
      <c r="BT54" s="2" t="s">
        <v>600</v>
      </c>
      <c r="BU54" s="2">
        <v>1</v>
      </c>
      <c r="BV54" s="1"/>
      <c r="BW54" s="1"/>
      <c r="BX54" s="1" t="s">
        <v>2984</v>
      </c>
      <c r="BY54" s="2">
        <v>1</v>
      </c>
      <c r="BZ54" s="2">
        <v>2</v>
      </c>
      <c r="CA54" s="1"/>
      <c r="CB54" s="2">
        <v>1</v>
      </c>
      <c r="CC54" s="1"/>
      <c r="CD54" s="1"/>
      <c r="CE54" s="1"/>
      <c r="CF54" s="1"/>
      <c r="CG54" s="1" t="s">
        <v>2994</v>
      </c>
      <c r="CH54" s="2" t="s">
        <v>1186</v>
      </c>
      <c r="CI54" s="2">
        <v>1</v>
      </c>
      <c r="CJ54" s="1"/>
      <c r="CK54" s="2">
        <v>0</v>
      </c>
      <c r="CL54" s="13">
        <v>151</v>
      </c>
      <c r="CM54" s="2"/>
      <c r="CN54" s="15" t="s">
        <v>1187</v>
      </c>
      <c r="CO54" s="51">
        <f>CN54/DT54</f>
        <v>0.35761589403973509</v>
      </c>
      <c r="CP54" s="2"/>
      <c r="CQ54" s="2">
        <v>1</v>
      </c>
      <c r="CR54" s="1"/>
      <c r="CS54" s="1"/>
      <c r="CT54" s="1"/>
      <c r="CU54" s="2">
        <v>1</v>
      </c>
      <c r="CV54" s="1"/>
      <c r="CW54" s="1"/>
      <c r="CX54" s="1"/>
      <c r="CY54" s="1" t="s">
        <v>3004</v>
      </c>
      <c r="CZ54" s="2">
        <v>62</v>
      </c>
      <c r="DA54" s="1">
        <v>0</v>
      </c>
      <c r="DB54" s="2" t="s">
        <v>1188</v>
      </c>
      <c r="DC54" s="1"/>
      <c r="DD54" s="2">
        <v>1</v>
      </c>
      <c r="DE54" s="1"/>
      <c r="DF54" s="1"/>
      <c r="DG54" s="2">
        <v>1</v>
      </c>
      <c r="DH54" s="1"/>
      <c r="DI54" s="1"/>
      <c r="DJ54" s="2" t="s">
        <v>2997</v>
      </c>
      <c r="DK54" s="2" t="s">
        <v>1189</v>
      </c>
      <c r="DL54" s="2"/>
      <c r="DM54" s="15" t="s">
        <v>604</v>
      </c>
      <c r="DN54" s="2"/>
      <c r="DO54" s="17">
        <v>63</v>
      </c>
      <c r="DP54" s="2" t="s">
        <v>1190</v>
      </c>
      <c r="DQ54" s="2">
        <v>0</v>
      </c>
      <c r="DR54" s="56">
        <f>DS54/DT54</f>
        <v>0.26490066225165565</v>
      </c>
      <c r="DS54">
        <v>40</v>
      </c>
      <c r="DT54">
        <v>151</v>
      </c>
      <c r="DU54" s="2" t="s">
        <v>1191</v>
      </c>
      <c r="DV54" s="2" t="s">
        <v>1192</v>
      </c>
      <c r="DW54" s="2" t="s">
        <v>1193</v>
      </c>
      <c r="DX54" s="2">
        <v>25</v>
      </c>
      <c r="DY54" s="2">
        <v>66</v>
      </c>
      <c r="DZ54" s="2" t="s">
        <v>1194</v>
      </c>
      <c r="EA54" s="2">
        <v>9</v>
      </c>
      <c r="EB54" s="2">
        <v>64</v>
      </c>
      <c r="EC54" s="2" t="s">
        <v>1195</v>
      </c>
      <c r="ED54" s="2"/>
      <c r="EE54" s="2"/>
      <c r="EF54" s="2"/>
      <c r="EG54" s="2"/>
      <c r="EH54" s="2"/>
      <c r="EI54" s="2" t="s">
        <v>1196</v>
      </c>
      <c r="EJ54" s="2">
        <v>4</v>
      </c>
      <c r="EK54" s="2">
        <v>13</v>
      </c>
      <c r="EL54" s="2"/>
      <c r="EM54" s="2"/>
      <c r="EN54" s="2"/>
      <c r="EO54" s="2"/>
      <c r="EP54" s="2"/>
      <c r="EQ54" s="2"/>
      <c r="ER54" s="2">
        <v>1</v>
      </c>
      <c r="ES54" s="1"/>
      <c r="ET54" s="2">
        <v>1</v>
      </c>
      <c r="EU54" s="1"/>
      <c r="EV54" s="1"/>
      <c r="EW54" s="1"/>
      <c r="EX54" s="1"/>
      <c r="EY54" s="2">
        <v>1</v>
      </c>
      <c r="EZ54" s="1"/>
      <c r="FA54" s="2">
        <v>1</v>
      </c>
      <c r="FB54" s="1"/>
      <c r="FC54" s="1"/>
      <c r="FD54" s="1"/>
      <c r="FE54" s="1"/>
      <c r="FF54" s="1"/>
      <c r="FG54" s="2">
        <v>0</v>
      </c>
      <c r="FH54" s="2">
        <v>0</v>
      </c>
      <c r="FI54" s="1"/>
      <c r="FJ54" s="2">
        <v>0</v>
      </c>
      <c r="FK54" s="2"/>
      <c r="FL54" s="1"/>
      <c r="FM54" s="2" t="s">
        <v>225</v>
      </c>
      <c r="FN54" s="2">
        <v>0</v>
      </c>
      <c r="FO54" s="2">
        <v>1</v>
      </c>
      <c r="FP54" s="2" t="s">
        <v>226</v>
      </c>
      <c r="FQ54" s="2" t="s">
        <v>1197</v>
      </c>
      <c r="FR54" s="2">
        <v>0</v>
      </c>
      <c r="FS54" s="1"/>
      <c r="FT54" s="1"/>
      <c r="FU54" s="2">
        <v>0</v>
      </c>
      <c r="FV54" s="1"/>
      <c r="FW54" s="2">
        <v>0</v>
      </c>
      <c r="FX54" s="1"/>
      <c r="FY54" s="2">
        <v>0</v>
      </c>
      <c r="FZ54" s="1"/>
      <c r="GA54" s="1"/>
      <c r="GB54" s="2">
        <v>0</v>
      </c>
      <c r="GC54" s="1"/>
      <c r="GD54" s="1"/>
      <c r="GE54" s="1"/>
      <c r="GF54" s="1"/>
      <c r="GG54" s="1"/>
      <c r="GH54" s="1"/>
      <c r="GI54">
        <v>1</v>
      </c>
      <c r="GJ54">
        <v>0</v>
      </c>
      <c r="GK54">
        <v>1</v>
      </c>
    </row>
    <row r="55" spans="1:194" s="44" customFormat="1" hidden="1" x14ac:dyDescent="0.35">
      <c r="A55" s="29" t="s">
        <v>2529</v>
      </c>
      <c r="B55" s="29" t="s">
        <v>2530</v>
      </c>
      <c r="C55" s="29" t="s">
        <v>2531</v>
      </c>
      <c r="D55" s="29" t="s">
        <v>2532</v>
      </c>
      <c r="E55" s="29" t="s">
        <v>2533</v>
      </c>
      <c r="F55" s="30"/>
      <c r="G55" s="30"/>
      <c r="H55" s="29" t="s">
        <v>191</v>
      </c>
      <c r="I55" s="30"/>
      <c r="J55" s="29" t="s">
        <v>2534</v>
      </c>
      <c r="K55" s="29" t="s">
        <v>2512</v>
      </c>
      <c r="L55" s="29" t="s">
        <v>2512</v>
      </c>
      <c r="M55" s="29" t="s">
        <v>2535</v>
      </c>
      <c r="N55" s="30"/>
      <c r="O55" s="29" t="s">
        <v>2025</v>
      </c>
      <c r="P55" s="29" t="s">
        <v>825</v>
      </c>
      <c r="Q55" s="29" t="s">
        <v>2026</v>
      </c>
      <c r="R55" s="30"/>
      <c r="S55" s="30"/>
      <c r="T55" s="29" t="s">
        <v>2536</v>
      </c>
      <c r="U55" s="29" t="s">
        <v>2537</v>
      </c>
      <c r="V55" s="30"/>
      <c r="W55" s="30"/>
      <c r="X55" s="30"/>
      <c r="Y55" s="30"/>
      <c r="Z55" s="29" t="s">
        <v>2538</v>
      </c>
      <c r="AA55" s="30"/>
      <c r="AB55" s="29" t="s">
        <v>2539</v>
      </c>
      <c r="AC55" s="30"/>
      <c r="AD55" s="29" t="s">
        <v>2540</v>
      </c>
      <c r="AE55" s="30"/>
      <c r="AF55" s="30"/>
      <c r="AG55" s="30"/>
      <c r="AH55" s="30"/>
      <c r="AI55" s="30"/>
      <c r="AJ55" s="29" t="s">
        <v>1895</v>
      </c>
      <c r="AK55" s="31" t="s">
        <v>2541</v>
      </c>
      <c r="AL55" s="35" t="s">
        <v>469</v>
      </c>
      <c r="AM55" s="29" t="s">
        <v>227</v>
      </c>
      <c r="AN55" s="29">
        <v>4</v>
      </c>
      <c r="AO55" s="29" t="s">
        <v>2545</v>
      </c>
      <c r="AP55" s="29" t="s">
        <v>216</v>
      </c>
      <c r="AQ55" s="30"/>
      <c r="AR55" s="30"/>
      <c r="AS55" s="30">
        <v>0</v>
      </c>
      <c r="AT55" s="29">
        <v>1</v>
      </c>
      <c r="AU55" s="29">
        <v>1</v>
      </c>
      <c r="AV55" s="29" t="s">
        <v>305</v>
      </c>
      <c r="AW55" s="30"/>
      <c r="AX55" s="30"/>
      <c r="AY55" s="29">
        <v>1</v>
      </c>
      <c r="AZ55" s="30"/>
      <c r="BA55" s="30"/>
      <c r="BB55" s="30"/>
      <c r="BC55" s="30">
        <v>0</v>
      </c>
      <c r="BD55" s="29">
        <v>1</v>
      </c>
      <c r="BE55" s="30">
        <v>0</v>
      </c>
      <c r="BF55" s="30">
        <v>0</v>
      </c>
      <c r="BG55" s="30">
        <v>0</v>
      </c>
      <c r="BH55" s="30" t="s">
        <v>3000</v>
      </c>
      <c r="BI55" s="30"/>
      <c r="BJ55" s="30"/>
      <c r="BK55" s="30"/>
      <c r="BL55" s="30"/>
      <c r="BM55" s="30"/>
      <c r="BN55" s="30"/>
      <c r="BO55" s="30"/>
      <c r="BP55" s="30"/>
      <c r="BQ55" s="30"/>
      <c r="BR55" s="30"/>
      <c r="BS55" s="30"/>
      <c r="BT55" s="29" t="s">
        <v>2546</v>
      </c>
      <c r="BU55" s="29">
        <v>1</v>
      </c>
      <c r="BV55" s="30"/>
      <c r="BW55" s="30"/>
      <c r="BX55" s="30" t="s">
        <v>2984</v>
      </c>
      <c r="BY55" s="29">
        <v>2</v>
      </c>
      <c r="BZ55" s="29">
        <v>2</v>
      </c>
      <c r="CA55" s="29">
        <v>1</v>
      </c>
      <c r="CB55" s="30"/>
      <c r="CC55" s="30"/>
      <c r="CD55" s="29">
        <v>1</v>
      </c>
      <c r="CE55" s="30"/>
      <c r="CF55" s="30"/>
      <c r="CG55" s="29" t="s">
        <v>2995</v>
      </c>
      <c r="CH55" s="29" t="s">
        <v>2547</v>
      </c>
      <c r="CI55" s="29">
        <v>0</v>
      </c>
      <c r="CJ55" s="30"/>
      <c r="CK55" s="29">
        <v>0</v>
      </c>
      <c r="CL55" s="36">
        <v>429</v>
      </c>
      <c r="CM55" s="30" t="s">
        <v>2548</v>
      </c>
      <c r="CN55" s="35"/>
      <c r="CO55" s="53"/>
      <c r="CP55" s="29" t="s">
        <v>2549</v>
      </c>
      <c r="CQ55" s="29">
        <v>1</v>
      </c>
      <c r="CR55" s="30"/>
      <c r="CS55" s="29">
        <v>1</v>
      </c>
      <c r="CT55" s="30"/>
      <c r="CU55" s="29">
        <v>1</v>
      </c>
      <c r="CV55" s="29">
        <v>1</v>
      </c>
      <c r="CW55" s="30"/>
      <c r="CX55" s="30"/>
      <c r="CY55" s="30" t="s">
        <v>3004</v>
      </c>
      <c r="CZ55" s="29">
        <v>23</v>
      </c>
      <c r="DA55" s="30">
        <v>0</v>
      </c>
      <c r="DB55" s="29" t="s">
        <v>2550</v>
      </c>
      <c r="DC55" s="30"/>
      <c r="DD55" s="29">
        <v>1</v>
      </c>
      <c r="DE55" s="30"/>
      <c r="DF55" s="30"/>
      <c r="DG55" s="29">
        <v>1</v>
      </c>
      <c r="DH55" s="30"/>
      <c r="DI55" s="30"/>
      <c r="DJ55" s="29" t="s">
        <v>2997</v>
      </c>
      <c r="DK55" s="30"/>
      <c r="DL55" s="30"/>
      <c r="DM55" s="35">
        <v>144</v>
      </c>
      <c r="DN55" s="29" t="s">
        <v>2551</v>
      </c>
      <c r="DO55" s="35"/>
      <c r="DP55" s="29"/>
      <c r="DQ55" s="29"/>
      <c r="DR55" s="57">
        <f>DS55/DT55</f>
        <v>0.33566433566433568</v>
      </c>
      <c r="DS55" s="34">
        <v>144</v>
      </c>
      <c r="DT55" s="34">
        <v>429</v>
      </c>
      <c r="DU55" s="29" t="s">
        <v>2552</v>
      </c>
      <c r="DV55" s="30"/>
      <c r="DW55" s="30"/>
      <c r="DX55" s="30"/>
      <c r="DY55" s="30"/>
      <c r="DZ55" s="30"/>
      <c r="EA55" s="29">
        <v>144</v>
      </c>
      <c r="EB55" s="29">
        <v>429</v>
      </c>
      <c r="EC55" s="30"/>
      <c r="ED55" s="30"/>
      <c r="EE55" s="30"/>
      <c r="EF55" s="30"/>
      <c r="EG55" s="30"/>
      <c r="EH55" s="30"/>
      <c r="EI55" s="30"/>
      <c r="EJ55" s="30"/>
      <c r="EK55" s="30"/>
      <c r="EL55" s="30"/>
      <c r="EM55" s="30"/>
      <c r="EN55" s="30"/>
      <c r="EO55" s="30"/>
      <c r="EP55" s="30"/>
      <c r="EQ55" s="30"/>
      <c r="ER55" s="29">
        <v>1</v>
      </c>
      <c r="ES55" s="29">
        <v>1</v>
      </c>
      <c r="ET55" s="29">
        <v>1</v>
      </c>
      <c r="EU55" s="29">
        <v>1</v>
      </c>
      <c r="EV55" s="30"/>
      <c r="EW55" s="30"/>
      <c r="EX55" s="30"/>
      <c r="EY55" s="29">
        <v>1</v>
      </c>
      <c r="EZ55" s="30"/>
      <c r="FA55" s="29">
        <v>1</v>
      </c>
      <c r="FB55" s="30"/>
      <c r="FC55" s="30"/>
      <c r="FD55" s="30"/>
      <c r="FE55" s="30"/>
      <c r="FF55" s="29">
        <v>0</v>
      </c>
      <c r="FG55" s="29">
        <v>0</v>
      </c>
      <c r="FH55" s="29">
        <v>0</v>
      </c>
      <c r="FI55" s="29" t="s">
        <v>235</v>
      </c>
      <c r="FJ55" s="29">
        <v>0</v>
      </c>
      <c r="FK55" s="29"/>
      <c r="FL55" s="30"/>
      <c r="FM55" s="29" t="s">
        <v>225</v>
      </c>
      <c r="FN55" s="29">
        <v>0</v>
      </c>
      <c r="FO55" s="29">
        <v>0</v>
      </c>
      <c r="FP55" s="30"/>
      <c r="FQ55" s="29" t="s">
        <v>235</v>
      </c>
      <c r="FR55" s="29">
        <v>0</v>
      </c>
      <c r="FS55" s="30"/>
      <c r="FT55" s="29" t="s">
        <v>235</v>
      </c>
      <c r="FU55" s="29">
        <v>0</v>
      </c>
      <c r="FV55" s="30"/>
      <c r="FW55" s="29">
        <v>0</v>
      </c>
      <c r="FX55" s="29" t="s">
        <v>235</v>
      </c>
      <c r="FY55" s="29">
        <v>1</v>
      </c>
      <c r="FZ55" s="30"/>
      <c r="GA55" s="29" t="s">
        <v>235</v>
      </c>
      <c r="GB55" s="29">
        <v>0</v>
      </c>
      <c r="GC55" s="30"/>
      <c r="GD55" s="29" t="s">
        <v>235</v>
      </c>
      <c r="GE55" s="30"/>
      <c r="GF55" s="30"/>
      <c r="GG55" s="30"/>
      <c r="GH55" s="30"/>
      <c r="GI55" s="34">
        <v>0</v>
      </c>
      <c r="GJ55" s="34">
        <v>0</v>
      </c>
      <c r="GK55" s="34"/>
      <c r="GL55" s="34"/>
    </row>
    <row r="56" spans="1:194" s="34" customFormat="1" x14ac:dyDescent="0.35">
      <c r="A56" s="2" t="s">
        <v>1210</v>
      </c>
      <c r="B56" s="2" t="s">
        <v>1211</v>
      </c>
      <c r="C56" s="2" t="s">
        <v>1212</v>
      </c>
      <c r="D56" s="2" t="s">
        <v>1213</v>
      </c>
      <c r="E56" s="2" t="s">
        <v>1214</v>
      </c>
      <c r="F56" s="2" t="s">
        <v>1215</v>
      </c>
      <c r="G56" s="2" t="s">
        <v>1216</v>
      </c>
      <c r="H56" s="2" t="s">
        <v>191</v>
      </c>
      <c r="I56" s="2" t="s">
        <v>192</v>
      </c>
      <c r="J56" s="2" t="s">
        <v>1217</v>
      </c>
      <c r="K56" s="2" t="s">
        <v>1218</v>
      </c>
      <c r="L56" s="2" t="s">
        <v>457</v>
      </c>
      <c r="M56" s="2" t="s">
        <v>1219</v>
      </c>
      <c r="N56" s="2" t="s">
        <v>1220</v>
      </c>
      <c r="O56" s="2" t="s">
        <v>1221</v>
      </c>
      <c r="P56" s="2" t="s">
        <v>204</v>
      </c>
      <c r="Q56" s="2" t="s">
        <v>1222</v>
      </c>
      <c r="R56" s="2" t="s">
        <v>1223</v>
      </c>
      <c r="S56" s="2" t="s">
        <v>202</v>
      </c>
      <c r="T56" s="2" t="s">
        <v>1224</v>
      </c>
      <c r="U56" s="1"/>
      <c r="V56" s="2" t="s">
        <v>204</v>
      </c>
      <c r="W56" s="1"/>
      <c r="X56" s="2" t="s">
        <v>1225</v>
      </c>
      <c r="Y56" s="2" t="s">
        <v>643</v>
      </c>
      <c r="Z56" s="2" t="s">
        <v>1226</v>
      </c>
      <c r="AA56" s="1"/>
      <c r="AB56" s="1"/>
      <c r="AC56" s="2" t="s">
        <v>1227</v>
      </c>
      <c r="AD56" s="2" t="s">
        <v>1228</v>
      </c>
      <c r="AE56" s="1"/>
      <c r="AF56" s="1"/>
      <c r="AG56" s="2" t="s">
        <v>1213</v>
      </c>
      <c r="AH56" s="2" t="s">
        <v>209</v>
      </c>
      <c r="AI56" s="2" t="s">
        <v>210</v>
      </c>
      <c r="AJ56" s="2" t="s">
        <v>211</v>
      </c>
      <c r="AK56" s="9" t="s">
        <v>296</v>
      </c>
      <c r="AL56" s="15" t="s">
        <v>995</v>
      </c>
      <c r="AM56" s="2" t="s">
        <v>214</v>
      </c>
      <c r="AN56" s="2">
        <v>4</v>
      </c>
      <c r="AO56" s="2" t="s">
        <v>1229</v>
      </c>
      <c r="AP56" s="2" t="s">
        <v>216</v>
      </c>
      <c r="AQ56" s="1"/>
      <c r="AR56" s="1"/>
      <c r="AS56" s="2">
        <v>0</v>
      </c>
      <c r="AT56" s="1">
        <v>0</v>
      </c>
      <c r="AU56" s="1">
        <v>0</v>
      </c>
      <c r="AV56" s="2" t="s">
        <v>471</v>
      </c>
      <c r="AW56" s="2">
        <v>1</v>
      </c>
      <c r="AX56" s="2">
        <v>1</v>
      </c>
      <c r="AY56" s="1"/>
      <c r="AZ56" s="1"/>
      <c r="BA56" s="1"/>
      <c r="BB56" s="1"/>
      <c r="BC56" s="2">
        <v>1</v>
      </c>
      <c r="BD56" s="2">
        <v>1</v>
      </c>
      <c r="BE56" s="1">
        <v>0</v>
      </c>
      <c r="BF56" s="1">
        <v>0</v>
      </c>
      <c r="BG56" s="2">
        <v>1</v>
      </c>
      <c r="BH56" s="1" t="s">
        <v>2987</v>
      </c>
      <c r="BI56" s="1"/>
      <c r="BJ56" s="1"/>
      <c r="BK56" s="1"/>
      <c r="BL56" s="1"/>
      <c r="BM56" s="1"/>
      <c r="BN56" s="1"/>
      <c r="BO56" s="1"/>
      <c r="BP56" s="1"/>
      <c r="BQ56" s="1"/>
      <c r="BR56" s="1"/>
      <c r="BS56" s="2">
        <v>1</v>
      </c>
      <c r="BT56" s="2" t="s">
        <v>1230</v>
      </c>
      <c r="BU56" s="2">
        <v>1</v>
      </c>
      <c r="BV56" s="1"/>
      <c r="BW56" s="1"/>
      <c r="BX56" s="1" t="s">
        <v>2984</v>
      </c>
      <c r="BY56" s="2">
        <v>1</v>
      </c>
      <c r="BZ56" s="2">
        <v>1</v>
      </c>
      <c r="CA56" s="1"/>
      <c r="CB56" s="1"/>
      <c r="CC56" s="1"/>
      <c r="CD56" s="1"/>
      <c r="CE56" s="2">
        <v>1</v>
      </c>
      <c r="CF56" s="1"/>
      <c r="CG56" s="1" t="s">
        <v>2994</v>
      </c>
      <c r="CH56" s="2" t="s">
        <v>639</v>
      </c>
      <c r="CI56" s="2">
        <v>0</v>
      </c>
      <c r="CJ56" s="1"/>
      <c r="CK56" s="2">
        <v>0</v>
      </c>
      <c r="CL56" s="23">
        <v>114</v>
      </c>
      <c r="CM56" s="1" t="s">
        <v>1231</v>
      </c>
      <c r="CN56" s="15"/>
      <c r="CO56" s="51"/>
      <c r="CP56" s="2"/>
      <c r="CQ56" s="2">
        <v>1</v>
      </c>
      <c r="CR56" s="1"/>
      <c r="CS56" s="1"/>
      <c r="CT56" s="1"/>
      <c r="CU56" s="2">
        <v>1</v>
      </c>
      <c r="CV56" s="1"/>
      <c r="CW56" s="1"/>
      <c r="CX56" s="1"/>
      <c r="CY56" s="1" t="s">
        <v>3004</v>
      </c>
      <c r="CZ56" s="2">
        <v>1</v>
      </c>
      <c r="DA56" s="2">
        <v>1</v>
      </c>
      <c r="DB56" s="2" t="s">
        <v>204</v>
      </c>
      <c r="DC56" s="1"/>
      <c r="DD56" s="2">
        <v>1</v>
      </c>
      <c r="DE56" s="1"/>
      <c r="DF56" s="1"/>
      <c r="DG56" s="2">
        <v>1</v>
      </c>
      <c r="DH56" s="1"/>
      <c r="DI56" s="1"/>
      <c r="DJ56" s="2" t="s">
        <v>2997</v>
      </c>
      <c r="DK56" s="2" t="s">
        <v>1232</v>
      </c>
      <c r="DL56" s="2"/>
      <c r="DM56" s="15" t="s">
        <v>426</v>
      </c>
      <c r="DN56" s="2"/>
      <c r="DO56" s="15"/>
      <c r="DP56" s="2"/>
      <c r="DQ56" s="2">
        <v>0</v>
      </c>
      <c r="DR56" s="56">
        <f>DS56/DT56</f>
        <v>3.5087719298245612E-2</v>
      </c>
      <c r="DS56">
        <v>4</v>
      </c>
      <c r="DT56">
        <v>114</v>
      </c>
      <c r="DU56" s="2" t="s">
        <v>1233</v>
      </c>
      <c r="DV56" s="2" t="s">
        <v>1234</v>
      </c>
      <c r="DW56" s="2" t="s">
        <v>1235</v>
      </c>
      <c r="DX56" s="2">
        <v>0</v>
      </c>
      <c r="DY56" s="2">
        <v>64</v>
      </c>
      <c r="DZ56" s="2" t="s">
        <v>1236</v>
      </c>
      <c r="EA56" s="2">
        <v>0</v>
      </c>
      <c r="EB56" s="2">
        <v>72</v>
      </c>
      <c r="EC56" s="2"/>
      <c r="ED56" s="2"/>
      <c r="EE56" s="2"/>
      <c r="EF56" s="2"/>
      <c r="EG56" s="2"/>
      <c r="EH56" s="2"/>
      <c r="EI56" s="2" t="s">
        <v>1237</v>
      </c>
      <c r="EJ56" s="2">
        <v>4</v>
      </c>
      <c r="EK56" s="2">
        <v>27</v>
      </c>
      <c r="EL56" s="2" t="s">
        <v>1238</v>
      </c>
      <c r="EM56" s="2">
        <v>0</v>
      </c>
      <c r="EN56" s="2">
        <v>17</v>
      </c>
      <c r="EO56" s="2"/>
      <c r="EP56" s="2"/>
      <c r="EQ56" s="2"/>
      <c r="ER56" s="2">
        <v>1</v>
      </c>
      <c r="ES56" s="1"/>
      <c r="ET56" s="2">
        <v>1</v>
      </c>
      <c r="EU56" s="1"/>
      <c r="EV56" s="1"/>
      <c r="EW56" s="1"/>
      <c r="EX56" s="1"/>
      <c r="EY56" s="2">
        <v>1</v>
      </c>
      <c r="EZ56" s="1"/>
      <c r="FA56" s="2">
        <v>1</v>
      </c>
      <c r="FB56" s="1"/>
      <c r="FC56" s="1"/>
      <c r="FD56" s="1"/>
      <c r="FE56" s="1"/>
      <c r="FF56" s="2">
        <v>0</v>
      </c>
      <c r="FG56" s="2">
        <v>0</v>
      </c>
      <c r="FH56" s="2">
        <v>0</v>
      </c>
      <c r="FI56" s="1"/>
      <c r="FJ56" s="2">
        <v>0</v>
      </c>
      <c r="FK56" s="2"/>
      <c r="FL56" s="1"/>
      <c r="FM56" s="2" t="s">
        <v>225</v>
      </c>
      <c r="FN56" s="2">
        <v>0</v>
      </c>
      <c r="FO56" s="2">
        <v>1</v>
      </c>
      <c r="FP56" s="2" t="s">
        <v>226</v>
      </c>
      <c r="FQ56" s="2" t="s">
        <v>1239</v>
      </c>
      <c r="FR56" s="2">
        <v>0</v>
      </c>
      <c r="FS56" s="1"/>
      <c r="FT56" s="1"/>
      <c r="FU56" s="2">
        <v>0</v>
      </c>
      <c r="FV56" s="1"/>
      <c r="FW56" s="2">
        <v>0</v>
      </c>
      <c r="FX56" s="1"/>
      <c r="FY56" s="2">
        <v>1</v>
      </c>
      <c r="FZ56" s="2" t="s">
        <v>226</v>
      </c>
      <c r="GA56" s="2" t="s">
        <v>1240</v>
      </c>
      <c r="GB56" s="2">
        <v>1</v>
      </c>
      <c r="GC56" s="1"/>
      <c r="GD56" s="1"/>
      <c r="GE56" s="1"/>
      <c r="GF56" s="1"/>
      <c r="GG56" s="1"/>
      <c r="GH56" s="1"/>
      <c r="GI56">
        <v>1</v>
      </c>
      <c r="GJ56">
        <v>1</v>
      </c>
      <c r="GK56"/>
      <c r="GL56"/>
    </row>
    <row r="57" spans="1:194" s="34" customFormat="1" hidden="1" x14ac:dyDescent="0.35">
      <c r="A57" s="29" t="s">
        <v>2409</v>
      </c>
      <c r="B57" s="29" t="s">
        <v>2410</v>
      </c>
      <c r="C57" s="29" t="s">
        <v>2411</v>
      </c>
      <c r="D57" s="29" t="s">
        <v>2412</v>
      </c>
      <c r="E57" s="29" t="s">
        <v>2413</v>
      </c>
      <c r="F57" s="30"/>
      <c r="G57" s="30"/>
      <c r="H57" s="29" t="s">
        <v>191</v>
      </c>
      <c r="I57" s="30"/>
      <c r="J57" s="29" t="s">
        <v>2414</v>
      </c>
      <c r="K57" s="29" t="s">
        <v>2390</v>
      </c>
      <c r="L57" s="29" t="s">
        <v>2390</v>
      </c>
      <c r="M57" s="29" t="s">
        <v>2415</v>
      </c>
      <c r="N57" s="30"/>
      <c r="O57" s="29" t="s">
        <v>2158</v>
      </c>
      <c r="P57" s="29" t="s">
        <v>388</v>
      </c>
      <c r="Q57" s="29" t="s">
        <v>2159</v>
      </c>
      <c r="R57" s="30"/>
      <c r="S57" s="30"/>
      <c r="T57" s="29" t="s">
        <v>2416</v>
      </c>
      <c r="U57" s="30"/>
      <c r="V57" s="30"/>
      <c r="W57" s="30"/>
      <c r="X57" s="30"/>
      <c r="Y57" s="30"/>
      <c r="Z57" s="29" t="s">
        <v>2417</v>
      </c>
      <c r="AA57" s="30"/>
      <c r="AB57" s="30"/>
      <c r="AC57" s="30"/>
      <c r="AD57" s="29" t="s">
        <v>2418</v>
      </c>
      <c r="AE57" s="30"/>
      <c r="AF57" s="30"/>
      <c r="AG57" s="30"/>
      <c r="AH57" s="29" t="s">
        <v>209</v>
      </c>
      <c r="AI57" s="29" t="s">
        <v>1689</v>
      </c>
      <c r="AJ57" s="29" t="s">
        <v>2419</v>
      </c>
      <c r="AK57" s="31" t="s">
        <v>1338</v>
      </c>
      <c r="AL57" s="35" t="s">
        <v>1339</v>
      </c>
      <c r="AM57" s="29" t="s">
        <v>227</v>
      </c>
      <c r="AN57" s="29">
        <v>4</v>
      </c>
      <c r="AO57" s="29" t="s">
        <v>2426</v>
      </c>
      <c r="AP57" s="29" t="s">
        <v>216</v>
      </c>
      <c r="AQ57" s="30"/>
      <c r="AR57" s="30"/>
      <c r="AS57" s="30">
        <v>0</v>
      </c>
      <c r="AT57" s="29">
        <v>1</v>
      </c>
      <c r="AU57" s="29">
        <v>1</v>
      </c>
      <c r="AV57" s="29" t="s">
        <v>305</v>
      </c>
      <c r="AW57" s="30"/>
      <c r="AX57" s="30"/>
      <c r="AY57" s="29">
        <v>1</v>
      </c>
      <c r="AZ57" s="29" t="s">
        <v>2427</v>
      </c>
      <c r="BA57" s="30"/>
      <c r="BB57" s="30"/>
      <c r="BC57" s="30">
        <v>0</v>
      </c>
      <c r="BD57" s="29">
        <v>1</v>
      </c>
      <c r="BE57" s="30">
        <v>0</v>
      </c>
      <c r="BF57" s="30">
        <v>0</v>
      </c>
      <c r="BG57" s="30">
        <v>0</v>
      </c>
      <c r="BH57" s="30" t="s">
        <v>3000</v>
      </c>
      <c r="BI57" s="30"/>
      <c r="BJ57" s="30"/>
      <c r="BK57" s="30"/>
      <c r="BL57" s="30"/>
      <c r="BM57" s="30"/>
      <c r="BN57" s="30"/>
      <c r="BO57" s="30"/>
      <c r="BP57" s="30"/>
      <c r="BQ57" s="30"/>
      <c r="BR57" s="30"/>
      <c r="BS57" s="30"/>
      <c r="BT57" s="30"/>
      <c r="BU57" s="29">
        <v>1</v>
      </c>
      <c r="BV57" s="30"/>
      <c r="BW57" s="30"/>
      <c r="BX57" s="30" t="s">
        <v>2984</v>
      </c>
      <c r="BY57" s="29">
        <v>2</v>
      </c>
      <c r="BZ57" s="30">
        <v>1</v>
      </c>
      <c r="CA57" s="30"/>
      <c r="CB57" s="30"/>
      <c r="CC57" s="30"/>
      <c r="CD57" s="29">
        <v>1</v>
      </c>
      <c r="CE57" s="30"/>
      <c r="CF57" s="30"/>
      <c r="CG57" s="30" t="s">
        <v>2994</v>
      </c>
      <c r="CH57" s="29" t="s">
        <v>2428</v>
      </c>
      <c r="CI57" s="29">
        <v>0</v>
      </c>
      <c r="CJ57" s="30"/>
      <c r="CK57" s="29">
        <v>0</v>
      </c>
      <c r="CL57" s="32">
        <v>639</v>
      </c>
      <c r="CM57" s="29"/>
      <c r="CN57" s="33"/>
      <c r="CO57" s="53"/>
      <c r="CP57" s="30"/>
      <c r="CQ57" s="29">
        <v>1</v>
      </c>
      <c r="CR57" s="30"/>
      <c r="CS57" s="30"/>
      <c r="CT57" s="30"/>
      <c r="CU57" s="29">
        <v>1</v>
      </c>
      <c r="CV57" s="30"/>
      <c r="CW57" s="30"/>
      <c r="CX57" s="30"/>
      <c r="CY57" s="30" t="s">
        <v>3004</v>
      </c>
      <c r="CZ57" s="30">
        <v>84</v>
      </c>
      <c r="DA57" s="30">
        <v>0</v>
      </c>
      <c r="DB57" s="30"/>
      <c r="DC57" s="30"/>
      <c r="DD57" s="29">
        <v>1</v>
      </c>
      <c r="DE57" s="30"/>
      <c r="DF57" s="30"/>
      <c r="DG57" s="29">
        <v>1</v>
      </c>
      <c r="DH57" s="30"/>
      <c r="DI57" s="30"/>
      <c r="DJ57" s="29" t="s">
        <v>2996</v>
      </c>
      <c r="DK57" s="29" t="s">
        <v>2429</v>
      </c>
      <c r="DL57" s="29"/>
      <c r="DM57" s="33">
        <v>294</v>
      </c>
      <c r="DN57" s="30"/>
      <c r="DO57" s="35"/>
      <c r="DP57" s="30"/>
      <c r="DQ57" s="30"/>
      <c r="DR57" s="57">
        <f>DS57/DT57</f>
        <v>0.460093896713615</v>
      </c>
      <c r="DS57" s="34">
        <v>294</v>
      </c>
      <c r="DT57" s="34">
        <v>639</v>
      </c>
      <c r="DU57" s="29" t="s">
        <v>2430</v>
      </c>
      <c r="DV57" s="30"/>
      <c r="DW57" s="30"/>
      <c r="DX57" s="30"/>
      <c r="DY57" s="30"/>
      <c r="DZ57" s="30"/>
      <c r="EA57" s="34">
        <v>294</v>
      </c>
      <c r="EB57" s="34">
        <v>639</v>
      </c>
      <c r="EC57" s="30"/>
      <c r="ED57" s="30"/>
      <c r="EE57" s="30"/>
      <c r="EF57" s="30"/>
      <c r="EG57" s="30"/>
      <c r="EH57" s="30"/>
      <c r="EI57" s="30"/>
      <c r="EJ57" s="30"/>
      <c r="EK57" s="30"/>
      <c r="EL57" s="30"/>
      <c r="EM57" s="30"/>
      <c r="EN57" s="30"/>
      <c r="EO57" s="30"/>
      <c r="EP57" s="30"/>
      <c r="EQ57" s="30"/>
      <c r="ER57" s="29">
        <v>1</v>
      </c>
      <c r="ES57" s="29">
        <v>1</v>
      </c>
      <c r="ET57" s="29">
        <v>1</v>
      </c>
      <c r="EU57" s="29">
        <v>1</v>
      </c>
      <c r="EV57" s="30"/>
      <c r="EW57" s="30"/>
      <c r="EX57" s="30"/>
      <c r="EY57" s="29">
        <v>1</v>
      </c>
      <c r="EZ57" s="30"/>
      <c r="FA57" s="29">
        <v>1</v>
      </c>
      <c r="FB57" s="30"/>
      <c r="FC57" s="30"/>
      <c r="FD57" s="30"/>
      <c r="FE57" s="30"/>
      <c r="FF57" s="30"/>
      <c r="FG57" s="29">
        <v>0</v>
      </c>
      <c r="FH57" s="29">
        <v>0</v>
      </c>
      <c r="FI57" s="29" t="s">
        <v>233</v>
      </c>
      <c r="FJ57" s="29">
        <v>0</v>
      </c>
      <c r="FK57" s="29"/>
      <c r="FL57" s="30"/>
      <c r="FM57" s="29" t="s">
        <v>225</v>
      </c>
      <c r="FN57" s="29">
        <v>0</v>
      </c>
      <c r="FO57" s="29">
        <v>0</v>
      </c>
      <c r="FP57" s="30"/>
      <c r="FQ57" s="29" t="s">
        <v>235</v>
      </c>
      <c r="FR57" s="29">
        <v>0</v>
      </c>
      <c r="FS57" s="30"/>
      <c r="FT57" s="29" t="s">
        <v>235</v>
      </c>
      <c r="FU57" s="29">
        <v>0</v>
      </c>
      <c r="FV57" s="30"/>
      <c r="FW57" s="29">
        <v>0</v>
      </c>
      <c r="FX57" s="29" t="s">
        <v>235</v>
      </c>
      <c r="FY57" s="29">
        <v>0</v>
      </c>
      <c r="FZ57" s="30"/>
      <c r="GA57" s="29" t="s">
        <v>235</v>
      </c>
      <c r="GB57" s="29">
        <v>0</v>
      </c>
      <c r="GC57" s="30"/>
      <c r="GD57" s="29" t="s">
        <v>235</v>
      </c>
      <c r="GE57" s="30"/>
      <c r="GF57" s="30"/>
      <c r="GG57" s="30"/>
      <c r="GH57" s="30"/>
      <c r="GI57" s="34">
        <v>0</v>
      </c>
      <c r="GJ57" s="34">
        <v>0</v>
      </c>
    </row>
    <row r="58" spans="1:194" s="34" customFormat="1" x14ac:dyDescent="0.35">
      <c r="A58" s="2" t="s">
        <v>1249</v>
      </c>
      <c r="B58" s="2" t="s">
        <v>1250</v>
      </c>
      <c r="C58" s="2" t="s">
        <v>1251</v>
      </c>
      <c r="D58" s="2" t="s">
        <v>1252</v>
      </c>
      <c r="E58" s="2" t="s">
        <v>1253</v>
      </c>
      <c r="F58" s="2" t="s">
        <v>1254</v>
      </c>
      <c r="G58" s="2" t="s">
        <v>1255</v>
      </c>
      <c r="H58" s="2" t="s">
        <v>191</v>
      </c>
      <c r="I58" s="2" t="s">
        <v>192</v>
      </c>
      <c r="J58" s="2" t="s">
        <v>1256</v>
      </c>
      <c r="K58" s="2" t="s">
        <v>1257</v>
      </c>
      <c r="L58" s="2" t="s">
        <v>673</v>
      </c>
      <c r="M58" s="2" t="s">
        <v>1258</v>
      </c>
      <c r="N58" s="2" t="s">
        <v>1259</v>
      </c>
      <c r="O58" s="2" t="s">
        <v>1260</v>
      </c>
      <c r="P58" s="2" t="s">
        <v>199</v>
      </c>
      <c r="Q58" s="2" t="s">
        <v>1261</v>
      </c>
      <c r="R58" s="2" t="s">
        <v>1262</v>
      </c>
      <c r="S58" s="2" t="s">
        <v>202</v>
      </c>
      <c r="T58" s="2" t="s">
        <v>1263</v>
      </c>
      <c r="U58" s="1"/>
      <c r="V58" s="2" t="s">
        <v>204</v>
      </c>
      <c r="W58" s="1"/>
      <c r="X58" s="2" t="s">
        <v>1264</v>
      </c>
      <c r="Y58" s="1"/>
      <c r="Z58" s="2" t="s">
        <v>1265</v>
      </c>
      <c r="AA58" s="1"/>
      <c r="AB58" s="1"/>
      <c r="AC58" s="2" t="s">
        <v>1266</v>
      </c>
      <c r="AD58" s="2" t="s">
        <v>1267</v>
      </c>
      <c r="AE58" s="1"/>
      <c r="AF58" s="1"/>
      <c r="AG58" s="2" t="s">
        <v>1252</v>
      </c>
      <c r="AH58" s="2" t="s">
        <v>209</v>
      </c>
      <c r="AI58" s="2" t="s">
        <v>210</v>
      </c>
      <c r="AJ58" s="2" t="s">
        <v>211</v>
      </c>
      <c r="AK58" s="9" t="s">
        <v>998</v>
      </c>
      <c r="AL58" s="15" t="s">
        <v>1268</v>
      </c>
      <c r="AM58" s="2" t="s">
        <v>214</v>
      </c>
      <c r="AN58" s="2">
        <v>4</v>
      </c>
      <c r="AO58" s="2" t="s">
        <v>1269</v>
      </c>
      <c r="AP58" s="2" t="s">
        <v>216</v>
      </c>
      <c r="AQ58" s="1"/>
      <c r="AR58" s="1"/>
      <c r="AS58" s="2">
        <v>1</v>
      </c>
      <c r="AT58" s="2">
        <v>1</v>
      </c>
      <c r="AU58" s="2">
        <v>1</v>
      </c>
      <c r="AV58" s="2" t="s">
        <v>217</v>
      </c>
      <c r="AW58" s="1"/>
      <c r="AX58" s="1"/>
      <c r="AY58" s="2">
        <v>1</v>
      </c>
      <c r="AZ58" s="1"/>
      <c r="BA58" s="1"/>
      <c r="BB58" s="1"/>
      <c r="BC58" s="2">
        <v>1</v>
      </c>
      <c r="BD58" s="1">
        <v>0</v>
      </c>
      <c r="BE58" s="1">
        <v>0</v>
      </c>
      <c r="BF58" s="1">
        <v>0</v>
      </c>
      <c r="BG58" s="1">
        <v>0</v>
      </c>
      <c r="BH58" s="1" t="s">
        <v>2999</v>
      </c>
      <c r="BI58" s="1"/>
      <c r="BJ58" s="1"/>
      <c r="BK58" s="1"/>
      <c r="BL58" s="1"/>
      <c r="BM58" s="1"/>
      <c r="BN58" s="1"/>
      <c r="BO58" s="1"/>
      <c r="BP58" s="1"/>
      <c r="BQ58" s="1"/>
      <c r="BR58" s="1"/>
      <c r="BS58" s="1"/>
      <c r="BT58" s="1"/>
      <c r="BU58" s="2">
        <v>1</v>
      </c>
      <c r="BV58" s="1"/>
      <c r="BW58" s="1"/>
      <c r="BX58" s="1" t="s">
        <v>2984</v>
      </c>
      <c r="BY58" s="2">
        <v>1</v>
      </c>
      <c r="BZ58" s="2">
        <v>1</v>
      </c>
      <c r="CA58" s="1"/>
      <c r="CB58" s="1"/>
      <c r="CC58" s="1"/>
      <c r="CD58" s="2">
        <v>1</v>
      </c>
      <c r="CE58" s="1"/>
      <c r="CF58" s="1"/>
      <c r="CG58" s="1" t="s">
        <v>2994</v>
      </c>
      <c r="CH58" s="2" t="s">
        <v>346</v>
      </c>
      <c r="CI58" s="2">
        <v>1</v>
      </c>
      <c r="CJ58" s="1"/>
      <c r="CK58" s="2">
        <v>0</v>
      </c>
      <c r="CL58" s="13">
        <v>48</v>
      </c>
      <c r="CM58" s="2"/>
      <c r="CN58" s="15"/>
      <c r="CO58" s="51"/>
      <c r="CP58" s="2"/>
      <c r="CQ58" s="2">
        <v>1</v>
      </c>
      <c r="CR58" s="1"/>
      <c r="CS58" s="1"/>
      <c r="CT58" s="1"/>
      <c r="CU58" s="2">
        <v>1</v>
      </c>
      <c r="CV58" s="1"/>
      <c r="CW58" s="1"/>
      <c r="CX58" s="1"/>
      <c r="CY58" s="1" t="s">
        <v>3004</v>
      </c>
      <c r="CZ58" s="2">
        <v>17</v>
      </c>
      <c r="DA58" s="1">
        <v>0</v>
      </c>
      <c r="DB58" s="2" t="s">
        <v>1188</v>
      </c>
      <c r="DC58" s="1"/>
      <c r="DD58" s="2">
        <v>1</v>
      </c>
      <c r="DE58" s="1"/>
      <c r="DF58" s="1"/>
      <c r="DG58" s="2">
        <v>1</v>
      </c>
      <c r="DH58" s="1"/>
      <c r="DI58" s="1"/>
      <c r="DJ58" s="2" t="s">
        <v>2996</v>
      </c>
      <c r="DK58" s="2" t="s">
        <v>1270</v>
      </c>
      <c r="DL58" s="2"/>
      <c r="DM58" s="15">
        <v>31</v>
      </c>
      <c r="DN58" s="2"/>
      <c r="DO58" s="15"/>
      <c r="DP58" s="2"/>
      <c r="DQ58" s="2">
        <v>0</v>
      </c>
      <c r="DR58" s="56">
        <f>DS58/DT58</f>
        <v>0.64583333333333337</v>
      </c>
      <c r="DS58">
        <v>31</v>
      </c>
      <c r="DT58">
        <v>48</v>
      </c>
      <c r="DU58" s="2" t="s">
        <v>1271</v>
      </c>
      <c r="DV58" s="2" t="s">
        <v>1272</v>
      </c>
      <c r="DW58" s="2"/>
      <c r="DX58">
        <v>31</v>
      </c>
      <c r="DY58">
        <v>48</v>
      </c>
      <c r="DZ58" s="2"/>
      <c r="EA58" s="2"/>
      <c r="EB58" s="2"/>
      <c r="EC58" s="2"/>
      <c r="ED58" s="2"/>
      <c r="EE58" s="2"/>
      <c r="EF58" s="2"/>
      <c r="EG58" s="2"/>
      <c r="EH58" s="2"/>
      <c r="EI58" s="2"/>
      <c r="EJ58" s="2"/>
      <c r="EK58" s="2"/>
      <c r="EL58" s="2"/>
      <c r="EM58" s="2"/>
      <c r="EN58" s="2"/>
      <c r="EO58" s="2"/>
      <c r="EP58" s="2"/>
      <c r="EQ58" s="2"/>
      <c r="ER58" s="2">
        <v>1</v>
      </c>
      <c r="ES58" s="1"/>
      <c r="ET58" s="2">
        <v>1</v>
      </c>
      <c r="EU58" s="1"/>
      <c r="EV58" s="1"/>
      <c r="EW58" s="1"/>
      <c r="EX58" s="1"/>
      <c r="EY58" s="2">
        <v>1</v>
      </c>
      <c r="EZ58" s="1"/>
      <c r="FA58" s="2">
        <v>1</v>
      </c>
      <c r="FB58" s="1"/>
      <c r="FC58" s="1"/>
      <c r="FD58" s="1"/>
      <c r="FE58" s="1"/>
      <c r="FF58" s="1"/>
      <c r="FG58" s="2">
        <v>0</v>
      </c>
      <c r="FH58" s="2">
        <v>0</v>
      </c>
      <c r="FI58" s="1"/>
      <c r="FJ58" s="2">
        <v>0</v>
      </c>
      <c r="FK58" s="2"/>
      <c r="FL58" s="1"/>
      <c r="FM58" s="2" t="s">
        <v>225</v>
      </c>
      <c r="FN58" s="2">
        <v>0</v>
      </c>
      <c r="FO58" s="2">
        <v>1</v>
      </c>
      <c r="FP58" s="2" t="s">
        <v>226</v>
      </c>
      <c r="FQ58" s="1"/>
      <c r="FR58" s="2">
        <v>0</v>
      </c>
      <c r="FS58" s="1"/>
      <c r="FT58" s="1"/>
      <c r="FU58" s="2">
        <v>0</v>
      </c>
      <c r="FV58" s="1"/>
      <c r="FW58" s="2">
        <v>0</v>
      </c>
      <c r="FX58" s="1"/>
      <c r="FY58" s="2">
        <v>0</v>
      </c>
      <c r="FZ58" s="1"/>
      <c r="GA58" s="1"/>
      <c r="GB58" s="2">
        <v>0</v>
      </c>
      <c r="GC58" s="1"/>
      <c r="GD58" s="1"/>
      <c r="GE58" s="1"/>
      <c r="GF58" s="1"/>
      <c r="GG58" s="1"/>
      <c r="GH58" s="1"/>
      <c r="GI58">
        <v>1</v>
      </c>
      <c r="GJ58">
        <v>0</v>
      </c>
      <c r="GK58">
        <v>1</v>
      </c>
      <c r="GL58"/>
    </row>
    <row r="59" spans="1:194" s="34" customFormat="1" hidden="1" x14ac:dyDescent="0.35">
      <c r="A59" s="29" t="s">
        <v>2577</v>
      </c>
      <c r="B59" s="29" t="s">
        <v>2578</v>
      </c>
      <c r="C59" s="29" t="s">
        <v>2579</v>
      </c>
      <c r="D59" s="29" t="s">
        <v>2580</v>
      </c>
      <c r="E59" s="29" t="s">
        <v>2581</v>
      </c>
      <c r="F59" s="30"/>
      <c r="G59" s="30"/>
      <c r="H59" s="29" t="s">
        <v>191</v>
      </c>
      <c r="I59" s="30"/>
      <c r="J59" s="29" t="s">
        <v>2582</v>
      </c>
      <c r="K59" s="29" t="s">
        <v>2512</v>
      </c>
      <c r="L59" s="29" t="s">
        <v>2512</v>
      </c>
      <c r="M59" s="29" t="s">
        <v>2583</v>
      </c>
      <c r="N59" s="30"/>
      <c r="O59" s="29" t="s">
        <v>2584</v>
      </c>
      <c r="P59" s="29" t="s">
        <v>204</v>
      </c>
      <c r="Q59" s="29" t="s">
        <v>251</v>
      </c>
      <c r="R59" s="30"/>
      <c r="S59" s="30"/>
      <c r="T59" s="29" t="s">
        <v>2585</v>
      </c>
      <c r="U59" s="29" t="s">
        <v>2586</v>
      </c>
      <c r="V59" s="30"/>
      <c r="W59" s="30"/>
      <c r="X59" s="30"/>
      <c r="Y59" s="30"/>
      <c r="Z59" s="30"/>
      <c r="AA59" s="30"/>
      <c r="AB59" s="29" t="s">
        <v>2587</v>
      </c>
      <c r="AC59" s="30"/>
      <c r="AD59" s="29" t="s">
        <v>2588</v>
      </c>
      <c r="AE59" s="30"/>
      <c r="AF59" s="30"/>
      <c r="AG59" s="30"/>
      <c r="AH59" s="30"/>
      <c r="AI59" s="30"/>
      <c r="AJ59" s="29" t="s">
        <v>1895</v>
      </c>
      <c r="AK59" s="31" t="s">
        <v>2589</v>
      </c>
      <c r="AL59" s="35" t="s">
        <v>469</v>
      </c>
      <c r="AM59" s="29" t="s">
        <v>227</v>
      </c>
      <c r="AN59" s="29">
        <v>4</v>
      </c>
      <c r="AO59" s="29" t="s">
        <v>2600</v>
      </c>
      <c r="AP59" s="29" t="s">
        <v>216</v>
      </c>
      <c r="AQ59" s="30"/>
      <c r="AR59" s="30"/>
      <c r="AS59" s="30">
        <v>0</v>
      </c>
      <c r="AT59" s="29">
        <v>1</v>
      </c>
      <c r="AU59" s="29">
        <v>1</v>
      </c>
      <c r="AV59" s="29" t="s">
        <v>305</v>
      </c>
      <c r="AW59" s="30"/>
      <c r="AX59" s="30"/>
      <c r="AY59" s="29">
        <v>1</v>
      </c>
      <c r="AZ59" s="29" t="s">
        <v>2601</v>
      </c>
      <c r="BA59" s="30"/>
      <c r="BB59" s="30"/>
      <c r="BC59" s="30">
        <v>0</v>
      </c>
      <c r="BD59" s="29">
        <v>1</v>
      </c>
      <c r="BE59" s="30">
        <v>0</v>
      </c>
      <c r="BF59" s="30">
        <v>0</v>
      </c>
      <c r="BG59" s="30">
        <v>0</v>
      </c>
      <c r="BH59" s="30" t="s">
        <v>3000</v>
      </c>
      <c r="BI59" s="30"/>
      <c r="BJ59" s="30"/>
      <c r="BK59" s="30"/>
      <c r="BL59" s="30"/>
      <c r="BM59" s="30"/>
      <c r="BN59" s="30"/>
      <c r="BO59" s="30"/>
      <c r="BP59" s="30"/>
      <c r="BQ59" s="30"/>
      <c r="BR59" s="30"/>
      <c r="BS59" s="30"/>
      <c r="BT59" s="30"/>
      <c r="BU59" s="29">
        <v>1</v>
      </c>
      <c r="BV59" s="30"/>
      <c r="BW59" s="30"/>
      <c r="BX59" s="30" t="s">
        <v>2984</v>
      </c>
      <c r="BY59" s="29">
        <v>2</v>
      </c>
      <c r="BZ59" s="29">
        <v>1</v>
      </c>
      <c r="CA59" s="29">
        <v>1</v>
      </c>
      <c r="CB59" s="30"/>
      <c r="CC59" s="30"/>
      <c r="CD59" s="30"/>
      <c r="CE59" s="30"/>
      <c r="CF59" s="30"/>
      <c r="CG59" s="30" t="s">
        <v>2992</v>
      </c>
      <c r="CH59" s="29" t="s">
        <v>2602</v>
      </c>
      <c r="CI59" s="29">
        <v>0</v>
      </c>
      <c r="CJ59" s="30"/>
      <c r="CK59" s="29">
        <v>0</v>
      </c>
      <c r="CL59" s="36">
        <v>1158</v>
      </c>
      <c r="CM59" s="30" t="s">
        <v>2603</v>
      </c>
      <c r="CN59" s="35"/>
      <c r="CO59" s="53"/>
      <c r="CP59" s="29"/>
      <c r="CQ59" s="29">
        <v>1</v>
      </c>
      <c r="CR59" s="30"/>
      <c r="CS59" s="30"/>
      <c r="CT59" s="30"/>
      <c r="CU59" s="30"/>
      <c r="CV59" s="29">
        <v>1</v>
      </c>
      <c r="CW59" s="30"/>
      <c r="CX59" s="30"/>
      <c r="CY59" s="30" t="s">
        <v>3005</v>
      </c>
      <c r="CZ59" s="29">
        <v>1</v>
      </c>
      <c r="DA59" s="29">
        <v>1</v>
      </c>
      <c r="DB59" s="29" t="s">
        <v>2604</v>
      </c>
      <c r="DC59" s="30"/>
      <c r="DD59" s="29">
        <v>1</v>
      </c>
      <c r="DE59" s="30"/>
      <c r="DF59" s="29">
        <v>1</v>
      </c>
      <c r="DG59" s="29">
        <v>1</v>
      </c>
      <c r="DH59" s="30"/>
      <c r="DI59" s="30"/>
      <c r="DJ59" s="29" t="s">
        <v>2996</v>
      </c>
      <c r="DK59" s="29" t="s">
        <v>235</v>
      </c>
      <c r="DL59" s="29">
        <v>1</v>
      </c>
      <c r="DM59" s="35">
        <v>69</v>
      </c>
      <c r="DN59" s="29" t="s">
        <v>2605</v>
      </c>
      <c r="DO59" s="35"/>
      <c r="DP59" s="29"/>
      <c r="DQ59" s="29"/>
      <c r="DR59" s="57">
        <f>DS59/DT59</f>
        <v>5.9585492227979271E-2</v>
      </c>
      <c r="DS59" s="29">
        <v>69</v>
      </c>
      <c r="DT59" s="29">
        <v>1158</v>
      </c>
      <c r="DV59" s="30"/>
      <c r="DW59" s="30"/>
      <c r="DX59" s="30"/>
      <c r="DY59" s="30"/>
      <c r="DZ59" s="30"/>
      <c r="EA59" s="30">
        <v>69</v>
      </c>
      <c r="EB59" s="30">
        <v>1158</v>
      </c>
      <c r="EC59" s="30"/>
      <c r="ED59" s="30"/>
      <c r="EE59" s="30"/>
      <c r="EF59" s="30"/>
      <c r="EG59" s="30"/>
      <c r="EH59" s="30"/>
      <c r="EI59" s="30"/>
      <c r="EJ59" s="30"/>
      <c r="EK59" s="30"/>
      <c r="EL59" s="30"/>
      <c r="EM59" s="30"/>
      <c r="EN59" s="30"/>
      <c r="EO59" s="30"/>
      <c r="EP59" s="30"/>
      <c r="EQ59" s="30"/>
      <c r="ER59" s="29">
        <v>1</v>
      </c>
      <c r="ES59" s="29">
        <v>1</v>
      </c>
      <c r="ET59" s="29">
        <v>1</v>
      </c>
      <c r="EU59" s="29">
        <v>1</v>
      </c>
      <c r="EV59" s="30"/>
      <c r="EW59" s="30"/>
      <c r="EX59" s="30"/>
      <c r="EY59" s="30"/>
      <c r="EZ59" s="30"/>
      <c r="FA59" s="30"/>
      <c r="FB59" s="30"/>
      <c r="FC59" s="30"/>
      <c r="FD59" s="30"/>
      <c r="FE59" s="30"/>
      <c r="FF59" s="29">
        <v>0</v>
      </c>
      <c r="FG59" s="29">
        <v>0</v>
      </c>
      <c r="FH59" s="29">
        <v>0</v>
      </c>
      <c r="FI59" s="29" t="s">
        <v>235</v>
      </c>
      <c r="FJ59" s="29">
        <v>0</v>
      </c>
      <c r="FK59" s="29"/>
      <c r="FL59" s="30"/>
      <c r="FM59" s="29" t="s">
        <v>225</v>
      </c>
      <c r="FN59" s="29">
        <v>0</v>
      </c>
      <c r="FO59" s="29">
        <v>0</v>
      </c>
      <c r="FP59" s="30"/>
      <c r="FQ59" s="29" t="s">
        <v>235</v>
      </c>
      <c r="FR59" s="29">
        <v>0</v>
      </c>
      <c r="FS59" s="30"/>
      <c r="FT59" s="29" t="s">
        <v>235</v>
      </c>
      <c r="FU59" s="29">
        <v>0</v>
      </c>
      <c r="FV59" s="30"/>
      <c r="FW59" s="29">
        <v>0</v>
      </c>
      <c r="FX59" s="29" t="s">
        <v>235</v>
      </c>
      <c r="FY59" s="29">
        <v>1</v>
      </c>
      <c r="FZ59" s="30"/>
      <c r="GA59" s="29" t="s">
        <v>235</v>
      </c>
      <c r="GB59" s="29">
        <v>0</v>
      </c>
      <c r="GC59" s="30"/>
      <c r="GD59" s="29" t="s">
        <v>235</v>
      </c>
      <c r="GE59" s="30"/>
      <c r="GF59" s="30"/>
      <c r="GG59" s="30"/>
      <c r="GH59" s="30"/>
      <c r="GI59" s="34">
        <v>0</v>
      </c>
      <c r="GJ59" s="34">
        <v>0</v>
      </c>
    </row>
    <row r="60" spans="1:194" s="34" customFormat="1" x14ac:dyDescent="0.35">
      <c r="A60" s="2" t="s">
        <v>1279</v>
      </c>
      <c r="B60" s="2" t="s">
        <v>1280</v>
      </c>
      <c r="C60" s="2" t="s">
        <v>1281</v>
      </c>
      <c r="D60" s="2" t="s">
        <v>1282</v>
      </c>
      <c r="E60" s="2" t="s">
        <v>1283</v>
      </c>
      <c r="F60" s="2" t="s">
        <v>1284</v>
      </c>
      <c r="G60" s="2" t="s">
        <v>1285</v>
      </c>
      <c r="H60" s="2" t="s">
        <v>191</v>
      </c>
      <c r="I60" s="2" t="s">
        <v>192</v>
      </c>
      <c r="J60" s="2" t="s">
        <v>586</v>
      </c>
      <c r="K60" s="2" t="s">
        <v>1257</v>
      </c>
      <c r="L60" s="2" t="s">
        <v>810</v>
      </c>
      <c r="M60" s="2" t="s">
        <v>1286</v>
      </c>
      <c r="N60" s="2" t="s">
        <v>1287</v>
      </c>
      <c r="O60" s="2" t="s">
        <v>1288</v>
      </c>
      <c r="P60" s="2" t="s">
        <v>1289</v>
      </c>
      <c r="Q60" s="2" t="s">
        <v>1290</v>
      </c>
      <c r="R60" s="2" t="s">
        <v>1291</v>
      </c>
      <c r="S60" s="2" t="s">
        <v>202</v>
      </c>
      <c r="T60" s="2" t="s">
        <v>1292</v>
      </c>
      <c r="U60" s="1"/>
      <c r="V60" s="2" t="s">
        <v>204</v>
      </c>
      <c r="W60" s="1"/>
      <c r="X60" s="2" t="s">
        <v>1293</v>
      </c>
      <c r="Y60" s="2" t="s">
        <v>1294</v>
      </c>
      <c r="Z60" s="2" t="s">
        <v>1295</v>
      </c>
      <c r="AA60" s="1"/>
      <c r="AB60" s="1"/>
      <c r="AC60" s="2" t="s">
        <v>1296</v>
      </c>
      <c r="AD60" s="2" t="s">
        <v>1297</v>
      </c>
      <c r="AE60" s="1"/>
      <c r="AF60" s="1"/>
      <c r="AG60" s="2" t="s">
        <v>1282</v>
      </c>
      <c r="AH60" s="2" t="s">
        <v>209</v>
      </c>
      <c r="AI60" s="2" t="s">
        <v>210</v>
      </c>
      <c r="AJ60" s="2" t="s">
        <v>211</v>
      </c>
      <c r="AK60" s="9" t="s">
        <v>426</v>
      </c>
      <c r="AL60" s="15" t="s">
        <v>1268</v>
      </c>
      <c r="AM60" s="2" t="s">
        <v>214</v>
      </c>
      <c r="AN60" s="2">
        <v>4</v>
      </c>
      <c r="AO60" s="2" t="s">
        <v>1298</v>
      </c>
      <c r="AP60" s="2" t="s">
        <v>216</v>
      </c>
      <c r="AQ60" s="1"/>
      <c r="AR60" s="1"/>
      <c r="AS60" s="2">
        <v>1</v>
      </c>
      <c r="AT60" s="2">
        <v>1</v>
      </c>
      <c r="AU60" s="2">
        <v>1</v>
      </c>
      <c r="AV60" s="2" t="s">
        <v>217</v>
      </c>
      <c r="AW60" s="1"/>
      <c r="AX60" s="1"/>
      <c r="AY60" s="2">
        <v>1</v>
      </c>
      <c r="AZ60" s="1"/>
      <c r="BA60" s="1"/>
      <c r="BB60" s="1"/>
      <c r="BC60" s="2">
        <v>1</v>
      </c>
      <c r="BD60" s="2">
        <v>1</v>
      </c>
      <c r="BE60" s="2">
        <v>1</v>
      </c>
      <c r="BF60" s="2">
        <v>1</v>
      </c>
      <c r="BG60" s="2">
        <v>1</v>
      </c>
      <c r="BH60" s="1" t="s">
        <v>2987</v>
      </c>
      <c r="BI60" s="1"/>
      <c r="BJ60" s="1"/>
      <c r="BK60" s="1"/>
      <c r="BL60" s="1"/>
      <c r="BM60" s="1"/>
      <c r="BN60" s="1"/>
      <c r="BO60" s="1"/>
      <c r="BP60" s="1"/>
      <c r="BQ60" s="1"/>
      <c r="BR60" s="1"/>
      <c r="BS60" s="2">
        <v>1</v>
      </c>
      <c r="BT60" s="2" t="s">
        <v>1299</v>
      </c>
      <c r="BU60" s="2">
        <v>1</v>
      </c>
      <c r="BV60" s="1"/>
      <c r="BW60" s="1"/>
      <c r="BX60" s="1" t="s">
        <v>2984</v>
      </c>
      <c r="BY60" s="2">
        <v>1</v>
      </c>
      <c r="BZ60" s="2">
        <v>1</v>
      </c>
      <c r="CA60" s="2">
        <v>1</v>
      </c>
      <c r="CB60" s="1"/>
      <c r="CC60" s="1"/>
      <c r="CD60" s="1"/>
      <c r="CE60" s="1"/>
      <c r="CF60" s="1"/>
      <c r="CG60" s="1" t="s">
        <v>2992</v>
      </c>
      <c r="CH60" s="2" t="s">
        <v>824</v>
      </c>
      <c r="CI60" s="2">
        <v>0</v>
      </c>
      <c r="CJ60" s="1"/>
      <c r="CK60" s="2">
        <v>0</v>
      </c>
      <c r="CL60" s="13">
        <v>1425</v>
      </c>
      <c r="CM60" s="2"/>
      <c r="CN60" s="15"/>
      <c r="CO60" s="51"/>
      <c r="CP60" s="2"/>
      <c r="CQ60" s="2">
        <v>1</v>
      </c>
      <c r="CR60" s="1"/>
      <c r="CS60" s="1"/>
      <c r="CT60" s="1"/>
      <c r="CU60" s="2">
        <v>1</v>
      </c>
      <c r="CV60" s="1"/>
      <c r="CW60" s="1"/>
      <c r="CX60" s="1"/>
      <c r="CY60" s="1" t="s">
        <v>3004</v>
      </c>
      <c r="CZ60" s="2">
        <v>46</v>
      </c>
      <c r="DA60" s="1">
        <v>0</v>
      </c>
      <c r="DB60" s="1"/>
      <c r="DC60" s="1"/>
      <c r="DD60" s="2">
        <v>1</v>
      </c>
      <c r="DE60" s="1"/>
      <c r="DF60" s="1"/>
      <c r="DG60" s="2">
        <v>1</v>
      </c>
      <c r="DH60" s="1"/>
      <c r="DI60" s="1"/>
      <c r="DJ60" s="2" t="s">
        <v>2997</v>
      </c>
      <c r="DK60" s="2" t="s">
        <v>1300</v>
      </c>
      <c r="DL60" s="2"/>
      <c r="DM60" s="15" t="s">
        <v>723</v>
      </c>
      <c r="DN60" s="2"/>
      <c r="DO60" s="15"/>
      <c r="DP60" s="2"/>
      <c r="DQ60" s="2">
        <v>0</v>
      </c>
      <c r="DR60" s="56">
        <f>DS60/DT60</f>
        <v>6.3157894736842104E-3</v>
      </c>
      <c r="DS60">
        <v>9</v>
      </c>
      <c r="DT60">
        <v>1425</v>
      </c>
      <c r="DU60" s="2" t="s">
        <v>1301</v>
      </c>
      <c r="DV60" s="2" t="s">
        <v>1302</v>
      </c>
      <c r="DW60" s="2" t="s">
        <v>1303</v>
      </c>
      <c r="DX60" s="2">
        <v>4</v>
      </c>
      <c r="DY60" s="2">
        <v>708</v>
      </c>
      <c r="DZ60" s="2" t="s">
        <v>1304</v>
      </c>
      <c r="EA60" s="2">
        <v>3</v>
      </c>
      <c r="EB60" s="2">
        <v>479</v>
      </c>
      <c r="EC60" s="2" t="s">
        <v>1305</v>
      </c>
      <c r="ED60" s="2">
        <v>0</v>
      </c>
      <c r="EE60" s="2">
        <v>25</v>
      </c>
      <c r="EF60" s="2" t="s">
        <v>1306</v>
      </c>
      <c r="EG60" s="2">
        <v>1</v>
      </c>
      <c r="EH60" s="2">
        <v>90</v>
      </c>
      <c r="EI60" s="2" t="s">
        <v>1307</v>
      </c>
      <c r="EJ60" s="2">
        <v>1</v>
      </c>
      <c r="EK60" s="2">
        <v>54</v>
      </c>
      <c r="EL60" s="2" t="s">
        <v>1308</v>
      </c>
      <c r="EM60" s="2">
        <v>0</v>
      </c>
      <c r="EN60" s="2">
        <v>69</v>
      </c>
      <c r="EO60" s="2"/>
      <c r="EP60" s="2"/>
      <c r="EQ60" s="2"/>
      <c r="ER60" s="1"/>
      <c r="ES60" s="1"/>
      <c r="ET60" s="1"/>
      <c r="EU60" s="2">
        <v>1</v>
      </c>
      <c r="EV60" s="1"/>
      <c r="EW60" s="1"/>
      <c r="EX60" s="1"/>
      <c r="EY60" s="1"/>
      <c r="EZ60" s="1"/>
      <c r="FA60" s="1"/>
      <c r="FB60" s="2">
        <v>1</v>
      </c>
      <c r="FC60" s="1"/>
      <c r="FD60" s="1"/>
      <c r="FE60" s="1"/>
      <c r="FF60" s="2">
        <v>0</v>
      </c>
      <c r="FG60" s="2">
        <v>0</v>
      </c>
      <c r="FH60" s="2">
        <v>0</v>
      </c>
      <c r="FI60" s="1"/>
      <c r="FJ60" s="2">
        <v>0</v>
      </c>
      <c r="FK60" s="2"/>
      <c r="FL60" s="1"/>
      <c r="FM60" s="1"/>
      <c r="FN60" s="2">
        <v>0</v>
      </c>
      <c r="FO60" s="2">
        <v>1</v>
      </c>
      <c r="FP60" s="2" t="s">
        <v>226</v>
      </c>
      <c r="FQ60" s="1"/>
      <c r="FR60" s="2">
        <v>0</v>
      </c>
      <c r="FS60" s="1"/>
      <c r="FT60" s="1"/>
      <c r="FU60" s="2">
        <v>0</v>
      </c>
      <c r="FV60" s="1"/>
      <c r="FW60" s="2">
        <v>0</v>
      </c>
      <c r="FX60" s="1"/>
      <c r="FY60" s="2">
        <v>0</v>
      </c>
      <c r="FZ60" s="1"/>
      <c r="GA60" s="1"/>
      <c r="GB60" s="2">
        <v>0</v>
      </c>
      <c r="GC60" s="1"/>
      <c r="GD60" s="1"/>
      <c r="GE60" s="1"/>
      <c r="GF60" s="1"/>
      <c r="GG60" s="1"/>
      <c r="GH60" s="1"/>
      <c r="GI60">
        <v>1</v>
      </c>
      <c r="GJ60">
        <v>0</v>
      </c>
      <c r="GK60"/>
      <c r="GL60" s="1" t="s">
        <v>1309</v>
      </c>
    </row>
    <row r="61" spans="1:194" s="34" customFormat="1" hidden="1" x14ac:dyDescent="0.35">
      <c r="A61" s="29" t="s">
        <v>1385</v>
      </c>
      <c r="B61" s="29" t="s">
        <v>1386</v>
      </c>
      <c r="C61" s="29" t="s">
        <v>1387</v>
      </c>
      <c r="D61" s="29" t="s">
        <v>1388</v>
      </c>
      <c r="E61" s="29" t="s">
        <v>1389</v>
      </c>
      <c r="F61" s="29" t="s">
        <v>1390</v>
      </c>
      <c r="G61" s="29" t="s">
        <v>1391</v>
      </c>
      <c r="H61" s="30"/>
      <c r="I61" s="29" t="s">
        <v>192</v>
      </c>
      <c r="J61" s="29" t="s">
        <v>1392</v>
      </c>
      <c r="K61" s="30"/>
      <c r="L61" s="29" t="s">
        <v>246</v>
      </c>
      <c r="M61" s="29" t="s">
        <v>1393</v>
      </c>
      <c r="N61" s="29" t="s">
        <v>1394</v>
      </c>
      <c r="O61" s="29" t="s">
        <v>1395</v>
      </c>
      <c r="P61" s="29" t="s">
        <v>204</v>
      </c>
      <c r="Q61" s="29" t="s">
        <v>1396</v>
      </c>
      <c r="R61" s="29" t="s">
        <v>1397</v>
      </c>
      <c r="S61" s="29" t="s">
        <v>202</v>
      </c>
      <c r="T61" s="30"/>
      <c r="U61" s="30"/>
      <c r="V61" s="29" t="s">
        <v>204</v>
      </c>
      <c r="W61" s="30"/>
      <c r="X61" s="29" t="s">
        <v>1398</v>
      </c>
      <c r="Y61" s="29" t="s">
        <v>1399</v>
      </c>
      <c r="Z61" s="30"/>
      <c r="AA61" s="30"/>
      <c r="AB61" s="30"/>
      <c r="AC61" s="29" t="s">
        <v>1400</v>
      </c>
      <c r="AD61" s="30"/>
      <c r="AE61" s="30"/>
      <c r="AF61" s="30"/>
      <c r="AG61" s="29" t="s">
        <v>1388</v>
      </c>
      <c r="AH61" s="30"/>
      <c r="AI61" s="30"/>
      <c r="AJ61" s="29" t="s">
        <v>211</v>
      </c>
      <c r="AK61" s="31" t="s">
        <v>555</v>
      </c>
      <c r="AL61" s="35" t="s">
        <v>1401</v>
      </c>
      <c r="AM61" s="29" t="s">
        <v>227</v>
      </c>
      <c r="AN61" s="29">
        <v>4</v>
      </c>
      <c r="AO61" s="29" t="s">
        <v>1411</v>
      </c>
      <c r="AP61" s="29" t="s">
        <v>216</v>
      </c>
      <c r="AQ61" s="30"/>
      <c r="AR61" s="30"/>
      <c r="AS61" s="29">
        <v>1</v>
      </c>
      <c r="AT61" s="29">
        <v>1</v>
      </c>
      <c r="AU61" s="29">
        <v>1</v>
      </c>
      <c r="AV61" s="29" t="s">
        <v>217</v>
      </c>
      <c r="AW61" s="30"/>
      <c r="AX61" s="30"/>
      <c r="AY61" s="29">
        <v>1</v>
      </c>
      <c r="AZ61" s="30"/>
      <c r="BA61" s="30"/>
      <c r="BB61" s="30"/>
      <c r="BC61" s="29">
        <v>1</v>
      </c>
      <c r="BD61" s="30">
        <v>0</v>
      </c>
      <c r="BE61" s="30">
        <v>0</v>
      </c>
      <c r="BF61" s="30">
        <v>0</v>
      </c>
      <c r="BG61" s="30">
        <v>0</v>
      </c>
      <c r="BH61" s="30" t="s">
        <v>2999</v>
      </c>
      <c r="BI61" s="30"/>
      <c r="BJ61" s="30"/>
      <c r="BK61" s="30"/>
      <c r="BL61" s="30"/>
      <c r="BM61" s="30"/>
      <c r="BN61" s="30"/>
      <c r="BO61" s="30"/>
      <c r="BP61" s="30"/>
      <c r="BQ61" s="30"/>
      <c r="BR61" s="30"/>
      <c r="BS61" s="30"/>
      <c r="BT61" s="30"/>
      <c r="BU61" s="29">
        <v>1</v>
      </c>
      <c r="BV61" s="30"/>
      <c r="BW61" s="30"/>
      <c r="BX61" s="30" t="s">
        <v>2984</v>
      </c>
      <c r="BY61" s="29">
        <v>2</v>
      </c>
      <c r="BZ61" s="30">
        <v>1</v>
      </c>
      <c r="CA61" s="29">
        <v>1</v>
      </c>
      <c r="CB61" s="30"/>
      <c r="CC61" s="30"/>
      <c r="CD61" s="30"/>
      <c r="CE61" s="30"/>
      <c r="CF61" s="30"/>
      <c r="CG61" s="30" t="s">
        <v>2992</v>
      </c>
      <c r="CH61" s="29" t="s">
        <v>1412</v>
      </c>
      <c r="CI61" s="29">
        <v>0</v>
      </c>
      <c r="CJ61" s="30"/>
      <c r="CK61" s="29">
        <v>0</v>
      </c>
      <c r="CL61" s="32">
        <v>1376</v>
      </c>
      <c r="CM61" s="29"/>
      <c r="CN61" s="33">
        <v>421</v>
      </c>
      <c r="CO61" s="53">
        <f>CN61/DT61</f>
        <v>0.30595930232558138</v>
      </c>
      <c r="CP61" s="30"/>
      <c r="CQ61" s="29">
        <v>1</v>
      </c>
      <c r="CR61" s="30"/>
      <c r="CS61" s="30"/>
      <c r="CT61" s="30"/>
      <c r="CU61" s="29">
        <v>1</v>
      </c>
      <c r="CV61" s="30"/>
      <c r="CW61" s="30"/>
      <c r="CX61" s="30"/>
      <c r="CY61" s="30" t="s">
        <v>3004</v>
      </c>
      <c r="CZ61" s="30">
        <v>184</v>
      </c>
      <c r="DA61" s="30">
        <v>0</v>
      </c>
      <c r="DB61" s="30"/>
      <c r="DC61" s="30"/>
      <c r="DD61" s="29">
        <v>1</v>
      </c>
      <c r="DE61" s="30"/>
      <c r="DF61" s="30"/>
      <c r="DG61" s="29">
        <v>1</v>
      </c>
      <c r="DH61" s="30"/>
      <c r="DI61" s="30"/>
      <c r="DJ61" s="29" t="s">
        <v>2997</v>
      </c>
      <c r="DK61" s="29" t="s">
        <v>1413</v>
      </c>
      <c r="DL61" s="29"/>
      <c r="DM61" s="33">
        <v>369</v>
      </c>
      <c r="DN61" s="30"/>
      <c r="DO61" s="33"/>
      <c r="DP61" s="30"/>
      <c r="DQ61" s="30"/>
      <c r="DR61" s="57">
        <f>DS61/DT61</f>
        <v>0.26816860465116277</v>
      </c>
      <c r="DS61" s="34">
        <v>369</v>
      </c>
      <c r="DT61" s="34">
        <v>1376</v>
      </c>
      <c r="DU61" s="29" t="s">
        <v>1414</v>
      </c>
      <c r="DV61" s="29" t="s">
        <v>1415</v>
      </c>
      <c r="DW61" s="29"/>
      <c r="DX61" s="34">
        <v>369</v>
      </c>
      <c r="DY61" s="34">
        <v>1376</v>
      </c>
      <c r="DZ61" s="29"/>
      <c r="EA61" s="29"/>
      <c r="EB61" s="29"/>
      <c r="EC61" s="29"/>
      <c r="ED61" s="29"/>
      <c r="EE61" s="29"/>
      <c r="EF61" s="29"/>
      <c r="EG61" s="29"/>
      <c r="EH61" s="29"/>
      <c r="EI61" s="29"/>
      <c r="EJ61" s="29"/>
      <c r="EK61" s="29"/>
      <c r="EL61" s="29"/>
      <c r="EM61" s="29"/>
      <c r="EN61" s="29"/>
      <c r="EO61" s="29"/>
      <c r="EP61" s="29"/>
      <c r="EQ61" s="29"/>
      <c r="ER61" s="29">
        <v>1</v>
      </c>
      <c r="ES61" s="29">
        <v>1</v>
      </c>
      <c r="ET61" s="29">
        <v>1</v>
      </c>
      <c r="EU61" s="29">
        <v>1</v>
      </c>
      <c r="EV61" s="30"/>
      <c r="EW61" s="30"/>
      <c r="EX61" s="30"/>
      <c r="EY61" s="29">
        <v>1</v>
      </c>
      <c r="EZ61" s="30"/>
      <c r="FA61" s="29">
        <v>1</v>
      </c>
      <c r="FB61" s="29">
        <v>1</v>
      </c>
      <c r="FC61" s="30"/>
      <c r="FD61" s="30"/>
      <c r="FE61" s="30"/>
      <c r="FF61" s="30"/>
      <c r="FG61" s="29">
        <v>0</v>
      </c>
      <c r="FH61" s="29">
        <v>0</v>
      </c>
      <c r="FI61" s="29" t="s">
        <v>1416</v>
      </c>
      <c r="FJ61" s="29">
        <v>0</v>
      </c>
      <c r="FK61" s="29"/>
      <c r="FL61" s="30"/>
      <c r="FM61" s="29" t="s">
        <v>225</v>
      </c>
      <c r="FN61" s="29">
        <v>0</v>
      </c>
      <c r="FO61" s="29">
        <v>0</v>
      </c>
      <c r="FP61" s="30"/>
      <c r="FQ61" s="29" t="s">
        <v>1417</v>
      </c>
      <c r="FR61" s="29">
        <v>0</v>
      </c>
      <c r="FS61" s="30"/>
      <c r="FT61" s="29" t="s">
        <v>235</v>
      </c>
      <c r="FU61" s="29">
        <v>0</v>
      </c>
      <c r="FV61" s="30"/>
      <c r="FW61" s="29">
        <v>0</v>
      </c>
      <c r="FX61" s="29" t="s">
        <v>235</v>
      </c>
      <c r="FY61" s="29">
        <v>0</v>
      </c>
      <c r="FZ61" s="30"/>
      <c r="GA61" s="29" t="s">
        <v>235</v>
      </c>
      <c r="GB61" s="29">
        <v>0</v>
      </c>
      <c r="GC61" s="30"/>
      <c r="GD61" s="29" t="s">
        <v>235</v>
      </c>
      <c r="GE61" s="30"/>
      <c r="GF61" s="30"/>
      <c r="GG61" s="30"/>
      <c r="GH61" s="30"/>
      <c r="GI61" s="34">
        <v>0</v>
      </c>
      <c r="GJ61" s="34">
        <v>0</v>
      </c>
    </row>
    <row r="62" spans="1:194" x14ac:dyDescent="0.35">
      <c r="A62" s="2" t="s">
        <v>1318</v>
      </c>
      <c r="B62" s="2" t="s">
        <v>1319</v>
      </c>
      <c r="C62" s="2" t="s">
        <v>1320</v>
      </c>
      <c r="D62" s="2" t="s">
        <v>1321</v>
      </c>
      <c r="E62" s="2" t="s">
        <v>1322</v>
      </c>
      <c r="F62" s="2" t="s">
        <v>1323</v>
      </c>
      <c r="G62" s="2" t="s">
        <v>1324</v>
      </c>
      <c r="H62" s="2" t="s">
        <v>191</v>
      </c>
      <c r="I62" s="2" t="s">
        <v>192</v>
      </c>
      <c r="J62" s="2" t="s">
        <v>1325</v>
      </c>
      <c r="K62" s="2" t="s">
        <v>1326</v>
      </c>
      <c r="L62" s="2" t="s">
        <v>502</v>
      </c>
      <c r="M62" s="2" t="s">
        <v>1327</v>
      </c>
      <c r="N62" s="2" t="s">
        <v>1328</v>
      </c>
      <c r="O62" s="2" t="s">
        <v>1329</v>
      </c>
      <c r="P62" s="2" t="s">
        <v>1066</v>
      </c>
      <c r="Q62" s="2" t="s">
        <v>1330</v>
      </c>
      <c r="R62" s="2" t="s">
        <v>1331</v>
      </c>
      <c r="S62" s="2" t="s">
        <v>202</v>
      </c>
      <c r="T62" s="2" t="s">
        <v>1332</v>
      </c>
      <c r="U62" s="1"/>
      <c r="V62" s="2" t="s">
        <v>204</v>
      </c>
      <c r="W62" s="1"/>
      <c r="X62" s="2" t="s">
        <v>1333</v>
      </c>
      <c r="Y62" s="2" t="s">
        <v>1334</v>
      </c>
      <c r="Z62" s="2" t="s">
        <v>1335</v>
      </c>
      <c r="AA62" s="1"/>
      <c r="AB62" s="1"/>
      <c r="AC62" s="2" t="s">
        <v>1336</v>
      </c>
      <c r="AD62" s="2" t="s">
        <v>1337</v>
      </c>
      <c r="AE62" s="1"/>
      <c r="AF62" s="1"/>
      <c r="AG62" s="2" t="s">
        <v>1321</v>
      </c>
      <c r="AH62" s="2" t="s">
        <v>209</v>
      </c>
      <c r="AI62" s="2" t="s">
        <v>210</v>
      </c>
      <c r="AJ62" s="2" t="s">
        <v>211</v>
      </c>
      <c r="AK62" s="9" t="s">
        <v>1338</v>
      </c>
      <c r="AL62" s="15" t="s">
        <v>1339</v>
      </c>
      <c r="AM62" s="2" t="s">
        <v>214</v>
      </c>
      <c r="AN62" s="2">
        <v>4</v>
      </c>
      <c r="AO62" s="2" t="s">
        <v>1340</v>
      </c>
      <c r="AP62" s="2" t="s">
        <v>216</v>
      </c>
      <c r="AQ62" s="1"/>
      <c r="AR62" s="1"/>
      <c r="AS62" s="1">
        <v>0</v>
      </c>
      <c r="AT62" s="2">
        <v>1</v>
      </c>
      <c r="AU62" s="2">
        <v>1</v>
      </c>
      <c r="AV62" s="2" t="s">
        <v>305</v>
      </c>
      <c r="AW62" s="1"/>
      <c r="AX62" s="1"/>
      <c r="AY62" s="2">
        <v>1</v>
      </c>
      <c r="AZ62" s="1"/>
      <c r="BA62" s="1"/>
      <c r="BB62" s="1"/>
      <c r="BC62" s="1">
        <v>0</v>
      </c>
      <c r="BD62" s="2">
        <v>1</v>
      </c>
      <c r="BE62" s="1">
        <v>0</v>
      </c>
      <c r="BF62" s="1">
        <v>0</v>
      </c>
      <c r="BG62" s="1">
        <v>0</v>
      </c>
      <c r="BH62" s="1" t="s">
        <v>3000</v>
      </c>
      <c r="BI62" s="1"/>
      <c r="BJ62" s="1"/>
      <c r="BK62" s="1"/>
      <c r="BL62" s="1"/>
      <c r="BM62" s="1"/>
      <c r="BN62" s="1"/>
      <c r="BO62" s="1"/>
      <c r="BP62" s="1"/>
      <c r="BQ62" s="1"/>
      <c r="BR62" s="1"/>
      <c r="BS62" s="1"/>
      <c r="BT62" s="2" t="s">
        <v>1341</v>
      </c>
      <c r="BU62" s="2">
        <v>1</v>
      </c>
      <c r="BV62" s="1"/>
      <c r="BW62" s="1"/>
      <c r="BX62" s="1" t="s">
        <v>2984</v>
      </c>
      <c r="BY62" s="2">
        <v>1</v>
      </c>
      <c r="BZ62" s="2">
        <v>1</v>
      </c>
      <c r="CA62" s="1"/>
      <c r="CB62" s="1"/>
      <c r="CC62" s="1"/>
      <c r="CD62" s="2">
        <v>1</v>
      </c>
      <c r="CE62" s="1"/>
      <c r="CF62" s="1"/>
      <c r="CG62" s="1" t="s">
        <v>2994</v>
      </c>
      <c r="CH62" s="2" t="s">
        <v>1342</v>
      </c>
      <c r="CI62" s="2">
        <v>0</v>
      </c>
      <c r="CJ62" s="1"/>
      <c r="CK62" s="2">
        <v>0</v>
      </c>
      <c r="CL62" s="13">
        <v>145</v>
      </c>
      <c r="CM62" s="2"/>
      <c r="CN62" s="15" t="s">
        <v>1343</v>
      </c>
      <c r="CO62" s="51">
        <f>CN62/DT62</f>
        <v>0.43448275862068964</v>
      </c>
      <c r="CP62" s="2"/>
      <c r="CQ62" s="2">
        <v>1</v>
      </c>
      <c r="CR62" s="1"/>
      <c r="CS62" s="1"/>
      <c r="CT62" s="1"/>
      <c r="CU62" s="2">
        <v>1</v>
      </c>
      <c r="CV62" s="1"/>
      <c r="CW62" s="1"/>
      <c r="CX62" s="1"/>
      <c r="CY62" s="1" t="s">
        <v>3004</v>
      </c>
      <c r="CZ62" s="2">
        <v>101</v>
      </c>
      <c r="DA62" s="1">
        <v>0</v>
      </c>
      <c r="DB62" s="2" t="s">
        <v>1344</v>
      </c>
      <c r="DC62" s="1"/>
      <c r="DD62" s="2">
        <v>1</v>
      </c>
      <c r="DE62" s="1"/>
      <c r="DF62" s="1"/>
      <c r="DG62" s="2">
        <v>1</v>
      </c>
      <c r="DH62" s="1"/>
      <c r="DI62" s="1"/>
      <c r="DJ62" s="2" t="s">
        <v>2996</v>
      </c>
      <c r="DK62" s="2" t="s">
        <v>1345</v>
      </c>
      <c r="DL62" s="2"/>
      <c r="DM62" s="15" t="s">
        <v>1346</v>
      </c>
      <c r="DN62" s="2"/>
      <c r="DO62" s="15" t="s">
        <v>1347</v>
      </c>
      <c r="DP62" s="2"/>
      <c r="DQ62" s="2">
        <v>0</v>
      </c>
      <c r="DR62" s="56">
        <f>DS62/DT62</f>
        <v>0.35172413793103446</v>
      </c>
      <c r="DS62">
        <v>51</v>
      </c>
      <c r="DT62">
        <v>145</v>
      </c>
      <c r="DU62" s="2" t="s">
        <v>1348</v>
      </c>
      <c r="DV62" s="2" t="s">
        <v>1349</v>
      </c>
      <c r="DW62" s="2"/>
      <c r="DX62" s="2"/>
      <c r="DY62" s="2"/>
      <c r="DZ62" s="2"/>
      <c r="EA62">
        <v>51</v>
      </c>
      <c r="EB62">
        <v>145</v>
      </c>
      <c r="EC62" s="2"/>
      <c r="ED62" s="2"/>
      <c r="EE62" s="2"/>
      <c r="EF62" s="2"/>
      <c r="EG62" s="2"/>
      <c r="EH62" s="2"/>
      <c r="EI62" s="2"/>
      <c r="EJ62" s="2"/>
      <c r="EK62" s="2"/>
      <c r="EL62" s="2"/>
      <c r="EM62" s="2"/>
      <c r="EN62" s="2"/>
      <c r="EO62" s="2"/>
      <c r="EP62" s="2"/>
      <c r="EQ62" s="2"/>
      <c r="ER62" s="2">
        <v>1</v>
      </c>
      <c r="ES62" s="1"/>
      <c r="ET62" s="2">
        <v>1</v>
      </c>
      <c r="EU62" s="1"/>
      <c r="EV62" s="1"/>
      <c r="EW62" s="1"/>
      <c r="EX62" s="1"/>
      <c r="EY62" s="2">
        <v>1</v>
      </c>
      <c r="EZ62" s="1"/>
      <c r="FA62" s="2">
        <v>1</v>
      </c>
      <c r="FB62" s="1"/>
      <c r="FC62" s="1"/>
      <c r="FD62" s="1"/>
      <c r="FE62" s="1"/>
      <c r="FF62" s="2">
        <v>0</v>
      </c>
      <c r="FG62" s="2">
        <v>0</v>
      </c>
      <c r="FH62" s="2">
        <v>0</v>
      </c>
      <c r="FI62" s="1"/>
      <c r="FJ62" s="2">
        <v>0</v>
      </c>
      <c r="FK62" s="2"/>
      <c r="FL62" s="1"/>
      <c r="FM62" s="2" t="s">
        <v>225</v>
      </c>
      <c r="FN62" s="2">
        <v>0</v>
      </c>
      <c r="FO62" s="2">
        <v>1</v>
      </c>
      <c r="FP62" s="2" t="s">
        <v>226</v>
      </c>
      <c r="FQ62" s="1"/>
      <c r="FR62" s="2">
        <v>0</v>
      </c>
      <c r="FS62" s="1"/>
      <c r="FT62" s="1"/>
      <c r="FU62" s="2">
        <v>0</v>
      </c>
      <c r="FV62" s="1"/>
      <c r="FW62" s="2">
        <v>0</v>
      </c>
      <c r="FX62" s="1"/>
      <c r="FY62" s="2">
        <v>0</v>
      </c>
      <c r="FZ62" s="2" t="s">
        <v>272</v>
      </c>
      <c r="GA62" s="2" t="s">
        <v>1350</v>
      </c>
      <c r="GB62" s="2">
        <v>0</v>
      </c>
      <c r="GC62" s="1"/>
      <c r="GD62" s="1"/>
      <c r="GE62" s="1"/>
      <c r="GF62" s="1"/>
      <c r="GG62" s="1"/>
      <c r="GH62" s="1"/>
      <c r="GI62">
        <v>1</v>
      </c>
      <c r="GJ62">
        <v>1</v>
      </c>
      <c r="GK62">
        <v>1</v>
      </c>
    </row>
    <row r="63" spans="1:194" s="34" customFormat="1" hidden="1" x14ac:dyDescent="0.35">
      <c r="A63" s="29" t="s">
        <v>842</v>
      </c>
      <c r="B63" s="29" t="s">
        <v>843</v>
      </c>
      <c r="C63" s="29" t="s">
        <v>844</v>
      </c>
      <c r="D63" s="29" t="s">
        <v>845</v>
      </c>
      <c r="E63" s="29" t="s">
        <v>846</v>
      </c>
      <c r="F63" s="29" t="s">
        <v>847</v>
      </c>
      <c r="G63" s="29" t="s">
        <v>848</v>
      </c>
      <c r="H63" s="29" t="s">
        <v>191</v>
      </c>
      <c r="I63" s="29" t="s">
        <v>192</v>
      </c>
      <c r="J63" s="29" t="s">
        <v>586</v>
      </c>
      <c r="K63" s="29" t="s">
        <v>773</v>
      </c>
      <c r="L63" s="29" t="s">
        <v>246</v>
      </c>
      <c r="M63" s="29" t="s">
        <v>849</v>
      </c>
      <c r="N63" s="29" t="s">
        <v>850</v>
      </c>
      <c r="O63" s="29" t="s">
        <v>851</v>
      </c>
      <c r="P63" s="29" t="s">
        <v>547</v>
      </c>
      <c r="Q63" s="29" t="s">
        <v>852</v>
      </c>
      <c r="R63" s="29" t="s">
        <v>853</v>
      </c>
      <c r="S63" s="29" t="s">
        <v>202</v>
      </c>
      <c r="T63" s="30"/>
      <c r="U63" s="30"/>
      <c r="V63" s="29" t="s">
        <v>204</v>
      </c>
      <c r="W63" s="30"/>
      <c r="X63" s="29" t="s">
        <v>854</v>
      </c>
      <c r="Y63" s="29" t="s">
        <v>855</v>
      </c>
      <c r="Z63" s="30"/>
      <c r="AA63" s="30"/>
      <c r="AB63" s="30"/>
      <c r="AC63" s="29" t="s">
        <v>856</v>
      </c>
      <c r="AD63" s="29" t="s">
        <v>857</v>
      </c>
      <c r="AE63" s="30"/>
      <c r="AF63" s="30"/>
      <c r="AG63" s="29" t="s">
        <v>845</v>
      </c>
      <c r="AH63" s="29" t="s">
        <v>209</v>
      </c>
      <c r="AI63" s="29" t="s">
        <v>210</v>
      </c>
      <c r="AJ63" s="29" t="s">
        <v>211</v>
      </c>
      <c r="AK63" s="31" t="s">
        <v>825</v>
      </c>
      <c r="AL63" s="35" t="s">
        <v>635</v>
      </c>
      <c r="AM63" s="29" t="s">
        <v>227</v>
      </c>
      <c r="AN63" s="29">
        <v>4</v>
      </c>
      <c r="AO63" s="29" t="s">
        <v>871</v>
      </c>
      <c r="AP63" s="29" t="s">
        <v>216</v>
      </c>
      <c r="AQ63" s="30"/>
      <c r="AR63" s="30"/>
      <c r="AS63" s="30">
        <v>0</v>
      </c>
      <c r="AT63" s="29">
        <v>1</v>
      </c>
      <c r="AU63" s="29">
        <v>1</v>
      </c>
      <c r="AV63" s="29" t="s">
        <v>305</v>
      </c>
      <c r="AW63" s="30"/>
      <c r="AX63" s="30"/>
      <c r="AY63" s="29">
        <v>1</v>
      </c>
      <c r="AZ63" s="30"/>
      <c r="BA63" s="30"/>
      <c r="BB63" s="30"/>
      <c r="BC63" s="30">
        <v>0</v>
      </c>
      <c r="BD63" s="29">
        <v>1</v>
      </c>
      <c r="BE63" s="30">
        <v>0</v>
      </c>
      <c r="BF63" s="30">
        <v>0</v>
      </c>
      <c r="BG63" s="30">
        <v>0</v>
      </c>
      <c r="BH63" s="30" t="s">
        <v>3000</v>
      </c>
      <c r="BI63" s="30"/>
      <c r="BJ63" s="30"/>
      <c r="BK63" s="30"/>
      <c r="BL63" s="30"/>
      <c r="BM63" s="30"/>
      <c r="BN63" s="30"/>
      <c r="BO63" s="30"/>
      <c r="BP63" s="30"/>
      <c r="BQ63" s="30"/>
      <c r="BR63" s="30"/>
      <c r="BS63" s="29">
        <v>1</v>
      </c>
      <c r="BT63" s="29" t="s">
        <v>872</v>
      </c>
      <c r="BU63" s="30"/>
      <c r="BV63" s="29">
        <v>1</v>
      </c>
      <c r="BW63" s="30"/>
      <c r="BX63" s="30" t="s">
        <v>2986</v>
      </c>
      <c r="BY63" s="29">
        <v>1</v>
      </c>
      <c r="BZ63" s="29">
        <v>1</v>
      </c>
      <c r="CA63" s="30"/>
      <c r="CB63" s="30"/>
      <c r="CC63" s="30"/>
      <c r="CD63" s="29">
        <v>1</v>
      </c>
      <c r="CE63" s="30"/>
      <c r="CF63" s="30"/>
      <c r="CG63" s="30" t="s">
        <v>2994</v>
      </c>
      <c r="CH63" s="29" t="s">
        <v>873</v>
      </c>
      <c r="CI63" s="29">
        <v>0</v>
      </c>
      <c r="CJ63" s="30"/>
      <c r="CK63" s="29">
        <v>0</v>
      </c>
      <c r="CL63" s="32">
        <v>389</v>
      </c>
      <c r="CM63" s="29"/>
      <c r="CN63" s="35">
        <v>128</v>
      </c>
      <c r="CO63" s="53">
        <f>CN63/DT63</f>
        <v>0.32904884318766064</v>
      </c>
      <c r="CP63" s="29" t="s">
        <v>874</v>
      </c>
      <c r="CQ63" s="29">
        <v>1</v>
      </c>
      <c r="CR63" s="30"/>
      <c r="CS63" s="30"/>
      <c r="CT63" s="30"/>
      <c r="CU63" s="29">
        <v>1</v>
      </c>
      <c r="CV63" s="29">
        <v>1</v>
      </c>
      <c r="CW63" s="30"/>
      <c r="CX63" s="30"/>
      <c r="CY63" s="30" t="s">
        <v>3004</v>
      </c>
      <c r="CZ63" s="29">
        <v>46</v>
      </c>
      <c r="DA63" s="30">
        <v>0</v>
      </c>
      <c r="DB63" s="29" t="s">
        <v>875</v>
      </c>
      <c r="DC63" s="30"/>
      <c r="DD63" s="29">
        <v>1</v>
      </c>
      <c r="DE63" s="30"/>
      <c r="DF63" s="30"/>
      <c r="DG63" s="29">
        <v>1</v>
      </c>
      <c r="DH63" s="30"/>
      <c r="DI63" s="30"/>
      <c r="DJ63" s="29" t="s">
        <v>2997</v>
      </c>
      <c r="DK63" s="30"/>
      <c r="DL63" s="30"/>
      <c r="DM63" s="35" t="s">
        <v>863</v>
      </c>
      <c r="DN63" s="29"/>
      <c r="DO63" s="37">
        <v>111</v>
      </c>
      <c r="DP63" s="29" t="s">
        <v>876</v>
      </c>
      <c r="DQ63" s="29"/>
      <c r="DR63" s="57">
        <f>DS63/DT63</f>
        <v>0.17223650385604114</v>
      </c>
      <c r="DS63" s="29">
        <v>67</v>
      </c>
      <c r="DT63" s="29">
        <v>389</v>
      </c>
      <c r="DV63" s="29" t="s">
        <v>877</v>
      </c>
      <c r="DW63" s="29"/>
      <c r="DX63" s="29"/>
      <c r="DY63" s="29"/>
      <c r="DZ63" s="29" t="s">
        <v>878</v>
      </c>
      <c r="EA63" s="29">
        <v>43</v>
      </c>
      <c r="EB63" s="29">
        <v>262</v>
      </c>
      <c r="EC63" s="29"/>
      <c r="ED63" s="29"/>
      <c r="EE63" s="29"/>
      <c r="EF63" s="29"/>
      <c r="EG63" s="29"/>
      <c r="EH63" s="29"/>
      <c r="EI63" s="29"/>
      <c r="EJ63" s="29"/>
      <c r="EK63" s="29"/>
      <c r="EL63" s="29" t="s">
        <v>879</v>
      </c>
      <c r="EM63" s="29">
        <v>24</v>
      </c>
      <c r="EN63" s="29">
        <v>127</v>
      </c>
      <c r="EO63" s="29"/>
      <c r="EP63" s="29"/>
      <c r="EQ63" s="29"/>
      <c r="ER63" s="29">
        <v>1</v>
      </c>
      <c r="ES63" s="29">
        <v>1</v>
      </c>
      <c r="ET63" s="29">
        <v>1</v>
      </c>
      <c r="EU63" s="29">
        <v>1</v>
      </c>
      <c r="EV63" s="30"/>
      <c r="EW63" s="30"/>
      <c r="EX63" s="30"/>
      <c r="EY63" s="29">
        <v>1</v>
      </c>
      <c r="EZ63" s="30"/>
      <c r="FA63" s="29">
        <v>1</v>
      </c>
      <c r="FB63" s="29">
        <v>1</v>
      </c>
      <c r="FC63" s="30"/>
      <c r="FD63" s="30"/>
      <c r="FE63" s="30"/>
      <c r="FF63" s="29">
        <v>0</v>
      </c>
      <c r="FG63" s="29">
        <v>0</v>
      </c>
      <c r="FH63" s="29">
        <v>0</v>
      </c>
      <c r="FI63" s="29" t="s">
        <v>880</v>
      </c>
      <c r="FJ63" s="29">
        <v>0</v>
      </c>
      <c r="FK63" s="29"/>
      <c r="FL63" s="30"/>
      <c r="FM63" s="29" t="s">
        <v>225</v>
      </c>
      <c r="FN63" s="29">
        <v>0</v>
      </c>
      <c r="FO63" s="29">
        <v>0</v>
      </c>
      <c r="FP63" s="30"/>
      <c r="FQ63" s="29" t="s">
        <v>235</v>
      </c>
      <c r="FR63" s="29">
        <v>0</v>
      </c>
      <c r="FS63" s="30"/>
      <c r="FT63" s="29" t="s">
        <v>235</v>
      </c>
      <c r="FU63" s="29">
        <v>0</v>
      </c>
      <c r="FV63" s="30"/>
      <c r="FW63" s="29">
        <v>0</v>
      </c>
      <c r="FX63" s="29" t="s">
        <v>235</v>
      </c>
      <c r="FY63" s="29">
        <v>0</v>
      </c>
      <c r="FZ63" s="30"/>
      <c r="GA63" s="29" t="s">
        <v>235</v>
      </c>
      <c r="GB63" s="29">
        <v>0</v>
      </c>
      <c r="GC63" s="30"/>
      <c r="GD63" s="29" t="s">
        <v>235</v>
      </c>
      <c r="GE63" s="30"/>
      <c r="GF63" s="30"/>
      <c r="GG63" s="30"/>
      <c r="GH63" s="30"/>
      <c r="GI63" s="34">
        <v>0</v>
      </c>
      <c r="GJ63" s="34">
        <v>0</v>
      </c>
    </row>
    <row r="64" spans="1:194" s="34" customFormat="1" x14ac:dyDescent="0.35">
      <c r="A64" s="2" t="s">
        <v>1356</v>
      </c>
      <c r="B64" s="2" t="s">
        <v>1357</v>
      </c>
      <c r="C64" s="2" t="s">
        <v>1358</v>
      </c>
      <c r="D64" s="2" t="s">
        <v>1359</v>
      </c>
      <c r="E64" s="2" t="s">
        <v>1360</v>
      </c>
      <c r="F64" s="2" t="s">
        <v>1361</v>
      </c>
      <c r="G64" s="2" t="s">
        <v>1362</v>
      </c>
      <c r="H64" s="2" t="s">
        <v>191</v>
      </c>
      <c r="I64" s="2" t="s">
        <v>192</v>
      </c>
      <c r="J64" s="2" t="s">
        <v>888</v>
      </c>
      <c r="K64" s="2" t="s">
        <v>1326</v>
      </c>
      <c r="L64" s="2" t="s">
        <v>502</v>
      </c>
      <c r="M64" s="2" t="s">
        <v>1363</v>
      </c>
      <c r="N64" s="2" t="s">
        <v>1364</v>
      </c>
      <c r="O64" s="2" t="s">
        <v>198</v>
      </c>
      <c r="P64" s="2" t="s">
        <v>825</v>
      </c>
      <c r="Q64" s="2" t="s">
        <v>200</v>
      </c>
      <c r="R64" s="2" t="s">
        <v>1365</v>
      </c>
      <c r="S64" s="2" t="s">
        <v>202</v>
      </c>
      <c r="T64" s="2" t="s">
        <v>1366</v>
      </c>
      <c r="U64" s="1"/>
      <c r="V64" s="2" t="s">
        <v>204</v>
      </c>
      <c r="W64" s="1"/>
      <c r="X64" s="2" t="s">
        <v>1367</v>
      </c>
      <c r="Y64" s="2" t="s">
        <v>1368</v>
      </c>
      <c r="Z64" s="1"/>
      <c r="AA64" s="1"/>
      <c r="AB64" s="1"/>
      <c r="AC64" s="1"/>
      <c r="AD64" s="2" t="s">
        <v>1369</v>
      </c>
      <c r="AE64" s="1"/>
      <c r="AF64" s="1"/>
      <c r="AG64" s="2" t="s">
        <v>1359</v>
      </c>
      <c r="AH64" s="2" t="s">
        <v>209</v>
      </c>
      <c r="AI64" s="2" t="s">
        <v>210</v>
      </c>
      <c r="AJ64" s="2" t="s">
        <v>211</v>
      </c>
      <c r="AK64" s="9" t="s">
        <v>998</v>
      </c>
      <c r="AL64" s="15" t="s">
        <v>1339</v>
      </c>
      <c r="AM64" s="2" t="s">
        <v>214</v>
      </c>
      <c r="AN64" s="2">
        <v>4</v>
      </c>
      <c r="AO64" s="2" t="s">
        <v>1370</v>
      </c>
      <c r="AP64" s="2" t="s">
        <v>216</v>
      </c>
      <c r="AQ64" s="1"/>
      <c r="AR64" s="1"/>
      <c r="AS64" s="2">
        <v>1</v>
      </c>
      <c r="AT64" s="2">
        <v>1</v>
      </c>
      <c r="AU64" s="2">
        <v>1</v>
      </c>
      <c r="AV64" s="2" t="s">
        <v>217</v>
      </c>
      <c r="AW64" s="1"/>
      <c r="AX64" s="1"/>
      <c r="AY64" s="2">
        <v>1</v>
      </c>
      <c r="AZ64" s="1"/>
      <c r="BA64" s="1"/>
      <c r="BB64" s="1"/>
      <c r="BC64" s="2">
        <v>1</v>
      </c>
      <c r="BD64" s="1">
        <v>0</v>
      </c>
      <c r="BE64" s="1">
        <v>0</v>
      </c>
      <c r="BF64" s="1">
        <v>0</v>
      </c>
      <c r="BG64" s="1">
        <v>0</v>
      </c>
      <c r="BH64" s="1" t="s">
        <v>2999</v>
      </c>
      <c r="BI64" s="1"/>
      <c r="BJ64" s="1"/>
      <c r="BK64" s="1"/>
      <c r="BL64" s="1"/>
      <c r="BM64" s="1"/>
      <c r="BN64" s="1"/>
      <c r="BO64" s="1"/>
      <c r="BP64" s="1"/>
      <c r="BQ64" s="1"/>
      <c r="BR64" s="1"/>
      <c r="BS64" s="1"/>
      <c r="BT64" s="1"/>
      <c r="BU64" s="2">
        <v>1</v>
      </c>
      <c r="BV64" s="1"/>
      <c r="BW64" s="1"/>
      <c r="BX64" s="1" t="s">
        <v>2984</v>
      </c>
      <c r="BY64" s="2">
        <v>1</v>
      </c>
      <c r="BZ64" s="2">
        <v>1</v>
      </c>
      <c r="CA64" s="2">
        <v>1</v>
      </c>
      <c r="CB64" s="1"/>
      <c r="CC64" s="1"/>
      <c r="CD64" s="1"/>
      <c r="CE64" s="1"/>
      <c r="CF64" s="1"/>
      <c r="CG64" s="1" t="s">
        <v>2992</v>
      </c>
      <c r="CH64" s="2" t="s">
        <v>824</v>
      </c>
      <c r="CI64" s="2">
        <v>0</v>
      </c>
      <c r="CJ64" s="1"/>
      <c r="CK64" s="2">
        <v>0</v>
      </c>
      <c r="CL64" s="13">
        <v>2912</v>
      </c>
      <c r="CM64" s="2"/>
      <c r="CN64" s="15">
        <v>1275</v>
      </c>
      <c r="CO64" s="51">
        <f>CN64/DT64</f>
        <v>0.43784340659340659</v>
      </c>
      <c r="CP64" s="2"/>
      <c r="CQ64" s="2">
        <v>1</v>
      </c>
      <c r="CR64" s="1"/>
      <c r="CS64" s="2">
        <v>1</v>
      </c>
      <c r="CT64" s="1"/>
      <c r="CU64" s="2">
        <v>1</v>
      </c>
      <c r="CV64" s="1"/>
      <c r="CW64" s="1"/>
      <c r="CX64" s="1"/>
      <c r="CY64" s="1" t="s">
        <v>3004</v>
      </c>
      <c r="CZ64" s="2">
        <v>51</v>
      </c>
      <c r="DA64" s="1">
        <v>0</v>
      </c>
      <c r="DB64" s="2" t="s">
        <v>1346</v>
      </c>
      <c r="DC64" s="1"/>
      <c r="DD64" s="2">
        <v>1</v>
      </c>
      <c r="DE64" s="1"/>
      <c r="DF64" s="1"/>
      <c r="DG64" s="2">
        <v>1</v>
      </c>
      <c r="DH64" s="1"/>
      <c r="DI64" s="1"/>
      <c r="DJ64" s="2" t="s">
        <v>2997</v>
      </c>
      <c r="DK64" s="2" t="s">
        <v>1371</v>
      </c>
      <c r="DL64" s="2"/>
      <c r="DM64" s="15" t="s">
        <v>1372</v>
      </c>
      <c r="DN64" s="2"/>
      <c r="DO64" s="15">
        <v>444</v>
      </c>
      <c r="DP64" s="2"/>
      <c r="DQ64" s="2">
        <v>0</v>
      </c>
      <c r="DR64" s="56">
        <f>DS64/DT64</f>
        <v>0.31490384615384615</v>
      </c>
      <c r="DS64">
        <v>917</v>
      </c>
      <c r="DT64">
        <v>2912</v>
      </c>
      <c r="DU64" s="2" t="s">
        <v>1373</v>
      </c>
      <c r="DV64" s="2" t="s">
        <v>1374</v>
      </c>
      <c r="DW64" s="2"/>
      <c r="DX64">
        <v>917</v>
      </c>
      <c r="DY64">
        <v>2912</v>
      </c>
      <c r="DZ64" s="2"/>
      <c r="EA64" s="2"/>
      <c r="EB64" s="2"/>
      <c r="EC64" s="2"/>
      <c r="ED64" s="2"/>
      <c r="EE64" s="2"/>
      <c r="EF64" s="2"/>
      <c r="EG64" s="2"/>
      <c r="EH64" s="2"/>
      <c r="EI64" s="2"/>
      <c r="EJ64" s="2"/>
      <c r="EK64" s="2"/>
      <c r="EL64" s="2"/>
      <c r="EM64" s="2"/>
      <c r="EN64" s="2"/>
      <c r="EO64" s="2"/>
      <c r="EP64" s="2"/>
      <c r="EQ64" s="2"/>
      <c r="ER64" s="2">
        <v>1</v>
      </c>
      <c r="ES64" s="1"/>
      <c r="ET64" s="2">
        <v>1</v>
      </c>
      <c r="EU64" s="1"/>
      <c r="EV64" s="1"/>
      <c r="EW64" s="1"/>
      <c r="EX64" s="1"/>
      <c r="EY64" s="2">
        <v>1</v>
      </c>
      <c r="EZ64" s="1"/>
      <c r="FA64" s="2">
        <v>1</v>
      </c>
      <c r="FB64" s="1"/>
      <c r="FC64" s="1"/>
      <c r="FD64" s="1"/>
      <c r="FE64" s="1"/>
      <c r="FF64" s="2">
        <v>0</v>
      </c>
      <c r="FG64" s="2">
        <v>0</v>
      </c>
      <c r="FH64" s="2">
        <v>0</v>
      </c>
      <c r="FI64" s="1"/>
      <c r="FJ64" s="2">
        <v>0</v>
      </c>
      <c r="FK64" s="2"/>
      <c r="FL64" s="1"/>
      <c r="FM64" s="2" t="s">
        <v>225</v>
      </c>
      <c r="FN64" s="2">
        <v>0</v>
      </c>
      <c r="FO64" s="2">
        <v>1</v>
      </c>
      <c r="FP64" s="2" t="s">
        <v>272</v>
      </c>
      <c r="FQ64" s="2" t="s">
        <v>1375</v>
      </c>
      <c r="FR64" s="2">
        <v>0</v>
      </c>
      <c r="FS64" s="2"/>
      <c r="FT64"/>
      <c r="FU64" s="2">
        <v>0</v>
      </c>
      <c r="FV64" s="1"/>
      <c r="FW64" s="2">
        <v>0</v>
      </c>
      <c r="FX64" s="1"/>
      <c r="FY64" s="2">
        <v>0</v>
      </c>
      <c r="FZ64" s="1"/>
      <c r="GA64" s="1"/>
      <c r="GB64" s="2">
        <v>1</v>
      </c>
      <c r="GC64" s="2" t="s">
        <v>272</v>
      </c>
      <c r="GD64" s="2" t="s">
        <v>1376</v>
      </c>
      <c r="GE64" s="1"/>
      <c r="GF64" s="1"/>
      <c r="GG64" s="1"/>
      <c r="GH64" s="1"/>
      <c r="GI64">
        <v>1</v>
      </c>
      <c r="GJ64">
        <v>1</v>
      </c>
      <c r="GK64">
        <v>1</v>
      </c>
      <c r="GL64"/>
    </row>
    <row r="65" spans="1:194" s="34" customFormat="1" hidden="1" x14ac:dyDescent="0.35">
      <c r="A65" s="29" t="s">
        <v>881</v>
      </c>
      <c r="B65" s="29" t="s">
        <v>882</v>
      </c>
      <c r="C65" s="29" t="s">
        <v>883</v>
      </c>
      <c r="D65" s="29" t="s">
        <v>884</v>
      </c>
      <c r="E65" s="29" t="s">
        <v>885</v>
      </c>
      <c r="F65" s="29" t="s">
        <v>886</v>
      </c>
      <c r="G65" s="29" t="s">
        <v>887</v>
      </c>
      <c r="H65" s="29" t="s">
        <v>191</v>
      </c>
      <c r="I65" s="29" t="s">
        <v>192</v>
      </c>
      <c r="J65" s="29" t="s">
        <v>888</v>
      </c>
      <c r="K65" s="29" t="s">
        <v>773</v>
      </c>
      <c r="L65" s="29" t="s">
        <v>246</v>
      </c>
      <c r="M65" s="29" t="s">
        <v>889</v>
      </c>
      <c r="N65" s="29" t="s">
        <v>890</v>
      </c>
      <c r="O65" s="29" t="s">
        <v>198</v>
      </c>
      <c r="P65" s="29" t="s">
        <v>825</v>
      </c>
      <c r="Q65" s="29" t="s">
        <v>200</v>
      </c>
      <c r="R65" s="29" t="s">
        <v>891</v>
      </c>
      <c r="S65" s="29" t="s">
        <v>202</v>
      </c>
      <c r="T65" s="29" t="s">
        <v>892</v>
      </c>
      <c r="U65" s="30"/>
      <c r="V65" s="29" t="s">
        <v>204</v>
      </c>
      <c r="W65" s="30"/>
      <c r="X65" s="29" t="s">
        <v>893</v>
      </c>
      <c r="Y65" s="29" t="s">
        <v>894</v>
      </c>
      <c r="Z65" s="29" t="s">
        <v>895</v>
      </c>
      <c r="AA65" s="30"/>
      <c r="AB65" s="29" t="s">
        <v>896</v>
      </c>
      <c r="AC65" s="30"/>
      <c r="AD65" s="29" t="s">
        <v>897</v>
      </c>
      <c r="AE65" s="30"/>
      <c r="AF65" s="30"/>
      <c r="AG65" s="29" t="s">
        <v>884</v>
      </c>
      <c r="AH65" s="29" t="s">
        <v>209</v>
      </c>
      <c r="AI65" s="29" t="s">
        <v>210</v>
      </c>
      <c r="AJ65" s="29" t="s">
        <v>211</v>
      </c>
      <c r="AK65" s="31" t="s">
        <v>898</v>
      </c>
      <c r="AL65" s="35" t="s">
        <v>635</v>
      </c>
      <c r="AM65" s="29" t="s">
        <v>227</v>
      </c>
      <c r="AN65" s="29">
        <v>4</v>
      </c>
      <c r="AO65" s="29" t="s">
        <v>909</v>
      </c>
      <c r="AP65" s="29" t="s">
        <v>216</v>
      </c>
      <c r="AQ65" s="30"/>
      <c r="AR65" s="30"/>
      <c r="AS65" s="29">
        <v>1</v>
      </c>
      <c r="AT65" s="30">
        <v>0</v>
      </c>
      <c r="AU65" s="30">
        <v>0</v>
      </c>
      <c r="AV65" s="29" t="s">
        <v>391</v>
      </c>
      <c r="AW65" s="30"/>
      <c r="AX65" s="30"/>
      <c r="AY65" s="29">
        <v>1</v>
      </c>
      <c r="AZ65" s="30"/>
      <c r="BA65" s="30"/>
      <c r="BB65" s="30"/>
      <c r="BC65" s="30">
        <v>0</v>
      </c>
      <c r="BD65" s="29">
        <v>1</v>
      </c>
      <c r="BE65" s="30">
        <v>0</v>
      </c>
      <c r="BF65" s="30">
        <v>0</v>
      </c>
      <c r="BG65" s="30">
        <v>0</v>
      </c>
      <c r="BH65" s="30" t="s">
        <v>3000</v>
      </c>
      <c r="BI65" s="30"/>
      <c r="BJ65" s="30"/>
      <c r="BK65" s="30"/>
      <c r="BL65" s="30"/>
      <c r="BM65" s="30"/>
      <c r="BN65" s="30"/>
      <c r="BO65" s="30"/>
      <c r="BP65" s="30"/>
      <c r="BQ65" s="30"/>
      <c r="BR65" s="30"/>
      <c r="BS65" s="30"/>
      <c r="BT65" s="30"/>
      <c r="BU65" s="29">
        <v>1</v>
      </c>
      <c r="BV65" s="30">
        <v>1</v>
      </c>
      <c r="BW65" s="30"/>
      <c r="BX65" s="30" t="s">
        <v>2987</v>
      </c>
      <c r="BY65" s="29">
        <v>1</v>
      </c>
      <c r="BZ65" s="30"/>
      <c r="CA65" s="30"/>
      <c r="CB65" s="30"/>
      <c r="CC65" s="30"/>
      <c r="CD65" s="29">
        <v>1</v>
      </c>
      <c r="CE65" s="30"/>
      <c r="CF65" s="30"/>
      <c r="CG65" s="30" t="s">
        <v>2994</v>
      </c>
      <c r="CH65" s="29" t="s">
        <v>910</v>
      </c>
      <c r="CI65" s="29">
        <v>0</v>
      </c>
      <c r="CJ65" s="30"/>
      <c r="CK65" s="29">
        <v>0</v>
      </c>
      <c r="CL65" s="32">
        <v>31</v>
      </c>
      <c r="CM65" s="29"/>
      <c r="CN65" s="33"/>
      <c r="CO65" s="53"/>
      <c r="CP65" s="30"/>
      <c r="CQ65" s="29">
        <v>1</v>
      </c>
      <c r="CR65" s="30"/>
      <c r="CS65" s="30"/>
      <c r="CT65" s="29">
        <v>1</v>
      </c>
      <c r="CU65" s="30"/>
      <c r="CV65" s="29">
        <v>1</v>
      </c>
      <c r="CW65" s="29">
        <v>1</v>
      </c>
      <c r="CX65" s="30"/>
      <c r="CY65" s="30" t="s">
        <v>2987</v>
      </c>
      <c r="CZ65" s="30"/>
      <c r="DA65" s="30">
        <v>0</v>
      </c>
      <c r="DB65" s="30"/>
      <c r="DC65" s="30"/>
      <c r="DD65" s="29">
        <v>1</v>
      </c>
      <c r="DE65" s="30"/>
      <c r="DF65" s="30"/>
      <c r="DG65" s="29">
        <v>1</v>
      </c>
      <c r="DH65" s="30"/>
      <c r="DI65" s="30"/>
      <c r="DJ65" s="29" t="s">
        <v>2996</v>
      </c>
      <c r="DK65" s="29" t="s">
        <v>911</v>
      </c>
      <c r="DL65" s="29"/>
      <c r="DM65" s="33">
        <v>15</v>
      </c>
      <c r="DN65" s="30"/>
      <c r="DO65" s="33"/>
      <c r="DP65" s="30"/>
      <c r="DQ65" s="30"/>
      <c r="DR65" s="57">
        <f>DS65/DT65</f>
        <v>0.4838709677419355</v>
      </c>
      <c r="DS65" s="34">
        <v>15</v>
      </c>
      <c r="DT65" s="34">
        <v>31</v>
      </c>
      <c r="DU65" s="29" t="s">
        <v>912</v>
      </c>
      <c r="DV65" s="29" t="s">
        <v>913</v>
      </c>
      <c r="DW65" s="29"/>
      <c r="DX65" s="29"/>
      <c r="DY65" s="29"/>
      <c r="DZ65" s="39"/>
      <c r="EA65" s="34">
        <v>15</v>
      </c>
      <c r="EB65" s="34">
        <v>31</v>
      </c>
      <c r="EC65" s="29"/>
      <c r="ED65" s="29"/>
      <c r="EE65" s="29"/>
      <c r="EF65" s="29"/>
      <c r="EG65" s="29"/>
      <c r="EH65" s="29"/>
      <c r="EI65" s="29"/>
      <c r="EJ65" s="29"/>
      <c r="EK65" s="29"/>
      <c r="EL65" s="29"/>
      <c r="EM65" s="29"/>
      <c r="EN65" s="29"/>
      <c r="EO65" s="29"/>
      <c r="EP65" s="29"/>
      <c r="EQ65" s="29"/>
      <c r="ER65" s="29">
        <v>1</v>
      </c>
      <c r="ES65" s="29">
        <v>1</v>
      </c>
      <c r="ET65" s="29">
        <v>1</v>
      </c>
      <c r="EU65" s="29">
        <v>1</v>
      </c>
      <c r="EV65" s="29">
        <v>1</v>
      </c>
      <c r="EW65" s="30"/>
      <c r="EX65" s="30"/>
      <c r="EY65" s="29">
        <v>1</v>
      </c>
      <c r="EZ65" s="30"/>
      <c r="FA65" s="29">
        <v>1</v>
      </c>
      <c r="FB65" s="30"/>
      <c r="FC65" s="29">
        <v>1</v>
      </c>
      <c r="FD65" s="30"/>
      <c r="FE65" s="30"/>
      <c r="FF65" s="30"/>
      <c r="FG65" s="29">
        <v>0</v>
      </c>
      <c r="FH65" s="29">
        <v>0</v>
      </c>
      <c r="FI65" s="29" t="s">
        <v>235</v>
      </c>
      <c r="FJ65" s="29">
        <v>0</v>
      </c>
      <c r="FK65" s="29"/>
      <c r="FL65" s="30"/>
      <c r="FM65" s="29" t="s">
        <v>225</v>
      </c>
      <c r="FN65" s="29">
        <v>0</v>
      </c>
      <c r="FO65" s="29">
        <v>1</v>
      </c>
      <c r="FP65" s="29" t="s">
        <v>226</v>
      </c>
      <c r="FQ65" s="30"/>
      <c r="FR65" s="29">
        <v>0</v>
      </c>
      <c r="FS65" s="30"/>
      <c r="FT65" s="29" t="s">
        <v>235</v>
      </c>
      <c r="FU65" s="29">
        <v>0</v>
      </c>
      <c r="FV65" s="30"/>
      <c r="FW65" s="29">
        <v>0</v>
      </c>
      <c r="FX65" s="29" t="s">
        <v>235</v>
      </c>
      <c r="FY65" s="29">
        <v>0</v>
      </c>
      <c r="FZ65" s="30"/>
      <c r="GA65" s="29" t="s">
        <v>235</v>
      </c>
      <c r="GB65" s="29">
        <v>0</v>
      </c>
      <c r="GC65" s="30"/>
      <c r="GD65" s="29" t="s">
        <v>235</v>
      </c>
      <c r="GE65" s="30"/>
      <c r="GF65" s="30"/>
      <c r="GG65" s="30"/>
      <c r="GH65" s="30"/>
      <c r="GI65" s="34">
        <v>1</v>
      </c>
      <c r="GJ65" s="34">
        <v>0</v>
      </c>
    </row>
    <row r="66" spans="1:194" s="34" customFormat="1" x14ac:dyDescent="0.35">
      <c r="A66" s="2" t="s">
        <v>1385</v>
      </c>
      <c r="B66" s="2" t="s">
        <v>1386</v>
      </c>
      <c r="C66" s="2" t="s">
        <v>1387</v>
      </c>
      <c r="D66" s="2" t="s">
        <v>1388</v>
      </c>
      <c r="E66" s="2" t="s">
        <v>1389</v>
      </c>
      <c r="F66" s="2" t="s">
        <v>1390</v>
      </c>
      <c r="G66" s="2" t="s">
        <v>1391</v>
      </c>
      <c r="H66" s="1"/>
      <c r="I66" s="2" t="s">
        <v>192</v>
      </c>
      <c r="J66" s="2" t="s">
        <v>1392</v>
      </c>
      <c r="K66" s="1"/>
      <c r="L66" s="2" t="s">
        <v>246</v>
      </c>
      <c r="M66" s="2" t="s">
        <v>1393</v>
      </c>
      <c r="N66" s="2" t="s">
        <v>1394</v>
      </c>
      <c r="O66" s="2" t="s">
        <v>1395</v>
      </c>
      <c r="P66" s="2" t="s">
        <v>204</v>
      </c>
      <c r="Q66" s="2" t="s">
        <v>1396</v>
      </c>
      <c r="R66" s="2" t="s">
        <v>1397</v>
      </c>
      <c r="S66" s="2" t="s">
        <v>202</v>
      </c>
      <c r="T66" s="1"/>
      <c r="U66" s="1"/>
      <c r="V66" s="2" t="s">
        <v>204</v>
      </c>
      <c r="W66" s="1"/>
      <c r="X66" s="2" t="s">
        <v>1398</v>
      </c>
      <c r="Y66" s="2" t="s">
        <v>1399</v>
      </c>
      <c r="Z66" s="1"/>
      <c r="AA66" s="1"/>
      <c r="AB66" s="1"/>
      <c r="AC66" s="2" t="s">
        <v>1400</v>
      </c>
      <c r="AD66" s="1"/>
      <c r="AE66" s="1"/>
      <c r="AF66" s="1"/>
      <c r="AG66" s="2" t="s">
        <v>1388</v>
      </c>
      <c r="AH66" s="1"/>
      <c r="AI66" s="1"/>
      <c r="AJ66" s="2" t="s">
        <v>211</v>
      </c>
      <c r="AK66" s="9" t="s">
        <v>555</v>
      </c>
      <c r="AL66" s="15" t="s">
        <v>1401</v>
      </c>
      <c r="AM66" s="2" t="s">
        <v>214</v>
      </c>
      <c r="AN66" s="2">
        <v>4</v>
      </c>
      <c r="AO66" s="2" t="s">
        <v>1402</v>
      </c>
      <c r="AP66" s="2" t="s">
        <v>216</v>
      </c>
      <c r="AQ66" s="1"/>
      <c r="AR66" s="1"/>
      <c r="AS66" s="2">
        <v>1</v>
      </c>
      <c r="AT66" s="2">
        <v>1</v>
      </c>
      <c r="AU66" s="2">
        <v>1</v>
      </c>
      <c r="AV66" s="2" t="s">
        <v>217</v>
      </c>
      <c r="AW66" s="1"/>
      <c r="AX66" s="1"/>
      <c r="AY66" s="2">
        <v>1</v>
      </c>
      <c r="AZ66" s="1"/>
      <c r="BA66" s="1"/>
      <c r="BB66" s="1"/>
      <c r="BC66" s="2">
        <v>1</v>
      </c>
      <c r="BD66" s="1">
        <v>0</v>
      </c>
      <c r="BE66" s="1">
        <v>0</v>
      </c>
      <c r="BF66" s="1">
        <v>0</v>
      </c>
      <c r="BG66" s="1">
        <v>0</v>
      </c>
      <c r="BH66" s="1" t="s">
        <v>2999</v>
      </c>
      <c r="BI66" s="1"/>
      <c r="BJ66" s="1"/>
      <c r="BK66" s="1"/>
      <c r="BL66" s="1"/>
      <c r="BM66" s="1"/>
      <c r="BN66" s="1"/>
      <c r="BO66" s="1"/>
      <c r="BP66" s="1"/>
      <c r="BQ66" s="1"/>
      <c r="BR66" s="1"/>
      <c r="BS66" s="1"/>
      <c r="BT66" s="1"/>
      <c r="BU66" s="2">
        <v>1</v>
      </c>
      <c r="BV66" s="1"/>
      <c r="BW66" s="1"/>
      <c r="BX66" s="1" t="s">
        <v>2984</v>
      </c>
      <c r="BY66" s="2">
        <v>2</v>
      </c>
      <c r="BZ66" s="2">
        <v>1</v>
      </c>
      <c r="CA66" s="2">
        <v>1</v>
      </c>
      <c r="CB66" s="1"/>
      <c r="CC66" s="1"/>
      <c r="CD66" s="1"/>
      <c r="CE66" s="1"/>
      <c r="CF66" s="1"/>
      <c r="CG66" s="1" t="s">
        <v>2992</v>
      </c>
      <c r="CH66" s="2" t="s">
        <v>1403</v>
      </c>
      <c r="CI66" s="2">
        <v>0</v>
      </c>
      <c r="CJ66" s="1"/>
      <c r="CK66" s="2">
        <v>0</v>
      </c>
      <c r="CL66" s="13">
        <v>1376</v>
      </c>
      <c r="CM66" s="2"/>
      <c r="CN66" s="15" t="s">
        <v>1404</v>
      </c>
      <c r="CO66" s="51">
        <f>CN66/DT66</f>
        <v>0.30595930232558138</v>
      </c>
      <c r="CP66" s="2"/>
      <c r="CQ66" s="2">
        <v>1</v>
      </c>
      <c r="CR66" s="1"/>
      <c r="CS66" s="1"/>
      <c r="CT66" s="1"/>
      <c r="CU66" s="2">
        <v>1</v>
      </c>
      <c r="CV66" s="1"/>
      <c r="CW66" s="1"/>
      <c r="CX66" s="1"/>
      <c r="CY66" s="1" t="s">
        <v>3004</v>
      </c>
      <c r="CZ66" s="2">
        <v>184</v>
      </c>
      <c r="DA66" s="1">
        <v>0</v>
      </c>
      <c r="DB66" s="2" t="s">
        <v>1405</v>
      </c>
      <c r="DC66" s="1"/>
      <c r="DD66" s="2">
        <v>1</v>
      </c>
      <c r="DE66" s="1"/>
      <c r="DF66" s="1"/>
      <c r="DG66" s="2">
        <v>1</v>
      </c>
      <c r="DH66" s="1"/>
      <c r="DI66" s="1"/>
      <c r="DJ66" s="2" t="s">
        <v>2997</v>
      </c>
      <c r="DK66" s="2" t="s">
        <v>1406</v>
      </c>
      <c r="DL66" s="2"/>
      <c r="DM66" s="15" t="s">
        <v>1407</v>
      </c>
      <c r="DN66" s="2"/>
      <c r="DO66" s="15"/>
      <c r="DP66" s="2"/>
      <c r="DQ66" s="2">
        <v>0</v>
      </c>
      <c r="DR66" s="56">
        <f>DS66/DT66</f>
        <v>0.26816860465116277</v>
      </c>
      <c r="DS66">
        <v>369</v>
      </c>
      <c r="DT66">
        <v>1376</v>
      </c>
      <c r="DU66" s="2" t="s">
        <v>1408</v>
      </c>
      <c r="DV66" s="2" t="s">
        <v>1409</v>
      </c>
      <c r="DW66" s="2"/>
      <c r="DX66">
        <v>369</v>
      </c>
      <c r="DY66">
        <v>1376</v>
      </c>
      <c r="DZ66" s="2"/>
      <c r="EA66" s="2"/>
      <c r="EB66" s="2"/>
      <c r="EC66" s="2"/>
      <c r="ED66" s="2"/>
      <c r="EE66" s="2"/>
      <c r="EF66" s="2"/>
      <c r="EG66" s="2"/>
      <c r="EH66" s="2"/>
      <c r="EI66" s="2"/>
      <c r="EJ66" s="2"/>
      <c r="EK66" s="2"/>
      <c r="EL66" s="2"/>
      <c r="EM66" s="2"/>
      <c r="EN66" s="2"/>
      <c r="EO66" s="2"/>
      <c r="EP66" s="2"/>
      <c r="EQ66" s="2"/>
      <c r="ER66" s="2">
        <v>1</v>
      </c>
      <c r="ES66" s="1"/>
      <c r="ET66" s="2">
        <v>1</v>
      </c>
      <c r="EU66" s="2">
        <v>1</v>
      </c>
      <c r="EV66" s="1"/>
      <c r="EW66" s="1"/>
      <c r="EX66" s="1"/>
      <c r="EY66" s="2">
        <v>1</v>
      </c>
      <c r="EZ66" s="1"/>
      <c r="FA66" s="2">
        <v>1</v>
      </c>
      <c r="FB66" s="2">
        <v>1</v>
      </c>
      <c r="FC66" s="1"/>
      <c r="FD66" s="1"/>
      <c r="FE66" s="1"/>
      <c r="FF66" s="1"/>
      <c r="FG66" s="2">
        <v>0</v>
      </c>
      <c r="FH66" s="2">
        <v>0</v>
      </c>
      <c r="FI66" s="1"/>
      <c r="FJ66" s="2">
        <v>0</v>
      </c>
      <c r="FK66" s="2"/>
      <c r="FL66" s="1"/>
      <c r="FM66" s="2" t="s">
        <v>225</v>
      </c>
      <c r="FN66" s="2">
        <v>0</v>
      </c>
      <c r="FO66" s="2">
        <v>1</v>
      </c>
      <c r="FP66" s="2" t="s">
        <v>226</v>
      </c>
      <c r="FQ66" s="1"/>
      <c r="FR66" s="2">
        <v>0</v>
      </c>
      <c r="FS66" s="1"/>
      <c r="FT66" s="1"/>
      <c r="FU66" s="2">
        <v>0</v>
      </c>
      <c r="FV66" s="1"/>
      <c r="FW66" s="2">
        <v>0</v>
      </c>
      <c r="FX66" s="1"/>
      <c r="FY66" s="2">
        <v>1</v>
      </c>
      <c r="FZ66" s="2" t="s">
        <v>226</v>
      </c>
      <c r="GA66" s="2" t="s">
        <v>1410</v>
      </c>
      <c r="GB66" s="2">
        <v>0</v>
      </c>
      <c r="GC66" s="1"/>
      <c r="GD66" s="1"/>
      <c r="GE66" s="1"/>
      <c r="GF66" s="1"/>
      <c r="GG66" s="1"/>
      <c r="GH66" s="1"/>
      <c r="GI66">
        <v>1</v>
      </c>
      <c r="GJ66">
        <v>1</v>
      </c>
      <c r="GK66">
        <v>1</v>
      </c>
      <c r="GL66"/>
    </row>
    <row r="67" spans="1:194" s="34" customFormat="1" hidden="1" x14ac:dyDescent="0.35">
      <c r="A67" s="29" t="s">
        <v>2431</v>
      </c>
      <c r="B67" s="29" t="s">
        <v>2432</v>
      </c>
      <c r="C67" s="29" t="s">
        <v>2433</v>
      </c>
      <c r="D67" s="29" t="s">
        <v>2434</v>
      </c>
      <c r="E67" s="29" t="s">
        <v>2435</v>
      </c>
      <c r="F67" s="30"/>
      <c r="G67" s="30"/>
      <c r="H67" s="29" t="s">
        <v>191</v>
      </c>
      <c r="I67" s="30"/>
      <c r="J67" s="29" t="s">
        <v>2436</v>
      </c>
      <c r="K67" s="29" t="s">
        <v>2437</v>
      </c>
      <c r="L67" s="29" t="s">
        <v>2437</v>
      </c>
      <c r="M67" s="29" t="s">
        <v>2438</v>
      </c>
      <c r="N67" s="30"/>
      <c r="O67" s="29" t="s">
        <v>2439</v>
      </c>
      <c r="P67" s="29" t="s">
        <v>778</v>
      </c>
      <c r="Q67" s="29" t="s">
        <v>2440</v>
      </c>
      <c r="R67" s="30"/>
      <c r="S67" s="30"/>
      <c r="T67" s="29" t="s">
        <v>2441</v>
      </c>
      <c r="U67" s="29" t="s">
        <v>2442</v>
      </c>
      <c r="V67" s="30"/>
      <c r="W67" s="30"/>
      <c r="X67" s="30"/>
      <c r="Y67" s="30"/>
      <c r="Z67" s="30"/>
      <c r="AA67" s="30"/>
      <c r="AB67" s="29" t="s">
        <v>2443</v>
      </c>
      <c r="AC67" s="30"/>
      <c r="AD67" s="29" t="s">
        <v>2444</v>
      </c>
      <c r="AE67" s="30"/>
      <c r="AF67" s="30"/>
      <c r="AG67" s="30"/>
      <c r="AH67" s="29" t="s">
        <v>209</v>
      </c>
      <c r="AI67" s="29" t="s">
        <v>1689</v>
      </c>
      <c r="AJ67" s="29" t="s">
        <v>1895</v>
      </c>
      <c r="AK67" s="31" t="s">
        <v>2445</v>
      </c>
      <c r="AL67" s="35" t="s">
        <v>389</v>
      </c>
      <c r="AM67" s="29" t="s">
        <v>227</v>
      </c>
      <c r="AN67" s="29">
        <v>4</v>
      </c>
      <c r="AO67" s="29" t="s">
        <v>2453</v>
      </c>
      <c r="AP67" s="29" t="s">
        <v>216</v>
      </c>
      <c r="AQ67" s="30"/>
      <c r="AR67" s="30"/>
      <c r="AS67" s="29">
        <v>1</v>
      </c>
      <c r="AT67" s="29">
        <v>1</v>
      </c>
      <c r="AU67" s="29">
        <v>1</v>
      </c>
      <c r="AV67" s="29" t="s">
        <v>217</v>
      </c>
      <c r="AW67" s="30"/>
      <c r="AX67" s="30"/>
      <c r="AY67" s="29">
        <v>1</v>
      </c>
      <c r="AZ67" s="29" t="s">
        <v>2454</v>
      </c>
      <c r="BA67" s="30"/>
      <c r="BB67" s="30"/>
      <c r="BC67" s="29">
        <v>1</v>
      </c>
      <c r="BD67" s="29">
        <v>1</v>
      </c>
      <c r="BE67" s="30">
        <v>0</v>
      </c>
      <c r="BF67" s="30">
        <v>0</v>
      </c>
      <c r="BG67" s="30">
        <v>0</v>
      </c>
      <c r="BH67" s="30" t="s">
        <v>2987</v>
      </c>
      <c r="BI67" s="30"/>
      <c r="BJ67" s="30"/>
      <c r="BK67" s="30"/>
      <c r="BL67" s="30"/>
      <c r="BM67" s="30"/>
      <c r="BN67" s="30"/>
      <c r="BO67" s="30"/>
      <c r="BP67" s="30"/>
      <c r="BQ67" s="30"/>
      <c r="BR67" s="30"/>
      <c r="BS67" s="30"/>
      <c r="BT67" s="29" t="s">
        <v>2455</v>
      </c>
      <c r="BU67" s="29">
        <v>1</v>
      </c>
      <c r="BV67" s="30"/>
      <c r="BW67" s="30"/>
      <c r="BX67" s="30" t="s">
        <v>2984</v>
      </c>
      <c r="BY67" s="29">
        <v>2</v>
      </c>
      <c r="BZ67" s="30">
        <v>1</v>
      </c>
      <c r="CA67" s="29">
        <v>1</v>
      </c>
      <c r="CB67" s="30"/>
      <c r="CC67" s="29">
        <v>1</v>
      </c>
      <c r="CD67" s="29">
        <v>1</v>
      </c>
      <c r="CE67" s="30"/>
      <c r="CF67" s="30"/>
      <c r="CG67" s="29" t="s">
        <v>2995</v>
      </c>
      <c r="CH67" s="29" t="s">
        <v>2456</v>
      </c>
      <c r="CI67" s="29">
        <v>1</v>
      </c>
      <c r="CJ67" s="30"/>
      <c r="CK67" s="29">
        <v>0</v>
      </c>
      <c r="CL67" s="32">
        <v>543</v>
      </c>
      <c r="CM67" s="29"/>
      <c r="CN67" s="33"/>
      <c r="CO67" s="53"/>
      <c r="CP67" s="30"/>
      <c r="CQ67" s="29">
        <v>1</v>
      </c>
      <c r="CR67" s="30"/>
      <c r="CS67" s="30"/>
      <c r="CT67" s="30"/>
      <c r="CU67" s="29">
        <v>1</v>
      </c>
      <c r="CV67" s="30"/>
      <c r="CW67" s="30"/>
      <c r="CX67" s="30"/>
      <c r="CY67" s="30" t="s">
        <v>3004</v>
      </c>
      <c r="CZ67" s="30">
        <v>1</v>
      </c>
      <c r="DA67" s="29">
        <v>1</v>
      </c>
      <c r="DB67" s="30"/>
      <c r="DC67" s="30"/>
      <c r="DD67" s="29">
        <v>1</v>
      </c>
      <c r="DE67" s="30"/>
      <c r="DF67" s="30"/>
      <c r="DG67" s="29">
        <v>1</v>
      </c>
      <c r="DH67" s="30"/>
      <c r="DI67" s="30"/>
      <c r="DJ67" s="29" t="s">
        <v>2996</v>
      </c>
      <c r="DK67" s="29" t="s">
        <v>2457</v>
      </c>
      <c r="DL67" s="29">
        <v>1</v>
      </c>
      <c r="DM67" s="33">
        <v>70</v>
      </c>
      <c r="DN67" s="30"/>
      <c r="DO67" s="33"/>
      <c r="DP67" s="30"/>
      <c r="DQ67" s="30"/>
      <c r="DR67" s="57">
        <f>DS67/DT67</f>
        <v>0.12891344383057091</v>
      </c>
      <c r="DS67" s="34">
        <v>70</v>
      </c>
      <c r="DT67" s="34">
        <v>543</v>
      </c>
      <c r="DU67" s="29" t="s">
        <v>2458</v>
      </c>
      <c r="DV67" s="29" t="s">
        <v>2459</v>
      </c>
      <c r="DW67" s="29"/>
      <c r="DX67" s="29">
        <v>3</v>
      </c>
      <c r="DY67" s="29">
        <v>231</v>
      </c>
      <c r="DZ67" s="29"/>
      <c r="EA67" s="29">
        <v>67</v>
      </c>
      <c r="EB67" s="29">
        <v>312</v>
      </c>
      <c r="EC67" s="29"/>
      <c r="ED67" s="29"/>
      <c r="EE67" s="29"/>
      <c r="EF67" s="29"/>
      <c r="EG67" s="29"/>
      <c r="EH67" s="29"/>
      <c r="EI67" s="29"/>
      <c r="EJ67" s="29"/>
      <c r="EK67" s="29"/>
      <c r="EL67" s="29"/>
      <c r="EM67" s="29"/>
      <c r="EN67" s="29"/>
      <c r="EO67" s="29"/>
      <c r="EP67" s="29"/>
      <c r="EQ67" s="29"/>
      <c r="ER67" s="29">
        <v>1</v>
      </c>
      <c r="ES67" s="29">
        <v>1</v>
      </c>
      <c r="ET67" s="29">
        <v>1</v>
      </c>
      <c r="EU67" s="29">
        <v>1</v>
      </c>
      <c r="EV67" s="30"/>
      <c r="EW67" s="30"/>
      <c r="EX67" s="30"/>
      <c r="EY67" s="29">
        <v>1</v>
      </c>
      <c r="EZ67" s="30"/>
      <c r="FA67" s="29">
        <v>1</v>
      </c>
      <c r="FB67" s="29">
        <v>1</v>
      </c>
      <c r="FC67" s="30"/>
      <c r="FD67" s="30"/>
      <c r="FE67" s="30"/>
      <c r="FF67" s="30"/>
      <c r="FG67" s="29">
        <v>0</v>
      </c>
      <c r="FH67" s="29">
        <v>0</v>
      </c>
      <c r="FI67" s="29" t="s">
        <v>2460</v>
      </c>
      <c r="FJ67" s="29">
        <v>1</v>
      </c>
      <c r="FK67" s="29"/>
      <c r="FL67" s="29" t="s">
        <v>2461</v>
      </c>
      <c r="FM67" s="29" t="s">
        <v>225</v>
      </c>
      <c r="FN67" s="29">
        <v>0</v>
      </c>
      <c r="FO67" s="29">
        <v>0</v>
      </c>
      <c r="FP67" s="30"/>
      <c r="FQ67" s="29" t="s">
        <v>235</v>
      </c>
      <c r="FR67" s="29">
        <v>0</v>
      </c>
      <c r="FS67" s="30"/>
      <c r="FT67" s="29" t="s">
        <v>235</v>
      </c>
      <c r="FU67" s="29">
        <v>0</v>
      </c>
      <c r="FV67" s="30"/>
      <c r="FW67" s="29">
        <v>0</v>
      </c>
      <c r="FX67" s="29" t="s">
        <v>235</v>
      </c>
      <c r="FY67" s="29">
        <v>0</v>
      </c>
      <c r="FZ67" s="30"/>
      <c r="GA67" s="29" t="s">
        <v>235</v>
      </c>
      <c r="GB67" s="29">
        <v>0</v>
      </c>
      <c r="GC67" s="30"/>
      <c r="GD67" s="29" t="s">
        <v>235</v>
      </c>
      <c r="GE67" s="30"/>
      <c r="GF67" s="30"/>
      <c r="GG67" s="30"/>
      <c r="GH67" s="30"/>
      <c r="GI67" s="34">
        <v>0</v>
      </c>
      <c r="GJ67" s="34">
        <v>0</v>
      </c>
    </row>
    <row r="68" spans="1:194" s="34" customFormat="1" x14ac:dyDescent="0.35">
      <c r="A68" s="2" t="s">
        <v>1418</v>
      </c>
      <c r="B68" s="2" t="s">
        <v>1419</v>
      </c>
      <c r="C68" s="2" t="s">
        <v>1420</v>
      </c>
      <c r="D68" s="2" t="s">
        <v>1421</v>
      </c>
      <c r="E68" s="2" t="s">
        <v>1422</v>
      </c>
      <c r="F68" s="2" t="s">
        <v>1423</v>
      </c>
      <c r="G68" s="2" t="s">
        <v>1424</v>
      </c>
      <c r="H68" s="2" t="s">
        <v>191</v>
      </c>
      <c r="I68" s="2" t="s">
        <v>192</v>
      </c>
      <c r="J68" s="2" t="s">
        <v>1425</v>
      </c>
      <c r="K68" s="2" t="s">
        <v>1426</v>
      </c>
      <c r="L68" s="2" t="s">
        <v>623</v>
      </c>
      <c r="M68" s="2" t="s">
        <v>1427</v>
      </c>
      <c r="N68" s="2" t="s">
        <v>1428</v>
      </c>
      <c r="O68" s="2" t="s">
        <v>1429</v>
      </c>
      <c r="P68" s="2" t="s">
        <v>204</v>
      </c>
      <c r="Q68" s="2" t="s">
        <v>1430</v>
      </c>
      <c r="R68" s="2" t="s">
        <v>1431</v>
      </c>
      <c r="S68" s="2" t="s">
        <v>202</v>
      </c>
      <c r="T68" s="2" t="s">
        <v>1432</v>
      </c>
      <c r="U68" s="1"/>
      <c r="V68" s="2" t="s">
        <v>204</v>
      </c>
      <c r="W68" s="1"/>
      <c r="X68" s="2" t="s">
        <v>1433</v>
      </c>
      <c r="Y68" s="2" t="s">
        <v>1434</v>
      </c>
      <c r="Z68" s="1"/>
      <c r="AA68" s="1"/>
      <c r="AB68" s="1"/>
      <c r="AC68" s="2" t="s">
        <v>1435</v>
      </c>
      <c r="AD68" s="2" t="s">
        <v>1436</v>
      </c>
      <c r="AE68" s="1"/>
      <c r="AF68" s="1"/>
      <c r="AG68" s="2" t="s">
        <v>1421</v>
      </c>
      <c r="AH68" s="2" t="s">
        <v>209</v>
      </c>
      <c r="AI68" s="2" t="s">
        <v>210</v>
      </c>
      <c r="AJ68" s="2" t="s">
        <v>211</v>
      </c>
      <c r="AK68" s="9" t="s">
        <v>303</v>
      </c>
      <c r="AL68" s="15" t="s">
        <v>1437</v>
      </c>
      <c r="AM68" s="2" t="s">
        <v>214</v>
      </c>
      <c r="AN68" s="2">
        <v>4</v>
      </c>
      <c r="AO68" s="2" t="s">
        <v>1438</v>
      </c>
      <c r="AP68" s="2" t="s">
        <v>216</v>
      </c>
      <c r="AQ68" s="1"/>
      <c r="AR68" s="1"/>
      <c r="AS68" s="2">
        <v>1</v>
      </c>
      <c r="AT68" s="2">
        <v>1</v>
      </c>
      <c r="AU68" s="2">
        <v>1</v>
      </c>
      <c r="AV68" s="2" t="s">
        <v>217</v>
      </c>
      <c r="AW68" s="1"/>
      <c r="AX68" s="1"/>
      <c r="AY68" s="2">
        <v>1</v>
      </c>
      <c r="AZ68" s="1"/>
      <c r="BA68" s="1"/>
      <c r="BB68" s="1"/>
      <c r="BC68" s="2">
        <v>1</v>
      </c>
      <c r="BD68" s="2">
        <v>1</v>
      </c>
      <c r="BE68" s="2">
        <v>1</v>
      </c>
      <c r="BF68" s="2">
        <v>1</v>
      </c>
      <c r="BG68" s="2">
        <v>1</v>
      </c>
      <c r="BH68" s="1" t="s">
        <v>2987</v>
      </c>
      <c r="BI68" s="1"/>
      <c r="BJ68" s="1"/>
      <c r="BK68" s="1"/>
      <c r="BL68" s="1"/>
      <c r="BM68" s="1"/>
      <c r="BN68" s="1"/>
      <c r="BO68" s="1"/>
      <c r="BP68" s="1"/>
      <c r="BQ68" s="1"/>
      <c r="BR68" s="1"/>
      <c r="BS68" s="2">
        <v>1</v>
      </c>
      <c r="BT68" s="2" t="s">
        <v>1439</v>
      </c>
      <c r="BU68" s="2">
        <v>1</v>
      </c>
      <c r="BV68" s="1"/>
      <c r="BW68" s="1"/>
      <c r="BX68" s="1" t="s">
        <v>2984</v>
      </c>
      <c r="BY68" s="2">
        <v>2</v>
      </c>
      <c r="BZ68" s="2">
        <v>1</v>
      </c>
      <c r="CA68" s="1"/>
      <c r="CB68" s="1"/>
      <c r="CC68" s="1"/>
      <c r="CD68" s="2">
        <v>1</v>
      </c>
      <c r="CE68" s="1"/>
      <c r="CF68" s="1"/>
      <c r="CG68" s="1" t="s">
        <v>2994</v>
      </c>
      <c r="CH68" s="2" t="s">
        <v>1440</v>
      </c>
      <c r="CI68" s="2">
        <v>0</v>
      </c>
      <c r="CJ68" s="1"/>
      <c r="CK68" s="2">
        <v>0</v>
      </c>
      <c r="CL68" s="13">
        <v>35</v>
      </c>
      <c r="CM68" s="2"/>
      <c r="CN68" s="15"/>
      <c r="CO68" s="51"/>
      <c r="CP68" s="2"/>
      <c r="CQ68" s="2">
        <v>1</v>
      </c>
      <c r="CR68" s="1"/>
      <c r="CS68" s="1"/>
      <c r="CT68" s="1"/>
      <c r="CU68" s="2">
        <v>1</v>
      </c>
      <c r="CV68" s="1"/>
      <c r="CW68" s="1"/>
      <c r="CX68" s="1"/>
      <c r="CY68" s="1" t="s">
        <v>3004</v>
      </c>
      <c r="CZ68" s="1">
        <v>10</v>
      </c>
      <c r="DA68" s="1">
        <v>0</v>
      </c>
      <c r="DB68" s="1"/>
      <c r="DC68" s="1"/>
      <c r="DD68" s="2">
        <v>1</v>
      </c>
      <c r="DE68" s="1"/>
      <c r="DF68" s="1"/>
      <c r="DG68" s="2">
        <v>1</v>
      </c>
      <c r="DH68" s="1"/>
      <c r="DI68" s="1"/>
      <c r="DJ68" s="2" t="s">
        <v>2997</v>
      </c>
      <c r="DK68" s="2" t="s">
        <v>1441</v>
      </c>
      <c r="DL68" s="2"/>
      <c r="DM68" s="15" t="s">
        <v>303</v>
      </c>
      <c r="DN68" s="2"/>
      <c r="DO68" s="15"/>
      <c r="DP68" s="2"/>
      <c r="DQ68" s="2">
        <v>0</v>
      </c>
      <c r="DR68" s="56">
        <f>DS68/DT68</f>
        <v>0.42857142857142855</v>
      </c>
      <c r="DS68">
        <v>15</v>
      </c>
      <c r="DT68">
        <v>35</v>
      </c>
      <c r="DU68" s="2" t="s">
        <v>1442</v>
      </c>
      <c r="DV68" s="2" t="s">
        <v>1443</v>
      </c>
      <c r="DW68" s="2" t="s">
        <v>1444</v>
      </c>
      <c r="DX68" s="2">
        <v>4</v>
      </c>
      <c r="DY68" s="2">
        <v>11</v>
      </c>
      <c r="DZ68" s="2" t="s">
        <v>1445</v>
      </c>
      <c r="EA68" s="2">
        <v>2</v>
      </c>
      <c r="EB68" s="2">
        <v>6</v>
      </c>
      <c r="EC68" s="2" t="s">
        <v>1446</v>
      </c>
      <c r="ED68" s="2">
        <v>2</v>
      </c>
      <c r="EE68" s="2">
        <v>2</v>
      </c>
      <c r="EF68" s="2" t="s">
        <v>1447</v>
      </c>
      <c r="EG68" s="2">
        <v>4</v>
      </c>
      <c r="EH68" s="2">
        <v>11</v>
      </c>
      <c r="EI68" s="2"/>
      <c r="EJ68" s="2"/>
      <c r="EK68" s="2"/>
      <c r="EL68" s="2" t="s">
        <v>1448</v>
      </c>
      <c r="EM68" s="2">
        <v>3</v>
      </c>
      <c r="EN68" s="2">
        <v>5</v>
      </c>
      <c r="EO68" s="2"/>
      <c r="EP68" s="2"/>
      <c r="EQ68" s="2"/>
      <c r="ER68" s="2">
        <v>1</v>
      </c>
      <c r="ES68" s="1"/>
      <c r="ET68" s="2">
        <v>1</v>
      </c>
      <c r="EU68" s="1"/>
      <c r="EV68" s="1"/>
      <c r="EW68" s="1"/>
      <c r="EX68" s="1"/>
      <c r="EY68" s="2">
        <v>1</v>
      </c>
      <c r="EZ68" s="1"/>
      <c r="FA68" s="2">
        <v>1</v>
      </c>
      <c r="FB68" s="1"/>
      <c r="FC68" s="1"/>
      <c r="FD68" s="1"/>
      <c r="FE68" s="1"/>
      <c r="FF68" s="2">
        <v>0</v>
      </c>
      <c r="FG68" s="2">
        <v>0</v>
      </c>
      <c r="FH68" s="2">
        <v>0</v>
      </c>
      <c r="FI68" s="1"/>
      <c r="FJ68" s="2">
        <v>0</v>
      </c>
      <c r="FK68" s="2"/>
      <c r="FL68" s="1"/>
      <c r="FM68" s="2" t="s">
        <v>225</v>
      </c>
      <c r="FN68" s="2">
        <v>0</v>
      </c>
      <c r="FO68" s="2">
        <v>1</v>
      </c>
      <c r="FP68" s="2" t="s">
        <v>226</v>
      </c>
      <c r="FQ68" s="1"/>
      <c r="FR68">
        <v>0</v>
      </c>
      <c r="FS68"/>
      <c r="FT68"/>
      <c r="FU68" s="2">
        <v>0</v>
      </c>
      <c r="FV68" s="1"/>
      <c r="FW68" s="2">
        <v>0</v>
      </c>
      <c r="FX68" s="1"/>
      <c r="FY68" s="2">
        <v>0</v>
      </c>
      <c r="FZ68" s="1"/>
      <c r="GA68" s="1"/>
      <c r="GB68" s="2">
        <v>1</v>
      </c>
      <c r="GC68" s="2" t="s">
        <v>226</v>
      </c>
      <c r="GD68" s="2" t="s">
        <v>1449</v>
      </c>
      <c r="GE68" s="1"/>
      <c r="GF68" s="1"/>
      <c r="GG68" s="1"/>
      <c r="GH68" s="1"/>
      <c r="GI68">
        <v>1</v>
      </c>
      <c r="GJ68">
        <v>1</v>
      </c>
      <c r="GK68">
        <v>1</v>
      </c>
      <c r="GL68"/>
    </row>
    <row r="69" spans="1:194" s="34" customFormat="1" hidden="1" x14ac:dyDescent="0.35">
      <c r="A69" s="29" t="s">
        <v>2893</v>
      </c>
      <c r="B69" s="29" t="s">
        <v>2894</v>
      </c>
      <c r="C69" s="29" t="s">
        <v>2895</v>
      </c>
      <c r="D69" s="29" t="s">
        <v>2896</v>
      </c>
      <c r="E69" s="29" t="s">
        <v>2897</v>
      </c>
      <c r="F69" s="30"/>
      <c r="G69" s="30"/>
      <c r="H69" s="29" t="s">
        <v>191</v>
      </c>
      <c r="I69" s="30"/>
      <c r="J69" s="29" t="s">
        <v>2898</v>
      </c>
      <c r="K69" s="29" t="s">
        <v>2643</v>
      </c>
      <c r="L69" s="29" t="s">
        <v>2643</v>
      </c>
      <c r="M69" s="29" t="s">
        <v>2899</v>
      </c>
      <c r="N69" s="30"/>
      <c r="O69" s="29" t="s">
        <v>2900</v>
      </c>
      <c r="P69" s="29" t="s">
        <v>994</v>
      </c>
      <c r="Q69" s="29" t="s">
        <v>2901</v>
      </c>
      <c r="R69" s="30"/>
      <c r="S69" s="30"/>
      <c r="T69" s="29" t="s">
        <v>2902</v>
      </c>
      <c r="U69" s="30"/>
      <c r="V69" s="30"/>
      <c r="W69" s="30"/>
      <c r="X69" s="30"/>
      <c r="Y69" s="30"/>
      <c r="Z69" s="30"/>
      <c r="AA69" s="30"/>
      <c r="AB69" s="30"/>
      <c r="AC69" s="30"/>
      <c r="AD69" s="29" t="s">
        <v>2903</v>
      </c>
      <c r="AE69" s="30"/>
      <c r="AF69" s="30"/>
      <c r="AG69" s="30"/>
      <c r="AH69" s="30"/>
      <c r="AI69" s="30"/>
      <c r="AJ69" s="29" t="s">
        <v>2904</v>
      </c>
      <c r="AK69" s="31" t="s">
        <v>1588</v>
      </c>
      <c r="AL69" s="35" t="s">
        <v>1437</v>
      </c>
      <c r="AM69" s="29" t="s">
        <v>227</v>
      </c>
      <c r="AN69" s="29">
        <v>4</v>
      </c>
      <c r="AO69" s="29" t="s">
        <v>2911</v>
      </c>
      <c r="AP69" s="29" t="s">
        <v>216</v>
      </c>
      <c r="AQ69" s="30"/>
      <c r="AR69" s="30"/>
      <c r="AS69" s="29">
        <v>1</v>
      </c>
      <c r="AT69" s="29">
        <v>1</v>
      </c>
      <c r="AU69" s="29">
        <v>1</v>
      </c>
      <c r="AV69" s="29" t="s">
        <v>217</v>
      </c>
      <c r="AW69" s="30"/>
      <c r="AX69" s="30"/>
      <c r="AY69" s="29">
        <v>1</v>
      </c>
      <c r="AZ69" s="30"/>
      <c r="BA69" s="30"/>
      <c r="BB69" s="30"/>
      <c r="BC69" s="30">
        <v>0</v>
      </c>
      <c r="BD69" s="29">
        <v>1</v>
      </c>
      <c r="BE69" s="30">
        <v>0</v>
      </c>
      <c r="BF69" s="30">
        <v>0</v>
      </c>
      <c r="BG69" s="30">
        <v>0</v>
      </c>
      <c r="BH69" s="30" t="s">
        <v>3000</v>
      </c>
      <c r="BI69" s="30"/>
      <c r="BJ69" s="30"/>
      <c r="BK69" s="30"/>
      <c r="BL69" s="30"/>
      <c r="BM69" s="30"/>
      <c r="BN69" s="30"/>
      <c r="BO69" s="30"/>
      <c r="BP69" s="30"/>
      <c r="BQ69" s="30"/>
      <c r="BR69" s="30"/>
      <c r="BS69" s="30"/>
      <c r="BT69" s="30"/>
      <c r="BU69" s="29">
        <v>1</v>
      </c>
      <c r="BV69" s="29">
        <v>1</v>
      </c>
      <c r="BW69" s="30"/>
      <c r="BX69" s="30" t="s">
        <v>2987</v>
      </c>
      <c r="BY69" s="29">
        <v>2</v>
      </c>
      <c r="BZ69" s="29">
        <v>1</v>
      </c>
      <c r="CA69" s="30"/>
      <c r="CB69" s="30"/>
      <c r="CC69" s="30"/>
      <c r="CD69" s="29">
        <v>1</v>
      </c>
      <c r="CE69" s="30"/>
      <c r="CF69" s="30"/>
      <c r="CG69" s="30" t="s">
        <v>2994</v>
      </c>
      <c r="CH69" s="29" t="s">
        <v>2912</v>
      </c>
      <c r="CI69" s="29">
        <v>0</v>
      </c>
      <c r="CJ69" s="30"/>
      <c r="CK69" s="29">
        <v>0</v>
      </c>
      <c r="CL69" s="32">
        <v>109</v>
      </c>
      <c r="CM69" s="29"/>
      <c r="CN69" s="35">
        <v>35</v>
      </c>
      <c r="CO69" s="53">
        <f>CN69/DT69</f>
        <v>0.32110091743119268</v>
      </c>
      <c r="CP69" s="29" t="s">
        <v>2913</v>
      </c>
      <c r="CQ69" s="29">
        <v>1</v>
      </c>
      <c r="CR69" s="30"/>
      <c r="CS69" s="29">
        <v>1</v>
      </c>
      <c r="CT69" s="30"/>
      <c r="CU69" s="29">
        <v>1</v>
      </c>
      <c r="CV69" s="30"/>
      <c r="CW69" s="30"/>
      <c r="CX69" s="30"/>
      <c r="CY69" s="30" t="s">
        <v>3004</v>
      </c>
      <c r="CZ69" s="29">
        <v>76</v>
      </c>
      <c r="DA69" s="30">
        <v>0</v>
      </c>
      <c r="DB69" s="29" t="s">
        <v>2907</v>
      </c>
      <c r="DC69" s="30"/>
      <c r="DD69" s="29">
        <v>1</v>
      </c>
      <c r="DE69" s="30"/>
      <c r="DF69" s="30"/>
      <c r="DG69" s="29">
        <v>1</v>
      </c>
      <c r="DH69" s="30"/>
      <c r="DI69" s="30"/>
      <c r="DJ69" s="29" t="s">
        <v>2997</v>
      </c>
      <c r="DK69" s="30"/>
      <c r="DL69" s="30"/>
      <c r="DM69" s="35" t="s">
        <v>1528</v>
      </c>
      <c r="DN69" s="29"/>
      <c r="DO69" s="35"/>
      <c r="DP69" s="29" t="s">
        <v>2914</v>
      </c>
      <c r="DQ69" s="29"/>
      <c r="DR69" s="57">
        <f>DS69/DT69</f>
        <v>0.44036697247706424</v>
      </c>
      <c r="DS69" s="29">
        <v>48</v>
      </c>
      <c r="DT69" s="29">
        <v>109</v>
      </c>
      <c r="DV69" s="29" t="s">
        <v>2915</v>
      </c>
      <c r="DW69" s="29"/>
      <c r="DX69" s="29"/>
      <c r="DY69" s="29"/>
      <c r="DZ69" s="29"/>
      <c r="EA69" s="29">
        <v>48</v>
      </c>
      <c r="EB69" s="29">
        <v>109</v>
      </c>
      <c r="EC69" s="29"/>
      <c r="ED69" s="29"/>
      <c r="EE69" s="29"/>
      <c r="EF69" s="29"/>
      <c r="EG69" s="29"/>
      <c r="EH69" s="29"/>
      <c r="EI69" s="29"/>
      <c r="EJ69" s="29"/>
      <c r="EK69" s="29"/>
      <c r="EL69" s="29"/>
      <c r="EM69" s="29"/>
      <c r="EN69" s="29"/>
      <c r="EO69" s="29"/>
      <c r="EP69" s="29"/>
      <c r="EQ69" s="29"/>
      <c r="ER69" s="29">
        <v>1</v>
      </c>
      <c r="ES69" s="29">
        <v>1</v>
      </c>
      <c r="ET69" s="29">
        <v>1</v>
      </c>
      <c r="EU69" s="30"/>
      <c r="EV69" s="30"/>
      <c r="EW69" s="30"/>
      <c r="EX69" s="30"/>
      <c r="EY69" s="29">
        <v>1</v>
      </c>
      <c r="EZ69" s="30"/>
      <c r="FA69" s="29">
        <v>1</v>
      </c>
      <c r="FB69" s="30"/>
      <c r="FC69" s="30"/>
      <c r="FD69" s="30"/>
      <c r="FE69" s="30"/>
      <c r="FF69" s="29">
        <v>0</v>
      </c>
      <c r="FG69" s="29">
        <v>0</v>
      </c>
      <c r="FH69" s="29">
        <v>0</v>
      </c>
      <c r="FI69" s="29" t="s">
        <v>2916</v>
      </c>
      <c r="FJ69" s="29">
        <v>0</v>
      </c>
      <c r="FK69" s="29"/>
      <c r="FL69" s="30"/>
      <c r="FM69" s="29" t="s">
        <v>225</v>
      </c>
      <c r="FN69" s="29">
        <v>0</v>
      </c>
      <c r="FO69" s="29">
        <v>0</v>
      </c>
      <c r="FP69" s="30"/>
      <c r="FQ69" s="29" t="s">
        <v>235</v>
      </c>
      <c r="FR69" s="29">
        <v>0</v>
      </c>
      <c r="FS69" s="30"/>
      <c r="FT69" s="29" t="s">
        <v>235</v>
      </c>
      <c r="FU69" s="29">
        <v>0</v>
      </c>
      <c r="FV69" s="30"/>
      <c r="FW69" s="29">
        <v>0</v>
      </c>
      <c r="FX69" s="29" t="s">
        <v>235</v>
      </c>
      <c r="FY69" s="29">
        <v>0</v>
      </c>
      <c r="FZ69" s="30"/>
      <c r="GA69" s="29" t="s">
        <v>235</v>
      </c>
      <c r="GB69" s="29">
        <v>1</v>
      </c>
      <c r="GC69" s="29" t="s">
        <v>272</v>
      </c>
      <c r="GD69" s="29" t="s">
        <v>2917</v>
      </c>
      <c r="GE69" s="30"/>
      <c r="GF69" s="30"/>
      <c r="GG69" s="30"/>
      <c r="GH69" s="30"/>
      <c r="GI69" s="34">
        <v>1</v>
      </c>
      <c r="GJ69" s="34">
        <v>1</v>
      </c>
    </row>
    <row r="70" spans="1:194" x14ac:dyDescent="0.35">
      <c r="A70" s="2" t="s">
        <v>1462</v>
      </c>
      <c r="B70" s="2" t="s">
        <v>1463</v>
      </c>
      <c r="C70" s="2" t="s">
        <v>1464</v>
      </c>
      <c r="D70" s="2" t="s">
        <v>1465</v>
      </c>
      <c r="E70" s="2" t="s">
        <v>1466</v>
      </c>
      <c r="F70" s="2" t="s">
        <v>1467</v>
      </c>
      <c r="G70" s="2" t="s">
        <v>1468</v>
      </c>
      <c r="H70" s="2" t="s">
        <v>191</v>
      </c>
      <c r="I70" s="2" t="s">
        <v>192</v>
      </c>
      <c r="J70" s="2" t="s">
        <v>1469</v>
      </c>
      <c r="K70" s="2" t="s">
        <v>1470</v>
      </c>
      <c r="L70" s="2" t="s">
        <v>673</v>
      </c>
      <c r="M70" s="2" t="s">
        <v>1471</v>
      </c>
      <c r="N70" s="2" t="s">
        <v>1472</v>
      </c>
      <c r="O70" s="2" t="s">
        <v>1473</v>
      </c>
      <c r="P70" s="2" t="s">
        <v>311</v>
      </c>
      <c r="Q70" s="2" t="s">
        <v>1474</v>
      </c>
      <c r="R70" s="2" t="s">
        <v>1475</v>
      </c>
      <c r="S70" s="2" t="s">
        <v>202</v>
      </c>
      <c r="T70" s="2" t="s">
        <v>1476</v>
      </c>
      <c r="U70" s="2" t="s">
        <v>1477</v>
      </c>
      <c r="V70" s="2" t="s">
        <v>204</v>
      </c>
      <c r="W70" s="1"/>
      <c r="X70" s="2" t="s">
        <v>1478</v>
      </c>
      <c r="Y70" s="2" t="s">
        <v>1479</v>
      </c>
      <c r="Z70" s="1"/>
      <c r="AA70" s="1"/>
      <c r="AB70" s="2" t="s">
        <v>1480</v>
      </c>
      <c r="AC70" s="2" t="s">
        <v>1481</v>
      </c>
      <c r="AD70" s="2" t="s">
        <v>1482</v>
      </c>
      <c r="AE70" s="1"/>
      <c r="AF70" s="1"/>
      <c r="AG70" s="2" t="s">
        <v>1465</v>
      </c>
      <c r="AH70" s="2" t="s">
        <v>209</v>
      </c>
      <c r="AI70" s="2" t="s">
        <v>210</v>
      </c>
      <c r="AJ70" s="2" t="s">
        <v>211</v>
      </c>
      <c r="AK70" s="9" t="s">
        <v>778</v>
      </c>
      <c r="AL70" s="15" t="s">
        <v>1437</v>
      </c>
      <c r="AM70" s="2" t="s">
        <v>214</v>
      </c>
      <c r="AN70" s="2">
        <v>4</v>
      </c>
      <c r="AO70" s="2" t="s">
        <v>1483</v>
      </c>
      <c r="AP70" s="2" t="s">
        <v>216</v>
      </c>
      <c r="AQ70" s="1"/>
      <c r="AR70" s="1"/>
      <c r="AS70" s="1">
        <v>0</v>
      </c>
      <c r="AT70" s="2">
        <v>1</v>
      </c>
      <c r="AU70" s="1">
        <v>1</v>
      </c>
      <c r="AV70" s="2" t="s">
        <v>305</v>
      </c>
      <c r="AW70" s="1"/>
      <c r="AX70" s="1"/>
      <c r="AY70" s="2">
        <v>1</v>
      </c>
      <c r="AZ70" s="1"/>
      <c r="BA70" s="1"/>
      <c r="BB70" s="1"/>
      <c r="BC70" s="1">
        <v>0</v>
      </c>
      <c r="BD70" s="1">
        <v>0</v>
      </c>
      <c r="BE70" s="1">
        <v>0</v>
      </c>
      <c r="BF70" s="1">
        <v>0</v>
      </c>
      <c r="BG70" s="2">
        <v>1</v>
      </c>
      <c r="BH70" s="2" t="s">
        <v>3002</v>
      </c>
      <c r="BI70" s="1"/>
      <c r="BJ70" s="1"/>
      <c r="BK70" s="1"/>
      <c r="BL70" s="1"/>
      <c r="BM70" s="1"/>
      <c r="BN70" s="1"/>
      <c r="BO70" s="1"/>
      <c r="BP70" s="1"/>
      <c r="BQ70" s="1"/>
      <c r="BR70" s="1"/>
      <c r="BS70" s="2">
        <v>1</v>
      </c>
      <c r="BT70" s="2" t="s">
        <v>600</v>
      </c>
      <c r="BU70" s="2">
        <v>1</v>
      </c>
      <c r="BV70" s="1"/>
      <c r="BW70" s="1"/>
      <c r="BX70" s="1" t="s">
        <v>2984</v>
      </c>
      <c r="BY70" s="2">
        <v>2</v>
      </c>
      <c r="BZ70" s="2">
        <v>1</v>
      </c>
      <c r="CA70" s="1"/>
      <c r="CB70" s="1"/>
      <c r="CC70" s="1"/>
      <c r="CD70" s="1"/>
      <c r="CE70" s="2">
        <v>1</v>
      </c>
      <c r="CF70" s="1"/>
      <c r="CG70" s="1" t="s">
        <v>2994</v>
      </c>
      <c r="CH70" s="2" t="s">
        <v>1484</v>
      </c>
      <c r="CI70" s="2">
        <v>0</v>
      </c>
      <c r="CJ70" s="1"/>
      <c r="CK70" s="2">
        <v>0</v>
      </c>
      <c r="CL70" s="13">
        <v>35</v>
      </c>
      <c r="CM70" s="2"/>
      <c r="CN70" s="15" t="s">
        <v>250</v>
      </c>
      <c r="CO70" s="51">
        <f>CN70/DT70</f>
        <v>0.4</v>
      </c>
      <c r="CP70" s="2"/>
      <c r="CQ70" s="2">
        <v>1</v>
      </c>
      <c r="CR70" s="1"/>
      <c r="CS70" s="1"/>
      <c r="CT70" s="1"/>
      <c r="CU70" s="1"/>
      <c r="CV70" s="2">
        <v>1</v>
      </c>
      <c r="CW70" s="1"/>
      <c r="CX70" s="1"/>
      <c r="CY70" s="1" t="s">
        <v>3005</v>
      </c>
      <c r="CZ70" s="2">
        <v>193</v>
      </c>
      <c r="DA70" s="1">
        <v>0</v>
      </c>
      <c r="DB70" s="2" t="s">
        <v>1485</v>
      </c>
      <c r="DC70" s="1"/>
      <c r="DD70" s="2">
        <v>1</v>
      </c>
      <c r="DE70" s="1"/>
      <c r="DF70" s="1"/>
      <c r="DG70" s="2">
        <v>1</v>
      </c>
      <c r="DH70" s="1"/>
      <c r="DI70" s="1"/>
      <c r="DJ70" s="2" t="s">
        <v>2997</v>
      </c>
      <c r="DK70" s="2" t="s">
        <v>1486</v>
      </c>
      <c r="DL70" s="2"/>
      <c r="DM70" s="15" t="s">
        <v>547</v>
      </c>
      <c r="DN70" s="2"/>
      <c r="DO70" s="15" t="s">
        <v>199</v>
      </c>
      <c r="DP70" s="2"/>
      <c r="DQ70" s="2">
        <v>0</v>
      </c>
      <c r="DR70" s="56">
        <f>DS70/DT70</f>
        <v>8.5714285714285715E-2</v>
      </c>
      <c r="DS70">
        <v>3</v>
      </c>
      <c r="DT70">
        <v>35</v>
      </c>
      <c r="DU70" s="2" t="s">
        <v>1487</v>
      </c>
      <c r="DV70" s="1"/>
      <c r="DW70" s="1"/>
      <c r="DX70" s="1"/>
      <c r="DY70" s="1"/>
      <c r="DZ70" s="1"/>
      <c r="EA70" s="1"/>
      <c r="EB70" s="1"/>
      <c r="EC70" s="1"/>
      <c r="ED70" s="1"/>
      <c r="EE70" s="1"/>
      <c r="EF70" s="1"/>
      <c r="EG70" s="1"/>
      <c r="EH70" s="1"/>
      <c r="EI70" s="1"/>
      <c r="EJ70">
        <v>3</v>
      </c>
      <c r="EK70">
        <v>35</v>
      </c>
      <c r="EL70" s="1"/>
      <c r="EM70" s="1"/>
      <c r="EN70" s="1"/>
      <c r="EO70" s="1"/>
      <c r="EP70" s="1"/>
      <c r="EQ70" s="1"/>
      <c r="ER70" s="2">
        <v>1</v>
      </c>
      <c r="ES70" s="1"/>
      <c r="ET70" s="2">
        <v>1</v>
      </c>
      <c r="EU70" s="1"/>
      <c r="EV70" s="1"/>
      <c r="EW70" s="1"/>
      <c r="EX70" s="2">
        <v>1</v>
      </c>
      <c r="EY70" s="2">
        <v>1</v>
      </c>
      <c r="EZ70" s="1"/>
      <c r="FA70" s="2">
        <v>1</v>
      </c>
      <c r="FB70" s="1"/>
      <c r="FC70" s="1"/>
      <c r="FD70" s="1"/>
      <c r="FE70" s="2">
        <v>1</v>
      </c>
      <c r="FF70" s="2">
        <v>0</v>
      </c>
      <c r="FG70" s="2">
        <v>0</v>
      </c>
      <c r="FH70" s="2">
        <v>0</v>
      </c>
      <c r="FI70" s="1"/>
      <c r="FJ70" s="1"/>
      <c r="FK70" s="1"/>
      <c r="FL70" s="1"/>
      <c r="FM70" s="2" t="s">
        <v>225</v>
      </c>
      <c r="FN70" s="2">
        <v>0</v>
      </c>
      <c r="FO70" s="2">
        <v>1</v>
      </c>
      <c r="FP70" s="2" t="s">
        <v>226</v>
      </c>
      <c r="FQ70" s="1"/>
      <c r="FR70" s="2">
        <v>0</v>
      </c>
      <c r="FS70" s="1"/>
      <c r="FT70" s="1"/>
      <c r="FU70" s="2">
        <v>0</v>
      </c>
      <c r="FV70" s="1"/>
      <c r="FW70" s="2">
        <v>0</v>
      </c>
      <c r="FX70" s="1"/>
      <c r="FY70" s="2">
        <v>0</v>
      </c>
      <c r="FZ70" s="1"/>
      <c r="GA70" s="1"/>
      <c r="GB70" s="2">
        <v>0</v>
      </c>
      <c r="GC70" s="1"/>
      <c r="GD70" s="1"/>
      <c r="GE70" s="1"/>
      <c r="GF70" s="1"/>
      <c r="GG70" s="1"/>
      <c r="GH70" s="1"/>
      <c r="GI70">
        <v>1</v>
      </c>
      <c r="GJ70">
        <v>0</v>
      </c>
      <c r="GK70">
        <v>1</v>
      </c>
    </row>
    <row r="71" spans="1:194" s="34" customFormat="1" hidden="1" x14ac:dyDescent="0.35">
      <c r="A71" s="29" t="s">
        <v>237</v>
      </c>
      <c r="B71" s="29" t="s">
        <v>238</v>
      </c>
      <c r="C71" s="29" t="s">
        <v>239</v>
      </c>
      <c r="D71" s="29" t="s">
        <v>240</v>
      </c>
      <c r="E71" s="29" t="s">
        <v>241</v>
      </c>
      <c r="F71" s="29" t="s">
        <v>242</v>
      </c>
      <c r="G71" s="29" t="s">
        <v>243</v>
      </c>
      <c r="H71" s="29" t="s">
        <v>191</v>
      </c>
      <c r="I71" s="29" t="s">
        <v>192</v>
      </c>
      <c r="J71" s="29" t="s">
        <v>244</v>
      </c>
      <c r="K71" s="29" t="s">
        <v>245</v>
      </c>
      <c r="L71" s="29" t="s">
        <v>246</v>
      </c>
      <c r="M71" s="29" t="s">
        <v>247</v>
      </c>
      <c r="N71" s="29" t="s">
        <v>248</v>
      </c>
      <c r="O71" s="29" t="s">
        <v>249</v>
      </c>
      <c r="P71" s="29" t="s">
        <v>250</v>
      </c>
      <c r="Q71" s="29" t="s">
        <v>251</v>
      </c>
      <c r="R71" s="29" t="s">
        <v>252</v>
      </c>
      <c r="S71" s="29" t="s">
        <v>202</v>
      </c>
      <c r="T71" s="29" t="s">
        <v>253</v>
      </c>
      <c r="U71" s="30"/>
      <c r="V71" s="29" t="s">
        <v>204</v>
      </c>
      <c r="W71" s="30"/>
      <c r="X71" s="29" t="s">
        <v>254</v>
      </c>
      <c r="Y71" s="29" t="s">
        <v>255</v>
      </c>
      <c r="Z71" s="29" t="s">
        <v>256</v>
      </c>
      <c r="AA71" s="30"/>
      <c r="AB71" s="29" t="s">
        <v>257</v>
      </c>
      <c r="AC71" s="30"/>
      <c r="AD71" s="29" t="s">
        <v>258</v>
      </c>
      <c r="AE71" s="30"/>
      <c r="AF71" s="30"/>
      <c r="AG71" s="29" t="s">
        <v>240</v>
      </c>
      <c r="AH71" s="29" t="s">
        <v>209</v>
      </c>
      <c r="AI71" s="29" t="s">
        <v>210</v>
      </c>
      <c r="AJ71" s="29" t="s">
        <v>211</v>
      </c>
      <c r="AK71" s="31" t="s">
        <v>259</v>
      </c>
      <c r="AL71" s="35" t="s">
        <v>260</v>
      </c>
      <c r="AM71" s="29" t="s">
        <v>227</v>
      </c>
      <c r="AN71" s="29">
        <v>4</v>
      </c>
      <c r="AO71" s="29" t="s">
        <v>274</v>
      </c>
      <c r="AP71" s="29" t="s">
        <v>216</v>
      </c>
      <c r="AQ71" s="30"/>
      <c r="AR71" s="30"/>
      <c r="AS71" s="29">
        <v>1</v>
      </c>
      <c r="AT71" s="29">
        <v>1</v>
      </c>
      <c r="AU71" s="29">
        <v>1</v>
      </c>
      <c r="AV71" s="29" t="s">
        <v>217</v>
      </c>
      <c r="AW71" s="30"/>
      <c r="AX71" s="30"/>
      <c r="AY71" s="29">
        <v>1</v>
      </c>
      <c r="AZ71" s="30"/>
      <c r="BA71" s="30"/>
      <c r="BB71" s="30"/>
      <c r="BC71" s="29">
        <v>1</v>
      </c>
      <c r="BD71" s="29">
        <v>1</v>
      </c>
      <c r="BE71" s="30">
        <v>0</v>
      </c>
      <c r="BF71" s="29">
        <v>1</v>
      </c>
      <c r="BG71" s="29">
        <v>1</v>
      </c>
      <c r="BH71" s="29" t="s">
        <v>2987</v>
      </c>
      <c r="BI71" s="30"/>
      <c r="BJ71" s="29">
        <v>1</v>
      </c>
      <c r="BK71" s="29">
        <v>1</v>
      </c>
      <c r="BL71" s="29">
        <v>1</v>
      </c>
      <c r="BM71" s="29">
        <v>1</v>
      </c>
      <c r="BN71" s="29">
        <v>1</v>
      </c>
      <c r="BO71" s="29">
        <v>1</v>
      </c>
      <c r="BP71" s="30"/>
      <c r="BQ71" s="30"/>
      <c r="BR71" s="30"/>
      <c r="BS71" s="30"/>
      <c r="BT71" s="30"/>
      <c r="BU71" s="29">
        <v>1</v>
      </c>
      <c r="BV71" s="30"/>
      <c r="BW71" s="30"/>
      <c r="BX71" s="30" t="s">
        <v>2984</v>
      </c>
      <c r="BY71" s="29">
        <v>2</v>
      </c>
      <c r="BZ71" s="30">
        <v>1</v>
      </c>
      <c r="CA71" s="30"/>
      <c r="CB71" s="30"/>
      <c r="CC71" s="30"/>
      <c r="CD71" s="29">
        <v>1</v>
      </c>
      <c r="CE71" s="30"/>
      <c r="CF71" s="30"/>
      <c r="CG71" s="30" t="s">
        <v>2994</v>
      </c>
      <c r="CH71" s="29" t="s">
        <v>275</v>
      </c>
      <c r="CI71" s="29">
        <v>0</v>
      </c>
      <c r="CJ71" s="30"/>
      <c r="CK71" s="29">
        <v>0</v>
      </c>
      <c r="CL71" s="32">
        <v>1134</v>
      </c>
      <c r="CM71" s="29"/>
      <c r="CN71" s="33"/>
      <c r="CO71" s="53"/>
      <c r="CP71" s="30"/>
      <c r="CQ71" s="29">
        <v>1</v>
      </c>
      <c r="CR71" s="30"/>
      <c r="CS71" s="30"/>
      <c r="CT71" s="30"/>
      <c r="CU71" s="29">
        <v>1</v>
      </c>
      <c r="CV71" s="30"/>
      <c r="CW71" s="30"/>
      <c r="CX71" s="30"/>
      <c r="CY71" s="30" t="s">
        <v>3004</v>
      </c>
      <c r="CZ71" s="30"/>
      <c r="DA71" s="30">
        <v>0</v>
      </c>
      <c r="DB71" s="30"/>
      <c r="DC71" s="30"/>
      <c r="DD71" s="29">
        <v>1</v>
      </c>
      <c r="DE71" s="30"/>
      <c r="DF71" s="30"/>
      <c r="DG71" s="29">
        <v>1</v>
      </c>
      <c r="DH71" s="30"/>
      <c r="DI71" s="30"/>
      <c r="DJ71" s="29" t="s">
        <v>2996</v>
      </c>
      <c r="DK71" s="29" t="s">
        <v>265</v>
      </c>
      <c r="DL71" s="29"/>
      <c r="DM71" s="33">
        <v>450</v>
      </c>
      <c r="DN71" s="30"/>
      <c r="DO71" s="33"/>
      <c r="DP71" s="30"/>
      <c r="DQ71" s="30"/>
      <c r="DR71" s="57">
        <f>DS71/DT71</f>
        <v>0.3968253968253968</v>
      </c>
      <c r="DS71" s="34">
        <v>450</v>
      </c>
      <c r="DT71" s="34">
        <v>1134</v>
      </c>
      <c r="DU71" s="29" t="s">
        <v>276</v>
      </c>
      <c r="DV71" s="29" t="s">
        <v>277</v>
      </c>
      <c r="DW71" s="29" t="s">
        <v>278</v>
      </c>
      <c r="DX71" s="29">
        <v>300</v>
      </c>
      <c r="DY71" s="29">
        <v>648</v>
      </c>
      <c r="DZ71" s="29" t="s">
        <v>279</v>
      </c>
      <c r="EA71" s="29">
        <v>48</v>
      </c>
      <c r="EB71" s="29">
        <v>219</v>
      </c>
      <c r="EC71" s="29"/>
      <c r="ED71" s="29"/>
      <c r="EE71" s="29"/>
      <c r="EF71" s="29" t="s">
        <v>280</v>
      </c>
      <c r="EG71" s="29">
        <v>96</v>
      </c>
      <c r="EH71" s="29">
        <v>246</v>
      </c>
      <c r="EI71" s="29" t="s">
        <v>281</v>
      </c>
      <c r="EJ71" s="29">
        <v>6</v>
      </c>
      <c r="EK71" s="29">
        <v>21</v>
      </c>
      <c r="EL71" s="29"/>
      <c r="EM71" s="29"/>
      <c r="EN71" s="29"/>
      <c r="EO71" s="29"/>
      <c r="EP71" s="29"/>
      <c r="EQ71" s="29"/>
      <c r="ER71" s="29">
        <v>1</v>
      </c>
      <c r="ES71" s="29">
        <v>1</v>
      </c>
      <c r="ET71" s="29">
        <v>1</v>
      </c>
      <c r="EU71" s="30"/>
      <c r="EV71" s="30"/>
      <c r="EW71" s="30"/>
      <c r="EX71" s="30"/>
      <c r="EY71" s="29">
        <v>1</v>
      </c>
      <c r="EZ71" s="30"/>
      <c r="FA71" s="29">
        <v>1</v>
      </c>
      <c r="FB71" s="30"/>
      <c r="FC71" s="30"/>
      <c r="FD71" s="30"/>
      <c r="FE71" s="30"/>
      <c r="FF71" s="30"/>
      <c r="FG71" s="29">
        <v>0</v>
      </c>
      <c r="FH71" s="29">
        <v>0</v>
      </c>
      <c r="FI71" s="29" t="s">
        <v>282</v>
      </c>
      <c r="FJ71" s="29">
        <v>0</v>
      </c>
      <c r="FK71" s="29"/>
      <c r="FL71" s="30"/>
      <c r="FM71" s="29" t="s">
        <v>225</v>
      </c>
      <c r="FN71" s="29">
        <v>0</v>
      </c>
      <c r="FO71" s="29">
        <v>1</v>
      </c>
      <c r="FP71" s="29" t="s">
        <v>226</v>
      </c>
      <c r="FQ71" s="30"/>
      <c r="FR71" s="29">
        <v>0</v>
      </c>
      <c r="FS71" s="30"/>
      <c r="FT71" s="29" t="s">
        <v>235</v>
      </c>
      <c r="FU71" s="29"/>
      <c r="FV71" s="30"/>
      <c r="FW71" s="29">
        <v>0</v>
      </c>
      <c r="FX71" s="29" t="s">
        <v>235</v>
      </c>
      <c r="FY71" s="29">
        <v>0</v>
      </c>
      <c r="FZ71" s="30"/>
      <c r="GA71" s="29" t="s">
        <v>235</v>
      </c>
      <c r="GB71" s="29">
        <v>1</v>
      </c>
      <c r="GC71" s="29" t="s">
        <v>272</v>
      </c>
      <c r="GD71" s="29" t="s">
        <v>283</v>
      </c>
      <c r="GE71" s="30"/>
      <c r="GF71" s="30"/>
      <c r="GG71" s="30"/>
      <c r="GH71" s="30"/>
      <c r="GI71" s="34">
        <v>1</v>
      </c>
      <c r="GJ71" s="34">
        <v>1</v>
      </c>
    </row>
    <row r="72" spans="1:194" x14ac:dyDescent="0.35">
      <c r="A72" s="2" t="s">
        <v>1495</v>
      </c>
      <c r="B72" s="2" t="s">
        <v>1496</v>
      </c>
      <c r="C72" s="2" t="s">
        <v>1497</v>
      </c>
      <c r="D72" s="2" t="s">
        <v>1498</v>
      </c>
      <c r="E72" s="2" t="s">
        <v>1499</v>
      </c>
      <c r="F72" s="2" t="s">
        <v>1500</v>
      </c>
      <c r="G72" s="2" t="s">
        <v>1501</v>
      </c>
      <c r="H72" s="2" t="s">
        <v>191</v>
      </c>
      <c r="I72" s="2" t="s">
        <v>192</v>
      </c>
      <c r="J72" s="2" t="s">
        <v>329</v>
      </c>
      <c r="K72" s="2" t="s">
        <v>1470</v>
      </c>
      <c r="L72" s="2" t="s">
        <v>673</v>
      </c>
      <c r="M72" s="2" t="s">
        <v>1502</v>
      </c>
      <c r="N72" s="2" t="s">
        <v>1503</v>
      </c>
      <c r="O72" s="2" t="s">
        <v>198</v>
      </c>
      <c r="P72" s="2" t="s">
        <v>204</v>
      </c>
      <c r="Q72" s="2" t="s">
        <v>200</v>
      </c>
      <c r="R72" s="2" t="s">
        <v>1504</v>
      </c>
      <c r="S72" s="2" t="s">
        <v>202</v>
      </c>
      <c r="T72" s="2" t="s">
        <v>1505</v>
      </c>
      <c r="U72" s="2" t="s">
        <v>1506</v>
      </c>
      <c r="V72" s="2" t="s">
        <v>204</v>
      </c>
      <c r="W72" s="1"/>
      <c r="X72" s="2" t="s">
        <v>1507</v>
      </c>
      <c r="Y72" s="2" t="s">
        <v>1508</v>
      </c>
      <c r="Z72" s="2" t="s">
        <v>1509</v>
      </c>
      <c r="AA72" s="1"/>
      <c r="AB72" s="2" t="s">
        <v>1510</v>
      </c>
      <c r="AC72" s="2" t="s">
        <v>1511</v>
      </c>
      <c r="AD72" s="2" t="s">
        <v>1512</v>
      </c>
      <c r="AE72" s="1"/>
      <c r="AF72" s="1"/>
      <c r="AG72" s="2" t="s">
        <v>1498</v>
      </c>
      <c r="AH72" s="2" t="s">
        <v>209</v>
      </c>
      <c r="AI72" s="2" t="s">
        <v>210</v>
      </c>
      <c r="AJ72" s="2" t="s">
        <v>211</v>
      </c>
      <c r="AK72" s="9" t="s">
        <v>1513</v>
      </c>
      <c r="AL72" s="15" t="s">
        <v>1401</v>
      </c>
      <c r="AM72" s="2" t="s">
        <v>214</v>
      </c>
      <c r="AN72" s="2">
        <v>4</v>
      </c>
      <c r="AO72" s="2" t="s">
        <v>1514</v>
      </c>
      <c r="AP72" s="2" t="s">
        <v>216</v>
      </c>
      <c r="AQ72" s="1"/>
      <c r="AR72" s="1"/>
      <c r="AS72" s="2">
        <v>1</v>
      </c>
      <c r="AT72" s="2">
        <v>1</v>
      </c>
      <c r="AU72" s="1">
        <v>1</v>
      </c>
      <c r="AV72" s="2" t="s">
        <v>217</v>
      </c>
      <c r="AW72" s="1"/>
      <c r="AX72" s="1"/>
      <c r="AY72" s="2">
        <v>1</v>
      </c>
      <c r="AZ72" s="1"/>
      <c r="BA72" s="1"/>
      <c r="BB72" s="1"/>
      <c r="BC72" s="2">
        <v>1</v>
      </c>
      <c r="BD72" s="2">
        <v>1</v>
      </c>
      <c r="BE72" s="2">
        <v>1</v>
      </c>
      <c r="BF72" s="2">
        <v>1</v>
      </c>
      <c r="BG72" s="2">
        <v>1</v>
      </c>
      <c r="BH72" s="1" t="s">
        <v>2987</v>
      </c>
      <c r="BI72" s="1"/>
      <c r="BJ72" s="2">
        <v>1</v>
      </c>
      <c r="BK72" s="1"/>
      <c r="BL72" s="1"/>
      <c r="BM72" s="2">
        <v>1</v>
      </c>
      <c r="BN72" s="1"/>
      <c r="BO72" s="1"/>
      <c r="BP72" s="1"/>
      <c r="BQ72" s="1"/>
      <c r="BR72" s="1"/>
      <c r="BS72" s="2">
        <v>1</v>
      </c>
      <c r="BT72" s="2" t="s">
        <v>1515</v>
      </c>
      <c r="BU72" s="2">
        <v>1</v>
      </c>
      <c r="BV72" s="1"/>
      <c r="BW72" s="1"/>
      <c r="BX72" s="1" t="s">
        <v>2984</v>
      </c>
      <c r="BY72" s="2">
        <v>2</v>
      </c>
      <c r="BZ72" s="2">
        <v>2</v>
      </c>
      <c r="CA72" s="1"/>
      <c r="CB72" s="1"/>
      <c r="CC72" s="1"/>
      <c r="CD72" s="1"/>
      <c r="CE72" s="2">
        <v>1</v>
      </c>
      <c r="CF72" s="1"/>
      <c r="CG72" s="1" t="s">
        <v>2994</v>
      </c>
      <c r="CH72" s="2" t="s">
        <v>1036</v>
      </c>
      <c r="CI72" s="2">
        <v>0</v>
      </c>
      <c r="CJ72" s="1"/>
      <c r="CK72" s="2">
        <v>0</v>
      </c>
      <c r="CL72" s="13">
        <v>630</v>
      </c>
      <c r="CM72" s="2"/>
      <c r="CN72" s="15"/>
      <c r="CO72" s="51"/>
      <c r="CP72" s="2" t="s">
        <v>1516</v>
      </c>
      <c r="CQ72" s="2">
        <v>1</v>
      </c>
      <c r="CR72" s="1"/>
      <c r="CS72" s="1"/>
      <c r="CT72" s="1"/>
      <c r="CU72" s="1"/>
      <c r="CV72" s="2">
        <v>1</v>
      </c>
      <c r="CW72" s="1"/>
      <c r="CX72" s="1"/>
      <c r="CY72" s="1" t="s">
        <v>3005</v>
      </c>
      <c r="CZ72" s="1">
        <v>48</v>
      </c>
      <c r="DA72" s="1">
        <v>0</v>
      </c>
      <c r="DB72" s="1"/>
      <c r="DC72" s="1"/>
      <c r="DD72" s="2">
        <v>1</v>
      </c>
      <c r="DE72" s="1"/>
      <c r="DF72" s="1"/>
      <c r="DG72" s="2">
        <v>1</v>
      </c>
      <c r="DH72" s="1"/>
      <c r="DI72" s="1"/>
      <c r="DJ72" s="2" t="s">
        <v>2997</v>
      </c>
      <c r="DK72" s="2" t="s">
        <v>1517</v>
      </c>
      <c r="DL72" s="2"/>
      <c r="DM72" s="15" t="s">
        <v>547</v>
      </c>
      <c r="DN72" s="2"/>
      <c r="DO72" s="15" t="s">
        <v>426</v>
      </c>
      <c r="DP72" s="2"/>
      <c r="DQ72" s="2">
        <v>0</v>
      </c>
      <c r="DR72" s="56">
        <f>DS72/DT72</f>
        <v>4.7619047619047623E-3</v>
      </c>
      <c r="DS72">
        <v>3</v>
      </c>
      <c r="DT72">
        <v>630</v>
      </c>
      <c r="DU72" s="2" t="s">
        <v>1518</v>
      </c>
      <c r="DV72" s="2" t="s">
        <v>1519</v>
      </c>
      <c r="DW72" s="2" t="s">
        <v>1520</v>
      </c>
      <c r="DX72" s="1">
        <v>1</v>
      </c>
      <c r="DY72" s="1">
        <v>317</v>
      </c>
      <c r="DZ72" s="2" t="s">
        <v>1521</v>
      </c>
      <c r="EA72" s="1">
        <v>1</v>
      </c>
      <c r="EB72" s="1">
        <v>86</v>
      </c>
      <c r="EC72" s="2" t="s">
        <v>1522</v>
      </c>
      <c r="ED72" s="2">
        <v>0</v>
      </c>
      <c r="EE72" s="2">
        <v>11</v>
      </c>
      <c r="EF72" s="2" t="s">
        <v>1523</v>
      </c>
      <c r="EG72" s="2">
        <v>0</v>
      </c>
      <c r="EH72" s="2">
        <v>13</v>
      </c>
      <c r="EI72" s="2" t="s">
        <v>1524</v>
      </c>
      <c r="EJ72" s="2">
        <v>0</v>
      </c>
      <c r="EK72" s="2">
        <v>57</v>
      </c>
      <c r="EL72" s="2"/>
      <c r="EO72" s="2"/>
      <c r="EP72" s="2">
        <v>1</v>
      </c>
      <c r="EQ72" s="2">
        <v>146</v>
      </c>
      <c r="ER72" s="1"/>
      <c r="ES72" s="1"/>
      <c r="ET72" s="1"/>
      <c r="EU72" s="2">
        <v>1</v>
      </c>
      <c r="EV72" s="1"/>
      <c r="EW72" s="1"/>
      <c r="EX72" s="1"/>
      <c r="EY72" s="1"/>
      <c r="EZ72" s="1"/>
      <c r="FA72" s="1"/>
      <c r="FB72" s="2">
        <v>1</v>
      </c>
      <c r="FC72" s="1"/>
      <c r="FD72" s="1"/>
      <c r="FE72" s="1"/>
      <c r="FF72" s="2">
        <v>0</v>
      </c>
      <c r="FG72" s="2">
        <v>0</v>
      </c>
      <c r="FH72" s="2">
        <v>0</v>
      </c>
      <c r="FI72" s="1"/>
      <c r="FJ72" s="1"/>
      <c r="FK72" s="1"/>
      <c r="FL72" s="1"/>
      <c r="FM72" s="2" t="s">
        <v>225</v>
      </c>
      <c r="FN72" s="2">
        <v>0</v>
      </c>
      <c r="FO72" s="2">
        <v>1</v>
      </c>
      <c r="FP72" s="2" t="s">
        <v>226</v>
      </c>
      <c r="FQ72" s="1"/>
      <c r="FR72" s="2">
        <v>0</v>
      </c>
      <c r="FS72" s="1"/>
      <c r="FT72" s="1"/>
      <c r="FU72" s="2">
        <v>0</v>
      </c>
      <c r="FV72" s="1"/>
      <c r="FW72" s="2">
        <v>0</v>
      </c>
      <c r="FX72" s="1"/>
      <c r="FY72" s="2">
        <v>0</v>
      </c>
      <c r="FZ72" s="1"/>
      <c r="GA72" s="1"/>
      <c r="GB72" s="2">
        <v>0</v>
      </c>
      <c r="GC72" s="1"/>
      <c r="GD72" s="1"/>
      <c r="GE72" s="1"/>
      <c r="GF72" s="1"/>
      <c r="GG72" s="1"/>
      <c r="GH72" s="1"/>
      <c r="GI72">
        <v>1</v>
      </c>
      <c r="GJ72">
        <v>0</v>
      </c>
    </row>
    <row r="73" spans="1:194" s="34" customFormat="1" hidden="1" x14ac:dyDescent="0.35">
      <c r="A73" s="29" t="s">
        <v>284</v>
      </c>
      <c r="B73" s="29" t="s">
        <v>285</v>
      </c>
      <c r="C73" s="29" t="s">
        <v>286</v>
      </c>
      <c r="D73" s="29" t="s">
        <v>287</v>
      </c>
      <c r="E73" s="29" t="s">
        <v>288</v>
      </c>
      <c r="F73" s="29" t="s">
        <v>289</v>
      </c>
      <c r="G73" s="29" t="s">
        <v>290</v>
      </c>
      <c r="H73" s="29" t="s">
        <v>191</v>
      </c>
      <c r="I73" s="29" t="s">
        <v>192</v>
      </c>
      <c r="J73" s="29" t="s">
        <v>291</v>
      </c>
      <c r="K73" s="29" t="s">
        <v>292</v>
      </c>
      <c r="L73" s="29" t="s">
        <v>293</v>
      </c>
      <c r="M73" s="29" t="s">
        <v>294</v>
      </c>
      <c r="N73" s="29" t="s">
        <v>295</v>
      </c>
      <c r="O73" s="29" t="s">
        <v>198</v>
      </c>
      <c r="P73" s="29" t="s">
        <v>296</v>
      </c>
      <c r="Q73" s="29" t="s">
        <v>200</v>
      </c>
      <c r="R73" s="29" t="s">
        <v>297</v>
      </c>
      <c r="S73" s="29" t="s">
        <v>202</v>
      </c>
      <c r="T73" s="29" t="s">
        <v>298</v>
      </c>
      <c r="U73" s="30"/>
      <c r="V73" s="29" t="s">
        <v>204</v>
      </c>
      <c r="W73" s="30"/>
      <c r="X73" s="29" t="s">
        <v>299</v>
      </c>
      <c r="Y73" s="29" t="s">
        <v>300</v>
      </c>
      <c r="Z73" s="29" t="s">
        <v>301</v>
      </c>
      <c r="AA73" s="30"/>
      <c r="AB73" s="30"/>
      <c r="AC73" s="30"/>
      <c r="AD73" s="29" t="s">
        <v>302</v>
      </c>
      <c r="AE73" s="30"/>
      <c r="AF73" s="30"/>
      <c r="AG73" s="29" t="s">
        <v>287</v>
      </c>
      <c r="AH73" s="29" t="s">
        <v>209</v>
      </c>
      <c r="AI73" s="29" t="s">
        <v>210</v>
      </c>
      <c r="AJ73" s="29" t="s">
        <v>211</v>
      </c>
      <c r="AK73" s="31" t="s">
        <v>303</v>
      </c>
      <c r="AL73" s="35" t="s">
        <v>260</v>
      </c>
      <c r="AM73" s="29" t="s">
        <v>227</v>
      </c>
      <c r="AN73" s="29">
        <v>4</v>
      </c>
      <c r="AO73" s="29" t="s">
        <v>315</v>
      </c>
      <c r="AP73" s="29" t="s">
        <v>216</v>
      </c>
      <c r="AQ73" s="30"/>
      <c r="AR73" s="30"/>
      <c r="AS73" s="30">
        <v>0</v>
      </c>
      <c r="AT73" s="29">
        <v>1</v>
      </c>
      <c r="AU73" s="29">
        <v>1</v>
      </c>
      <c r="AV73" s="29" t="s">
        <v>305</v>
      </c>
      <c r="AW73" s="30"/>
      <c r="AX73" s="30"/>
      <c r="AY73" s="29">
        <v>1</v>
      </c>
      <c r="AZ73" s="30"/>
      <c r="BA73" s="30"/>
      <c r="BB73" s="30"/>
      <c r="BC73" s="29">
        <v>1</v>
      </c>
      <c r="BD73" s="30">
        <v>0</v>
      </c>
      <c r="BE73" s="30">
        <v>0</v>
      </c>
      <c r="BF73" s="30">
        <v>0</v>
      </c>
      <c r="BG73" s="30">
        <v>0</v>
      </c>
      <c r="BH73" s="30" t="s">
        <v>2999</v>
      </c>
      <c r="BI73" s="30"/>
      <c r="BJ73" s="30"/>
      <c r="BK73" s="30"/>
      <c r="BL73" s="30"/>
      <c r="BM73" s="30"/>
      <c r="BN73" s="30"/>
      <c r="BO73" s="30"/>
      <c r="BP73" s="30"/>
      <c r="BQ73" s="30"/>
      <c r="BR73" s="30"/>
      <c r="BS73" s="30"/>
      <c r="BT73" s="30"/>
      <c r="BU73" s="29">
        <v>1</v>
      </c>
      <c r="BV73" s="30"/>
      <c r="BW73" s="30"/>
      <c r="BX73" s="30" t="s">
        <v>2984</v>
      </c>
      <c r="BY73" s="29">
        <v>2</v>
      </c>
      <c r="BZ73" s="30">
        <v>1</v>
      </c>
      <c r="CA73" s="30"/>
      <c r="CB73" s="30"/>
      <c r="CC73" s="30"/>
      <c r="CD73" s="30"/>
      <c r="CE73" s="30"/>
      <c r="CF73" s="29">
        <v>1</v>
      </c>
      <c r="CG73" s="30" t="s">
        <v>2994</v>
      </c>
      <c r="CH73" s="29" t="s">
        <v>316</v>
      </c>
      <c r="CI73" s="29">
        <v>0</v>
      </c>
      <c r="CJ73" s="30"/>
      <c r="CK73" s="29">
        <v>0</v>
      </c>
      <c r="CL73" s="32">
        <v>265</v>
      </c>
      <c r="CM73" s="29"/>
      <c r="CN73" s="33">
        <v>141</v>
      </c>
      <c r="CO73" s="53">
        <f>CN73/DT73</f>
        <v>0.5320754716981132</v>
      </c>
      <c r="CP73" s="30" t="s">
        <v>317</v>
      </c>
      <c r="CQ73" s="29">
        <v>1</v>
      </c>
      <c r="CR73" s="30"/>
      <c r="CS73" s="30"/>
      <c r="CT73" s="30"/>
      <c r="CU73" s="29">
        <v>1</v>
      </c>
      <c r="CV73" s="30"/>
      <c r="CW73" s="30"/>
      <c r="CX73" s="30"/>
      <c r="CY73" s="30" t="s">
        <v>3004</v>
      </c>
      <c r="CZ73" s="30">
        <v>10</v>
      </c>
      <c r="DA73" s="30">
        <v>0</v>
      </c>
      <c r="DB73" s="30"/>
      <c r="DC73" s="30"/>
      <c r="DD73" s="29">
        <v>1</v>
      </c>
      <c r="DE73" s="30"/>
      <c r="DF73" s="30"/>
      <c r="DG73" s="29">
        <v>1</v>
      </c>
      <c r="DH73" s="30"/>
      <c r="DI73" s="30"/>
      <c r="DJ73" s="29" t="s">
        <v>2996</v>
      </c>
      <c r="DK73" s="29" t="s">
        <v>318</v>
      </c>
      <c r="DL73" s="29"/>
      <c r="DM73" s="35">
        <v>138</v>
      </c>
      <c r="DN73" s="30"/>
      <c r="DO73" s="33">
        <v>6</v>
      </c>
      <c r="DP73" s="30"/>
      <c r="DQ73" s="30"/>
      <c r="DR73" s="57">
        <f>DS73/DT73</f>
        <v>0.52075471698113207</v>
      </c>
      <c r="DS73" s="34">
        <v>138</v>
      </c>
      <c r="DT73" s="34">
        <v>265</v>
      </c>
      <c r="DU73" s="29" t="s">
        <v>319</v>
      </c>
      <c r="DV73" s="29" t="s">
        <v>320</v>
      </c>
      <c r="DW73" s="29"/>
      <c r="DX73" s="34">
        <v>138</v>
      </c>
      <c r="DY73" s="34">
        <v>265</v>
      </c>
      <c r="DZ73" s="29"/>
      <c r="EA73" s="29"/>
      <c r="EB73" s="29"/>
      <c r="EC73" s="29"/>
      <c r="ED73" s="29"/>
      <c r="EE73" s="29"/>
      <c r="EF73" s="29"/>
      <c r="EG73" s="29"/>
      <c r="EH73" s="29"/>
      <c r="EI73" s="29"/>
      <c r="EJ73" s="29"/>
      <c r="EK73" s="29"/>
      <c r="EL73" s="29"/>
      <c r="EM73" s="29"/>
      <c r="EN73" s="29"/>
      <c r="EO73" s="29"/>
      <c r="EP73" s="29"/>
      <c r="EQ73" s="29"/>
      <c r="ER73" s="29">
        <v>1</v>
      </c>
      <c r="ES73" s="29">
        <v>1</v>
      </c>
      <c r="ET73" s="29">
        <v>1</v>
      </c>
      <c r="EU73" s="30"/>
      <c r="EV73" s="30"/>
      <c r="EW73" s="30"/>
      <c r="EX73" s="30"/>
      <c r="EY73" s="29">
        <v>1</v>
      </c>
      <c r="EZ73" s="30"/>
      <c r="FA73" s="29">
        <v>1</v>
      </c>
      <c r="FB73" s="30"/>
      <c r="FC73" s="30"/>
      <c r="FD73" s="30"/>
      <c r="FE73" s="30"/>
      <c r="FF73" s="30"/>
      <c r="FG73" s="29">
        <v>0</v>
      </c>
      <c r="FH73" s="29">
        <v>0</v>
      </c>
      <c r="FI73" s="29" t="s">
        <v>321</v>
      </c>
      <c r="FJ73" s="29">
        <v>0</v>
      </c>
      <c r="FK73" s="29"/>
      <c r="FL73" s="30"/>
      <c r="FM73" s="29" t="s">
        <v>225</v>
      </c>
      <c r="FN73" s="29">
        <v>0</v>
      </c>
      <c r="FO73" s="29">
        <v>0</v>
      </c>
      <c r="FP73" s="30"/>
      <c r="FQ73" s="29" t="s">
        <v>235</v>
      </c>
      <c r="FR73" s="29">
        <v>0</v>
      </c>
      <c r="FS73" s="30"/>
      <c r="FT73" s="29" t="s">
        <v>235</v>
      </c>
      <c r="FU73" s="29"/>
      <c r="FV73" s="30"/>
      <c r="FW73" s="29">
        <v>0</v>
      </c>
      <c r="FX73" s="29" t="s">
        <v>235</v>
      </c>
      <c r="FY73" s="29">
        <v>0</v>
      </c>
      <c r="FZ73" s="30"/>
      <c r="GA73" s="29" t="s">
        <v>235</v>
      </c>
      <c r="GB73" s="29">
        <v>0</v>
      </c>
      <c r="GC73" s="30"/>
      <c r="GD73" s="29" t="s">
        <v>235</v>
      </c>
      <c r="GE73" s="30"/>
      <c r="GF73" s="30"/>
      <c r="GG73" s="30"/>
      <c r="GH73" s="30"/>
      <c r="GI73" s="34">
        <v>0</v>
      </c>
      <c r="GJ73" s="34">
        <v>0</v>
      </c>
    </row>
    <row r="74" spans="1:194" x14ac:dyDescent="0.35">
      <c r="A74" s="2" t="s">
        <v>1536</v>
      </c>
      <c r="B74" s="2" t="s">
        <v>1537</v>
      </c>
      <c r="C74" s="2" t="s">
        <v>1538</v>
      </c>
      <c r="D74" s="2" t="s">
        <v>1539</v>
      </c>
      <c r="E74" s="2" t="s">
        <v>1540</v>
      </c>
      <c r="F74" s="2" t="s">
        <v>1541</v>
      </c>
      <c r="G74" s="2" t="s">
        <v>1542</v>
      </c>
      <c r="H74" s="2" t="s">
        <v>191</v>
      </c>
      <c r="I74" s="2" t="s">
        <v>192</v>
      </c>
      <c r="J74" s="2" t="s">
        <v>888</v>
      </c>
      <c r="K74" s="2" t="s">
        <v>1470</v>
      </c>
      <c r="L74" s="2" t="s">
        <v>810</v>
      </c>
      <c r="M74" s="2" t="s">
        <v>1543</v>
      </c>
      <c r="N74" s="2" t="s">
        <v>1544</v>
      </c>
      <c r="O74" s="2" t="s">
        <v>1545</v>
      </c>
      <c r="P74" s="2" t="s">
        <v>825</v>
      </c>
      <c r="Q74" s="2" t="s">
        <v>1290</v>
      </c>
      <c r="R74" s="2" t="s">
        <v>1546</v>
      </c>
      <c r="S74" s="2" t="s">
        <v>202</v>
      </c>
      <c r="T74" s="2" t="s">
        <v>1547</v>
      </c>
      <c r="U74" s="1"/>
      <c r="V74" s="2" t="s">
        <v>204</v>
      </c>
      <c r="W74" s="1"/>
      <c r="X74" s="2" t="s">
        <v>1548</v>
      </c>
      <c r="Y74" s="2" t="s">
        <v>1549</v>
      </c>
      <c r="Z74" s="2" t="s">
        <v>1550</v>
      </c>
      <c r="AA74" s="1"/>
      <c r="AB74" s="2" t="s">
        <v>1551</v>
      </c>
      <c r="AC74" s="2" t="s">
        <v>1552</v>
      </c>
      <c r="AD74" s="2" t="s">
        <v>1553</v>
      </c>
      <c r="AE74" s="1"/>
      <c r="AF74" s="1"/>
      <c r="AG74" s="2" t="s">
        <v>1539</v>
      </c>
      <c r="AH74" s="2" t="s">
        <v>209</v>
      </c>
      <c r="AI74" s="2" t="s">
        <v>210</v>
      </c>
      <c r="AJ74" s="2" t="s">
        <v>211</v>
      </c>
      <c r="AK74" s="9" t="s">
        <v>199</v>
      </c>
      <c r="AL74" s="15" t="s">
        <v>1437</v>
      </c>
      <c r="AM74" s="2" t="s">
        <v>214</v>
      </c>
      <c r="AN74" s="2">
        <v>4</v>
      </c>
      <c r="AO74" s="2" t="s">
        <v>1554</v>
      </c>
      <c r="AP74" s="2" t="s">
        <v>216</v>
      </c>
      <c r="AQ74" s="1"/>
      <c r="AR74" s="1"/>
      <c r="AS74" s="1">
        <v>0</v>
      </c>
      <c r="AT74" s="2">
        <v>0</v>
      </c>
      <c r="AU74" s="1">
        <v>0</v>
      </c>
      <c r="AV74" s="2" t="s">
        <v>471</v>
      </c>
      <c r="AW74" s="1"/>
      <c r="AX74" s="1"/>
      <c r="AY74" s="2">
        <v>1</v>
      </c>
      <c r="AZ74" s="1"/>
      <c r="BA74" s="1"/>
      <c r="BB74" s="1"/>
      <c r="BC74" s="1">
        <v>0</v>
      </c>
      <c r="BD74" s="2">
        <v>1</v>
      </c>
      <c r="BE74" s="1">
        <v>0</v>
      </c>
      <c r="BF74" s="1">
        <v>0</v>
      </c>
      <c r="BG74" s="1">
        <v>0</v>
      </c>
      <c r="BH74" s="1" t="s">
        <v>3000</v>
      </c>
      <c r="BI74" s="1"/>
      <c r="BJ74" s="1"/>
      <c r="BK74" s="1"/>
      <c r="BL74" s="1"/>
      <c r="BM74" s="1"/>
      <c r="BN74" s="1"/>
      <c r="BO74" s="1"/>
      <c r="BP74" s="1"/>
      <c r="BQ74" s="1"/>
      <c r="BR74" s="1"/>
      <c r="BS74" s="1"/>
      <c r="BT74" s="1"/>
      <c r="BU74" s="1"/>
      <c r="BV74" s="2">
        <v>1</v>
      </c>
      <c r="BW74" s="1"/>
      <c r="BX74" s="1" t="s">
        <v>2986</v>
      </c>
      <c r="BY74" s="2">
        <v>2</v>
      </c>
      <c r="BZ74" s="2">
        <v>1</v>
      </c>
      <c r="CA74" s="1"/>
      <c r="CB74" s="1"/>
      <c r="CC74" s="1"/>
      <c r="CD74" s="1"/>
      <c r="CE74" s="1"/>
      <c r="CF74" s="2">
        <v>1</v>
      </c>
      <c r="CG74" s="1" t="s">
        <v>2994</v>
      </c>
      <c r="CH74" s="2" t="s">
        <v>1555</v>
      </c>
      <c r="CI74" s="2">
        <v>0</v>
      </c>
      <c r="CJ74" s="1"/>
      <c r="CK74" s="2">
        <v>0</v>
      </c>
      <c r="CL74" s="13">
        <v>55</v>
      </c>
      <c r="CM74" s="2"/>
      <c r="CN74" s="15" t="s">
        <v>1556</v>
      </c>
      <c r="CO74" s="51">
        <f>CN74/DT74</f>
        <v>0.4</v>
      </c>
      <c r="CP74" s="2"/>
      <c r="CQ74" s="2">
        <v>1</v>
      </c>
      <c r="CR74" s="1"/>
      <c r="CS74" s="2">
        <v>1</v>
      </c>
      <c r="CT74" s="1"/>
      <c r="CU74" s="2">
        <v>1</v>
      </c>
      <c r="CV74" s="1"/>
      <c r="CW74" s="1"/>
      <c r="CX74" s="1"/>
      <c r="CY74" s="1" t="s">
        <v>3004</v>
      </c>
      <c r="CZ74" s="2">
        <v>193</v>
      </c>
      <c r="DA74" s="1">
        <v>0</v>
      </c>
      <c r="DB74" s="2" t="s">
        <v>1485</v>
      </c>
      <c r="DC74" s="2">
        <v>1</v>
      </c>
      <c r="DD74" s="2">
        <v>1</v>
      </c>
      <c r="DE74" s="1"/>
      <c r="DF74" s="1"/>
      <c r="DG74" s="2">
        <v>1</v>
      </c>
      <c r="DH74" s="1"/>
      <c r="DI74" s="1"/>
      <c r="DJ74" s="2" t="s">
        <v>2997</v>
      </c>
      <c r="DK74" s="2" t="s">
        <v>1557</v>
      </c>
      <c r="DL74" s="2"/>
      <c r="DM74" s="15" t="s">
        <v>643</v>
      </c>
      <c r="DN74" s="2"/>
      <c r="DO74" s="15">
        <v>14</v>
      </c>
      <c r="DP74" s="2"/>
      <c r="DQ74" s="2">
        <v>0</v>
      </c>
      <c r="DR74" s="56">
        <f>DS74/DT74</f>
        <v>0.47272727272727272</v>
      </c>
      <c r="DS74">
        <v>26</v>
      </c>
      <c r="DT74">
        <v>55</v>
      </c>
      <c r="DU74" s="2" t="s">
        <v>1558</v>
      </c>
      <c r="DV74" s="2" t="s">
        <v>1559</v>
      </c>
      <c r="DW74" s="2"/>
      <c r="DX74" s="2"/>
      <c r="DY74" s="2"/>
      <c r="DZ74" s="2"/>
      <c r="EA74">
        <v>26</v>
      </c>
      <c r="EB74">
        <v>55</v>
      </c>
      <c r="EC74" s="2"/>
      <c r="ED74" s="2"/>
      <c r="EE74" s="2"/>
      <c r="EF74" s="2"/>
      <c r="EG74" s="2"/>
      <c r="EH74" s="2"/>
      <c r="EI74" s="2"/>
      <c r="EJ74" s="2"/>
      <c r="EK74" s="2"/>
      <c r="EL74" s="2"/>
      <c r="EM74" s="2"/>
      <c r="EN74" s="2"/>
      <c r="EO74" s="2"/>
      <c r="EP74" s="2"/>
      <c r="EQ74" s="2"/>
      <c r="ER74" s="2">
        <v>1</v>
      </c>
      <c r="ES74" s="1"/>
      <c r="ET74" s="2">
        <v>1</v>
      </c>
      <c r="EU74" s="1"/>
      <c r="EV74" s="1"/>
      <c r="EW74" s="1"/>
      <c r="EX74" s="1"/>
      <c r="EY74" s="2">
        <v>1</v>
      </c>
      <c r="EZ74" s="1"/>
      <c r="FA74" s="2">
        <v>1</v>
      </c>
      <c r="FB74" s="1"/>
      <c r="FC74" s="1"/>
      <c r="FD74" s="1"/>
      <c r="FE74" s="1"/>
      <c r="FF74" s="1"/>
      <c r="FG74" s="2">
        <v>0</v>
      </c>
      <c r="FH74" s="2">
        <v>0</v>
      </c>
      <c r="FI74" s="1"/>
      <c r="FJ74" s="2">
        <v>0</v>
      </c>
      <c r="FK74" s="2"/>
      <c r="FL74" s="1"/>
      <c r="FM74" s="2" t="s">
        <v>225</v>
      </c>
      <c r="FN74" s="2">
        <v>0</v>
      </c>
      <c r="FO74" s="2">
        <v>1</v>
      </c>
      <c r="FP74" s="2" t="s">
        <v>272</v>
      </c>
      <c r="FQ74" s="2" t="s">
        <v>1560</v>
      </c>
      <c r="FR74" s="2">
        <v>0</v>
      </c>
      <c r="FS74" s="1"/>
      <c r="FT74" s="1"/>
      <c r="FU74" s="2">
        <v>0</v>
      </c>
      <c r="FV74" s="1"/>
      <c r="FW74" s="2">
        <v>0</v>
      </c>
      <c r="FX74" s="1"/>
      <c r="FY74" s="2">
        <v>0</v>
      </c>
      <c r="FZ74" s="1"/>
      <c r="GA74" s="1"/>
      <c r="GB74" s="2">
        <v>1</v>
      </c>
      <c r="GC74" s="1"/>
      <c r="GD74" s="1"/>
      <c r="GE74" s="1"/>
      <c r="GF74" s="1"/>
      <c r="GG74" s="1"/>
      <c r="GH74" s="1"/>
      <c r="GI74">
        <v>1</v>
      </c>
      <c r="GJ74">
        <v>0</v>
      </c>
      <c r="GK74">
        <v>1</v>
      </c>
    </row>
    <row r="75" spans="1:194" s="34" customFormat="1" hidden="1" x14ac:dyDescent="0.35">
      <c r="A75" s="29" t="s">
        <v>2770</v>
      </c>
      <c r="B75" s="29" t="s">
        <v>2771</v>
      </c>
      <c r="C75" s="29" t="s">
        <v>2772</v>
      </c>
      <c r="D75" s="29" t="s">
        <v>2773</v>
      </c>
      <c r="E75" s="29" t="s">
        <v>2774</v>
      </c>
      <c r="F75" s="30"/>
      <c r="G75" s="30"/>
      <c r="H75" s="29" t="s">
        <v>191</v>
      </c>
      <c r="I75" s="30"/>
      <c r="J75" s="29" t="s">
        <v>2775</v>
      </c>
      <c r="K75" s="29" t="s">
        <v>2643</v>
      </c>
      <c r="L75" s="29" t="s">
        <v>2643</v>
      </c>
      <c r="M75" s="29" t="s">
        <v>2776</v>
      </c>
      <c r="N75" s="30"/>
      <c r="O75" s="29" t="s">
        <v>2777</v>
      </c>
      <c r="P75" s="29" t="s">
        <v>547</v>
      </c>
      <c r="Q75" s="29" t="s">
        <v>2778</v>
      </c>
      <c r="R75" s="30"/>
      <c r="S75" s="30"/>
      <c r="T75" s="29" t="s">
        <v>2779</v>
      </c>
      <c r="U75" s="30"/>
      <c r="V75" s="30"/>
      <c r="W75" s="30"/>
      <c r="X75" s="30"/>
      <c r="Y75" s="30"/>
      <c r="Z75" s="29" t="s">
        <v>2776</v>
      </c>
      <c r="AA75" s="30"/>
      <c r="AB75" s="30"/>
      <c r="AC75" s="30"/>
      <c r="AD75" s="29" t="s">
        <v>2780</v>
      </c>
      <c r="AE75" s="30"/>
      <c r="AF75" s="30"/>
      <c r="AG75" s="30"/>
      <c r="AH75" s="30"/>
      <c r="AI75" s="30"/>
      <c r="AJ75" s="29" t="s">
        <v>1895</v>
      </c>
      <c r="AK75" s="31" t="s">
        <v>2376</v>
      </c>
      <c r="AL75" s="35" t="s">
        <v>1401</v>
      </c>
      <c r="AM75" s="29" t="s">
        <v>227</v>
      </c>
      <c r="AN75" s="29">
        <v>4</v>
      </c>
      <c r="AO75" s="29" t="s">
        <v>2794</v>
      </c>
      <c r="AP75" s="29" t="s">
        <v>216</v>
      </c>
      <c r="AQ75" s="30"/>
      <c r="AR75" s="30"/>
      <c r="AS75" s="29">
        <v>1</v>
      </c>
      <c r="AT75" s="29">
        <v>1</v>
      </c>
      <c r="AU75" s="29">
        <v>1</v>
      </c>
      <c r="AV75" s="29" t="s">
        <v>217</v>
      </c>
      <c r="AW75" s="30"/>
      <c r="AX75" s="30"/>
      <c r="AY75" s="29">
        <v>1</v>
      </c>
      <c r="AZ75" s="29" t="s">
        <v>2795</v>
      </c>
      <c r="BA75" s="30"/>
      <c r="BB75" s="30"/>
      <c r="BC75" s="29">
        <v>1</v>
      </c>
      <c r="BD75" s="29">
        <v>1</v>
      </c>
      <c r="BE75" s="29">
        <v>1</v>
      </c>
      <c r="BF75" s="29">
        <v>1</v>
      </c>
      <c r="BG75" s="29">
        <v>1</v>
      </c>
      <c r="BH75" s="30" t="s">
        <v>2987</v>
      </c>
      <c r="BI75" s="30"/>
      <c r="BJ75" s="29">
        <v>1</v>
      </c>
      <c r="BK75" s="29">
        <v>1</v>
      </c>
      <c r="BL75" s="29">
        <v>1</v>
      </c>
      <c r="BM75" s="29">
        <v>1</v>
      </c>
      <c r="BN75" s="29">
        <v>1</v>
      </c>
      <c r="BO75" s="29">
        <v>1</v>
      </c>
      <c r="BP75" s="30"/>
      <c r="BQ75" s="30"/>
      <c r="BR75" s="30"/>
      <c r="BS75" s="29">
        <v>1</v>
      </c>
      <c r="BT75" s="29" t="s">
        <v>2796</v>
      </c>
      <c r="BU75" s="29">
        <v>1</v>
      </c>
      <c r="BV75" s="30"/>
      <c r="BW75" s="30"/>
      <c r="BX75" s="30" t="s">
        <v>2984</v>
      </c>
      <c r="BY75" s="29">
        <v>2</v>
      </c>
      <c r="BZ75" s="29">
        <v>1</v>
      </c>
      <c r="CA75" s="30"/>
      <c r="CB75" s="30"/>
      <c r="CC75" s="30"/>
      <c r="CD75" s="29">
        <v>1</v>
      </c>
      <c r="CE75" s="30"/>
      <c r="CF75" s="30"/>
      <c r="CG75" s="30" t="s">
        <v>2994</v>
      </c>
      <c r="CH75" s="29" t="s">
        <v>2797</v>
      </c>
      <c r="CI75" s="29">
        <v>0</v>
      </c>
      <c r="CJ75" s="30"/>
      <c r="CK75" s="29">
        <v>0</v>
      </c>
      <c r="CL75" s="32">
        <v>3425</v>
      </c>
      <c r="CM75" s="29"/>
      <c r="CN75" s="35"/>
      <c r="CO75" s="53"/>
      <c r="CP75" s="29"/>
      <c r="CQ75" s="29">
        <v>1</v>
      </c>
      <c r="CR75" s="30"/>
      <c r="CS75" s="30"/>
      <c r="CT75" s="30"/>
      <c r="CU75" s="29">
        <v>1</v>
      </c>
      <c r="CV75" s="30"/>
      <c r="CW75" s="30"/>
      <c r="CX75" s="30"/>
      <c r="CY75" s="30" t="s">
        <v>3004</v>
      </c>
      <c r="CZ75" s="29">
        <v>105</v>
      </c>
      <c r="DA75" s="30">
        <v>0</v>
      </c>
      <c r="DB75" s="29" t="s">
        <v>1598</v>
      </c>
      <c r="DC75" s="30"/>
      <c r="DD75" s="29">
        <v>1</v>
      </c>
      <c r="DE75" s="30"/>
      <c r="DF75" s="30"/>
      <c r="DG75" s="29">
        <v>1</v>
      </c>
      <c r="DH75" s="30"/>
      <c r="DI75" s="30"/>
      <c r="DJ75" s="29" t="s">
        <v>2997</v>
      </c>
      <c r="DK75" s="30"/>
      <c r="DL75" s="30"/>
      <c r="DM75" s="35">
        <v>1027</v>
      </c>
      <c r="DN75" s="29"/>
      <c r="DO75" s="35"/>
      <c r="DP75" s="29" t="s">
        <v>2798</v>
      </c>
      <c r="DQ75" s="29"/>
      <c r="DR75" s="57">
        <f>DS75/DT75</f>
        <v>0.29985401459854016</v>
      </c>
      <c r="DS75" s="34">
        <v>1027</v>
      </c>
      <c r="DT75" s="34">
        <v>3425</v>
      </c>
      <c r="DU75" s="29" t="s">
        <v>2799</v>
      </c>
      <c r="DV75" s="29" t="s">
        <v>2800</v>
      </c>
      <c r="DW75" s="29" t="s">
        <v>2801</v>
      </c>
      <c r="DX75" s="29">
        <v>534</v>
      </c>
      <c r="DY75" s="29">
        <v>1622</v>
      </c>
      <c r="DZ75" s="29" t="s">
        <v>2802</v>
      </c>
      <c r="EA75" s="29">
        <v>374</v>
      </c>
      <c r="EB75" s="29">
        <v>1361</v>
      </c>
      <c r="EC75" s="29" t="s">
        <v>2803</v>
      </c>
      <c r="ED75" s="29">
        <v>20</v>
      </c>
      <c r="EE75" s="29">
        <v>52</v>
      </c>
      <c r="EF75" s="29" t="s">
        <v>2804</v>
      </c>
      <c r="EG75" s="29">
        <v>14</v>
      </c>
      <c r="EH75" s="29">
        <v>68</v>
      </c>
      <c r="EI75" s="29" t="s">
        <v>2805</v>
      </c>
      <c r="EJ75" s="29">
        <v>45</v>
      </c>
      <c r="EK75" s="29">
        <v>132</v>
      </c>
      <c r="EL75" s="29" t="s">
        <v>2792</v>
      </c>
      <c r="EM75" s="29">
        <v>40</v>
      </c>
      <c r="EN75" s="29">
        <v>190</v>
      </c>
      <c r="EO75" s="29"/>
      <c r="EP75" s="29"/>
      <c r="EQ75" s="29"/>
      <c r="ER75" s="29">
        <v>1</v>
      </c>
      <c r="ES75" s="29">
        <v>1</v>
      </c>
      <c r="ET75" s="29">
        <v>1</v>
      </c>
      <c r="EU75" s="29">
        <v>1</v>
      </c>
      <c r="EV75" s="30"/>
      <c r="EW75" s="30"/>
      <c r="EX75" s="30"/>
      <c r="EY75" s="29">
        <v>1</v>
      </c>
      <c r="EZ75" s="30"/>
      <c r="FA75" s="29">
        <v>1</v>
      </c>
      <c r="FB75" s="29">
        <v>1</v>
      </c>
      <c r="FC75" s="30"/>
      <c r="FD75" s="30"/>
      <c r="FE75" s="30"/>
      <c r="FF75" s="29">
        <v>0</v>
      </c>
      <c r="FG75" s="29">
        <v>0</v>
      </c>
      <c r="FH75" s="29">
        <v>0</v>
      </c>
      <c r="FI75" s="29" t="s">
        <v>235</v>
      </c>
      <c r="FJ75" s="29">
        <v>1</v>
      </c>
      <c r="FK75" s="29"/>
      <c r="FL75" s="29" t="s">
        <v>2806</v>
      </c>
      <c r="FM75" s="29" t="s">
        <v>225</v>
      </c>
      <c r="FN75" s="29">
        <v>0</v>
      </c>
      <c r="FO75" s="29">
        <v>0</v>
      </c>
      <c r="FP75" s="30"/>
      <c r="FQ75" s="29" t="s">
        <v>235</v>
      </c>
      <c r="FR75" s="29">
        <v>0</v>
      </c>
      <c r="FS75" s="30"/>
      <c r="FT75" s="29" t="s">
        <v>235</v>
      </c>
      <c r="FU75" s="29">
        <v>0</v>
      </c>
      <c r="FV75" s="30"/>
      <c r="FW75" s="29">
        <v>0</v>
      </c>
      <c r="FX75" s="29" t="s">
        <v>235</v>
      </c>
      <c r="FY75" s="29">
        <v>0</v>
      </c>
      <c r="FZ75" s="30"/>
      <c r="GA75" s="29" t="s">
        <v>235</v>
      </c>
      <c r="GB75" s="29">
        <v>0</v>
      </c>
      <c r="GC75" s="30"/>
      <c r="GD75" s="29" t="s">
        <v>235</v>
      </c>
      <c r="GE75" s="30"/>
      <c r="GF75" s="30"/>
      <c r="GG75" s="30"/>
      <c r="GH75" s="30"/>
      <c r="GI75" s="34">
        <v>0</v>
      </c>
      <c r="GJ75" s="34">
        <v>0</v>
      </c>
    </row>
    <row r="76" spans="1:194" s="34" customFormat="1" x14ac:dyDescent="0.35">
      <c r="A76" s="2" t="s">
        <v>1570</v>
      </c>
      <c r="B76" s="2" t="s">
        <v>1571</v>
      </c>
      <c r="C76" s="2" t="s">
        <v>1572</v>
      </c>
      <c r="D76" s="2" t="s">
        <v>1573</v>
      </c>
      <c r="E76" s="2" t="s">
        <v>1574</v>
      </c>
      <c r="F76" s="2" t="s">
        <v>1575</v>
      </c>
      <c r="G76" s="2" t="s">
        <v>1576</v>
      </c>
      <c r="H76" s="2" t="s">
        <v>191</v>
      </c>
      <c r="I76" s="2" t="s">
        <v>192</v>
      </c>
      <c r="J76" s="2" t="s">
        <v>979</v>
      </c>
      <c r="K76" s="2" t="s">
        <v>1577</v>
      </c>
      <c r="L76" s="2" t="s">
        <v>502</v>
      </c>
      <c r="M76" s="2" t="s">
        <v>1578</v>
      </c>
      <c r="N76" s="2" t="s">
        <v>1579</v>
      </c>
      <c r="O76" s="2" t="s">
        <v>1580</v>
      </c>
      <c r="P76" s="2" t="s">
        <v>377</v>
      </c>
      <c r="Q76" s="2" t="s">
        <v>1581</v>
      </c>
      <c r="R76" s="2" t="s">
        <v>1582</v>
      </c>
      <c r="S76" s="2" t="s">
        <v>202</v>
      </c>
      <c r="T76" s="2" t="s">
        <v>1583</v>
      </c>
      <c r="U76" s="1"/>
      <c r="V76" s="2" t="s">
        <v>204</v>
      </c>
      <c r="W76" s="1"/>
      <c r="X76" s="2" t="s">
        <v>1584</v>
      </c>
      <c r="Y76" s="2" t="s">
        <v>1585</v>
      </c>
      <c r="Z76" s="2" t="s">
        <v>1586</v>
      </c>
      <c r="AA76" s="1"/>
      <c r="AB76" s="1"/>
      <c r="AC76" s="1"/>
      <c r="AD76" s="2" t="s">
        <v>1587</v>
      </c>
      <c r="AE76" s="1"/>
      <c r="AF76" s="1"/>
      <c r="AG76" s="2" t="s">
        <v>1573</v>
      </c>
      <c r="AH76" s="2" t="s">
        <v>209</v>
      </c>
      <c r="AI76" s="2" t="s">
        <v>210</v>
      </c>
      <c r="AJ76" s="2" t="s">
        <v>211</v>
      </c>
      <c r="AK76" s="9" t="s">
        <v>1588</v>
      </c>
      <c r="AL76" s="15" t="s">
        <v>1437</v>
      </c>
      <c r="AM76" s="2" t="s">
        <v>214</v>
      </c>
      <c r="AN76" s="2">
        <v>4</v>
      </c>
      <c r="AO76" s="2" t="s">
        <v>1589</v>
      </c>
      <c r="AP76" s="2" t="s">
        <v>216</v>
      </c>
      <c r="AQ76" s="1"/>
      <c r="AR76" s="1"/>
      <c r="AS76" s="2">
        <v>1</v>
      </c>
      <c r="AT76" s="1">
        <v>0</v>
      </c>
      <c r="AU76" s="1">
        <v>0</v>
      </c>
      <c r="AV76" s="2" t="s">
        <v>391</v>
      </c>
      <c r="AW76" s="1"/>
      <c r="AX76" s="1"/>
      <c r="AY76" s="2">
        <v>1</v>
      </c>
      <c r="AZ76" s="1"/>
      <c r="BA76" s="1"/>
      <c r="BB76" s="1"/>
      <c r="BC76" s="2">
        <v>1</v>
      </c>
      <c r="BD76" s="2">
        <v>1</v>
      </c>
      <c r="BE76" s="2">
        <v>1</v>
      </c>
      <c r="BF76" s="1">
        <v>0</v>
      </c>
      <c r="BG76" s="2">
        <v>1</v>
      </c>
      <c r="BH76" s="1" t="s">
        <v>2987</v>
      </c>
      <c r="BI76" s="1"/>
      <c r="BJ76" s="1"/>
      <c r="BK76" s="1"/>
      <c r="BL76" s="1"/>
      <c r="BM76" s="1"/>
      <c r="BN76" s="1"/>
      <c r="BO76" s="1"/>
      <c r="BP76" s="1"/>
      <c r="BQ76" s="1"/>
      <c r="BR76" s="1"/>
      <c r="BS76" s="2">
        <v>1</v>
      </c>
      <c r="BT76" s="2" t="s">
        <v>600</v>
      </c>
      <c r="BU76" s="2">
        <v>1</v>
      </c>
      <c r="BV76" s="1"/>
      <c r="BW76" s="1"/>
      <c r="BX76" s="1" t="s">
        <v>2984</v>
      </c>
      <c r="BY76" s="2">
        <v>2</v>
      </c>
      <c r="BZ76" s="2">
        <v>1</v>
      </c>
      <c r="CA76" s="1"/>
      <c r="CB76" s="1"/>
      <c r="CC76" s="1"/>
      <c r="CD76" s="1"/>
      <c r="CE76" s="1"/>
      <c r="CF76" s="2">
        <v>1</v>
      </c>
      <c r="CG76" s="1" t="s">
        <v>2994</v>
      </c>
      <c r="CH76" s="2" t="s">
        <v>1590</v>
      </c>
      <c r="CI76" s="2">
        <v>0</v>
      </c>
      <c r="CJ76" s="1"/>
      <c r="CK76" s="2">
        <v>0</v>
      </c>
      <c r="CL76" s="13">
        <v>205</v>
      </c>
      <c r="CM76" s="2"/>
      <c r="CN76" s="15">
        <v>105</v>
      </c>
      <c r="CO76" s="51">
        <f>CN76/DT76</f>
        <v>0.51219512195121952</v>
      </c>
      <c r="CP76" s="2"/>
      <c r="CQ76" s="2">
        <v>1</v>
      </c>
      <c r="CR76" s="1"/>
      <c r="CS76" s="1"/>
      <c r="CT76" s="1"/>
      <c r="CU76" s="2">
        <v>1</v>
      </c>
      <c r="CV76" s="2">
        <v>1</v>
      </c>
      <c r="CW76" s="2">
        <v>1</v>
      </c>
      <c r="CX76" s="1"/>
      <c r="CY76" s="1" t="s">
        <v>2987</v>
      </c>
      <c r="CZ76" s="2">
        <v>146</v>
      </c>
      <c r="DA76" s="1">
        <v>0</v>
      </c>
      <c r="DB76" s="2" t="s">
        <v>1591</v>
      </c>
      <c r="DC76" s="1"/>
      <c r="DD76" s="2">
        <v>1</v>
      </c>
      <c r="DE76" s="1"/>
      <c r="DF76" s="1"/>
      <c r="DG76" s="2">
        <v>1</v>
      </c>
      <c r="DH76" s="1"/>
      <c r="DI76" s="1"/>
      <c r="DJ76" s="2" t="s">
        <v>2996</v>
      </c>
      <c r="DK76" s="2" t="s">
        <v>1592</v>
      </c>
      <c r="DL76" s="2"/>
      <c r="DM76" s="15" t="s">
        <v>184</v>
      </c>
      <c r="DN76" s="2"/>
      <c r="DO76" s="15"/>
      <c r="DP76" s="2"/>
      <c r="DQ76" s="2">
        <v>0</v>
      </c>
      <c r="DR76" s="56">
        <f>DS76/DT76</f>
        <v>0.53658536585365857</v>
      </c>
      <c r="DS76">
        <v>110</v>
      </c>
      <c r="DT76">
        <v>205</v>
      </c>
      <c r="DU76" s="2" t="s">
        <v>1593</v>
      </c>
      <c r="DV76" s="2" t="s">
        <v>1594</v>
      </c>
      <c r="DW76" s="2"/>
      <c r="DX76" s="2">
        <v>59</v>
      </c>
      <c r="DY76" s="2">
        <v>82</v>
      </c>
      <c r="DZ76" s="2"/>
      <c r="EA76" s="2">
        <v>49</v>
      </c>
      <c r="EB76" s="2">
        <v>117</v>
      </c>
      <c r="EC76" s="2"/>
      <c r="ED76" s="2">
        <v>1</v>
      </c>
      <c r="EE76" s="2">
        <v>3</v>
      </c>
      <c r="EF76" s="2"/>
      <c r="EG76" s="2"/>
      <c r="EH76" s="2"/>
      <c r="EI76" s="2"/>
      <c r="EJ76" s="2">
        <v>1</v>
      </c>
      <c r="EK76" s="2">
        <v>7</v>
      </c>
      <c r="EL76" s="2"/>
      <c r="EM76" s="2"/>
      <c r="EN76" s="2"/>
      <c r="EO76" s="2"/>
      <c r="EP76" s="2"/>
      <c r="EQ76" s="2"/>
      <c r="ER76" s="2">
        <v>1</v>
      </c>
      <c r="ES76" s="1"/>
      <c r="ET76" s="2">
        <v>1</v>
      </c>
      <c r="EU76" s="1"/>
      <c r="EV76" s="1"/>
      <c r="EW76" s="1"/>
      <c r="EX76" s="1"/>
      <c r="EY76" s="2">
        <v>1</v>
      </c>
      <c r="EZ76" s="1"/>
      <c r="FA76" s="2">
        <v>1</v>
      </c>
      <c r="FB76" s="1"/>
      <c r="FC76" s="1"/>
      <c r="FD76" s="1"/>
      <c r="FE76" s="1"/>
      <c r="FF76" s="2">
        <v>0</v>
      </c>
      <c r="FG76" s="2">
        <v>0</v>
      </c>
      <c r="FH76" s="2">
        <v>0</v>
      </c>
      <c r="FI76" s="1"/>
      <c r="FJ76" s="1"/>
      <c r="FK76" s="1"/>
      <c r="FL76" s="1"/>
      <c r="FM76" s="2" t="s">
        <v>225</v>
      </c>
      <c r="FN76" s="2">
        <v>0</v>
      </c>
      <c r="FO76" s="2">
        <v>1</v>
      </c>
      <c r="FP76" s="2" t="s">
        <v>226</v>
      </c>
      <c r="FQ76" s="1"/>
      <c r="FR76" s="2">
        <v>0</v>
      </c>
      <c r="FS76" s="1"/>
      <c r="FT76" s="1"/>
      <c r="FU76" s="2">
        <v>0</v>
      </c>
      <c r="FV76" s="1"/>
      <c r="FW76" s="2">
        <v>0</v>
      </c>
      <c r="FX76" s="1"/>
      <c r="FY76" s="2">
        <v>0</v>
      </c>
      <c r="FZ76" s="1"/>
      <c r="GA76" s="1"/>
      <c r="GB76" s="2">
        <v>0</v>
      </c>
      <c r="GC76" s="1"/>
      <c r="GD76" s="1"/>
      <c r="GE76" s="1"/>
      <c r="GF76" s="1"/>
      <c r="GG76" s="1"/>
      <c r="GH76" s="1"/>
      <c r="GI76">
        <v>1</v>
      </c>
      <c r="GJ76">
        <v>0</v>
      </c>
      <c r="GK76">
        <v>1</v>
      </c>
      <c r="GL76"/>
    </row>
    <row r="77" spans="1:194" s="34" customFormat="1" hidden="1" x14ac:dyDescent="0.35">
      <c r="A77" s="29" t="s">
        <v>365</v>
      </c>
      <c r="B77" s="29" t="s">
        <v>366</v>
      </c>
      <c r="C77" s="29" t="s">
        <v>367</v>
      </c>
      <c r="D77" s="29" t="s">
        <v>368</v>
      </c>
      <c r="E77" s="29" t="s">
        <v>369</v>
      </c>
      <c r="F77" s="29" t="s">
        <v>370</v>
      </c>
      <c r="G77" s="29" t="s">
        <v>371</v>
      </c>
      <c r="H77" s="29" t="s">
        <v>191</v>
      </c>
      <c r="I77" s="29" t="s">
        <v>192</v>
      </c>
      <c r="J77" s="29" t="s">
        <v>372</v>
      </c>
      <c r="K77" s="29" t="s">
        <v>373</v>
      </c>
      <c r="L77" s="29" t="s">
        <v>293</v>
      </c>
      <c r="M77" s="29" t="s">
        <v>374</v>
      </c>
      <c r="N77" s="29" t="s">
        <v>375</v>
      </c>
      <c r="O77" s="29" t="s">
        <v>376</v>
      </c>
      <c r="P77" s="29" t="s">
        <v>377</v>
      </c>
      <c r="Q77" s="29" t="s">
        <v>378</v>
      </c>
      <c r="R77" s="29" t="s">
        <v>379</v>
      </c>
      <c r="S77" s="29" t="s">
        <v>202</v>
      </c>
      <c r="T77" s="29" t="s">
        <v>380</v>
      </c>
      <c r="U77" s="30"/>
      <c r="V77" s="29" t="s">
        <v>204</v>
      </c>
      <c r="W77" s="29" t="s">
        <v>381</v>
      </c>
      <c r="X77" s="29" t="s">
        <v>382</v>
      </c>
      <c r="Y77" s="29" t="s">
        <v>383</v>
      </c>
      <c r="Z77" s="29" t="s">
        <v>384</v>
      </c>
      <c r="AA77" s="30"/>
      <c r="AB77" s="29" t="s">
        <v>385</v>
      </c>
      <c r="AC77" s="29" t="s">
        <v>386</v>
      </c>
      <c r="AD77" s="29" t="s">
        <v>387</v>
      </c>
      <c r="AE77" s="30"/>
      <c r="AF77" s="30"/>
      <c r="AG77" s="29" t="s">
        <v>368</v>
      </c>
      <c r="AH77" s="29" t="s">
        <v>209</v>
      </c>
      <c r="AI77" s="29" t="s">
        <v>210</v>
      </c>
      <c r="AJ77" s="29" t="s">
        <v>211</v>
      </c>
      <c r="AK77" s="31" t="s">
        <v>388</v>
      </c>
      <c r="AL77" s="35" t="s">
        <v>389</v>
      </c>
      <c r="AM77" s="29" t="s">
        <v>227</v>
      </c>
      <c r="AN77" s="29">
        <v>4</v>
      </c>
      <c r="AO77" s="29" t="s">
        <v>405</v>
      </c>
      <c r="AP77" s="29" t="s">
        <v>216</v>
      </c>
      <c r="AQ77" s="30"/>
      <c r="AR77" s="30"/>
      <c r="AS77" s="29">
        <v>1</v>
      </c>
      <c r="AT77" s="30">
        <v>0</v>
      </c>
      <c r="AU77" s="30">
        <v>0</v>
      </c>
      <c r="AV77" s="29" t="s">
        <v>391</v>
      </c>
      <c r="AW77" s="30"/>
      <c r="AX77" s="30"/>
      <c r="AY77" s="29">
        <v>1</v>
      </c>
      <c r="AZ77" s="30"/>
      <c r="BA77" s="30"/>
      <c r="BB77" s="30"/>
      <c r="BC77" s="29">
        <v>1</v>
      </c>
      <c r="BD77" s="29">
        <v>1</v>
      </c>
      <c r="BE77" s="29">
        <v>1</v>
      </c>
      <c r="BF77" s="29">
        <v>1</v>
      </c>
      <c r="BG77" s="29">
        <v>1</v>
      </c>
      <c r="BH77" s="29" t="s">
        <v>2987</v>
      </c>
      <c r="BI77" s="30"/>
      <c r="BJ77" s="30"/>
      <c r="BK77" s="30"/>
      <c r="BL77" s="30"/>
      <c r="BM77" s="30"/>
      <c r="BN77" s="30"/>
      <c r="BO77" s="30"/>
      <c r="BP77" s="30"/>
      <c r="BQ77" s="30"/>
      <c r="BR77" s="30"/>
      <c r="BS77" s="30"/>
      <c r="BT77" s="30"/>
      <c r="BU77" s="29">
        <v>1</v>
      </c>
      <c r="BV77" s="30"/>
      <c r="BW77" s="30"/>
      <c r="BX77" s="30" t="s">
        <v>2984</v>
      </c>
      <c r="BY77" s="29">
        <v>1</v>
      </c>
      <c r="BZ77" s="30">
        <v>1</v>
      </c>
      <c r="CA77" s="29">
        <v>1</v>
      </c>
      <c r="CB77" s="30"/>
      <c r="CC77" s="30"/>
      <c r="CD77" s="30"/>
      <c r="CE77" s="30"/>
      <c r="CF77" s="30"/>
      <c r="CG77" s="30" t="s">
        <v>2992</v>
      </c>
      <c r="CH77" s="29" t="s">
        <v>406</v>
      </c>
      <c r="CI77" s="29">
        <v>0</v>
      </c>
      <c r="CJ77" s="30"/>
      <c r="CK77" s="29">
        <v>0</v>
      </c>
      <c r="CL77" s="32">
        <v>83</v>
      </c>
      <c r="CM77" s="29"/>
      <c r="CN77" s="33">
        <v>30</v>
      </c>
      <c r="CO77" s="53">
        <f>CN77/DT77</f>
        <v>0.36144578313253012</v>
      </c>
      <c r="CP77" s="30"/>
      <c r="CQ77" s="29">
        <v>1</v>
      </c>
      <c r="CR77" s="30"/>
      <c r="CS77" s="30"/>
      <c r="CT77" s="30"/>
      <c r="CU77" s="29">
        <v>1</v>
      </c>
      <c r="CV77" s="30"/>
      <c r="CW77" s="30"/>
      <c r="CX77" s="30"/>
      <c r="CY77" s="30" t="s">
        <v>3004</v>
      </c>
      <c r="CZ77" s="30">
        <v>17</v>
      </c>
      <c r="DA77" s="30">
        <v>0</v>
      </c>
      <c r="DB77" s="30"/>
      <c r="DC77" s="30"/>
      <c r="DD77" s="29">
        <v>1</v>
      </c>
      <c r="DE77" s="30"/>
      <c r="DF77" s="30"/>
      <c r="DG77" s="29">
        <v>1</v>
      </c>
      <c r="DH77" s="30"/>
      <c r="DI77" s="30"/>
      <c r="DJ77" s="29" t="s">
        <v>2996</v>
      </c>
      <c r="DK77" s="30"/>
      <c r="DL77" s="30"/>
      <c r="DM77" s="35">
        <v>35</v>
      </c>
      <c r="DN77" s="30"/>
      <c r="DO77" s="33">
        <v>6</v>
      </c>
      <c r="DP77" s="30"/>
      <c r="DQ77" s="30"/>
      <c r="DR77" s="57">
        <f>DS77/DT77</f>
        <v>0.42168674698795183</v>
      </c>
      <c r="DS77" s="34">
        <v>35</v>
      </c>
      <c r="DT77" s="34">
        <v>83</v>
      </c>
      <c r="DU77" s="29" t="s">
        <v>407</v>
      </c>
      <c r="DV77" s="29" t="s">
        <v>408</v>
      </c>
      <c r="DW77" s="29" t="s">
        <v>409</v>
      </c>
      <c r="DX77" s="29">
        <v>29</v>
      </c>
      <c r="DY77" s="29">
        <v>42</v>
      </c>
      <c r="DZ77" s="29" t="s">
        <v>410</v>
      </c>
      <c r="EA77" s="29">
        <v>4</v>
      </c>
      <c r="EB77" s="29">
        <v>25</v>
      </c>
      <c r="EC77" s="29" t="s">
        <v>411</v>
      </c>
      <c r="ED77" s="29">
        <v>1</v>
      </c>
      <c r="EE77" s="29">
        <v>4</v>
      </c>
      <c r="EF77" s="29" t="s">
        <v>412</v>
      </c>
      <c r="EG77" s="29">
        <v>1</v>
      </c>
      <c r="EH77" s="29">
        <v>1</v>
      </c>
      <c r="EI77" s="29" t="s">
        <v>413</v>
      </c>
      <c r="EJ77" s="29">
        <v>0</v>
      </c>
      <c r="EK77" s="29">
        <v>11</v>
      </c>
      <c r="EL77" s="29"/>
      <c r="EM77" s="29"/>
      <c r="EN77" s="29"/>
      <c r="EO77" s="29"/>
      <c r="EP77" s="29"/>
      <c r="EQ77" s="29"/>
      <c r="ER77" s="29">
        <v>1</v>
      </c>
      <c r="ES77" s="29">
        <v>1</v>
      </c>
      <c r="ET77" s="29">
        <v>1</v>
      </c>
      <c r="EU77" s="30"/>
      <c r="EV77" s="30"/>
      <c r="EW77" s="30"/>
      <c r="EX77" s="29">
        <v>1</v>
      </c>
      <c r="EY77" s="29">
        <v>1</v>
      </c>
      <c r="EZ77" s="30"/>
      <c r="FA77" s="29">
        <v>1</v>
      </c>
      <c r="FB77" s="30"/>
      <c r="FC77" s="30"/>
      <c r="FD77" s="30"/>
      <c r="FE77" s="30"/>
      <c r="FF77" s="30"/>
      <c r="FG77" s="29">
        <v>0</v>
      </c>
      <c r="FH77" s="29">
        <v>0</v>
      </c>
      <c r="FI77" s="29" t="s">
        <v>414</v>
      </c>
      <c r="FJ77" s="29">
        <v>0</v>
      </c>
      <c r="FK77" s="29"/>
      <c r="FL77" s="30"/>
      <c r="FM77" s="29" t="s">
        <v>225</v>
      </c>
      <c r="FN77" s="29">
        <v>0</v>
      </c>
      <c r="FO77" s="29">
        <v>1</v>
      </c>
      <c r="FP77" s="29" t="s">
        <v>226</v>
      </c>
      <c r="FQ77" s="30"/>
      <c r="FR77" s="29">
        <v>0</v>
      </c>
      <c r="FS77" s="30"/>
      <c r="FT77" s="29" t="s">
        <v>235</v>
      </c>
      <c r="FU77" s="29">
        <v>0</v>
      </c>
      <c r="FV77" s="30"/>
      <c r="FW77" s="29">
        <v>0</v>
      </c>
      <c r="FX77" s="29" t="s">
        <v>235</v>
      </c>
      <c r="FY77" s="29">
        <v>0</v>
      </c>
      <c r="FZ77" s="30"/>
      <c r="GA77" s="29" t="s">
        <v>235</v>
      </c>
      <c r="GB77" s="29">
        <v>0</v>
      </c>
      <c r="GC77" s="30"/>
      <c r="GD77" s="29" t="s">
        <v>235</v>
      </c>
      <c r="GE77" s="30"/>
      <c r="GF77" s="30"/>
      <c r="GG77" s="30"/>
      <c r="GH77" s="30"/>
      <c r="GI77" s="34">
        <v>1</v>
      </c>
      <c r="GJ77" s="34">
        <v>0</v>
      </c>
    </row>
    <row r="78" spans="1:194" x14ac:dyDescent="0.35">
      <c r="A78" s="24">
        <v>1775</v>
      </c>
      <c r="B78" s="24" t="s">
        <v>1607</v>
      </c>
      <c r="C78" s="2" t="s">
        <v>1608</v>
      </c>
      <c r="D78" s="2" t="s">
        <v>1609</v>
      </c>
      <c r="E78" s="2" t="s">
        <v>1610</v>
      </c>
      <c r="F78" s="2" t="s">
        <v>1611</v>
      </c>
      <c r="G78" s="2" t="s">
        <v>1612</v>
      </c>
      <c r="H78" s="1"/>
      <c r="I78" s="2" t="s">
        <v>192</v>
      </c>
      <c r="J78" s="2" t="s">
        <v>1613</v>
      </c>
      <c r="K78" s="1"/>
      <c r="L78" s="2" t="s">
        <v>423</v>
      </c>
      <c r="M78" s="2" t="s">
        <v>1614</v>
      </c>
      <c r="N78" s="2" t="s">
        <v>1615</v>
      </c>
      <c r="O78" s="2" t="s">
        <v>1616</v>
      </c>
      <c r="P78" s="2" t="s">
        <v>778</v>
      </c>
      <c r="Q78" s="2" t="s">
        <v>1617</v>
      </c>
      <c r="R78" s="2" t="s">
        <v>1618</v>
      </c>
      <c r="S78" s="2" t="s">
        <v>202</v>
      </c>
      <c r="T78" s="1"/>
      <c r="U78" s="1"/>
      <c r="V78" s="2" t="s">
        <v>204</v>
      </c>
      <c r="W78" s="1"/>
      <c r="X78" s="2" t="s">
        <v>1619</v>
      </c>
      <c r="Y78" s="1"/>
      <c r="Z78" s="1"/>
      <c r="AA78" s="1"/>
      <c r="AB78" s="1"/>
      <c r="AC78" s="2" t="s">
        <v>1620</v>
      </c>
      <c r="AD78" s="1"/>
      <c r="AE78" s="1"/>
      <c r="AF78" s="1"/>
      <c r="AG78" s="2" t="s">
        <v>1609</v>
      </c>
      <c r="AH78" s="1"/>
      <c r="AI78" s="1"/>
      <c r="AJ78" s="2" t="s">
        <v>211</v>
      </c>
      <c r="AK78" s="9" t="s">
        <v>723</v>
      </c>
      <c r="AL78" s="15" t="s">
        <v>1437</v>
      </c>
      <c r="AM78" s="2" t="s">
        <v>214</v>
      </c>
      <c r="AN78" s="2">
        <v>4</v>
      </c>
      <c r="AO78" s="2" t="s">
        <v>1621</v>
      </c>
      <c r="AP78" s="2" t="s">
        <v>216</v>
      </c>
      <c r="AQ78" s="1"/>
      <c r="AR78" s="1"/>
      <c r="AS78" s="1">
        <v>1</v>
      </c>
      <c r="AT78" s="2">
        <v>1</v>
      </c>
      <c r="AU78" s="2">
        <v>1</v>
      </c>
      <c r="AV78" s="2" t="s">
        <v>217</v>
      </c>
      <c r="AW78" s="1"/>
      <c r="AX78" s="1"/>
      <c r="AY78" s="1">
        <v>1</v>
      </c>
      <c r="AZ78" s="1"/>
      <c r="BA78" s="1"/>
      <c r="BB78" s="1"/>
      <c r="BC78" s="2">
        <v>1</v>
      </c>
      <c r="BD78" s="2">
        <v>1</v>
      </c>
      <c r="BE78" s="2">
        <v>1</v>
      </c>
      <c r="BF78" s="2">
        <v>1</v>
      </c>
      <c r="BG78" s="1">
        <v>0</v>
      </c>
      <c r="BH78" s="1" t="s">
        <v>2987</v>
      </c>
      <c r="BI78" s="1"/>
      <c r="BJ78" s="2">
        <v>1</v>
      </c>
      <c r="BK78" s="1"/>
      <c r="BL78" s="1"/>
      <c r="BM78" s="1"/>
      <c r="BN78" s="2">
        <v>1</v>
      </c>
      <c r="BO78" s="1"/>
      <c r="BP78" s="1"/>
      <c r="BQ78" s="1"/>
      <c r="BR78" s="1"/>
      <c r="BS78" s="1"/>
      <c r="BT78" s="2" t="s">
        <v>1622</v>
      </c>
      <c r="BU78" s="2">
        <v>1</v>
      </c>
      <c r="BV78" s="1"/>
      <c r="BW78" s="1"/>
      <c r="BX78" s="1" t="s">
        <v>2984</v>
      </c>
      <c r="BY78" s="2">
        <v>1</v>
      </c>
      <c r="BZ78" s="2">
        <v>1</v>
      </c>
      <c r="CA78" s="1"/>
      <c r="CB78" s="1"/>
      <c r="CC78" s="1"/>
      <c r="CD78" s="2">
        <v>1</v>
      </c>
      <c r="CE78" s="1"/>
      <c r="CF78" s="1"/>
      <c r="CG78" s="1" t="s">
        <v>2994</v>
      </c>
      <c r="CH78" s="2" t="s">
        <v>687</v>
      </c>
      <c r="CI78" s="2">
        <v>0</v>
      </c>
      <c r="CJ78" s="1"/>
      <c r="CK78" s="2">
        <v>0</v>
      </c>
      <c r="CL78" s="13">
        <v>51</v>
      </c>
      <c r="CM78" s="2"/>
      <c r="CN78" s="15">
        <v>25</v>
      </c>
      <c r="CO78" s="51">
        <f>CN78/DT78</f>
        <v>0.49019607843137253</v>
      </c>
      <c r="CP78" s="2" t="s">
        <v>1623</v>
      </c>
      <c r="CQ78" s="2">
        <v>1</v>
      </c>
      <c r="CR78" s="1"/>
      <c r="CS78" s="1"/>
      <c r="CT78" s="1"/>
      <c r="CU78" s="1"/>
      <c r="CV78" s="2">
        <v>1</v>
      </c>
      <c r="CW78" s="1"/>
      <c r="CX78" s="1"/>
      <c r="CY78" s="1" t="s">
        <v>3005</v>
      </c>
      <c r="CZ78" s="2" t="s">
        <v>721</v>
      </c>
      <c r="DA78" s="1">
        <v>0</v>
      </c>
      <c r="DB78" s="2" t="s">
        <v>1624</v>
      </c>
      <c r="DC78" s="1"/>
      <c r="DD78" s="2">
        <v>1</v>
      </c>
      <c r="DE78" s="1"/>
      <c r="DF78" s="1"/>
      <c r="DG78" s="2">
        <v>1</v>
      </c>
      <c r="DH78" s="1"/>
      <c r="DI78" s="1"/>
      <c r="DJ78" s="2" t="s">
        <v>2997</v>
      </c>
      <c r="DK78" s="2" t="s">
        <v>1625</v>
      </c>
      <c r="DL78" s="2"/>
      <c r="DM78" s="15">
        <v>25</v>
      </c>
      <c r="DN78" s="2"/>
      <c r="DO78" s="15" t="s">
        <v>1556</v>
      </c>
      <c r="DP78" s="2"/>
      <c r="DQ78" s="2">
        <v>0</v>
      </c>
      <c r="DR78" s="56">
        <f>DS78/DT78</f>
        <v>0.49019607843137253</v>
      </c>
      <c r="DS78">
        <v>25</v>
      </c>
      <c r="DT78">
        <v>51</v>
      </c>
      <c r="DU78" s="2" t="s">
        <v>1626</v>
      </c>
      <c r="DV78" s="2" t="s">
        <v>1627</v>
      </c>
      <c r="DW78" s="2" t="s">
        <v>1628</v>
      </c>
      <c r="DX78" s="2">
        <v>6</v>
      </c>
      <c r="DY78" s="2">
        <v>9</v>
      </c>
      <c r="DZ78" s="2" t="s">
        <v>1629</v>
      </c>
      <c r="EA78" s="2">
        <v>16</v>
      </c>
      <c r="EB78" s="2">
        <v>36</v>
      </c>
      <c r="EC78" s="2" t="s">
        <v>1630</v>
      </c>
      <c r="ED78" s="2">
        <v>1</v>
      </c>
      <c r="EE78" s="2">
        <v>1</v>
      </c>
      <c r="EF78" s="2" t="s">
        <v>1631</v>
      </c>
      <c r="EG78" s="2">
        <v>2</v>
      </c>
      <c r="EH78" s="2">
        <v>5</v>
      </c>
      <c r="EI78" s="2"/>
      <c r="EL78" s="2"/>
      <c r="EM78" s="2"/>
      <c r="EN78" s="2"/>
      <c r="EO78" s="2"/>
      <c r="EP78" s="2"/>
      <c r="EQ78" s="2"/>
      <c r="ER78" s="2">
        <v>1</v>
      </c>
      <c r="ES78" s="1"/>
      <c r="ET78" s="2">
        <v>1</v>
      </c>
      <c r="EU78" s="1"/>
      <c r="EV78" s="1"/>
      <c r="EW78" s="1"/>
      <c r="EX78" s="1"/>
      <c r="EY78" s="2">
        <v>1</v>
      </c>
      <c r="EZ78" s="1"/>
      <c r="FA78" s="2">
        <v>1</v>
      </c>
      <c r="FB78" s="1"/>
      <c r="FC78" s="1"/>
      <c r="FD78" s="1"/>
      <c r="FE78" s="1"/>
      <c r="FF78" s="2">
        <v>0</v>
      </c>
      <c r="FG78" s="2">
        <v>0</v>
      </c>
      <c r="FH78" s="2">
        <v>0</v>
      </c>
      <c r="FI78" s="1"/>
      <c r="FJ78" s="2">
        <v>0</v>
      </c>
      <c r="FK78" s="2"/>
      <c r="FL78" s="1"/>
      <c r="FM78" s="2" t="s">
        <v>225</v>
      </c>
      <c r="FN78" s="2">
        <v>0</v>
      </c>
      <c r="FO78" s="2">
        <v>1</v>
      </c>
      <c r="FP78" s="2" t="s">
        <v>226</v>
      </c>
      <c r="FQ78" s="1"/>
      <c r="FR78" s="2">
        <v>0</v>
      </c>
      <c r="FS78" s="1"/>
      <c r="FT78" s="1"/>
      <c r="FU78" s="2">
        <v>0</v>
      </c>
      <c r="FV78" s="1"/>
      <c r="FW78" s="2">
        <v>0</v>
      </c>
      <c r="FX78" s="1"/>
      <c r="FY78" s="2">
        <v>0</v>
      </c>
      <c r="FZ78" s="1"/>
      <c r="GA78" s="1"/>
      <c r="GB78" s="2">
        <v>0</v>
      </c>
      <c r="GC78" s="1"/>
      <c r="GD78" s="1"/>
      <c r="GE78" s="1"/>
      <c r="GF78" s="1"/>
      <c r="GG78" s="1"/>
      <c r="GH78" s="1"/>
      <c r="GI78">
        <v>1</v>
      </c>
      <c r="GJ78">
        <v>0</v>
      </c>
      <c r="GK78">
        <v>1</v>
      </c>
    </row>
    <row r="79" spans="1:194" s="34" customFormat="1" hidden="1" x14ac:dyDescent="0.35">
      <c r="A79" s="29" t="s">
        <v>2122</v>
      </c>
      <c r="B79" s="29" t="s">
        <v>2123</v>
      </c>
      <c r="C79" s="29" t="s">
        <v>2124</v>
      </c>
      <c r="D79" s="29" t="s">
        <v>2125</v>
      </c>
      <c r="E79" s="29" t="s">
        <v>2126</v>
      </c>
      <c r="F79" s="30"/>
      <c r="G79" s="30"/>
      <c r="H79" s="29" t="s">
        <v>191</v>
      </c>
      <c r="I79" s="30"/>
      <c r="J79" s="29" t="s">
        <v>995</v>
      </c>
      <c r="K79" s="29" t="s">
        <v>2068</v>
      </c>
      <c r="L79" s="29" t="s">
        <v>2068</v>
      </c>
      <c r="M79" s="29" t="s">
        <v>2127</v>
      </c>
      <c r="N79" s="30"/>
      <c r="O79" s="29" t="s">
        <v>1052</v>
      </c>
      <c r="P79" s="29" t="s">
        <v>296</v>
      </c>
      <c r="Q79" s="29" t="s">
        <v>2128</v>
      </c>
      <c r="R79" s="30"/>
      <c r="S79" s="30"/>
      <c r="T79" s="29" t="s">
        <v>2129</v>
      </c>
      <c r="U79" s="30"/>
      <c r="V79" s="30"/>
      <c r="W79" s="30"/>
      <c r="X79" s="30"/>
      <c r="Y79" s="30"/>
      <c r="Z79" s="29" t="s">
        <v>2130</v>
      </c>
      <c r="AA79" s="30"/>
      <c r="AB79" s="29" t="s">
        <v>2131</v>
      </c>
      <c r="AC79" s="30"/>
      <c r="AD79" s="29" t="s">
        <v>2132</v>
      </c>
      <c r="AE79" s="30"/>
      <c r="AF79" s="30"/>
      <c r="AG79" s="30"/>
      <c r="AH79" s="29" t="s">
        <v>209</v>
      </c>
      <c r="AI79" s="29" t="s">
        <v>1689</v>
      </c>
      <c r="AJ79" s="29" t="s">
        <v>1895</v>
      </c>
      <c r="AK79" s="31" t="s">
        <v>296</v>
      </c>
      <c r="AL79" s="35" t="s">
        <v>995</v>
      </c>
      <c r="AM79" s="29" t="s">
        <v>227</v>
      </c>
      <c r="AN79" s="29">
        <v>4</v>
      </c>
      <c r="AO79" s="29" t="s">
        <v>2140</v>
      </c>
      <c r="AP79" s="29" t="s">
        <v>216</v>
      </c>
      <c r="AQ79" s="30"/>
      <c r="AR79" s="30"/>
      <c r="AS79" s="29">
        <v>1</v>
      </c>
      <c r="AT79" s="29">
        <v>1</v>
      </c>
      <c r="AU79" s="29">
        <v>1</v>
      </c>
      <c r="AV79" s="29" t="s">
        <v>217</v>
      </c>
      <c r="AW79" s="30"/>
      <c r="AX79" s="30"/>
      <c r="AY79" s="29">
        <v>1</v>
      </c>
      <c r="AZ79" s="29" t="s">
        <v>2141</v>
      </c>
      <c r="BA79" s="30"/>
      <c r="BB79" s="30"/>
      <c r="BC79" s="30">
        <v>0</v>
      </c>
      <c r="BD79" s="29">
        <v>1</v>
      </c>
      <c r="BE79" s="29">
        <v>1</v>
      </c>
      <c r="BF79" s="29">
        <v>1</v>
      </c>
      <c r="BG79" s="30">
        <v>0</v>
      </c>
      <c r="BH79" s="30" t="s">
        <v>2987</v>
      </c>
      <c r="BI79" s="30"/>
      <c r="BJ79" s="30"/>
      <c r="BK79" s="30"/>
      <c r="BL79" s="30"/>
      <c r="BM79" s="30"/>
      <c r="BN79" s="30"/>
      <c r="BO79" s="30"/>
      <c r="BP79" s="30"/>
      <c r="BQ79" s="30"/>
      <c r="BR79" s="30"/>
      <c r="BS79" s="30"/>
      <c r="BT79" s="30"/>
      <c r="BU79" s="29">
        <v>1</v>
      </c>
      <c r="BV79" s="30"/>
      <c r="BW79" s="30"/>
      <c r="BX79" s="30" t="s">
        <v>2984</v>
      </c>
      <c r="BY79" s="29">
        <v>1</v>
      </c>
      <c r="BZ79" s="29">
        <v>1</v>
      </c>
      <c r="CA79" s="30"/>
      <c r="CB79" s="30"/>
      <c r="CC79" s="30"/>
      <c r="CD79" s="29">
        <v>1</v>
      </c>
      <c r="CE79" s="30"/>
      <c r="CF79" s="30"/>
      <c r="CG79" s="30" t="s">
        <v>2994</v>
      </c>
      <c r="CH79" s="29" t="s">
        <v>2142</v>
      </c>
      <c r="CI79" s="29">
        <v>0</v>
      </c>
      <c r="CJ79" s="30"/>
      <c r="CK79" s="29">
        <v>0</v>
      </c>
      <c r="CL79" s="32">
        <v>43</v>
      </c>
      <c r="CM79" s="29"/>
      <c r="CN79" s="35">
        <v>28</v>
      </c>
      <c r="CO79" s="53">
        <f>CN79/DT79</f>
        <v>0.65116279069767447</v>
      </c>
      <c r="CP79" s="29" t="s">
        <v>2143</v>
      </c>
      <c r="CQ79" s="29">
        <v>1</v>
      </c>
      <c r="CR79" s="30"/>
      <c r="CS79" s="30"/>
      <c r="CT79" s="30"/>
      <c r="CU79" s="29">
        <v>1</v>
      </c>
      <c r="CV79" s="30"/>
      <c r="CW79" s="30"/>
      <c r="CX79" s="30"/>
      <c r="CY79" s="30" t="s">
        <v>3004</v>
      </c>
      <c r="CZ79" s="29">
        <v>46</v>
      </c>
      <c r="DA79" s="30">
        <v>0</v>
      </c>
      <c r="DB79" s="29" t="s">
        <v>2144</v>
      </c>
      <c r="DC79" s="30"/>
      <c r="DD79" s="29">
        <v>1</v>
      </c>
      <c r="DE79" s="30"/>
      <c r="DF79" s="30"/>
      <c r="DG79" s="29">
        <v>1</v>
      </c>
      <c r="DH79" s="30"/>
      <c r="DI79" s="30"/>
      <c r="DJ79" s="29" t="s">
        <v>2997</v>
      </c>
      <c r="DK79" s="30"/>
      <c r="DL79" s="30"/>
      <c r="DM79" s="35" t="s">
        <v>754</v>
      </c>
      <c r="DN79" s="29"/>
      <c r="DO79" s="37">
        <v>9</v>
      </c>
      <c r="DP79" s="29" t="s">
        <v>2145</v>
      </c>
      <c r="DQ79" s="29"/>
      <c r="DR79" s="57">
        <f>DS79/DT79</f>
        <v>0.55813953488372092</v>
      </c>
      <c r="DS79" s="29">
        <v>24</v>
      </c>
      <c r="DT79" s="29">
        <v>43</v>
      </c>
      <c r="DV79" s="29" t="s">
        <v>2146</v>
      </c>
      <c r="DW79" s="29"/>
      <c r="DX79" s="29"/>
      <c r="DY79" s="29"/>
      <c r="DZ79" s="29" t="s">
        <v>2147</v>
      </c>
      <c r="EA79" s="29">
        <v>18</v>
      </c>
      <c r="EB79" s="29">
        <v>30</v>
      </c>
      <c r="EC79" s="29" t="s">
        <v>2148</v>
      </c>
      <c r="ED79" s="29">
        <v>2</v>
      </c>
      <c r="EE79" s="29">
        <v>3</v>
      </c>
      <c r="EF79" s="29" t="s">
        <v>2149</v>
      </c>
      <c r="EG79" s="29">
        <v>4</v>
      </c>
      <c r="EH79" s="29">
        <v>10</v>
      </c>
      <c r="EJ79" s="29"/>
      <c r="EK79" s="29"/>
      <c r="EL79" s="29"/>
      <c r="EM79" s="29"/>
      <c r="EN79" s="29"/>
      <c r="EO79" s="29"/>
      <c r="EP79" s="29"/>
      <c r="EQ79" s="29"/>
      <c r="ER79" s="29">
        <v>1</v>
      </c>
      <c r="ES79" s="29">
        <v>1</v>
      </c>
      <c r="ET79" s="29">
        <v>1</v>
      </c>
      <c r="EU79" s="29">
        <v>1</v>
      </c>
      <c r="EV79" s="30"/>
      <c r="EW79" s="30"/>
      <c r="EX79" s="30"/>
      <c r="EY79" s="29">
        <v>1</v>
      </c>
      <c r="EZ79" s="30"/>
      <c r="FA79" s="29">
        <v>1</v>
      </c>
      <c r="FB79" s="30"/>
      <c r="FC79" s="30"/>
      <c r="FD79" s="30"/>
      <c r="FE79" s="30"/>
      <c r="FF79" s="29">
        <v>0</v>
      </c>
      <c r="FG79" s="29">
        <v>0</v>
      </c>
      <c r="FH79" s="29">
        <v>0</v>
      </c>
      <c r="FI79" s="29" t="s">
        <v>235</v>
      </c>
      <c r="FJ79" s="29">
        <v>0</v>
      </c>
      <c r="FK79" s="29"/>
      <c r="FL79" s="30"/>
      <c r="FM79" s="29" t="s">
        <v>225</v>
      </c>
      <c r="FN79" s="29">
        <v>0</v>
      </c>
      <c r="FO79" s="29">
        <v>0</v>
      </c>
      <c r="FP79" s="30"/>
      <c r="FQ79" s="29" t="s">
        <v>235</v>
      </c>
      <c r="FR79" s="29">
        <v>0</v>
      </c>
      <c r="FS79" s="30"/>
      <c r="FT79" s="29" t="s">
        <v>235</v>
      </c>
      <c r="FU79" s="29">
        <v>0</v>
      </c>
      <c r="FV79" s="30"/>
      <c r="FW79" s="29">
        <v>0</v>
      </c>
      <c r="FX79" s="29" t="s">
        <v>235</v>
      </c>
      <c r="FY79" s="29">
        <v>0</v>
      </c>
      <c r="FZ79" s="30"/>
      <c r="GA79" s="29" t="s">
        <v>235</v>
      </c>
      <c r="GB79" s="29">
        <v>0</v>
      </c>
      <c r="GC79" s="30"/>
      <c r="GD79" s="29" t="s">
        <v>2150</v>
      </c>
      <c r="GE79" s="30"/>
      <c r="GF79" s="30"/>
      <c r="GG79" s="30"/>
      <c r="GH79" s="30"/>
      <c r="GI79" s="34">
        <v>0</v>
      </c>
      <c r="GJ79" s="34">
        <v>0</v>
      </c>
    </row>
    <row r="80" spans="1:194" s="34" customFormat="1" x14ac:dyDescent="0.35">
      <c r="A80" s="24" t="s">
        <v>1641</v>
      </c>
      <c r="B80" s="24" t="s">
        <v>1642</v>
      </c>
      <c r="C80" s="2" t="s">
        <v>1643</v>
      </c>
      <c r="D80" s="2" t="s">
        <v>1644</v>
      </c>
      <c r="E80" s="2" t="s">
        <v>1645</v>
      </c>
      <c r="F80" s="2" t="s">
        <v>1646</v>
      </c>
      <c r="G80" s="2" t="s">
        <v>1647</v>
      </c>
      <c r="H80" s="1"/>
      <c r="I80" s="2" t="s">
        <v>192</v>
      </c>
      <c r="J80" s="2" t="s">
        <v>1648</v>
      </c>
      <c r="K80" s="1"/>
      <c r="L80" s="2" t="s">
        <v>195</v>
      </c>
      <c r="M80" s="2" t="s">
        <v>1649</v>
      </c>
      <c r="N80" s="2" t="s">
        <v>1650</v>
      </c>
      <c r="O80" s="2" t="s">
        <v>1651</v>
      </c>
      <c r="P80" s="2" t="s">
        <v>1289</v>
      </c>
      <c r="Q80" s="2" t="s">
        <v>1652</v>
      </c>
      <c r="R80" s="2" t="s">
        <v>1653</v>
      </c>
      <c r="S80" s="2" t="s">
        <v>202</v>
      </c>
      <c r="T80" s="1"/>
      <c r="U80" s="1"/>
      <c r="V80" s="2" t="s">
        <v>204</v>
      </c>
      <c r="W80" s="1"/>
      <c r="X80" s="2" t="s">
        <v>1654</v>
      </c>
      <c r="Y80" s="2" t="s">
        <v>1655</v>
      </c>
      <c r="Z80" s="1"/>
      <c r="AA80" s="1"/>
      <c r="AB80" s="1"/>
      <c r="AC80" s="2" t="s">
        <v>1656</v>
      </c>
      <c r="AD80" s="1"/>
      <c r="AE80" s="1"/>
      <c r="AF80" s="1"/>
      <c r="AG80" s="2" t="s">
        <v>1644</v>
      </c>
      <c r="AH80" s="1"/>
      <c r="AI80" s="1"/>
      <c r="AJ80" s="2" t="s">
        <v>211</v>
      </c>
      <c r="AK80" s="9" t="s">
        <v>723</v>
      </c>
      <c r="AL80" s="15" t="s">
        <v>1437</v>
      </c>
      <c r="AM80" s="2" t="s">
        <v>214</v>
      </c>
      <c r="AN80" s="2" t="s">
        <v>426</v>
      </c>
      <c r="AO80" s="2" t="s">
        <v>1657</v>
      </c>
      <c r="AP80" s="2" t="s">
        <v>216</v>
      </c>
      <c r="AQ80" s="1"/>
      <c r="AR80" s="1"/>
      <c r="AS80" s="2">
        <v>1</v>
      </c>
      <c r="AT80" s="2">
        <v>1</v>
      </c>
      <c r="AU80" s="1">
        <v>1</v>
      </c>
      <c r="AV80" s="2" t="s">
        <v>217</v>
      </c>
      <c r="AW80" s="1"/>
      <c r="AX80" s="1"/>
      <c r="AY80" s="2">
        <v>1</v>
      </c>
      <c r="AZ80" s="1"/>
      <c r="BA80" s="1"/>
      <c r="BB80" s="1"/>
      <c r="BC80" s="1">
        <v>0</v>
      </c>
      <c r="BD80" s="2">
        <v>1</v>
      </c>
      <c r="BE80" s="1">
        <v>0</v>
      </c>
      <c r="BF80" s="1">
        <v>0</v>
      </c>
      <c r="BG80" s="1">
        <v>0</v>
      </c>
      <c r="BH80" s="1" t="s">
        <v>3000</v>
      </c>
      <c r="BI80" s="1"/>
      <c r="BJ80" s="1"/>
      <c r="BK80" s="1"/>
      <c r="BL80" s="1"/>
      <c r="BM80" s="1"/>
      <c r="BN80" s="1"/>
      <c r="BO80" s="1"/>
      <c r="BP80" s="1"/>
      <c r="BQ80" s="1"/>
      <c r="BR80" s="1"/>
      <c r="BS80" s="1"/>
      <c r="BT80" s="1"/>
      <c r="BU80" s="1"/>
      <c r="BV80" s="2">
        <v>1</v>
      </c>
      <c r="BW80" s="1"/>
      <c r="BX80" s="1" t="s">
        <v>2986</v>
      </c>
      <c r="BY80" s="2">
        <v>2</v>
      </c>
      <c r="BZ80" s="2">
        <v>1</v>
      </c>
      <c r="CA80" s="1"/>
      <c r="CB80" s="1"/>
      <c r="CC80" s="1"/>
      <c r="CD80" s="1"/>
      <c r="CE80" s="2">
        <v>1</v>
      </c>
      <c r="CF80" s="1"/>
      <c r="CG80" s="1" t="s">
        <v>2994</v>
      </c>
      <c r="CH80" s="2" t="s">
        <v>316</v>
      </c>
      <c r="CI80" s="2">
        <v>0</v>
      </c>
      <c r="CJ80" s="1"/>
      <c r="CK80" s="2">
        <v>0</v>
      </c>
      <c r="CL80" s="13">
        <v>83</v>
      </c>
      <c r="CM80" s="2"/>
      <c r="CN80" s="15" t="s">
        <v>1658</v>
      </c>
      <c r="CO80" s="51">
        <f>CN80/DT80</f>
        <v>0.72289156626506024</v>
      </c>
      <c r="CP80" s="2"/>
      <c r="CQ80" s="2">
        <v>1</v>
      </c>
      <c r="CR80" s="1"/>
      <c r="CS80" s="1"/>
      <c r="CT80" s="1"/>
      <c r="CU80" s="1"/>
      <c r="CV80" s="2">
        <v>1</v>
      </c>
      <c r="CW80" s="1"/>
      <c r="CX80" s="1"/>
      <c r="CY80" s="1" t="s">
        <v>3005</v>
      </c>
      <c r="CZ80" s="2">
        <v>173</v>
      </c>
      <c r="DA80" s="1">
        <v>0</v>
      </c>
      <c r="DB80" s="2" t="s">
        <v>1659</v>
      </c>
      <c r="DC80" s="1"/>
      <c r="DD80" s="2">
        <v>1</v>
      </c>
      <c r="DE80" s="1"/>
      <c r="DF80" s="1"/>
      <c r="DG80" s="2">
        <v>1</v>
      </c>
      <c r="DH80" s="1"/>
      <c r="DI80" s="1"/>
      <c r="DJ80" s="2" t="s">
        <v>2997</v>
      </c>
      <c r="DK80" s="1"/>
      <c r="DL80" s="1"/>
      <c r="DM80" s="15" t="s">
        <v>994</v>
      </c>
      <c r="DN80" s="2"/>
      <c r="DO80" s="16"/>
      <c r="DP80" s="1"/>
      <c r="DQ80" s="2">
        <v>0</v>
      </c>
      <c r="DR80" s="56">
        <f>DS80/DT80</f>
        <v>0.12048192771084337</v>
      </c>
      <c r="DS80">
        <v>10</v>
      </c>
      <c r="DT80">
        <v>83</v>
      </c>
      <c r="DU80" s="2" t="s">
        <v>1660</v>
      </c>
      <c r="DV80" s="2" t="s">
        <v>1661</v>
      </c>
      <c r="DW80" s="2"/>
      <c r="DX80" s="2"/>
      <c r="DY80" s="2"/>
      <c r="DZ80" s="2"/>
      <c r="EA80">
        <v>10</v>
      </c>
      <c r="EB80">
        <v>83</v>
      </c>
      <c r="EC80" s="2"/>
      <c r="ED80" s="2"/>
      <c r="EE80" s="2"/>
      <c r="EF80" s="2"/>
      <c r="EG80" s="2"/>
      <c r="EH80" s="2"/>
      <c r="EI80" s="2"/>
      <c r="EJ80" s="2"/>
      <c r="EK80" s="2"/>
      <c r="EL80" s="2"/>
      <c r="EM80" s="2"/>
      <c r="EN80" s="2"/>
      <c r="EO80" s="2"/>
      <c r="EP80" s="2"/>
      <c r="EQ80" s="2"/>
      <c r="ER80" s="2">
        <v>1</v>
      </c>
      <c r="ES80" s="1"/>
      <c r="ET80" s="2">
        <v>1</v>
      </c>
      <c r="EU80" s="1"/>
      <c r="EV80" s="1"/>
      <c r="EW80" s="1"/>
      <c r="EX80" s="1"/>
      <c r="EY80" s="2">
        <v>1</v>
      </c>
      <c r="EZ80" s="1"/>
      <c r="FA80" s="2">
        <v>1</v>
      </c>
      <c r="FB80" s="1"/>
      <c r="FC80" s="1"/>
      <c r="FD80" s="1"/>
      <c r="FE80" s="1"/>
      <c r="FF80" s="2">
        <v>0</v>
      </c>
      <c r="FG80" s="2">
        <v>0</v>
      </c>
      <c r="FH80" s="2">
        <v>0</v>
      </c>
      <c r="FI80" s="1"/>
      <c r="FJ80" s="2">
        <v>0</v>
      </c>
      <c r="FK80" s="2"/>
      <c r="FL80" s="1"/>
      <c r="FM80" s="1"/>
      <c r="FN80" s="2">
        <v>0</v>
      </c>
      <c r="FO80" s="2">
        <v>1</v>
      </c>
      <c r="FP80" s="2" t="s">
        <v>226</v>
      </c>
      <c r="FQ80" s="1"/>
      <c r="FR80" s="2">
        <v>1</v>
      </c>
      <c r="FS80" s="2" t="s">
        <v>226</v>
      </c>
      <c r="FT80" s="2" t="s">
        <v>1662</v>
      </c>
      <c r="FU80" s="2">
        <v>0</v>
      </c>
      <c r="FV80" s="1"/>
      <c r="FW80" s="2">
        <v>0</v>
      </c>
      <c r="FX80" s="1"/>
      <c r="FY80" s="2">
        <v>0</v>
      </c>
      <c r="FZ80" s="1"/>
      <c r="GA80" s="1"/>
      <c r="GB80" s="2">
        <v>0</v>
      </c>
      <c r="GC80" s="1"/>
      <c r="GD80" s="1"/>
      <c r="GE80" s="1"/>
      <c r="GF80" s="1"/>
      <c r="GG80" s="1"/>
      <c r="GH80" s="1"/>
      <c r="GI80">
        <v>1</v>
      </c>
      <c r="GJ80">
        <v>1</v>
      </c>
      <c r="GK80">
        <v>1</v>
      </c>
      <c r="GL80"/>
    </row>
    <row r="81" spans="1:194" s="34" customFormat="1" hidden="1" x14ac:dyDescent="0.35">
      <c r="A81" s="29" t="s">
        <v>1813</v>
      </c>
      <c r="B81" s="29" t="s">
        <v>1814</v>
      </c>
      <c r="C81" s="29" t="s">
        <v>1815</v>
      </c>
      <c r="D81" s="29" t="s">
        <v>1816</v>
      </c>
      <c r="E81" s="29" t="s">
        <v>1817</v>
      </c>
      <c r="F81" s="29" t="s">
        <v>1818</v>
      </c>
      <c r="G81" s="29" t="s">
        <v>1819</v>
      </c>
      <c r="H81" s="29" t="s">
        <v>191</v>
      </c>
      <c r="I81" s="29" t="s">
        <v>192</v>
      </c>
      <c r="J81" s="29" t="s">
        <v>329</v>
      </c>
      <c r="K81" s="29" t="s">
        <v>1786</v>
      </c>
      <c r="L81" s="29" t="s">
        <v>423</v>
      </c>
      <c r="M81" s="29" t="s">
        <v>1820</v>
      </c>
      <c r="N81" s="29" t="s">
        <v>1821</v>
      </c>
      <c r="O81" s="29" t="s">
        <v>1822</v>
      </c>
      <c r="P81" s="29" t="s">
        <v>204</v>
      </c>
      <c r="Q81" s="29" t="s">
        <v>1823</v>
      </c>
      <c r="R81" s="29" t="s">
        <v>1824</v>
      </c>
      <c r="S81" s="29" t="s">
        <v>202</v>
      </c>
      <c r="T81" s="29" t="s">
        <v>1825</v>
      </c>
      <c r="U81" s="30"/>
      <c r="V81" s="29" t="s">
        <v>204</v>
      </c>
      <c r="W81" s="30"/>
      <c r="X81" s="29" t="s">
        <v>1826</v>
      </c>
      <c r="Y81" s="29" t="s">
        <v>1827</v>
      </c>
      <c r="Z81" s="29" t="s">
        <v>1828</v>
      </c>
      <c r="AA81" s="30"/>
      <c r="AB81" s="29" t="s">
        <v>1829</v>
      </c>
      <c r="AC81" s="30"/>
      <c r="AD81" s="29" t="s">
        <v>1830</v>
      </c>
      <c r="AE81" s="30"/>
      <c r="AF81" s="30"/>
      <c r="AG81" s="29" t="s">
        <v>1816</v>
      </c>
      <c r="AH81" s="29" t="s">
        <v>209</v>
      </c>
      <c r="AI81" s="29" t="s">
        <v>1689</v>
      </c>
      <c r="AJ81" s="29" t="s">
        <v>211</v>
      </c>
      <c r="AK81" s="31" t="s">
        <v>998</v>
      </c>
      <c r="AL81" s="35" t="s">
        <v>1437</v>
      </c>
      <c r="AM81" s="29" t="s">
        <v>227</v>
      </c>
      <c r="AN81" s="29">
        <v>4</v>
      </c>
      <c r="AO81" s="29" t="s">
        <v>1839</v>
      </c>
      <c r="AP81" s="29" t="s">
        <v>216</v>
      </c>
      <c r="AQ81" s="30"/>
      <c r="AR81" s="30"/>
      <c r="AS81" s="29">
        <v>1</v>
      </c>
      <c r="AT81" s="30">
        <v>0</v>
      </c>
      <c r="AU81" s="30">
        <v>0</v>
      </c>
      <c r="AV81" s="29" t="s">
        <v>391</v>
      </c>
      <c r="AW81" s="30"/>
      <c r="AX81" s="30"/>
      <c r="AY81" s="29">
        <v>1</v>
      </c>
      <c r="AZ81" s="29" t="s">
        <v>1840</v>
      </c>
      <c r="BA81" s="30"/>
      <c r="BB81" s="30"/>
      <c r="BC81" s="29">
        <v>1</v>
      </c>
      <c r="BD81" s="30">
        <v>0</v>
      </c>
      <c r="BE81" s="30">
        <v>0</v>
      </c>
      <c r="BF81" s="30">
        <v>0</v>
      </c>
      <c r="BG81" s="30">
        <v>0</v>
      </c>
      <c r="BH81" s="30" t="s">
        <v>2999</v>
      </c>
      <c r="BI81" s="30"/>
      <c r="BJ81" s="29">
        <v>1</v>
      </c>
      <c r="BK81" s="30"/>
      <c r="BL81" s="30"/>
      <c r="BM81" s="30"/>
      <c r="BN81" s="30"/>
      <c r="BO81" s="30"/>
      <c r="BP81" s="30"/>
      <c r="BQ81" s="30"/>
      <c r="BR81" s="30"/>
      <c r="BS81" s="30"/>
      <c r="BT81" s="29" t="s">
        <v>1841</v>
      </c>
      <c r="BU81" s="29">
        <v>1</v>
      </c>
      <c r="BV81" s="30"/>
      <c r="BW81" s="30"/>
      <c r="BX81" s="30" t="s">
        <v>2984</v>
      </c>
      <c r="BY81" s="29">
        <v>2</v>
      </c>
      <c r="BZ81" s="29">
        <v>2</v>
      </c>
      <c r="CA81" s="29">
        <v>1</v>
      </c>
      <c r="CB81" s="30"/>
      <c r="CC81" s="30"/>
      <c r="CD81" s="30"/>
      <c r="CE81" s="30"/>
      <c r="CF81" s="30"/>
      <c r="CG81" s="30" t="s">
        <v>2992</v>
      </c>
      <c r="CH81" s="29" t="s">
        <v>1842</v>
      </c>
      <c r="CI81" s="29">
        <v>0</v>
      </c>
      <c r="CJ81" s="30"/>
      <c r="CK81" s="29">
        <v>0</v>
      </c>
      <c r="CL81" s="32">
        <v>95</v>
      </c>
      <c r="CM81" s="29"/>
      <c r="CN81" s="35"/>
      <c r="CO81" s="53"/>
      <c r="CP81" s="29"/>
      <c r="CQ81" s="30"/>
      <c r="CR81" s="30"/>
      <c r="CS81" s="29">
        <v>1</v>
      </c>
      <c r="CT81" s="30"/>
      <c r="CU81" s="29">
        <v>1</v>
      </c>
      <c r="CV81" s="30"/>
      <c r="CW81" s="30"/>
      <c r="CX81" s="30"/>
      <c r="CY81" s="30" t="s">
        <v>3004</v>
      </c>
      <c r="CZ81" s="30"/>
      <c r="DA81" s="30">
        <v>0</v>
      </c>
      <c r="DB81" s="29" t="s">
        <v>1843</v>
      </c>
      <c r="DC81" s="30"/>
      <c r="DD81" s="29">
        <v>1</v>
      </c>
      <c r="DE81" s="30"/>
      <c r="DF81" s="30"/>
      <c r="DG81" s="29">
        <v>1</v>
      </c>
      <c r="DH81" s="30"/>
      <c r="DI81" s="30"/>
      <c r="DJ81" s="29" t="s">
        <v>2997</v>
      </c>
      <c r="DK81" s="30"/>
      <c r="DL81" s="30"/>
      <c r="DM81" s="35">
        <v>57</v>
      </c>
      <c r="DN81" s="29"/>
      <c r="DO81" s="35"/>
      <c r="DP81" s="29"/>
      <c r="DQ81" s="29"/>
      <c r="DR81" s="57">
        <f>DS81/DT81</f>
        <v>0.6</v>
      </c>
      <c r="DS81" s="29">
        <v>57</v>
      </c>
      <c r="DT81" s="29">
        <v>95</v>
      </c>
      <c r="DV81" s="29" t="s">
        <v>1844</v>
      </c>
      <c r="DW81" s="29" t="s">
        <v>1845</v>
      </c>
      <c r="DX81" s="29">
        <v>57</v>
      </c>
      <c r="DY81" s="29">
        <v>95</v>
      </c>
      <c r="DZ81" s="29"/>
      <c r="EA81" s="29"/>
      <c r="EB81" s="29"/>
      <c r="EC81" s="29"/>
      <c r="ED81" s="29"/>
      <c r="EE81" s="29"/>
      <c r="EF81" s="29"/>
      <c r="EG81" s="29"/>
      <c r="EH81" s="29"/>
      <c r="EI81" s="29"/>
      <c r="EJ81" s="29"/>
      <c r="EK81" s="29"/>
      <c r="EL81" s="29"/>
      <c r="EM81" s="29"/>
      <c r="EN81" s="29"/>
      <c r="EO81" s="29"/>
      <c r="EP81" s="29"/>
      <c r="EQ81" s="29"/>
      <c r="ER81" s="30">
        <v>1</v>
      </c>
      <c r="ES81" s="30"/>
      <c r="ET81" s="30">
        <v>1</v>
      </c>
      <c r="EU81" s="30"/>
      <c r="EV81" s="30"/>
      <c r="EW81" s="30"/>
      <c r="EX81" s="30"/>
      <c r="EY81" s="30"/>
      <c r="EZ81" s="30"/>
      <c r="FA81" s="30"/>
      <c r="FB81" s="30"/>
      <c r="FC81" s="30"/>
      <c r="FD81" s="30"/>
      <c r="FE81" s="30"/>
      <c r="FF81" s="29">
        <v>0</v>
      </c>
      <c r="FG81" s="29">
        <v>0</v>
      </c>
      <c r="FH81" s="29">
        <v>0</v>
      </c>
      <c r="FI81" s="29" t="s">
        <v>235</v>
      </c>
      <c r="FJ81" s="29">
        <v>0</v>
      </c>
      <c r="FK81" s="29"/>
      <c r="FL81" s="30"/>
      <c r="FM81" s="29" t="s">
        <v>225</v>
      </c>
      <c r="FN81" s="29">
        <v>0</v>
      </c>
      <c r="FO81" s="29">
        <v>0</v>
      </c>
      <c r="FP81" s="30"/>
      <c r="FQ81" s="29" t="s">
        <v>235</v>
      </c>
      <c r="FR81" s="29">
        <v>0</v>
      </c>
      <c r="FS81" s="30"/>
      <c r="FT81" s="29" t="s">
        <v>235</v>
      </c>
      <c r="FU81" s="29">
        <v>0</v>
      </c>
      <c r="FV81" s="30"/>
      <c r="FW81" s="29">
        <v>0</v>
      </c>
      <c r="FX81" s="29" t="s">
        <v>235</v>
      </c>
      <c r="FY81" s="29">
        <v>0</v>
      </c>
      <c r="FZ81" s="30"/>
      <c r="GA81" s="29" t="s">
        <v>235</v>
      </c>
      <c r="GB81" s="29">
        <v>1</v>
      </c>
      <c r="GC81" s="29" t="s">
        <v>272</v>
      </c>
      <c r="GD81" s="29" t="s">
        <v>1846</v>
      </c>
      <c r="GE81" s="30"/>
      <c r="GF81" s="30"/>
      <c r="GG81" s="30"/>
      <c r="GH81" s="30"/>
      <c r="GI81" s="34">
        <v>1</v>
      </c>
      <c r="GJ81" s="34">
        <v>1</v>
      </c>
    </row>
    <row r="82" spans="1:194" x14ac:dyDescent="0.35">
      <c r="A82" s="2" t="s">
        <v>1671</v>
      </c>
      <c r="B82" s="2" t="s">
        <v>1672</v>
      </c>
      <c r="C82" s="2" t="s">
        <v>1673</v>
      </c>
      <c r="D82" s="2" t="s">
        <v>1674</v>
      </c>
      <c r="E82" s="2" t="s">
        <v>1675</v>
      </c>
      <c r="F82" s="2" t="s">
        <v>1676</v>
      </c>
      <c r="G82" s="2" t="s">
        <v>1677</v>
      </c>
      <c r="H82" s="2" t="s">
        <v>191</v>
      </c>
      <c r="I82" s="2" t="s">
        <v>192</v>
      </c>
      <c r="J82" s="2" t="s">
        <v>586</v>
      </c>
      <c r="K82" s="2" t="s">
        <v>1678</v>
      </c>
      <c r="L82" s="2" t="s">
        <v>195</v>
      </c>
      <c r="M82" s="2" t="s">
        <v>1679</v>
      </c>
      <c r="N82" s="2" t="s">
        <v>1680</v>
      </c>
      <c r="O82" s="2" t="s">
        <v>1681</v>
      </c>
      <c r="P82" s="2" t="s">
        <v>204</v>
      </c>
      <c r="Q82" s="2" t="s">
        <v>1682</v>
      </c>
      <c r="R82" s="2" t="s">
        <v>1683</v>
      </c>
      <c r="S82" s="2" t="s">
        <v>202</v>
      </c>
      <c r="T82" s="1"/>
      <c r="U82" s="1"/>
      <c r="V82" s="2" t="s">
        <v>204</v>
      </c>
      <c r="W82" s="1"/>
      <c r="X82" s="2" t="s">
        <v>1684</v>
      </c>
      <c r="Y82" s="2" t="s">
        <v>1685</v>
      </c>
      <c r="Z82" s="2" t="s">
        <v>1686</v>
      </c>
      <c r="AA82" s="1"/>
      <c r="AB82" s="1"/>
      <c r="AC82" s="2" t="s">
        <v>1687</v>
      </c>
      <c r="AD82" s="2" t="s">
        <v>1688</v>
      </c>
      <c r="AE82" s="1"/>
      <c r="AF82" s="1"/>
      <c r="AG82" s="2" t="s">
        <v>1674</v>
      </c>
      <c r="AH82" s="2" t="s">
        <v>209</v>
      </c>
      <c r="AI82" s="2" t="s">
        <v>1689</v>
      </c>
      <c r="AJ82" s="2" t="s">
        <v>211</v>
      </c>
      <c r="AK82" s="9" t="s">
        <v>1405</v>
      </c>
      <c r="AL82" s="15" t="s">
        <v>1437</v>
      </c>
      <c r="AM82" s="2" t="s">
        <v>214</v>
      </c>
      <c r="AN82" s="2">
        <v>4</v>
      </c>
      <c r="AO82" s="2" t="s">
        <v>1690</v>
      </c>
      <c r="AP82" s="2" t="s">
        <v>216</v>
      </c>
      <c r="AQ82" s="1"/>
      <c r="AR82" s="1"/>
      <c r="AS82" s="2">
        <v>1</v>
      </c>
      <c r="AT82" s="1">
        <v>0</v>
      </c>
      <c r="AU82" s="1">
        <v>0</v>
      </c>
      <c r="AV82" s="2" t="s">
        <v>391</v>
      </c>
      <c r="AW82" s="1"/>
      <c r="AX82" s="1">
        <v>1</v>
      </c>
      <c r="AY82" s="1"/>
      <c r="AZ82" s="1"/>
      <c r="BA82" s="1"/>
      <c r="BB82" s="1"/>
      <c r="BC82" s="2">
        <v>1</v>
      </c>
      <c r="BD82" s="2">
        <v>1</v>
      </c>
      <c r="BE82" s="2">
        <v>1</v>
      </c>
      <c r="BF82" s="1">
        <v>0</v>
      </c>
      <c r="BG82" s="1">
        <v>0</v>
      </c>
      <c r="BH82" s="1" t="s">
        <v>2987</v>
      </c>
      <c r="BI82" s="1"/>
      <c r="BJ82" s="1"/>
      <c r="BK82" s="1"/>
      <c r="BL82" s="1"/>
      <c r="BM82" s="1"/>
      <c r="BN82" s="1"/>
      <c r="BO82" s="1"/>
      <c r="BP82" s="1"/>
      <c r="BQ82" s="1"/>
      <c r="BR82" s="1"/>
      <c r="BS82" s="1"/>
      <c r="BT82" s="1"/>
      <c r="BU82" s="2">
        <v>1</v>
      </c>
      <c r="BV82" s="1"/>
      <c r="BW82" s="1"/>
      <c r="BX82" s="1" t="s">
        <v>2984</v>
      </c>
      <c r="BY82" s="2">
        <v>1</v>
      </c>
      <c r="BZ82" s="2">
        <v>2</v>
      </c>
      <c r="CA82" s="2">
        <v>1</v>
      </c>
      <c r="CB82" s="1"/>
      <c r="CC82" s="1"/>
      <c r="CD82" s="1"/>
      <c r="CE82" s="1"/>
      <c r="CF82" s="1"/>
      <c r="CG82" s="1" t="s">
        <v>2992</v>
      </c>
      <c r="CH82" s="2" t="s">
        <v>393</v>
      </c>
      <c r="CI82" s="2">
        <v>0</v>
      </c>
      <c r="CJ82" s="1"/>
      <c r="CK82" s="2">
        <v>0</v>
      </c>
      <c r="CL82" s="13">
        <v>126</v>
      </c>
      <c r="CM82" s="2"/>
      <c r="CN82" s="15"/>
      <c r="CO82" s="51"/>
      <c r="CP82" s="2"/>
      <c r="CQ82" s="1"/>
      <c r="CR82" s="2">
        <v>1</v>
      </c>
      <c r="CS82" s="1"/>
      <c r="CT82" s="1"/>
      <c r="CU82" s="2">
        <v>1</v>
      </c>
      <c r="CV82" s="1"/>
      <c r="CW82" s="1"/>
      <c r="CX82" s="1"/>
      <c r="CY82" s="1" t="s">
        <v>3004</v>
      </c>
      <c r="CZ82" s="2" t="s">
        <v>3013</v>
      </c>
      <c r="DA82" s="1">
        <v>0</v>
      </c>
      <c r="DB82" s="2" t="s">
        <v>1691</v>
      </c>
      <c r="DC82" s="1"/>
      <c r="DD82" s="2">
        <v>1</v>
      </c>
      <c r="DE82" s="1"/>
      <c r="DF82" s="1"/>
      <c r="DG82" s="2">
        <v>1</v>
      </c>
      <c r="DH82" s="1"/>
      <c r="DI82" s="1"/>
      <c r="DJ82" s="2" t="s">
        <v>2997</v>
      </c>
      <c r="DK82" s="1"/>
      <c r="DL82" s="1"/>
      <c r="DM82" s="15" t="s">
        <v>1692</v>
      </c>
      <c r="DN82" s="2"/>
      <c r="DO82" s="15" t="s">
        <v>754</v>
      </c>
      <c r="DP82" s="2"/>
      <c r="DQ82" s="2">
        <v>0</v>
      </c>
      <c r="DR82" s="56">
        <f>DS82/DT82</f>
        <v>0.3968253968253968</v>
      </c>
      <c r="DS82">
        <v>50</v>
      </c>
      <c r="DT82">
        <v>126</v>
      </c>
      <c r="DU82" s="2" t="s">
        <v>1693</v>
      </c>
      <c r="DV82" s="2" t="s">
        <v>1694</v>
      </c>
      <c r="DW82" s="2" t="s">
        <v>1695</v>
      </c>
      <c r="DX82" s="2">
        <v>35</v>
      </c>
      <c r="DY82" s="2">
        <v>69</v>
      </c>
      <c r="DZ82" s="2" t="s">
        <v>1696</v>
      </c>
      <c r="EA82" s="2">
        <v>10</v>
      </c>
      <c r="EB82" s="2">
        <v>47</v>
      </c>
      <c r="EC82" s="2" t="s">
        <v>1697</v>
      </c>
      <c r="ED82" s="2">
        <v>5</v>
      </c>
      <c r="EE82" s="2">
        <v>10</v>
      </c>
      <c r="EF82" s="2"/>
      <c r="EG82" s="2"/>
      <c r="EH82" s="2"/>
      <c r="EI82" s="2"/>
      <c r="EJ82" s="2"/>
      <c r="EK82" s="2"/>
      <c r="EL82" s="2"/>
      <c r="EM82" s="2"/>
      <c r="EN82" s="2"/>
      <c r="EO82" s="2"/>
      <c r="EP82" s="2"/>
      <c r="EQ82" s="2"/>
      <c r="ER82" s="2">
        <v>1</v>
      </c>
      <c r="ES82" s="1"/>
      <c r="ET82" s="2">
        <v>1</v>
      </c>
      <c r="EU82" s="1"/>
      <c r="EV82" s="1"/>
      <c r="EW82" s="1"/>
      <c r="EX82" s="1"/>
      <c r="EY82" s="2">
        <v>1</v>
      </c>
      <c r="EZ82" s="1"/>
      <c r="FA82" s="1"/>
      <c r="FB82" s="1"/>
      <c r="FC82" s="1"/>
      <c r="FD82" s="1"/>
      <c r="FE82" s="1"/>
      <c r="FF82" s="2">
        <v>0</v>
      </c>
      <c r="FG82" s="2">
        <v>0</v>
      </c>
      <c r="FH82" s="2">
        <v>0</v>
      </c>
      <c r="FI82" s="1"/>
      <c r="FJ82" s="2">
        <v>0</v>
      </c>
      <c r="FK82" s="2"/>
      <c r="FL82" s="1"/>
      <c r="FM82" s="2" t="s">
        <v>225</v>
      </c>
      <c r="FN82" s="2">
        <v>0</v>
      </c>
      <c r="FO82" s="2">
        <v>1</v>
      </c>
      <c r="FP82" s="2" t="s">
        <v>226</v>
      </c>
      <c r="FQ82" s="1"/>
      <c r="FR82" s="2">
        <v>0</v>
      </c>
      <c r="FS82" s="1"/>
      <c r="FT82" s="1"/>
      <c r="FU82" s="2">
        <v>0</v>
      </c>
      <c r="FV82" s="1"/>
      <c r="FW82" s="2">
        <v>0</v>
      </c>
      <c r="FX82" s="1"/>
      <c r="FY82" s="2">
        <v>0</v>
      </c>
      <c r="FZ82" s="1"/>
      <c r="GA82" s="1"/>
      <c r="GB82" s="2">
        <v>0</v>
      </c>
      <c r="GC82" s="1"/>
      <c r="GD82" s="1"/>
      <c r="GE82" s="1"/>
      <c r="GF82" s="1"/>
      <c r="GG82" s="1"/>
      <c r="GH82" s="1"/>
      <c r="GI82">
        <v>1</v>
      </c>
      <c r="GJ82">
        <v>0</v>
      </c>
      <c r="GK82">
        <v>1</v>
      </c>
    </row>
    <row r="83" spans="1:194" s="34" customFormat="1" hidden="1" x14ac:dyDescent="0.35">
      <c r="A83" s="29" t="s">
        <v>1103</v>
      </c>
      <c r="B83" s="29" t="s">
        <v>1104</v>
      </c>
      <c r="C83" s="29" t="s">
        <v>1105</v>
      </c>
      <c r="D83" s="29" t="s">
        <v>1106</v>
      </c>
      <c r="E83" s="29" t="s">
        <v>1107</v>
      </c>
      <c r="F83" s="29" t="s">
        <v>1108</v>
      </c>
      <c r="G83" s="29" t="s">
        <v>1109</v>
      </c>
      <c r="H83" s="29" t="s">
        <v>191</v>
      </c>
      <c r="I83" s="29" t="s">
        <v>192</v>
      </c>
      <c r="J83" s="29" t="s">
        <v>329</v>
      </c>
      <c r="K83" s="29" t="s">
        <v>1018</v>
      </c>
      <c r="L83" s="29" t="s">
        <v>423</v>
      </c>
      <c r="M83" s="29" t="s">
        <v>1110</v>
      </c>
      <c r="N83" s="29" t="s">
        <v>1111</v>
      </c>
      <c r="O83" s="29" t="s">
        <v>198</v>
      </c>
      <c r="P83" s="29" t="s">
        <v>204</v>
      </c>
      <c r="Q83" s="29" t="s">
        <v>200</v>
      </c>
      <c r="R83" s="29" t="s">
        <v>1112</v>
      </c>
      <c r="S83" s="29" t="s">
        <v>202</v>
      </c>
      <c r="T83" s="29" t="s">
        <v>1113</v>
      </c>
      <c r="U83" s="30"/>
      <c r="V83" s="29" t="s">
        <v>204</v>
      </c>
      <c r="W83" s="30"/>
      <c r="X83" s="29" t="s">
        <v>1114</v>
      </c>
      <c r="Y83" s="29" t="s">
        <v>1115</v>
      </c>
      <c r="Z83" s="29" t="s">
        <v>1116</v>
      </c>
      <c r="AA83" s="30"/>
      <c r="AB83" s="29" t="s">
        <v>1117</v>
      </c>
      <c r="AC83" s="30"/>
      <c r="AD83" s="29" t="s">
        <v>1118</v>
      </c>
      <c r="AE83" s="30"/>
      <c r="AF83" s="30"/>
      <c r="AG83" s="29" t="s">
        <v>1106</v>
      </c>
      <c r="AH83" s="29" t="s">
        <v>209</v>
      </c>
      <c r="AI83" s="29" t="s">
        <v>210</v>
      </c>
      <c r="AJ83" s="29" t="s">
        <v>211</v>
      </c>
      <c r="AK83" s="31" t="s">
        <v>898</v>
      </c>
      <c r="AL83" s="35" t="s">
        <v>635</v>
      </c>
      <c r="AM83" s="29" t="s">
        <v>227</v>
      </c>
      <c r="AN83" s="29">
        <v>4</v>
      </c>
      <c r="AO83" s="29" t="s">
        <v>1127</v>
      </c>
      <c r="AP83" s="29" t="s">
        <v>216</v>
      </c>
      <c r="AQ83" s="30"/>
      <c r="AR83" s="30"/>
      <c r="AS83" s="29">
        <v>1</v>
      </c>
      <c r="AT83" s="29">
        <v>1</v>
      </c>
      <c r="AU83" s="29">
        <v>1</v>
      </c>
      <c r="AV83" s="29" t="s">
        <v>217</v>
      </c>
      <c r="AW83" s="30"/>
      <c r="AX83" s="30"/>
      <c r="AY83" s="29">
        <v>1</v>
      </c>
      <c r="AZ83" s="30"/>
      <c r="BA83" s="30"/>
      <c r="BB83" s="30"/>
      <c r="BC83" s="29">
        <v>1</v>
      </c>
      <c r="BD83" s="30">
        <v>0</v>
      </c>
      <c r="BE83" s="30">
        <v>0</v>
      </c>
      <c r="BF83" s="30">
        <v>0</v>
      </c>
      <c r="BG83" s="30">
        <v>0</v>
      </c>
      <c r="BH83" s="30" t="s">
        <v>2999</v>
      </c>
      <c r="BI83" s="30"/>
      <c r="BJ83" s="30"/>
      <c r="BK83" s="30"/>
      <c r="BL83" s="30"/>
      <c r="BM83" s="30"/>
      <c r="BN83" s="30"/>
      <c r="BO83" s="30"/>
      <c r="BP83" s="30"/>
      <c r="BQ83" s="30"/>
      <c r="BR83" s="30"/>
      <c r="BS83" s="30"/>
      <c r="BT83" s="30"/>
      <c r="BU83" s="29">
        <v>1</v>
      </c>
      <c r="BV83" s="30"/>
      <c r="BW83" s="30"/>
      <c r="BX83" s="30" t="s">
        <v>2984</v>
      </c>
      <c r="BY83" s="29">
        <v>2</v>
      </c>
      <c r="BZ83" s="30">
        <v>2</v>
      </c>
      <c r="CA83" s="29">
        <v>1</v>
      </c>
      <c r="CB83" s="30"/>
      <c r="CC83" s="30"/>
      <c r="CD83" s="30"/>
      <c r="CE83" s="30"/>
      <c r="CF83" s="30"/>
      <c r="CG83" s="30" t="s">
        <v>2992</v>
      </c>
      <c r="CH83" s="29" t="s">
        <v>1128</v>
      </c>
      <c r="CI83" s="29">
        <v>0</v>
      </c>
      <c r="CJ83" s="30"/>
      <c r="CK83" s="29">
        <v>0</v>
      </c>
      <c r="CL83" s="32">
        <v>120</v>
      </c>
      <c r="CM83" s="29"/>
      <c r="CN83" s="33">
        <v>41</v>
      </c>
      <c r="CO83" s="53">
        <f>CN83/DT83</f>
        <v>0.34166666666666667</v>
      </c>
      <c r="CP83" s="30"/>
      <c r="CQ83" s="29">
        <v>1</v>
      </c>
      <c r="CR83" s="30"/>
      <c r="CS83" s="30"/>
      <c r="CT83" s="30"/>
      <c r="CU83" s="29">
        <v>1</v>
      </c>
      <c r="CV83" s="30"/>
      <c r="CW83" s="30"/>
      <c r="CX83" s="30"/>
      <c r="CY83" s="30" t="s">
        <v>3004</v>
      </c>
      <c r="CZ83" s="30">
        <v>11</v>
      </c>
      <c r="DA83" s="30">
        <v>0</v>
      </c>
      <c r="DB83" s="30"/>
      <c r="DC83" s="30"/>
      <c r="DD83" s="29">
        <v>1</v>
      </c>
      <c r="DE83" s="30"/>
      <c r="DF83" s="30"/>
      <c r="DG83" s="29">
        <v>1</v>
      </c>
      <c r="DH83" s="30"/>
      <c r="DI83" s="30"/>
      <c r="DJ83" s="29" t="s">
        <v>2996</v>
      </c>
      <c r="DK83" s="29" t="s">
        <v>1129</v>
      </c>
      <c r="DL83" s="29"/>
      <c r="DM83" s="33">
        <v>56</v>
      </c>
      <c r="DN83" s="30"/>
      <c r="DO83" s="33">
        <v>11</v>
      </c>
      <c r="DP83" s="30"/>
      <c r="DQ83" s="30"/>
      <c r="DR83" s="57">
        <f>DS83/DT83</f>
        <v>0.46666666666666667</v>
      </c>
      <c r="DS83" s="34">
        <v>56</v>
      </c>
      <c r="DT83" s="34">
        <v>120</v>
      </c>
      <c r="DU83" s="29" t="s">
        <v>1130</v>
      </c>
      <c r="DV83" s="29" t="s">
        <v>1131</v>
      </c>
      <c r="DW83" s="29"/>
      <c r="DX83" s="34">
        <v>56</v>
      </c>
      <c r="DY83" s="34">
        <v>120</v>
      </c>
      <c r="DZ83" s="29"/>
      <c r="EA83" s="29"/>
      <c r="EB83" s="29"/>
      <c r="EC83" s="29"/>
      <c r="ED83" s="29"/>
      <c r="EE83" s="29"/>
      <c r="EF83" s="29"/>
      <c r="EG83" s="29"/>
      <c r="EH83" s="29"/>
      <c r="EI83" s="29"/>
      <c r="EJ83" s="29"/>
      <c r="EK83" s="29"/>
      <c r="EL83" s="29"/>
      <c r="EM83" s="29"/>
      <c r="EN83" s="29"/>
      <c r="EO83" s="29"/>
      <c r="EP83" s="29"/>
      <c r="EQ83" s="29"/>
      <c r="ER83" s="29">
        <v>1</v>
      </c>
      <c r="ES83" s="29">
        <v>1</v>
      </c>
      <c r="ET83" s="29">
        <v>1</v>
      </c>
      <c r="EU83" s="30"/>
      <c r="EV83" s="30"/>
      <c r="EW83" s="30"/>
      <c r="EX83" s="30"/>
      <c r="EY83" s="29">
        <v>1</v>
      </c>
      <c r="EZ83" s="30"/>
      <c r="FA83" s="29">
        <v>1</v>
      </c>
      <c r="FB83" s="30"/>
      <c r="FC83" s="30"/>
      <c r="FD83" s="30"/>
      <c r="FE83" s="30"/>
      <c r="FF83" s="30"/>
      <c r="FG83" s="29">
        <v>0</v>
      </c>
      <c r="FH83" s="29">
        <v>0</v>
      </c>
      <c r="FI83" s="29" t="s">
        <v>943</v>
      </c>
      <c r="FJ83" s="29">
        <v>0</v>
      </c>
      <c r="FK83" s="29"/>
      <c r="FL83" s="30"/>
      <c r="FM83" s="29" t="s">
        <v>225</v>
      </c>
      <c r="FN83" s="29">
        <v>0</v>
      </c>
      <c r="FO83" s="29">
        <v>0</v>
      </c>
      <c r="FP83" s="30"/>
      <c r="FQ83" s="29" t="s">
        <v>235</v>
      </c>
      <c r="FR83" s="29">
        <v>0</v>
      </c>
      <c r="FS83" s="30"/>
      <c r="FT83" s="29" t="s">
        <v>235</v>
      </c>
      <c r="FU83" s="29">
        <v>0</v>
      </c>
      <c r="FV83" s="30"/>
      <c r="FW83" s="29">
        <v>0</v>
      </c>
      <c r="FX83" s="29" t="s">
        <v>235</v>
      </c>
      <c r="FY83" s="29">
        <v>0</v>
      </c>
      <c r="FZ83" s="30"/>
      <c r="GA83" s="29" t="s">
        <v>1132</v>
      </c>
      <c r="GB83" s="29">
        <v>1</v>
      </c>
      <c r="GC83" s="29" t="s">
        <v>226</v>
      </c>
      <c r="GD83" s="29" t="s">
        <v>1133</v>
      </c>
      <c r="GE83" s="30"/>
      <c r="GF83" s="30"/>
      <c r="GG83" s="30"/>
      <c r="GH83" s="30"/>
      <c r="GI83" s="34">
        <v>1</v>
      </c>
      <c r="GJ83" s="34">
        <v>1</v>
      </c>
    </row>
    <row r="84" spans="1:194" x14ac:dyDescent="0.35">
      <c r="A84" s="2" t="s">
        <v>1709</v>
      </c>
      <c r="B84" s="2" t="s">
        <v>1710</v>
      </c>
      <c r="C84" s="2" t="s">
        <v>1711</v>
      </c>
      <c r="D84" s="2" t="s">
        <v>1712</v>
      </c>
      <c r="E84" s="2" t="s">
        <v>1713</v>
      </c>
      <c r="F84" s="2" t="s">
        <v>1714</v>
      </c>
      <c r="G84" s="2" t="s">
        <v>1715</v>
      </c>
      <c r="H84" s="1"/>
      <c r="I84" s="2" t="s">
        <v>192</v>
      </c>
      <c r="J84" s="2" t="s">
        <v>979</v>
      </c>
      <c r="K84" s="1"/>
      <c r="L84" s="2" t="s">
        <v>623</v>
      </c>
      <c r="M84" s="2" t="s">
        <v>1716</v>
      </c>
      <c r="N84" s="2" t="s">
        <v>1717</v>
      </c>
      <c r="O84" s="2" t="s">
        <v>1718</v>
      </c>
      <c r="P84" s="2" t="s">
        <v>1719</v>
      </c>
      <c r="Q84" s="2" t="s">
        <v>1720</v>
      </c>
      <c r="R84" s="2" t="s">
        <v>1721</v>
      </c>
      <c r="S84" s="2" t="s">
        <v>202</v>
      </c>
      <c r="T84" s="1"/>
      <c r="U84" s="1"/>
      <c r="V84" s="2" t="s">
        <v>204</v>
      </c>
      <c r="W84" s="1"/>
      <c r="X84" s="2" t="s">
        <v>1722</v>
      </c>
      <c r="Y84" s="2" t="s">
        <v>1723</v>
      </c>
      <c r="Z84" s="1"/>
      <c r="AA84" s="1"/>
      <c r="AB84" s="1"/>
      <c r="AC84" s="2" t="s">
        <v>1724</v>
      </c>
      <c r="AD84" s="1"/>
      <c r="AE84" s="1"/>
      <c r="AF84" s="1"/>
      <c r="AG84" s="2" t="s">
        <v>1712</v>
      </c>
      <c r="AH84" s="1"/>
      <c r="AI84" s="1"/>
      <c r="AJ84" s="2" t="s">
        <v>211</v>
      </c>
      <c r="AK84" s="9" t="s">
        <v>723</v>
      </c>
      <c r="AL84" s="15" t="s">
        <v>469</v>
      </c>
      <c r="AM84" s="2" t="s">
        <v>214</v>
      </c>
      <c r="AN84" s="2">
        <v>4</v>
      </c>
      <c r="AO84" s="2" t="s">
        <v>1725</v>
      </c>
      <c r="AP84" s="2" t="s">
        <v>216</v>
      </c>
      <c r="AQ84" s="1"/>
      <c r="AR84" s="1"/>
      <c r="AS84" s="1">
        <v>0</v>
      </c>
      <c r="AT84" s="2">
        <v>0</v>
      </c>
      <c r="AU84" s="2">
        <v>0</v>
      </c>
      <c r="AV84" s="2" t="s">
        <v>471</v>
      </c>
      <c r="AW84" s="1"/>
      <c r="AX84" s="1"/>
      <c r="AY84" s="2">
        <v>1</v>
      </c>
      <c r="AZ84" s="2" t="s">
        <v>637</v>
      </c>
      <c r="BA84" s="1"/>
      <c r="BB84" s="1"/>
      <c r="BC84" s="2">
        <v>1</v>
      </c>
      <c r="BD84" s="2">
        <v>1</v>
      </c>
      <c r="BE84" s="1">
        <v>0</v>
      </c>
      <c r="BF84" s="2">
        <v>1</v>
      </c>
      <c r="BG84" s="1">
        <v>0</v>
      </c>
      <c r="BH84" s="1" t="s">
        <v>2987</v>
      </c>
      <c r="BI84" s="1"/>
      <c r="BJ84" s="2">
        <v>1</v>
      </c>
      <c r="BK84" s="2">
        <v>1</v>
      </c>
      <c r="BL84" s="2">
        <v>1</v>
      </c>
      <c r="BM84" s="1"/>
      <c r="BN84" s="2">
        <v>1</v>
      </c>
      <c r="BO84" s="1"/>
      <c r="BP84" s="1"/>
      <c r="BQ84" s="1"/>
      <c r="BR84" s="1"/>
      <c r="BS84" s="1"/>
      <c r="BT84" s="2" t="s">
        <v>1726</v>
      </c>
      <c r="BU84" s="2">
        <v>1</v>
      </c>
      <c r="BV84" s="1"/>
      <c r="BW84" s="1"/>
      <c r="BX84" s="1" t="s">
        <v>2984</v>
      </c>
      <c r="BY84" s="2">
        <v>2</v>
      </c>
      <c r="BZ84" s="2">
        <v>1</v>
      </c>
      <c r="CA84" s="1"/>
      <c r="CB84" s="1"/>
      <c r="CC84" s="1"/>
      <c r="CD84" s="2">
        <v>1</v>
      </c>
      <c r="CE84" s="1"/>
      <c r="CF84" s="1"/>
      <c r="CG84" s="1" t="s">
        <v>2994</v>
      </c>
      <c r="CH84" s="2" t="s">
        <v>687</v>
      </c>
      <c r="CI84" s="2">
        <v>0</v>
      </c>
      <c r="CJ84" s="1"/>
      <c r="CK84" s="2">
        <v>0</v>
      </c>
      <c r="CL84" s="13">
        <v>496</v>
      </c>
      <c r="CM84" s="2"/>
      <c r="CN84" s="15"/>
      <c r="CO84" s="51"/>
      <c r="CP84" s="2"/>
      <c r="CQ84" s="2">
        <v>1</v>
      </c>
      <c r="CR84" s="1"/>
      <c r="CS84" s="1"/>
      <c r="CT84" s="1"/>
      <c r="CU84" s="2">
        <v>1</v>
      </c>
      <c r="CV84" s="1"/>
      <c r="CW84" s="1"/>
      <c r="CX84" s="1"/>
      <c r="CY84" s="1" t="s">
        <v>3004</v>
      </c>
      <c r="CZ84" s="2">
        <v>83</v>
      </c>
      <c r="DA84" s="1">
        <v>0</v>
      </c>
      <c r="DB84" s="2" t="s">
        <v>1727</v>
      </c>
      <c r="DC84" s="1"/>
      <c r="DD84" s="2">
        <v>1</v>
      </c>
      <c r="DE84" s="1"/>
      <c r="DF84" s="1"/>
      <c r="DG84" s="2">
        <v>1</v>
      </c>
      <c r="DH84" s="1"/>
      <c r="DI84" s="1"/>
      <c r="DJ84" s="2" t="s">
        <v>2997</v>
      </c>
      <c r="DK84" s="2" t="s">
        <v>1728</v>
      </c>
      <c r="DL84" s="2"/>
      <c r="DM84" s="15">
        <v>171</v>
      </c>
      <c r="DN84" s="2"/>
      <c r="DO84" s="15" t="s">
        <v>1729</v>
      </c>
      <c r="DP84" s="2"/>
      <c r="DQ84" s="2">
        <v>0</v>
      </c>
      <c r="DR84" s="56">
        <f>DS84/DT84</f>
        <v>0.34475806451612906</v>
      </c>
      <c r="DS84">
        <v>171</v>
      </c>
      <c r="DT84">
        <v>496</v>
      </c>
      <c r="DU84" s="2" t="s">
        <v>1730</v>
      </c>
      <c r="DV84" s="2" t="s">
        <v>1731</v>
      </c>
      <c r="DW84" s="2" t="s">
        <v>1732</v>
      </c>
      <c r="DX84" s="2">
        <v>96</v>
      </c>
      <c r="DY84" s="2">
        <v>242</v>
      </c>
      <c r="DZ84" s="2" t="s">
        <v>1733</v>
      </c>
      <c r="EA84" s="2">
        <v>39</v>
      </c>
      <c r="EB84" s="2">
        <v>128</v>
      </c>
      <c r="EC84" s="2"/>
      <c r="ED84" s="2"/>
      <c r="EE84" s="2"/>
      <c r="EF84" s="2" t="s">
        <v>1734</v>
      </c>
      <c r="EG84" s="2">
        <v>36</v>
      </c>
      <c r="EH84" s="2">
        <v>126</v>
      </c>
      <c r="EI84" s="2"/>
      <c r="EJ84" s="2"/>
      <c r="EK84" s="2"/>
      <c r="EL84" s="2"/>
      <c r="EM84" s="2"/>
      <c r="EN84" s="2"/>
      <c r="EO84" s="2"/>
      <c r="EP84" s="2"/>
      <c r="EQ84" s="2"/>
      <c r="ER84" s="2">
        <v>1</v>
      </c>
      <c r="ES84" s="1"/>
      <c r="ET84" s="2">
        <v>1</v>
      </c>
      <c r="EU84" s="1"/>
      <c r="EV84" s="1"/>
      <c r="EW84" s="1"/>
      <c r="EX84" s="1"/>
      <c r="EY84" s="2">
        <v>1</v>
      </c>
      <c r="EZ84" s="1"/>
      <c r="FA84" s="2">
        <v>1</v>
      </c>
      <c r="FB84" s="1"/>
      <c r="FC84" s="1"/>
      <c r="FD84" s="1"/>
      <c r="FE84" s="1"/>
      <c r="FF84" s="1"/>
      <c r="FG84" s="2">
        <v>0</v>
      </c>
      <c r="FH84" s="2">
        <v>0</v>
      </c>
      <c r="FI84" s="1"/>
      <c r="FJ84" s="2">
        <v>0</v>
      </c>
      <c r="FK84" s="2"/>
      <c r="FL84" s="1"/>
      <c r="FM84" s="2" t="s">
        <v>225</v>
      </c>
      <c r="FN84" s="2">
        <v>0</v>
      </c>
      <c r="FO84" s="2">
        <v>1</v>
      </c>
      <c r="FP84" s="2" t="s">
        <v>226</v>
      </c>
      <c r="FQ84" s="1"/>
      <c r="FR84" s="2">
        <v>0</v>
      </c>
      <c r="FS84" s="1"/>
      <c r="FT84" s="1"/>
      <c r="FU84" s="2">
        <v>0</v>
      </c>
      <c r="FV84" s="1"/>
      <c r="FW84" s="2">
        <v>0</v>
      </c>
      <c r="FX84" s="1"/>
      <c r="FY84" s="2">
        <v>0</v>
      </c>
      <c r="FZ84" s="1"/>
      <c r="GA84" s="1"/>
      <c r="GB84" s="2">
        <v>0</v>
      </c>
      <c r="GC84" s="1"/>
      <c r="GD84" s="1"/>
      <c r="GE84" s="1"/>
      <c r="GF84" s="1"/>
      <c r="GG84" s="1"/>
      <c r="GH84" s="1"/>
      <c r="GI84">
        <v>1</v>
      </c>
      <c r="GJ84">
        <v>0</v>
      </c>
      <c r="GK84">
        <v>1</v>
      </c>
    </row>
    <row r="85" spans="1:194" s="34" customFormat="1" hidden="1" x14ac:dyDescent="0.35">
      <c r="A85" s="38" t="s">
        <v>1632</v>
      </c>
      <c r="B85" s="38" t="s">
        <v>1607</v>
      </c>
      <c r="C85" s="29" t="s">
        <v>1608</v>
      </c>
      <c r="D85" s="29" t="s">
        <v>1609</v>
      </c>
      <c r="E85" s="29" t="s">
        <v>1610</v>
      </c>
      <c r="F85" s="29" t="s">
        <v>1611</v>
      </c>
      <c r="G85" s="29" t="s">
        <v>1612</v>
      </c>
      <c r="H85" s="30"/>
      <c r="I85" s="29" t="s">
        <v>192</v>
      </c>
      <c r="J85" s="29" t="s">
        <v>1613</v>
      </c>
      <c r="K85" s="30"/>
      <c r="L85" s="29" t="s">
        <v>423</v>
      </c>
      <c r="M85" s="29" t="s">
        <v>1614</v>
      </c>
      <c r="N85" s="29" t="s">
        <v>1615</v>
      </c>
      <c r="O85" s="29" t="s">
        <v>1616</v>
      </c>
      <c r="P85" s="29" t="s">
        <v>778</v>
      </c>
      <c r="Q85" s="29" t="s">
        <v>1617</v>
      </c>
      <c r="R85" s="29" t="s">
        <v>1618</v>
      </c>
      <c r="S85" s="29" t="s">
        <v>202</v>
      </c>
      <c r="T85" s="30"/>
      <c r="U85" s="30"/>
      <c r="V85" s="29" t="s">
        <v>204</v>
      </c>
      <c r="W85" s="30"/>
      <c r="X85" s="29" t="s">
        <v>1619</v>
      </c>
      <c r="Y85" s="30"/>
      <c r="Z85" s="30"/>
      <c r="AA85" s="30"/>
      <c r="AB85" s="30"/>
      <c r="AC85" s="29" t="s">
        <v>1620</v>
      </c>
      <c r="AD85" s="30"/>
      <c r="AE85" s="30"/>
      <c r="AF85" s="30"/>
      <c r="AG85" s="29" t="s">
        <v>1609</v>
      </c>
      <c r="AH85" s="30"/>
      <c r="AI85" s="30"/>
      <c r="AJ85" s="29" t="s">
        <v>211</v>
      </c>
      <c r="AK85" s="31" t="s">
        <v>723</v>
      </c>
      <c r="AL85" s="35" t="s">
        <v>1437</v>
      </c>
      <c r="AM85" s="29" t="s">
        <v>227</v>
      </c>
      <c r="AN85" s="29">
        <v>4</v>
      </c>
      <c r="AO85" s="29" t="s">
        <v>1633</v>
      </c>
      <c r="AP85" s="29" t="s">
        <v>216</v>
      </c>
      <c r="AQ85" s="30"/>
      <c r="AR85" s="30"/>
      <c r="AS85" s="29">
        <v>1</v>
      </c>
      <c r="AT85" s="29">
        <v>1</v>
      </c>
      <c r="AU85" s="29">
        <v>1</v>
      </c>
      <c r="AV85" s="29" t="s">
        <v>217</v>
      </c>
      <c r="AW85" s="30"/>
      <c r="AX85" s="30"/>
      <c r="AY85" s="29">
        <v>1</v>
      </c>
      <c r="AZ85" s="29" t="s">
        <v>1634</v>
      </c>
      <c r="BA85" s="30"/>
      <c r="BB85" s="30"/>
      <c r="BC85" s="29">
        <v>1</v>
      </c>
      <c r="BD85" s="29">
        <v>1</v>
      </c>
      <c r="BE85" s="29">
        <v>1</v>
      </c>
      <c r="BF85" s="29">
        <v>1</v>
      </c>
      <c r="BG85" s="30">
        <v>0</v>
      </c>
      <c r="BH85" s="30" t="s">
        <v>2987</v>
      </c>
      <c r="BI85" s="30"/>
      <c r="BJ85" s="29">
        <v>1</v>
      </c>
      <c r="BK85" s="29">
        <v>1</v>
      </c>
      <c r="BL85" s="29">
        <v>1</v>
      </c>
      <c r="BM85" s="30"/>
      <c r="BN85" s="30"/>
      <c r="BO85" s="30"/>
      <c r="BP85" s="30"/>
      <c r="BQ85" s="30"/>
      <c r="BR85" s="30"/>
      <c r="BS85" s="29">
        <v>1</v>
      </c>
      <c r="BT85" s="29" t="s">
        <v>1635</v>
      </c>
      <c r="BU85" s="29">
        <v>1</v>
      </c>
      <c r="BV85" s="30"/>
      <c r="BW85" s="30"/>
      <c r="BX85" s="30" t="s">
        <v>2984</v>
      </c>
      <c r="BY85" s="29">
        <v>1</v>
      </c>
      <c r="BZ85" s="29">
        <v>1</v>
      </c>
      <c r="CA85" s="30"/>
      <c r="CB85" s="30"/>
      <c r="CC85" s="30"/>
      <c r="CD85" s="29">
        <v>1</v>
      </c>
      <c r="CE85" s="30"/>
      <c r="CF85" s="30"/>
      <c r="CG85" s="30" t="s">
        <v>2994</v>
      </c>
      <c r="CH85" s="29" t="s">
        <v>687</v>
      </c>
      <c r="CI85" s="29">
        <v>0</v>
      </c>
      <c r="CJ85" s="30"/>
      <c r="CK85" s="29">
        <v>0</v>
      </c>
      <c r="CL85" s="32">
        <v>51</v>
      </c>
      <c r="CM85" s="29"/>
      <c r="CN85" s="35">
        <v>25</v>
      </c>
      <c r="CO85" s="53">
        <f>CN85/DT85</f>
        <v>0.49019607843137253</v>
      </c>
      <c r="CP85" s="30" t="s">
        <v>1636</v>
      </c>
      <c r="CQ85" s="29">
        <v>1</v>
      </c>
      <c r="CR85" s="30"/>
      <c r="CS85" s="30"/>
      <c r="CT85" s="30"/>
      <c r="CU85" s="30"/>
      <c r="CV85" s="29">
        <v>1</v>
      </c>
      <c r="CW85" s="30"/>
      <c r="CX85" s="30"/>
      <c r="CY85" s="30" t="s">
        <v>3005</v>
      </c>
      <c r="CZ85" s="29">
        <v>4800</v>
      </c>
      <c r="DA85" s="30">
        <v>0</v>
      </c>
      <c r="DB85" s="29" t="s">
        <v>1637</v>
      </c>
      <c r="DC85" s="30"/>
      <c r="DD85" s="29">
        <v>1</v>
      </c>
      <c r="DE85" s="30"/>
      <c r="DF85" s="30"/>
      <c r="DG85" s="29">
        <v>1</v>
      </c>
      <c r="DH85" s="30"/>
      <c r="DI85" s="30"/>
      <c r="DJ85" s="29" t="s">
        <v>2997</v>
      </c>
      <c r="DK85" s="30"/>
      <c r="DL85" s="30"/>
      <c r="DM85" s="35">
        <v>25</v>
      </c>
      <c r="DN85" s="29" t="s">
        <v>1638</v>
      </c>
      <c r="DO85" s="35" t="s">
        <v>1556</v>
      </c>
      <c r="DP85" s="29"/>
      <c r="DQ85" s="29"/>
      <c r="DR85" s="57">
        <f>DS85/DT85</f>
        <v>0.49019607843137253</v>
      </c>
      <c r="DS85" s="34">
        <v>25</v>
      </c>
      <c r="DT85" s="34">
        <v>51</v>
      </c>
      <c r="DU85" s="29" t="s">
        <v>1639</v>
      </c>
      <c r="DV85" s="29" t="s">
        <v>1640</v>
      </c>
      <c r="DW85" s="29"/>
      <c r="DX85" s="29">
        <v>6</v>
      </c>
      <c r="DY85" s="29">
        <v>9</v>
      </c>
      <c r="DZ85" s="29"/>
      <c r="EA85" s="29">
        <v>16</v>
      </c>
      <c r="EB85" s="29">
        <v>36</v>
      </c>
      <c r="EC85" s="29"/>
      <c r="ED85" s="29">
        <v>1</v>
      </c>
      <c r="EE85" s="29">
        <v>1</v>
      </c>
      <c r="EF85" s="29"/>
      <c r="EG85" s="29">
        <v>2</v>
      </c>
      <c r="EH85" s="29">
        <v>5</v>
      </c>
      <c r="EI85" s="29"/>
      <c r="EL85" s="29"/>
      <c r="EM85" s="29"/>
      <c r="EN85" s="29"/>
      <c r="EO85" s="29"/>
      <c r="EP85" s="29"/>
      <c r="EQ85" s="29"/>
      <c r="ER85" s="29">
        <v>1</v>
      </c>
      <c r="ES85" s="29">
        <v>1</v>
      </c>
      <c r="ET85" s="29">
        <v>1</v>
      </c>
      <c r="EU85" s="29">
        <v>1</v>
      </c>
      <c r="EV85" s="30"/>
      <c r="EW85" s="30"/>
      <c r="EX85" s="30"/>
      <c r="EY85" s="29">
        <v>1</v>
      </c>
      <c r="EZ85" s="30"/>
      <c r="FA85" s="29">
        <v>1</v>
      </c>
      <c r="FB85" s="30"/>
      <c r="FC85" s="30"/>
      <c r="FD85" s="30"/>
      <c r="FE85" s="30"/>
      <c r="FF85" s="29">
        <v>0</v>
      </c>
      <c r="FG85" s="29">
        <v>0</v>
      </c>
      <c r="FH85" s="29">
        <v>0</v>
      </c>
      <c r="FI85" s="29" t="s">
        <v>235</v>
      </c>
      <c r="FJ85" s="29">
        <v>0</v>
      </c>
      <c r="FK85" s="29"/>
      <c r="FL85" s="30"/>
      <c r="FM85" s="29" t="s">
        <v>225</v>
      </c>
      <c r="FN85" s="29">
        <v>0</v>
      </c>
      <c r="FO85" s="29">
        <v>0</v>
      </c>
      <c r="FP85" s="30"/>
      <c r="FQ85" s="29" t="s">
        <v>235</v>
      </c>
      <c r="FR85" s="29">
        <v>0</v>
      </c>
      <c r="FS85" s="30"/>
      <c r="FT85" s="29" t="s">
        <v>235</v>
      </c>
      <c r="FU85" s="29">
        <v>0</v>
      </c>
      <c r="FV85" s="30"/>
      <c r="FW85" s="29">
        <v>0</v>
      </c>
      <c r="FX85" s="29" t="s">
        <v>235</v>
      </c>
      <c r="FY85" s="29">
        <v>0</v>
      </c>
      <c r="FZ85" s="30"/>
      <c r="GA85" s="29" t="s">
        <v>235</v>
      </c>
      <c r="GB85" s="29">
        <v>0</v>
      </c>
      <c r="GC85" s="30"/>
      <c r="GD85" s="29" t="s">
        <v>235</v>
      </c>
      <c r="GE85" s="30"/>
      <c r="GF85" s="30"/>
      <c r="GG85" s="30"/>
      <c r="GH85" s="30"/>
      <c r="GI85" s="34">
        <v>0</v>
      </c>
      <c r="GJ85" s="34">
        <v>0</v>
      </c>
    </row>
    <row r="86" spans="1:194" x14ac:dyDescent="0.35">
      <c r="A86" s="2" t="s">
        <v>1739</v>
      </c>
      <c r="B86" s="2" t="s">
        <v>1740</v>
      </c>
      <c r="C86" s="2" t="s">
        <v>1741</v>
      </c>
      <c r="D86" s="2" t="s">
        <v>1742</v>
      </c>
      <c r="E86" s="2" t="s">
        <v>1743</v>
      </c>
      <c r="F86" s="2" t="s">
        <v>1744</v>
      </c>
      <c r="G86" s="2" t="s">
        <v>1745</v>
      </c>
      <c r="H86" s="2" t="s">
        <v>191</v>
      </c>
      <c r="I86" s="2" t="s">
        <v>192</v>
      </c>
      <c r="J86" s="2" t="s">
        <v>291</v>
      </c>
      <c r="K86" s="2" t="s">
        <v>1746</v>
      </c>
      <c r="L86" s="2" t="s">
        <v>423</v>
      </c>
      <c r="M86" s="2" t="s">
        <v>1747</v>
      </c>
      <c r="N86" s="2" t="s">
        <v>1748</v>
      </c>
      <c r="O86" s="2" t="s">
        <v>590</v>
      </c>
      <c r="P86" s="2" t="s">
        <v>311</v>
      </c>
      <c r="Q86" s="2" t="s">
        <v>591</v>
      </c>
      <c r="R86" s="2" t="s">
        <v>1749</v>
      </c>
      <c r="S86" s="2" t="s">
        <v>202</v>
      </c>
      <c r="T86" s="1"/>
      <c r="U86" s="1"/>
      <c r="V86" s="2" t="s">
        <v>204</v>
      </c>
      <c r="W86" s="1"/>
      <c r="X86" s="2" t="s">
        <v>1750</v>
      </c>
      <c r="Y86" s="2" t="s">
        <v>1751</v>
      </c>
      <c r="Z86" s="2" t="s">
        <v>1752</v>
      </c>
      <c r="AA86" s="1"/>
      <c r="AB86" s="2" t="s">
        <v>1753</v>
      </c>
      <c r="AC86" s="1"/>
      <c r="AD86" s="2" t="s">
        <v>1754</v>
      </c>
      <c r="AE86" s="1"/>
      <c r="AF86" s="1"/>
      <c r="AG86" s="2" t="s">
        <v>1742</v>
      </c>
      <c r="AH86" s="2" t="s">
        <v>209</v>
      </c>
      <c r="AI86" s="2" t="s">
        <v>1689</v>
      </c>
      <c r="AJ86" s="2" t="s">
        <v>211</v>
      </c>
      <c r="AK86" s="9" t="s">
        <v>1755</v>
      </c>
      <c r="AL86" s="15" t="s">
        <v>469</v>
      </c>
      <c r="AM86" s="2" t="s">
        <v>214</v>
      </c>
      <c r="AN86" s="2">
        <v>4</v>
      </c>
      <c r="AO86" s="2" t="s">
        <v>1756</v>
      </c>
      <c r="AP86" s="2" t="s">
        <v>216</v>
      </c>
      <c r="AQ86" s="1"/>
      <c r="AR86" s="1"/>
      <c r="AS86" s="2">
        <v>1</v>
      </c>
      <c r="AT86" s="1">
        <v>0</v>
      </c>
      <c r="AU86" s="1">
        <v>0</v>
      </c>
      <c r="AV86" s="2" t="s">
        <v>391</v>
      </c>
      <c r="AW86" s="1"/>
      <c r="AX86" s="1">
        <v>1</v>
      </c>
      <c r="AY86" s="1"/>
      <c r="AZ86" s="1"/>
      <c r="BA86" s="1"/>
      <c r="BB86" s="1"/>
      <c r="BC86" s="2">
        <v>1</v>
      </c>
      <c r="BD86" s="2">
        <v>1</v>
      </c>
      <c r="BE86" s="2">
        <v>1</v>
      </c>
      <c r="BF86" s="2">
        <v>1</v>
      </c>
      <c r="BG86" s="2">
        <v>1</v>
      </c>
      <c r="BH86" s="1" t="s">
        <v>2987</v>
      </c>
      <c r="BI86" s="1"/>
      <c r="BJ86" s="1"/>
      <c r="BK86" s="1"/>
      <c r="BL86" s="1"/>
      <c r="BM86" s="1"/>
      <c r="BN86" s="1"/>
      <c r="BO86" s="1"/>
      <c r="BP86" s="1"/>
      <c r="BQ86" s="1"/>
      <c r="BR86" s="1"/>
      <c r="BS86" s="2">
        <v>1</v>
      </c>
      <c r="BT86" s="2" t="s">
        <v>600</v>
      </c>
      <c r="BU86" s="2">
        <v>1</v>
      </c>
      <c r="BV86" s="1"/>
      <c r="BW86" s="1"/>
      <c r="BX86" s="1" t="s">
        <v>2984</v>
      </c>
      <c r="BY86" s="2">
        <v>1</v>
      </c>
      <c r="BZ86" s="2">
        <v>1</v>
      </c>
      <c r="CA86" s="1"/>
      <c r="CB86" s="1"/>
      <c r="CC86" s="1"/>
      <c r="CD86" s="2">
        <v>1</v>
      </c>
      <c r="CE86" s="1"/>
      <c r="CF86" s="1"/>
      <c r="CG86" s="1" t="s">
        <v>2994</v>
      </c>
      <c r="CH86" s="2" t="s">
        <v>1757</v>
      </c>
      <c r="CI86" s="2">
        <v>0</v>
      </c>
      <c r="CJ86" s="1"/>
      <c r="CK86" s="2">
        <v>0</v>
      </c>
      <c r="CL86" s="13">
        <v>80</v>
      </c>
      <c r="CM86" s="2"/>
      <c r="CN86" s="15"/>
      <c r="CO86" s="51"/>
      <c r="CP86" s="2" t="s">
        <v>1758</v>
      </c>
      <c r="CQ86" s="2">
        <v>1</v>
      </c>
      <c r="CR86" s="1"/>
      <c r="CS86" s="1"/>
      <c r="CT86" s="1"/>
      <c r="CU86" s="2">
        <v>1</v>
      </c>
      <c r="CV86" s="1"/>
      <c r="CW86" s="1"/>
      <c r="CX86" s="1"/>
      <c r="CY86" s="1" t="s">
        <v>3004</v>
      </c>
      <c r="CZ86" s="2">
        <v>89</v>
      </c>
      <c r="DA86" s="1">
        <v>0</v>
      </c>
      <c r="DB86" s="2" t="s">
        <v>755</v>
      </c>
      <c r="DC86" s="1"/>
      <c r="DD86" s="2">
        <v>1</v>
      </c>
      <c r="DE86" s="1"/>
      <c r="DF86" s="1"/>
      <c r="DG86" s="2">
        <v>1</v>
      </c>
      <c r="DH86" s="1"/>
      <c r="DI86" s="1"/>
      <c r="DJ86" s="2" t="s">
        <v>2997</v>
      </c>
      <c r="DK86" s="2" t="s">
        <v>1759</v>
      </c>
      <c r="DL86" s="2"/>
      <c r="DM86" s="15" t="s">
        <v>1760</v>
      </c>
      <c r="DN86" s="2"/>
      <c r="DO86" s="15" t="s">
        <v>1761</v>
      </c>
      <c r="DP86" s="2"/>
      <c r="DQ86" s="2">
        <v>0</v>
      </c>
      <c r="DR86" s="56">
        <f>DS86/DT86</f>
        <v>0.375</v>
      </c>
      <c r="DS86">
        <v>30</v>
      </c>
      <c r="DT86">
        <v>80</v>
      </c>
      <c r="DU86" s="2" t="s">
        <v>1762</v>
      </c>
      <c r="DV86" s="2" t="s">
        <v>1763</v>
      </c>
      <c r="DW86" s="2" t="s">
        <v>1764</v>
      </c>
      <c r="DX86" s="2">
        <v>12</v>
      </c>
      <c r="DY86" s="2">
        <v>23</v>
      </c>
      <c r="DZ86" s="2" t="s">
        <v>1765</v>
      </c>
      <c r="EA86" s="2">
        <v>8</v>
      </c>
      <c r="EB86" s="2">
        <v>34</v>
      </c>
      <c r="EC86" s="2" t="s">
        <v>1766</v>
      </c>
      <c r="ED86" s="2">
        <v>3</v>
      </c>
      <c r="EE86" s="2">
        <v>7</v>
      </c>
      <c r="EF86" s="2" t="s">
        <v>1767</v>
      </c>
      <c r="EG86" s="2">
        <v>2</v>
      </c>
      <c r="EH86" s="2">
        <v>2</v>
      </c>
      <c r="EI86" s="2" t="s">
        <v>1768</v>
      </c>
      <c r="EJ86" s="2">
        <v>5</v>
      </c>
      <c r="EK86" s="2">
        <v>14</v>
      </c>
      <c r="EL86" s="2"/>
      <c r="EM86" s="2"/>
      <c r="EN86" s="2"/>
      <c r="EO86" s="2"/>
      <c r="EP86" s="2"/>
      <c r="EQ86" s="2"/>
      <c r="ER86" s="2">
        <v>1</v>
      </c>
      <c r="ES86" s="1"/>
      <c r="ET86" s="2">
        <v>1</v>
      </c>
      <c r="EU86" s="1"/>
      <c r="EV86" s="1"/>
      <c r="EW86" s="1"/>
      <c r="EX86" s="1"/>
      <c r="EY86" s="2">
        <v>1</v>
      </c>
      <c r="EZ86" s="1"/>
      <c r="FA86" s="2">
        <v>1</v>
      </c>
      <c r="FB86" s="1"/>
      <c r="FC86" s="1"/>
      <c r="FD86" s="1"/>
      <c r="FE86" s="1"/>
      <c r="FF86" s="2">
        <v>0</v>
      </c>
      <c r="FG86" s="2">
        <v>0</v>
      </c>
      <c r="FH86" s="2">
        <v>0</v>
      </c>
      <c r="FI86" s="1"/>
      <c r="FJ86" s="2">
        <v>0</v>
      </c>
      <c r="FK86" s="2"/>
      <c r="FL86" s="1"/>
      <c r="FM86" s="2" t="s">
        <v>225</v>
      </c>
      <c r="FN86" s="2">
        <v>0</v>
      </c>
      <c r="FO86" s="2">
        <v>1</v>
      </c>
      <c r="FP86" s="2" t="s">
        <v>226</v>
      </c>
      <c r="FQ86" s="1"/>
      <c r="FR86" s="2">
        <v>0</v>
      </c>
      <c r="FS86" s="1"/>
      <c r="FT86" s="1"/>
      <c r="FU86" s="2">
        <v>0</v>
      </c>
      <c r="FV86" s="1"/>
      <c r="FW86" s="2">
        <v>0</v>
      </c>
      <c r="FX86" s="1"/>
      <c r="FY86" s="2">
        <v>0</v>
      </c>
      <c r="FZ86" s="1"/>
      <c r="GA86" s="1"/>
      <c r="GB86" s="2">
        <v>1</v>
      </c>
      <c r="GC86" s="1"/>
      <c r="GD86" s="1"/>
      <c r="GE86" s="1"/>
      <c r="GF86" s="1"/>
      <c r="GG86" s="1"/>
      <c r="GH86" s="1"/>
      <c r="GI86">
        <v>1</v>
      </c>
      <c r="GJ86">
        <v>0</v>
      </c>
      <c r="GK86">
        <v>1</v>
      </c>
    </row>
    <row r="87" spans="1:194" s="34" customFormat="1" hidden="1" x14ac:dyDescent="0.35">
      <c r="A87" s="29" t="s">
        <v>1739</v>
      </c>
      <c r="B87" s="29" t="s">
        <v>1740</v>
      </c>
      <c r="C87" s="29" t="s">
        <v>1741</v>
      </c>
      <c r="D87" s="29" t="s">
        <v>1742</v>
      </c>
      <c r="E87" s="29" t="s">
        <v>1743</v>
      </c>
      <c r="F87" s="29" t="s">
        <v>1744</v>
      </c>
      <c r="G87" s="29" t="s">
        <v>1745</v>
      </c>
      <c r="H87" s="29" t="s">
        <v>191</v>
      </c>
      <c r="I87" s="29" t="s">
        <v>192</v>
      </c>
      <c r="J87" s="29" t="s">
        <v>291</v>
      </c>
      <c r="K87" s="29" t="s">
        <v>1746</v>
      </c>
      <c r="L87" s="29" t="s">
        <v>423</v>
      </c>
      <c r="M87" s="29" t="s">
        <v>1747</v>
      </c>
      <c r="N87" s="29" t="s">
        <v>1748</v>
      </c>
      <c r="O87" s="29" t="s">
        <v>590</v>
      </c>
      <c r="P87" s="29" t="s">
        <v>311</v>
      </c>
      <c r="Q87" s="29" t="s">
        <v>591</v>
      </c>
      <c r="R87" s="29" t="s">
        <v>1749</v>
      </c>
      <c r="S87" s="29" t="s">
        <v>202</v>
      </c>
      <c r="T87" s="30"/>
      <c r="U87" s="30"/>
      <c r="V87" s="29" t="s">
        <v>204</v>
      </c>
      <c r="W87" s="30"/>
      <c r="X87" s="29" t="s">
        <v>1750</v>
      </c>
      <c r="Y87" s="29" t="s">
        <v>1751</v>
      </c>
      <c r="Z87" s="29" t="s">
        <v>1752</v>
      </c>
      <c r="AA87" s="30"/>
      <c r="AB87" s="29" t="s">
        <v>1753</v>
      </c>
      <c r="AC87" s="30"/>
      <c r="AD87" s="29" t="s">
        <v>1754</v>
      </c>
      <c r="AE87" s="30"/>
      <c r="AF87" s="30"/>
      <c r="AG87" s="29" t="s">
        <v>1742</v>
      </c>
      <c r="AH87" s="29" t="s">
        <v>209</v>
      </c>
      <c r="AI87" s="29" t="s">
        <v>1689</v>
      </c>
      <c r="AJ87" s="29" t="s">
        <v>211</v>
      </c>
      <c r="AK87" s="31" t="s">
        <v>1755</v>
      </c>
      <c r="AL87" s="35" t="s">
        <v>469</v>
      </c>
      <c r="AM87" s="29" t="s">
        <v>227</v>
      </c>
      <c r="AN87" s="29">
        <v>4</v>
      </c>
      <c r="AO87" s="29" t="s">
        <v>1769</v>
      </c>
      <c r="AP87" s="29" t="s">
        <v>216</v>
      </c>
      <c r="AQ87" s="30"/>
      <c r="AR87" s="30"/>
      <c r="AS87" s="29">
        <v>1</v>
      </c>
      <c r="AT87" s="30">
        <v>0</v>
      </c>
      <c r="AU87" s="30">
        <v>0</v>
      </c>
      <c r="AV87" s="29" t="s">
        <v>391</v>
      </c>
      <c r="AW87" s="30"/>
      <c r="AX87" s="30"/>
      <c r="AY87" s="29">
        <v>1</v>
      </c>
      <c r="AZ87" s="30"/>
      <c r="BA87" s="30"/>
      <c r="BB87" s="30"/>
      <c r="BC87" s="29">
        <v>1</v>
      </c>
      <c r="BD87" s="29">
        <v>1</v>
      </c>
      <c r="BE87" s="29">
        <v>1</v>
      </c>
      <c r="BF87" s="29">
        <v>1</v>
      </c>
      <c r="BG87" s="29">
        <v>1</v>
      </c>
      <c r="BH87" s="30" t="s">
        <v>2987</v>
      </c>
      <c r="BI87" s="30"/>
      <c r="BJ87" s="30"/>
      <c r="BK87" s="30"/>
      <c r="BL87" s="30"/>
      <c r="BM87" s="30"/>
      <c r="BN87" s="30"/>
      <c r="BO87" s="30"/>
      <c r="BP87" s="30"/>
      <c r="BQ87" s="30"/>
      <c r="BR87" s="30"/>
      <c r="BS87" s="30"/>
      <c r="BT87" s="30"/>
      <c r="BU87" s="29">
        <v>1</v>
      </c>
      <c r="BV87" s="30"/>
      <c r="BW87" s="30"/>
      <c r="BX87" s="30" t="s">
        <v>2984</v>
      </c>
      <c r="BY87" s="29">
        <v>1</v>
      </c>
      <c r="BZ87" s="29">
        <v>1</v>
      </c>
      <c r="CA87" s="30"/>
      <c r="CB87" s="30"/>
      <c r="CC87" s="30"/>
      <c r="CD87" s="29">
        <v>1</v>
      </c>
      <c r="CE87" s="30"/>
      <c r="CF87" s="30"/>
      <c r="CG87" s="30" t="s">
        <v>2994</v>
      </c>
      <c r="CH87" s="29" t="s">
        <v>1757</v>
      </c>
      <c r="CI87" s="29">
        <v>0</v>
      </c>
      <c r="CJ87" s="30"/>
      <c r="CK87" s="29">
        <v>0</v>
      </c>
      <c r="CL87" s="32">
        <v>80</v>
      </c>
      <c r="CM87" s="29"/>
      <c r="CN87" s="35"/>
      <c r="CO87" s="53"/>
      <c r="CP87" s="29"/>
      <c r="CQ87" s="29">
        <v>1</v>
      </c>
      <c r="CR87" s="30"/>
      <c r="CS87" s="29">
        <v>1</v>
      </c>
      <c r="CT87" s="30"/>
      <c r="CU87" s="29">
        <v>1</v>
      </c>
      <c r="CV87" s="30"/>
      <c r="CW87" s="30"/>
      <c r="CX87" s="30"/>
      <c r="CY87" s="30" t="s">
        <v>3004</v>
      </c>
      <c r="CZ87" s="29">
        <v>89</v>
      </c>
      <c r="DA87" s="30">
        <v>0</v>
      </c>
      <c r="DB87" s="29" t="s">
        <v>755</v>
      </c>
      <c r="DC87" s="30"/>
      <c r="DD87" s="29">
        <v>1</v>
      </c>
      <c r="DE87" s="30"/>
      <c r="DF87" s="30"/>
      <c r="DG87" s="29">
        <v>1</v>
      </c>
      <c r="DH87" s="30"/>
      <c r="DI87" s="30"/>
      <c r="DJ87" s="29" t="s">
        <v>2997</v>
      </c>
      <c r="DK87" s="30"/>
      <c r="DL87" s="30"/>
      <c r="DM87" s="35" t="s">
        <v>1760</v>
      </c>
      <c r="DN87" s="29"/>
      <c r="DO87" s="37">
        <v>55</v>
      </c>
      <c r="DP87" s="29" t="s">
        <v>1770</v>
      </c>
      <c r="DQ87" s="29"/>
      <c r="DR87" s="57">
        <f>DS87/DT87</f>
        <v>0.375</v>
      </c>
      <c r="DS87" s="29">
        <v>30</v>
      </c>
      <c r="DT87" s="29">
        <v>80</v>
      </c>
      <c r="DV87" s="29" t="s">
        <v>1771</v>
      </c>
      <c r="DW87" s="29" t="s">
        <v>1772</v>
      </c>
      <c r="DX87" s="29">
        <v>13</v>
      </c>
      <c r="DY87" s="29">
        <v>23</v>
      </c>
      <c r="DZ87" s="29" t="s">
        <v>1773</v>
      </c>
      <c r="EA87" s="29">
        <v>7</v>
      </c>
      <c r="EB87" s="29">
        <v>34</v>
      </c>
      <c r="EC87" s="29" t="s">
        <v>1774</v>
      </c>
      <c r="ED87" s="29">
        <v>3</v>
      </c>
      <c r="EE87" s="29">
        <v>7</v>
      </c>
      <c r="EF87" s="29" t="s">
        <v>1775</v>
      </c>
      <c r="EG87" s="29">
        <v>2</v>
      </c>
      <c r="EH87" s="29">
        <v>2</v>
      </c>
      <c r="EI87" s="29" t="s">
        <v>1776</v>
      </c>
      <c r="EJ87" s="29">
        <v>5</v>
      </c>
      <c r="EK87" s="29">
        <v>14</v>
      </c>
      <c r="EL87" s="29"/>
      <c r="EM87" s="29"/>
      <c r="EN87" s="29"/>
      <c r="EO87" s="29"/>
      <c r="EP87" s="29"/>
      <c r="EQ87" s="29"/>
      <c r="ER87" s="29">
        <v>1</v>
      </c>
      <c r="ES87" s="29">
        <v>1</v>
      </c>
      <c r="ET87" s="29">
        <v>1</v>
      </c>
      <c r="EU87" s="30"/>
      <c r="EV87" s="30"/>
      <c r="EW87" s="30"/>
      <c r="EX87" s="30"/>
      <c r="EY87" s="29">
        <v>1</v>
      </c>
      <c r="EZ87" s="30"/>
      <c r="FA87" s="29">
        <v>1</v>
      </c>
      <c r="FB87" s="30"/>
      <c r="FC87" s="30"/>
      <c r="FD87" s="30"/>
      <c r="FE87" s="30"/>
      <c r="FF87" s="29">
        <v>0</v>
      </c>
      <c r="FG87" s="29">
        <v>0</v>
      </c>
      <c r="FH87" s="29">
        <v>0</v>
      </c>
      <c r="FI87" s="29" t="s">
        <v>235</v>
      </c>
      <c r="FJ87" s="29">
        <v>0</v>
      </c>
      <c r="FK87" s="29"/>
      <c r="FL87" s="30"/>
      <c r="FM87" s="29" t="s">
        <v>225</v>
      </c>
      <c r="FN87" s="29">
        <v>0</v>
      </c>
      <c r="FO87" s="29">
        <v>0</v>
      </c>
      <c r="FP87" s="30"/>
      <c r="FQ87" s="29" t="s">
        <v>235</v>
      </c>
      <c r="FR87" s="29">
        <v>0</v>
      </c>
      <c r="FS87" s="30"/>
      <c r="FT87" s="29" t="s">
        <v>235</v>
      </c>
      <c r="FU87" s="29">
        <v>0</v>
      </c>
      <c r="FV87" s="30"/>
      <c r="FW87" s="29">
        <v>0</v>
      </c>
      <c r="FX87" s="29" t="s">
        <v>235</v>
      </c>
      <c r="FY87" s="29">
        <v>0</v>
      </c>
      <c r="FZ87" s="30"/>
      <c r="GA87" s="29" t="s">
        <v>235</v>
      </c>
      <c r="GB87" s="29">
        <v>1</v>
      </c>
      <c r="GC87" s="29" t="s">
        <v>226</v>
      </c>
      <c r="GD87" s="29" t="s">
        <v>1777</v>
      </c>
      <c r="GE87" s="30"/>
      <c r="GF87" s="30"/>
      <c r="GG87" s="30"/>
      <c r="GH87" s="30"/>
      <c r="GI87" s="34">
        <v>1</v>
      </c>
      <c r="GJ87" s="34">
        <v>1</v>
      </c>
    </row>
    <row r="88" spans="1:194" s="34" customFormat="1" x14ac:dyDescent="0.35">
      <c r="A88" s="2" t="s">
        <v>1778</v>
      </c>
      <c r="B88" s="2" t="s">
        <v>1779</v>
      </c>
      <c r="C88" s="2" t="s">
        <v>1780</v>
      </c>
      <c r="D88" s="2" t="s">
        <v>1781</v>
      </c>
      <c r="E88" s="2" t="s">
        <v>1782</v>
      </c>
      <c r="F88" s="2" t="s">
        <v>1783</v>
      </c>
      <c r="G88" s="2" t="s">
        <v>1784</v>
      </c>
      <c r="H88" s="2" t="s">
        <v>191</v>
      </c>
      <c r="I88" s="2" t="s">
        <v>192</v>
      </c>
      <c r="J88" s="2" t="s">
        <v>1785</v>
      </c>
      <c r="K88" s="2" t="s">
        <v>1786</v>
      </c>
      <c r="L88" s="2" t="s">
        <v>623</v>
      </c>
      <c r="M88" s="2" t="s">
        <v>1787</v>
      </c>
      <c r="N88" s="2" t="s">
        <v>1788</v>
      </c>
      <c r="O88" s="2" t="s">
        <v>1789</v>
      </c>
      <c r="P88" s="2" t="s">
        <v>204</v>
      </c>
      <c r="Q88" s="2" t="s">
        <v>1790</v>
      </c>
      <c r="R88" s="2" t="s">
        <v>1791</v>
      </c>
      <c r="S88" s="2" t="s">
        <v>202</v>
      </c>
      <c r="T88" s="2" t="s">
        <v>1792</v>
      </c>
      <c r="U88" s="1"/>
      <c r="V88" s="2" t="s">
        <v>204</v>
      </c>
      <c r="W88" s="1"/>
      <c r="X88" s="2" t="s">
        <v>1793</v>
      </c>
      <c r="Y88" s="2" t="s">
        <v>1794</v>
      </c>
      <c r="Z88" s="2" t="s">
        <v>1795</v>
      </c>
      <c r="AA88" s="1"/>
      <c r="AB88" s="1"/>
      <c r="AC88" s="1"/>
      <c r="AD88" s="2" t="s">
        <v>1796</v>
      </c>
      <c r="AE88" s="1"/>
      <c r="AF88" s="1"/>
      <c r="AG88" s="2" t="s">
        <v>1781</v>
      </c>
      <c r="AH88" s="2" t="s">
        <v>209</v>
      </c>
      <c r="AI88" s="2" t="s">
        <v>1689</v>
      </c>
      <c r="AJ88" s="2" t="s">
        <v>211</v>
      </c>
      <c r="AK88" s="9" t="s">
        <v>1797</v>
      </c>
      <c r="AL88" s="15" t="s">
        <v>1437</v>
      </c>
      <c r="AM88" s="2" t="s">
        <v>214</v>
      </c>
      <c r="AN88" s="2">
        <v>4</v>
      </c>
      <c r="AO88" s="2" t="s">
        <v>1798</v>
      </c>
      <c r="AP88" s="2" t="s">
        <v>216</v>
      </c>
      <c r="AQ88" s="1"/>
      <c r="AR88" s="1"/>
      <c r="AS88" s="1">
        <v>0</v>
      </c>
      <c r="AT88" s="2">
        <v>1</v>
      </c>
      <c r="AU88" s="2">
        <v>1</v>
      </c>
      <c r="AV88" s="2" t="s">
        <v>305</v>
      </c>
      <c r="AW88" s="1"/>
      <c r="AX88" s="1"/>
      <c r="AY88" s="2">
        <v>1</v>
      </c>
      <c r="AZ88" s="1"/>
      <c r="BA88" s="1"/>
      <c r="BB88" s="1"/>
      <c r="BC88" s="2">
        <v>1</v>
      </c>
      <c r="BD88" s="1">
        <v>0</v>
      </c>
      <c r="BE88" s="1">
        <v>0</v>
      </c>
      <c r="BF88" s="1">
        <v>0</v>
      </c>
      <c r="BG88" s="1">
        <v>0</v>
      </c>
      <c r="BH88" s="1" t="s">
        <v>2999</v>
      </c>
      <c r="BI88" s="1"/>
      <c r="BJ88" s="1"/>
      <c r="BK88" s="1"/>
      <c r="BL88" s="1"/>
      <c r="BM88" s="1"/>
      <c r="BN88" s="1"/>
      <c r="BO88" s="1"/>
      <c r="BP88" s="1"/>
      <c r="BQ88" s="1"/>
      <c r="BR88" s="1"/>
      <c r="BS88" s="1"/>
      <c r="BT88" s="2" t="s">
        <v>1799</v>
      </c>
      <c r="BU88" s="2">
        <v>1</v>
      </c>
      <c r="BV88" s="1"/>
      <c r="BW88" s="1"/>
      <c r="BX88" s="1" t="s">
        <v>2984</v>
      </c>
      <c r="BY88" s="2">
        <v>2</v>
      </c>
      <c r="BZ88" s="2">
        <v>1</v>
      </c>
      <c r="CA88" s="1"/>
      <c r="CB88" s="1"/>
      <c r="CC88" s="1"/>
      <c r="CD88" s="2">
        <v>1</v>
      </c>
      <c r="CE88" s="1"/>
      <c r="CF88" s="1"/>
      <c r="CG88" s="1" t="s">
        <v>2994</v>
      </c>
      <c r="CH88" s="2" t="s">
        <v>346</v>
      </c>
      <c r="CI88" s="2">
        <v>0</v>
      </c>
      <c r="CJ88" s="1"/>
      <c r="CK88" s="2">
        <v>0</v>
      </c>
      <c r="CL88" s="13">
        <v>343</v>
      </c>
      <c r="CM88" s="2"/>
      <c r="CN88" s="15"/>
      <c r="CO88" s="51"/>
      <c r="CP88" s="2"/>
      <c r="CQ88" s="2">
        <v>1</v>
      </c>
      <c r="CR88" s="1"/>
      <c r="CS88" s="1"/>
      <c r="CT88" s="1"/>
      <c r="CU88" s="2">
        <v>1</v>
      </c>
      <c r="CV88" s="1"/>
      <c r="CW88" s="1"/>
      <c r="CX88" s="1"/>
      <c r="CY88" s="1" t="s">
        <v>3004</v>
      </c>
      <c r="CZ88" s="2">
        <v>11</v>
      </c>
      <c r="DA88" s="1">
        <v>0</v>
      </c>
      <c r="DB88" s="2" t="s">
        <v>825</v>
      </c>
      <c r="DC88" s="1"/>
      <c r="DD88" s="2">
        <v>1</v>
      </c>
      <c r="DE88" s="1"/>
      <c r="DF88" s="1"/>
      <c r="DG88" s="2">
        <v>1</v>
      </c>
      <c r="DH88" s="1"/>
      <c r="DI88" s="1"/>
      <c r="DJ88" s="2" t="s">
        <v>2997</v>
      </c>
      <c r="DK88" s="2" t="s">
        <v>1800</v>
      </c>
      <c r="DL88" s="2"/>
      <c r="DM88" s="15" t="s">
        <v>1801</v>
      </c>
      <c r="DN88" s="2"/>
      <c r="DO88" s="15"/>
      <c r="DP88" s="2"/>
      <c r="DQ88" s="2">
        <v>0</v>
      </c>
      <c r="DR88" s="56">
        <f>DS88/DT88</f>
        <v>0.73177842565597673</v>
      </c>
      <c r="DS88">
        <v>251</v>
      </c>
      <c r="DT88">
        <v>343</v>
      </c>
      <c r="DU88" s="2" t="s">
        <v>1802</v>
      </c>
      <c r="DV88" s="2" t="s">
        <v>1803</v>
      </c>
      <c r="DW88" s="2"/>
      <c r="DX88">
        <v>251</v>
      </c>
      <c r="DY88">
        <v>343</v>
      </c>
      <c r="DZ88" s="2"/>
      <c r="EA88" s="2"/>
      <c r="EB88" s="2"/>
      <c r="EC88" s="2"/>
      <c r="ED88" s="2"/>
      <c r="EE88" s="2"/>
      <c r="EF88" s="2"/>
      <c r="EG88" s="2"/>
      <c r="EH88" s="2"/>
      <c r="EI88" s="2"/>
      <c r="EJ88" s="2"/>
      <c r="EK88" s="2"/>
      <c r="EL88" s="2"/>
      <c r="EM88" s="2"/>
      <c r="EN88" s="2"/>
      <c r="EO88" s="2"/>
      <c r="EP88" s="2"/>
      <c r="EQ88" s="2"/>
      <c r="ER88" s="2">
        <v>1</v>
      </c>
      <c r="ES88" s="1"/>
      <c r="ET88" s="2">
        <v>1</v>
      </c>
      <c r="EU88" s="1"/>
      <c r="EV88" s="1"/>
      <c r="EW88" s="1"/>
      <c r="EX88" s="1"/>
      <c r="EY88" s="1"/>
      <c r="EZ88" s="1"/>
      <c r="FA88" s="1"/>
      <c r="FB88" s="1"/>
      <c r="FC88" s="1"/>
      <c r="FD88" s="1"/>
      <c r="FE88" s="1"/>
      <c r="FF88" s="1"/>
      <c r="FG88" s="2">
        <v>0</v>
      </c>
      <c r="FH88" s="2">
        <v>0</v>
      </c>
      <c r="FI88" s="1"/>
      <c r="FJ88" s="2">
        <v>0</v>
      </c>
      <c r="FK88" s="2"/>
      <c r="FL88" s="1"/>
      <c r="FM88" s="2" t="s">
        <v>225</v>
      </c>
      <c r="FN88" s="1"/>
      <c r="FO88" s="2">
        <v>1</v>
      </c>
      <c r="FP88" s="2" t="s">
        <v>226</v>
      </c>
      <c r="FQ88" s="2" t="s">
        <v>1804</v>
      </c>
      <c r="FR88" s="2">
        <v>0</v>
      </c>
      <c r="FS88" s="1"/>
      <c r="FT88" s="2" t="s">
        <v>1805</v>
      </c>
      <c r="FU88" s="2">
        <v>0</v>
      </c>
      <c r="FV88" s="1"/>
      <c r="FW88" s="2">
        <v>0</v>
      </c>
      <c r="FX88" s="1"/>
      <c r="FY88" s="2">
        <v>0</v>
      </c>
      <c r="FZ88" s="1"/>
      <c r="GA88" s="1"/>
      <c r="GB88" s="2">
        <v>0</v>
      </c>
      <c r="GC88" s="1"/>
      <c r="GD88" s="1"/>
      <c r="GE88" s="1"/>
      <c r="GF88" s="1"/>
      <c r="GG88" s="1"/>
      <c r="GH88" s="1"/>
      <c r="GI88">
        <v>1</v>
      </c>
      <c r="GJ88">
        <v>0</v>
      </c>
      <c r="GK88"/>
      <c r="GL88"/>
    </row>
    <row r="89" spans="1:194" s="34" customFormat="1" hidden="1" x14ac:dyDescent="0.35">
      <c r="A89" s="29" t="s">
        <v>415</v>
      </c>
      <c r="B89" s="29" t="s">
        <v>416</v>
      </c>
      <c r="C89" s="29" t="s">
        <v>417</v>
      </c>
      <c r="D89" s="29" t="s">
        <v>418</v>
      </c>
      <c r="E89" s="29" t="s">
        <v>419</v>
      </c>
      <c r="F89" s="29" t="s">
        <v>420</v>
      </c>
      <c r="G89" s="29" t="s">
        <v>421</v>
      </c>
      <c r="H89" s="29" t="s">
        <v>191</v>
      </c>
      <c r="I89" s="29" t="s">
        <v>192</v>
      </c>
      <c r="J89" s="29" t="s">
        <v>422</v>
      </c>
      <c r="K89" s="29" t="s">
        <v>373</v>
      </c>
      <c r="L89" s="29" t="s">
        <v>423</v>
      </c>
      <c r="M89" s="29" t="s">
        <v>424</v>
      </c>
      <c r="N89" s="29" t="s">
        <v>425</v>
      </c>
      <c r="O89" s="29" t="s">
        <v>376</v>
      </c>
      <c r="P89" s="29" t="s">
        <v>426</v>
      </c>
      <c r="Q89" s="29" t="s">
        <v>378</v>
      </c>
      <c r="R89" s="29" t="s">
        <v>427</v>
      </c>
      <c r="S89" s="29" t="s">
        <v>202</v>
      </c>
      <c r="T89" s="29" t="s">
        <v>428</v>
      </c>
      <c r="U89" s="30"/>
      <c r="V89" s="29" t="s">
        <v>204</v>
      </c>
      <c r="W89" s="29" t="s">
        <v>429</v>
      </c>
      <c r="X89" s="29" t="s">
        <v>430</v>
      </c>
      <c r="Y89" s="29" t="s">
        <v>431</v>
      </c>
      <c r="Z89" s="30"/>
      <c r="AA89" s="30"/>
      <c r="AB89" s="30"/>
      <c r="AC89" s="29" t="s">
        <v>432</v>
      </c>
      <c r="AD89" s="29" t="s">
        <v>433</v>
      </c>
      <c r="AE89" s="30"/>
      <c r="AF89" s="30"/>
      <c r="AG89" s="29" t="s">
        <v>418</v>
      </c>
      <c r="AH89" s="29" t="s">
        <v>209</v>
      </c>
      <c r="AI89" s="29" t="s">
        <v>210</v>
      </c>
      <c r="AJ89" s="29" t="s">
        <v>211</v>
      </c>
      <c r="AK89" s="31" t="s">
        <v>388</v>
      </c>
      <c r="AL89" s="35" t="s">
        <v>389</v>
      </c>
      <c r="AM89" s="29" t="s">
        <v>227</v>
      </c>
      <c r="AN89" s="29">
        <v>4</v>
      </c>
      <c r="AO89" s="29" t="s">
        <v>443</v>
      </c>
      <c r="AP89" s="29" t="s">
        <v>216</v>
      </c>
      <c r="AQ89" s="30"/>
      <c r="AR89" s="30"/>
      <c r="AS89" s="29">
        <v>1</v>
      </c>
      <c r="AT89" s="29">
        <v>1</v>
      </c>
      <c r="AU89" s="29">
        <v>1</v>
      </c>
      <c r="AV89" s="29" t="s">
        <v>217</v>
      </c>
      <c r="AW89" s="30"/>
      <c r="AX89" s="30"/>
      <c r="AY89" s="29">
        <v>1</v>
      </c>
      <c r="AZ89" s="30"/>
      <c r="BA89" s="30"/>
      <c r="BB89" s="30"/>
      <c r="BC89" s="30">
        <v>0</v>
      </c>
      <c r="BD89" s="29">
        <v>1</v>
      </c>
      <c r="BE89" s="30">
        <v>0</v>
      </c>
      <c r="BF89" s="30">
        <v>0</v>
      </c>
      <c r="BG89" s="30">
        <v>0</v>
      </c>
      <c r="BH89" s="30" t="s">
        <v>3000</v>
      </c>
      <c r="BI89" s="30"/>
      <c r="BJ89" s="30"/>
      <c r="BK89" s="30"/>
      <c r="BL89" s="30"/>
      <c r="BM89" s="30"/>
      <c r="BN89" s="30"/>
      <c r="BO89" s="30"/>
      <c r="BP89" s="30"/>
      <c r="BQ89" s="30"/>
      <c r="BR89" s="30"/>
      <c r="BS89" s="30"/>
      <c r="BT89" s="30"/>
      <c r="BU89" s="29">
        <v>1</v>
      </c>
      <c r="BV89" s="30"/>
      <c r="BW89" s="30"/>
      <c r="BX89" s="30" t="s">
        <v>2984</v>
      </c>
      <c r="BY89" s="29">
        <v>2</v>
      </c>
      <c r="BZ89" s="30">
        <v>1</v>
      </c>
      <c r="CA89" s="30">
        <v>1</v>
      </c>
      <c r="CB89" s="30"/>
      <c r="CC89" s="30"/>
      <c r="CD89" s="30"/>
      <c r="CE89" s="30"/>
      <c r="CF89" s="30"/>
      <c r="CG89" s="30" t="s">
        <v>2992</v>
      </c>
      <c r="CH89" s="29" t="s">
        <v>444</v>
      </c>
      <c r="CI89" s="29">
        <v>1</v>
      </c>
      <c r="CJ89" s="30"/>
      <c r="CK89" s="29">
        <v>0</v>
      </c>
      <c r="CL89" s="32">
        <v>264</v>
      </c>
      <c r="CM89" s="29"/>
      <c r="CN89" s="33">
        <v>137</v>
      </c>
      <c r="CO89" s="53">
        <f>CN89/DT89</f>
        <v>0.51893939393939392</v>
      </c>
      <c r="CP89" s="30"/>
      <c r="CQ89" s="29">
        <v>1</v>
      </c>
      <c r="CR89" s="30"/>
      <c r="CS89" s="30"/>
      <c r="CT89" s="30"/>
      <c r="CU89" s="29">
        <v>1</v>
      </c>
      <c r="CV89" s="30"/>
      <c r="CW89" s="30"/>
      <c r="CX89" s="30"/>
      <c r="CY89" s="30" t="s">
        <v>3004</v>
      </c>
      <c r="CZ89" s="30">
        <v>10</v>
      </c>
      <c r="DA89" s="30">
        <v>0</v>
      </c>
      <c r="DB89" s="30"/>
      <c r="DC89" s="30"/>
      <c r="DD89" s="29">
        <v>1</v>
      </c>
      <c r="DE89" s="30"/>
      <c r="DF89" s="30"/>
      <c r="DG89" s="29">
        <v>1</v>
      </c>
      <c r="DH89" s="30"/>
      <c r="DI89" s="30"/>
      <c r="DJ89" s="29" t="s">
        <v>2996</v>
      </c>
      <c r="DK89" s="29" t="s">
        <v>445</v>
      </c>
      <c r="DL89" s="29"/>
      <c r="DM89" s="35">
        <v>46</v>
      </c>
      <c r="DN89" s="30"/>
      <c r="DO89" s="33">
        <v>28</v>
      </c>
      <c r="DP89" s="30"/>
      <c r="DQ89" s="30"/>
      <c r="DR89" s="57">
        <f>DS89/DT89</f>
        <v>0.17424242424242425</v>
      </c>
      <c r="DS89" s="34">
        <v>46</v>
      </c>
      <c r="DT89" s="34">
        <v>264</v>
      </c>
      <c r="DU89" s="29" t="s">
        <v>446</v>
      </c>
      <c r="DV89" s="30"/>
      <c r="DW89" s="30"/>
      <c r="DX89" s="30"/>
      <c r="DY89" s="30"/>
      <c r="DZ89" s="30"/>
      <c r="EA89" s="34">
        <v>46</v>
      </c>
      <c r="EB89" s="34">
        <v>264</v>
      </c>
      <c r="EC89" s="30"/>
      <c r="ED89" s="30"/>
      <c r="EE89" s="30"/>
      <c r="EF89" s="30"/>
      <c r="EG89" s="30"/>
      <c r="EH89" s="30"/>
      <c r="EI89" s="30"/>
      <c r="EJ89" s="30"/>
      <c r="EK89" s="30"/>
      <c r="EL89" s="30"/>
      <c r="EM89" s="30"/>
      <c r="EN89" s="30"/>
      <c r="EO89" s="30"/>
      <c r="EP89" s="30"/>
      <c r="EQ89" s="30"/>
      <c r="ER89" s="29">
        <v>1</v>
      </c>
      <c r="ES89" s="29">
        <v>1</v>
      </c>
      <c r="ET89" s="29">
        <v>1</v>
      </c>
      <c r="EU89" s="29">
        <v>1</v>
      </c>
      <c r="EV89" s="30"/>
      <c r="EW89" s="30"/>
      <c r="EX89" s="30"/>
      <c r="EY89" s="29">
        <v>1</v>
      </c>
      <c r="EZ89" s="30"/>
      <c r="FA89" s="29">
        <v>1</v>
      </c>
      <c r="FB89" s="30"/>
      <c r="FC89" s="30"/>
      <c r="FD89" s="30"/>
      <c r="FE89" s="30"/>
      <c r="FF89" s="30"/>
      <c r="FG89" s="29">
        <v>0</v>
      </c>
      <c r="FH89" s="29">
        <v>0</v>
      </c>
      <c r="FI89" s="29" t="s">
        <v>233</v>
      </c>
      <c r="FJ89" s="29">
        <v>0</v>
      </c>
      <c r="FK89" s="29"/>
      <c r="FL89" s="30"/>
      <c r="FM89" s="29" t="s">
        <v>225</v>
      </c>
      <c r="FN89" s="29">
        <v>0</v>
      </c>
      <c r="FO89" s="29">
        <v>1</v>
      </c>
      <c r="FP89" s="29" t="s">
        <v>226</v>
      </c>
      <c r="FQ89" s="29" t="s">
        <v>447</v>
      </c>
      <c r="FR89" s="29">
        <v>0</v>
      </c>
      <c r="FS89" s="30"/>
      <c r="FT89" s="29" t="s">
        <v>235</v>
      </c>
      <c r="FU89" s="29">
        <v>0</v>
      </c>
      <c r="FV89" s="30"/>
      <c r="FW89" s="29">
        <v>0</v>
      </c>
      <c r="FX89" s="29" t="s">
        <v>235</v>
      </c>
      <c r="FY89" s="29">
        <v>0</v>
      </c>
      <c r="FZ89" s="30"/>
      <c r="GA89" s="29" t="s">
        <v>235</v>
      </c>
      <c r="GB89" s="29">
        <v>0</v>
      </c>
      <c r="GC89" s="30"/>
      <c r="GD89" s="29" t="s">
        <v>235</v>
      </c>
      <c r="GE89" s="30"/>
      <c r="GF89" s="30"/>
      <c r="GG89" s="30"/>
      <c r="GH89" s="30"/>
      <c r="GI89" s="34">
        <v>1</v>
      </c>
      <c r="GJ89" s="34">
        <v>0</v>
      </c>
    </row>
    <row r="90" spans="1:194" s="34" customFormat="1" x14ac:dyDescent="0.35">
      <c r="A90" s="2" t="s">
        <v>1813</v>
      </c>
      <c r="B90" s="2" t="s">
        <v>1814</v>
      </c>
      <c r="C90" s="2" t="s">
        <v>1815</v>
      </c>
      <c r="D90" s="2" t="s">
        <v>1816</v>
      </c>
      <c r="E90" s="2" t="s">
        <v>1817</v>
      </c>
      <c r="F90" s="2" t="s">
        <v>1818</v>
      </c>
      <c r="G90" s="2" t="s">
        <v>1819</v>
      </c>
      <c r="H90" s="2" t="s">
        <v>191</v>
      </c>
      <c r="I90" s="2" t="s">
        <v>192</v>
      </c>
      <c r="J90" s="2" t="s">
        <v>329</v>
      </c>
      <c r="K90" s="2" t="s">
        <v>1786</v>
      </c>
      <c r="L90" s="2" t="s">
        <v>423</v>
      </c>
      <c r="M90" s="2" t="s">
        <v>1820</v>
      </c>
      <c r="N90" s="2" t="s">
        <v>1821</v>
      </c>
      <c r="O90" s="2" t="s">
        <v>1822</v>
      </c>
      <c r="P90" s="2" t="s">
        <v>204</v>
      </c>
      <c r="Q90" s="2" t="s">
        <v>1823</v>
      </c>
      <c r="R90" s="2" t="s">
        <v>1824</v>
      </c>
      <c r="S90" s="2" t="s">
        <v>202</v>
      </c>
      <c r="T90" s="2" t="s">
        <v>1825</v>
      </c>
      <c r="U90" s="1"/>
      <c r="V90" s="2" t="s">
        <v>204</v>
      </c>
      <c r="W90" s="1"/>
      <c r="X90" s="2" t="s">
        <v>1826</v>
      </c>
      <c r="Y90" s="2" t="s">
        <v>1827</v>
      </c>
      <c r="Z90" s="2" t="s">
        <v>1828</v>
      </c>
      <c r="AA90" s="1"/>
      <c r="AB90" s="2" t="s">
        <v>1829</v>
      </c>
      <c r="AC90" s="1"/>
      <c r="AD90" s="2" t="s">
        <v>1830</v>
      </c>
      <c r="AE90" s="1"/>
      <c r="AF90" s="1"/>
      <c r="AG90" s="2" t="s">
        <v>1816</v>
      </c>
      <c r="AH90" s="2" t="s">
        <v>209</v>
      </c>
      <c r="AI90" s="2" t="s">
        <v>1689</v>
      </c>
      <c r="AJ90" s="2" t="s">
        <v>211</v>
      </c>
      <c r="AK90" s="9" t="s">
        <v>998</v>
      </c>
      <c r="AL90" s="15" t="s">
        <v>1437</v>
      </c>
      <c r="AM90" s="2" t="s">
        <v>214</v>
      </c>
      <c r="AN90" s="2">
        <v>4</v>
      </c>
      <c r="AO90" s="2" t="s">
        <v>1831</v>
      </c>
      <c r="AP90" s="2" t="s">
        <v>216</v>
      </c>
      <c r="AQ90" s="1"/>
      <c r="AR90" s="1"/>
      <c r="AS90" s="2">
        <v>1</v>
      </c>
      <c r="AT90" s="1">
        <v>0</v>
      </c>
      <c r="AU90" s="1">
        <v>0</v>
      </c>
      <c r="AV90" s="2" t="s">
        <v>217</v>
      </c>
      <c r="AW90" s="1"/>
      <c r="AX90" s="1">
        <v>1</v>
      </c>
      <c r="AY90" s="1"/>
      <c r="AZ90" s="2" t="s">
        <v>1840</v>
      </c>
      <c r="BA90" s="1"/>
      <c r="BB90" s="1"/>
      <c r="BC90" s="2">
        <v>1</v>
      </c>
      <c r="BD90" s="1">
        <v>0</v>
      </c>
      <c r="BE90" s="1">
        <v>0</v>
      </c>
      <c r="BF90" s="1">
        <v>0</v>
      </c>
      <c r="BG90" s="1">
        <v>0</v>
      </c>
      <c r="BH90" s="1" t="s">
        <v>2999</v>
      </c>
      <c r="BI90" s="1"/>
      <c r="BJ90" s="2">
        <v>1</v>
      </c>
      <c r="BK90" s="1"/>
      <c r="BL90" s="1"/>
      <c r="BM90" s="1"/>
      <c r="BN90" s="1"/>
      <c r="BO90" s="1"/>
      <c r="BP90" s="1"/>
      <c r="BQ90" s="1"/>
      <c r="BR90" s="1"/>
      <c r="BS90" s="1"/>
      <c r="BT90" s="1"/>
      <c r="BU90" s="2">
        <v>1</v>
      </c>
      <c r="BV90" s="1"/>
      <c r="BW90" s="1"/>
      <c r="BX90" s="1" t="s">
        <v>2984</v>
      </c>
      <c r="BY90" s="2">
        <v>2</v>
      </c>
      <c r="BZ90" s="2">
        <v>2</v>
      </c>
      <c r="CA90" s="2">
        <v>1</v>
      </c>
      <c r="CB90" s="1"/>
      <c r="CC90" s="1"/>
      <c r="CD90" s="1"/>
      <c r="CE90" s="1"/>
      <c r="CF90" s="1"/>
      <c r="CG90" s="1" t="s">
        <v>2992</v>
      </c>
      <c r="CH90" s="1"/>
      <c r="CI90" s="2">
        <v>0</v>
      </c>
      <c r="CJ90" s="1"/>
      <c r="CK90" s="2">
        <v>0</v>
      </c>
      <c r="CL90" s="13">
        <v>95</v>
      </c>
      <c r="CM90" s="2"/>
      <c r="CN90" s="15"/>
      <c r="CO90" s="51"/>
      <c r="CP90" s="2" t="s">
        <v>1832</v>
      </c>
      <c r="CQ90" s="2">
        <v>1</v>
      </c>
      <c r="CR90" s="1"/>
      <c r="CS90" s="2">
        <v>1</v>
      </c>
      <c r="CT90" s="1"/>
      <c r="CU90" s="2">
        <v>1</v>
      </c>
      <c r="CV90" s="1"/>
      <c r="CW90" s="1"/>
      <c r="CX90" s="1"/>
      <c r="CY90" s="1" t="s">
        <v>3004</v>
      </c>
      <c r="CZ90" s="2" t="s">
        <v>3013</v>
      </c>
      <c r="DA90" s="1">
        <v>0</v>
      </c>
      <c r="DB90" s="2" t="s">
        <v>1833</v>
      </c>
      <c r="DC90" s="1"/>
      <c r="DD90" s="2">
        <v>1</v>
      </c>
      <c r="DE90" s="1"/>
      <c r="DF90" s="1"/>
      <c r="DG90" s="2">
        <v>1</v>
      </c>
      <c r="DH90" s="1"/>
      <c r="DI90" s="1"/>
      <c r="DJ90" s="2" t="s">
        <v>2997</v>
      </c>
      <c r="DK90" s="2" t="s">
        <v>1834</v>
      </c>
      <c r="DL90" s="2"/>
      <c r="DM90" s="15">
        <v>57</v>
      </c>
      <c r="DN90" s="2"/>
      <c r="DO90" s="15"/>
      <c r="DP90" s="2"/>
      <c r="DQ90" s="2">
        <v>0</v>
      </c>
      <c r="DR90" s="56">
        <f>DS90/DT90</f>
        <v>0.6</v>
      </c>
      <c r="DS90">
        <v>57</v>
      </c>
      <c r="DT90">
        <v>95</v>
      </c>
      <c r="DU90" s="2" t="s">
        <v>1835</v>
      </c>
      <c r="DV90" s="2" t="s">
        <v>1836</v>
      </c>
      <c r="DW90" s="2" t="s">
        <v>1837</v>
      </c>
      <c r="DX90" s="2">
        <v>57</v>
      </c>
      <c r="DY90" s="2">
        <v>95</v>
      </c>
      <c r="DZ90" s="2"/>
      <c r="EA90" s="2"/>
      <c r="EB90" s="2"/>
      <c r="EC90" s="2"/>
      <c r="ED90" s="2"/>
      <c r="EE90" s="2"/>
      <c r="EF90" s="2"/>
      <c r="EG90" s="2"/>
      <c r="EH90" s="2"/>
      <c r="EI90" s="2"/>
      <c r="EJ90" s="2"/>
      <c r="EK90" s="2"/>
      <c r="EL90" s="2"/>
      <c r="EM90" s="2"/>
      <c r="EN90" s="2"/>
      <c r="EO90" s="2"/>
      <c r="EP90" s="2"/>
      <c r="EQ90" s="2"/>
      <c r="ER90" s="2">
        <v>1</v>
      </c>
      <c r="ES90" s="1"/>
      <c r="ET90" s="2">
        <v>1</v>
      </c>
      <c r="EU90" s="1"/>
      <c r="EV90" s="1"/>
      <c r="EW90" s="1"/>
      <c r="EX90" s="1"/>
      <c r="EY90" s="1"/>
      <c r="EZ90" s="1"/>
      <c r="FA90" s="1"/>
      <c r="FB90" s="1"/>
      <c r="FC90" s="1"/>
      <c r="FD90" s="1"/>
      <c r="FE90" s="1"/>
      <c r="FF90" s="1"/>
      <c r="FG90" s="2">
        <v>0</v>
      </c>
      <c r="FH90" s="2">
        <v>0</v>
      </c>
      <c r="FI90" s="1"/>
      <c r="FJ90" s="1"/>
      <c r="FK90" s="1"/>
      <c r="FL90" s="1"/>
      <c r="FM90" s="2" t="s">
        <v>225</v>
      </c>
      <c r="FN90" s="2">
        <v>0</v>
      </c>
      <c r="FO90" s="2">
        <v>1</v>
      </c>
      <c r="FP90" s="2" t="s">
        <v>226</v>
      </c>
      <c r="FQ90" s="1"/>
      <c r="FR90" s="2">
        <v>0</v>
      </c>
      <c r="FS90" s="1"/>
      <c r="FT90" s="1"/>
      <c r="FU90" s="2">
        <v>0</v>
      </c>
      <c r="FV90" s="1"/>
      <c r="FW90" s="2">
        <v>0</v>
      </c>
      <c r="FX90" s="1"/>
      <c r="FY90" s="2">
        <v>0</v>
      </c>
      <c r="FZ90" s="1"/>
      <c r="GA90" s="1"/>
      <c r="GB90" s="2">
        <v>1</v>
      </c>
      <c r="GC90" s="2" t="s">
        <v>272</v>
      </c>
      <c r="GD90" s="2" t="s">
        <v>1838</v>
      </c>
      <c r="GE90" s="1"/>
      <c r="GF90" s="1"/>
      <c r="GG90" s="1"/>
      <c r="GH90" s="1"/>
      <c r="GI90">
        <v>1</v>
      </c>
      <c r="GJ90">
        <v>1</v>
      </c>
      <c r="GK90">
        <v>1</v>
      </c>
      <c r="GL90"/>
    </row>
    <row r="91" spans="1:194" s="34" customFormat="1" hidden="1" x14ac:dyDescent="0.35">
      <c r="A91" s="29" t="s">
        <v>2839</v>
      </c>
      <c r="B91" s="29" t="s">
        <v>2840</v>
      </c>
      <c r="C91" s="29" t="s">
        <v>2841</v>
      </c>
      <c r="D91" s="29" t="s">
        <v>2842</v>
      </c>
      <c r="E91" s="29" t="s">
        <v>2843</v>
      </c>
      <c r="F91" s="30"/>
      <c r="G91" s="30"/>
      <c r="H91" s="29" t="s">
        <v>191</v>
      </c>
      <c r="I91" s="30"/>
      <c r="J91" s="29" t="s">
        <v>2670</v>
      </c>
      <c r="K91" s="29" t="s">
        <v>2643</v>
      </c>
      <c r="L91" s="29" t="s">
        <v>2643</v>
      </c>
      <c r="M91" s="29" t="s">
        <v>2844</v>
      </c>
      <c r="N91" s="30"/>
      <c r="O91" s="29" t="s">
        <v>2048</v>
      </c>
      <c r="P91" s="29" t="s">
        <v>547</v>
      </c>
      <c r="Q91" s="29" t="s">
        <v>2049</v>
      </c>
      <c r="R91" s="30"/>
      <c r="S91" s="30"/>
      <c r="T91" s="29" t="s">
        <v>2845</v>
      </c>
      <c r="U91" s="30"/>
      <c r="V91" s="30"/>
      <c r="W91" s="30"/>
      <c r="X91" s="30"/>
      <c r="Y91" s="30"/>
      <c r="Z91" s="29" t="s">
        <v>2846</v>
      </c>
      <c r="AA91" s="30"/>
      <c r="AB91" s="30"/>
      <c r="AC91" s="30"/>
      <c r="AD91" s="29" t="s">
        <v>2847</v>
      </c>
      <c r="AE91" s="30"/>
      <c r="AF91" s="30"/>
      <c r="AG91" s="30"/>
      <c r="AH91" s="30"/>
      <c r="AI91" s="30"/>
      <c r="AJ91" s="29" t="s">
        <v>1895</v>
      </c>
      <c r="AK91" s="31" t="s">
        <v>2848</v>
      </c>
      <c r="AL91" s="35" t="s">
        <v>2652</v>
      </c>
      <c r="AM91" s="29" t="s">
        <v>227</v>
      </c>
      <c r="AN91" s="29">
        <v>4</v>
      </c>
      <c r="AO91" s="29" t="s">
        <v>2854</v>
      </c>
      <c r="AP91" s="29" t="s">
        <v>216</v>
      </c>
      <c r="AQ91" s="30"/>
      <c r="AR91" s="30"/>
      <c r="AS91" s="29">
        <v>1</v>
      </c>
      <c r="AT91" s="29">
        <v>1</v>
      </c>
      <c r="AU91" s="29">
        <v>1</v>
      </c>
      <c r="AV91" s="29" t="s">
        <v>217</v>
      </c>
      <c r="AW91" s="30"/>
      <c r="AX91" s="30"/>
      <c r="AY91" s="29">
        <v>1</v>
      </c>
      <c r="AZ91" s="29" t="s">
        <v>2855</v>
      </c>
      <c r="BA91" s="30"/>
      <c r="BB91" s="30"/>
      <c r="BC91" s="30">
        <v>1</v>
      </c>
      <c r="BD91" s="30">
        <v>0</v>
      </c>
      <c r="BE91" s="30">
        <v>0</v>
      </c>
      <c r="BF91" s="30">
        <v>0</v>
      </c>
      <c r="BG91" s="30">
        <v>0</v>
      </c>
      <c r="BH91" s="30" t="s">
        <v>2999</v>
      </c>
      <c r="BI91" s="30"/>
      <c r="BJ91" s="30"/>
      <c r="BK91" s="30"/>
      <c r="BL91" s="30"/>
      <c r="BM91" s="30"/>
      <c r="BN91" s="30"/>
      <c r="BO91" s="30"/>
      <c r="BP91" s="30"/>
      <c r="BQ91" s="30"/>
      <c r="BR91" s="30"/>
      <c r="BS91" s="30"/>
      <c r="BT91" s="29" t="s">
        <v>2856</v>
      </c>
      <c r="BU91" s="29">
        <v>1</v>
      </c>
      <c r="BV91" s="30"/>
      <c r="BW91" s="30"/>
      <c r="BX91" s="30" t="s">
        <v>2984</v>
      </c>
      <c r="BY91" s="29">
        <v>2</v>
      </c>
      <c r="BZ91" s="29">
        <v>1</v>
      </c>
      <c r="CA91" s="30"/>
      <c r="CB91" s="30"/>
      <c r="CC91" s="30"/>
      <c r="CD91" s="29">
        <v>1</v>
      </c>
      <c r="CE91" s="30"/>
      <c r="CF91" s="30"/>
      <c r="CG91" s="30" t="s">
        <v>2994</v>
      </c>
      <c r="CH91" s="29" t="s">
        <v>2857</v>
      </c>
      <c r="CI91" s="29">
        <v>0</v>
      </c>
      <c r="CJ91" s="30"/>
      <c r="CK91" s="29">
        <v>0</v>
      </c>
      <c r="CL91" s="32">
        <v>4099</v>
      </c>
      <c r="CM91" s="29"/>
      <c r="CN91" s="35"/>
      <c r="CO91" s="53"/>
      <c r="CP91" s="29"/>
      <c r="CQ91" s="29">
        <v>1</v>
      </c>
      <c r="CR91" s="30"/>
      <c r="CS91" s="30"/>
      <c r="CT91" s="30"/>
      <c r="CU91" s="29">
        <v>1</v>
      </c>
      <c r="CV91" s="30"/>
      <c r="CW91" s="30"/>
      <c r="CX91" s="30"/>
      <c r="CY91" s="30" t="s">
        <v>3004</v>
      </c>
      <c r="CZ91" s="29">
        <v>1</v>
      </c>
      <c r="DA91" s="29">
        <v>1</v>
      </c>
      <c r="DB91" s="29" t="s">
        <v>2858</v>
      </c>
      <c r="DC91" s="30"/>
      <c r="DD91" s="29">
        <v>1</v>
      </c>
      <c r="DE91" s="30"/>
      <c r="DF91" s="30"/>
      <c r="DG91" s="29">
        <v>1</v>
      </c>
      <c r="DH91" s="30"/>
      <c r="DI91" s="30"/>
      <c r="DJ91" s="29" t="s">
        <v>2997</v>
      </c>
      <c r="DK91" s="30"/>
      <c r="DL91" s="30"/>
      <c r="DM91" s="37">
        <v>25</v>
      </c>
      <c r="DN91" s="29" t="s">
        <v>2859</v>
      </c>
      <c r="DO91" s="35"/>
      <c r="DP91" s="29"/>
      <c r="DQ91" s="29"/>
      <c r="DR91" s="57">
        <f>DS91/DT91</f>
        <v>6.0990485484264459E-3</v>
      </c>
      <c r="DS91" s="34">
        <v>25</v>
      </c>
      <c r="DT91" s="34">
        <v>4099</v>
      </c>
      <c r="DU91" s="29" t="s">
        <v>2860</v>
      </c>
      <c r="DV91" s="29" t="s">
        <v>2861</v>
      </c>
      <c r="DW91" s="29" t="s">
        <v>2862</v>
      </c>
      <c r="DX91" s="29">
        <v>25</v>
      </c>
      <c r="DY91" s="29">
        <v>4099</v>
      </c>
      <c r="DZ91" s="29"/>
      <c r="EA91" s="29"/>
      <c r="EB91" s="29"/>
      <c r="EC91" s="29"/>
      <c r="ED91" s="29"/>
      <c r="EE91" s="29"/>
      <c r="EF91" s="29"/>
      <c r="EG91" s="29"/>
      <c r="EH91" s="29"/>
      <c r="EI91" s="29"/>
      <c r="EJ91" s="29"/>
      <c r="EK91" s="29"/>
      <c r="EL91" s="29"/>
      <c r="EM91" s="29"/>
      <c r="EN91" s="29"/>
      <c r="EO91" s="29"/>
      <c r="EP91" s="29"/>
      <c r="EQ91" s="29"/>
      <c r="ER91" s="30">
        <v>1</v>
      </c>
      <c r="ES91" s="30"/>
      <c r="ET91" s="30">
        <v>1</v>
      </c>
      <c r="EU91" s="30"/>
      <c r="EV91" s="30"/>
      <c r="EW91" s="30"/>
      <c r="EX91" s="30"/>
      <c r="EY91" s="30"/>
      <c r="EZ91" s="30"/>
      <c r="FA91" s="30"/>
      <c r="FB91" s="30"/>
      <c r="FC91" s="30"/>
      <c r="FD91" s="30"/>
      <c r="FE91" s="30"/>
      <c r="FF91" s="30"/>
      <c r="FG91" s="30"/>
      <c r="FH91" s="30"/>
      <c r="FI91" s="29" t="s">
        <v>2863</v>
      </c>
      <c r="FJ91" s="30"/>
      <c r="FK91" s="30"/>
      <c r="FL91" s="30"/>
      <c r="FM91" s="30"/>
      <c r="FN91" s="30">
        <v>0</v>
      </c>
      <c r="FO91" s="30">
        <v>0</v>
      </c>
      <c r="FP91" s="30"/>
      <c r="FQ91" s="30"/>
      <c r="FR91" s="30">
        <v>0</v>
      </c>
      <c r="FS91" s="30"/>
      <c r="FT91" s="30"/>
      <c r="FU91" s="30"/>
      <c r="FV91" s="30"/>
      <c r="FW91" s="30"/>
      <c r="FX91" s="30"/>
      <c r="FY91" s="30">
        <v>0</v>
      </c>
      <c r="FZ91" s="30"/>
      <c r="GA91" s="30"/>
      <c r="GB91" s="30">
        <v>0</v>
      </c>
      <c r="GC91" s="30"/>
      <c r="GD91" s="30"/>
      <c r="GE91" s="30"/>
      <c r="GF91" s="30"/>
      <c r="GG91" s="30"/>
      <c r="GH91" s="30"/>
      <c r="GI91" s="34">
        <v>0</v>
      </c>
      <c r="GJ91" s="34">
        <v>0</v>
      </c>
    </row>
    <row r="92" spans="1:194" x14ac:dyDescent="0.35">
      <c r="A92" s="2" t="s">
        <v>1847</v>
      </c>
      <c r="B92" s="2" t="s">
        <v>1848</v>
      </c>
      <c r="C92" s="2" t="s">
        <v>1849</v>
      </c>
      <c r="D92" s="2" t="s">
        <v>1850</v>
      </c>
      <c r="E92" s="2" t="s">
        <v>1851</v>
      </c>
      <c r="F92" s="2" t="s">
        <v>1852</v>
      </c>
      <c r="G92" s="2" t="s">
        <v>1853</v>
      </c>
      <c r="H92" s="2" t="s">
        <v>191</v>
      </c>
      <c r="I92" s="2" t="s">
        <v>192</v>
      </c>
      <c r="J92" s="2" t="s">
        <v>372</v>
      </c>
      <c r="K92" s="2" t="s">
        <v>1786</v>
      </c>
      <c r="L92" s="2" t="s">
        <v>810</v>
      </c>
      <c r="M92" s="2" t="s">
        <v>1854</v>
      </c>
      <c r="N92" s="2" t="s">
        <v>1855</v>
      </c>
      <c r="O92" s="2" t="s">
        <v>1856</v>
      </c>
      <c r="P92" s="2" t="s">
        <v>547</v>
      </c>
      <c r="Q92" s="2" t="s">
        <v>1857</v>
      </c>
      <c r="R92" s="2" t="s">
        <v>1858</v>
      </c>
      <c r="S92" s="2" t="s">
        <v>202</v>
      </c>
      <c r="T92" s="2" t="s">
        <v>1859</v>
      </c>
      <c r="U92" s="1"/>
      <c r="V92" s="2" t="s">
        <v>204</v>
      </c>
      <c r="W92" s="1"/>
      <c r="X92" s="2" t="s">
        <v>1860</v>
      </c>
      <c r="Y92" s="2" t="s">
        <v>1861</v>
      </c>
      <c r="Z92" s="2" t="s">
        <v>1862</v>
      </c>
      <c r="AA92" s="1"/>
      <c r="AB92" s="2" t="s">
        <v>1863</v>
      </c>
      <c r="AC92" s="2" t="s">
        <v>1864</v>
      </c>
      <c r="AD92" s="2" t="s">
        <v>1865</v>
      </c>
      <c r="AE92" s="1"/>
      <c r="AF92" s="1"/>
      <c r="AG92" s="2" t="s">
        <v>1850</v>
      </c>
      <c r="AH92" s="2" t="s">
        <v>209</v>
      </c>
      <c r="AI92" s="2" t="s">
        <v>1689</v>
      </c>
      <c r="AJ92" s="2" t="s">
        <v>211</v>
      </c>
      <c r="AK92" s="9" t="s">
        <v>303</v>
      </c>
      <c r="AL92" s="15" t="s">
        <v>469</v>
      </c>
      <c r="AM92" s="2" t="s">
        <v>214</v>
      </c>
      <c r="AN92" s="2">
        <v>4</v>
      </c>
      <c r="AO92" s="2" t="s">
        <v>1866</v>
      </c>
      <c r="AP92" s="2" t="s">
        <v>216</v>
      </c>
      <c r="AQ92" s="1"/>
      <c r="AR92" s="1"/>
      <c r="AS92" s="1">
        <v>0</v>
      </c>
      <c r="AT92" s="2">
        <v>1</v>
      </c>
      <c r="AU92" s="2">
        <v>1</v>
      </c>
      <c r="AV92" s="2" t="s">
        <v>305</v>
      </c>
      <c r="AW92" s="1"/>
      <c r="AX92" s="1"/>
      <c r="AY92" s="2">
        <v>1</v>
      </c>
      <c r="AZ92" s="1"/>
      <c r="BA92" s="1"/>
      <c r="BB92" s="1"/>
      <c r="BC92" s="2">
        <v>1</v>
      </c>
      <c r="BD92" s="1">
        <v>0</v>
      </c>
      <c r="BE92" s="1">
        <v>0</v>
      </c>
      <c r="BF92" s="1">
        <v>0</v>
      </c>
      <c r="BG92" s="1">
        <v>0</v>
      </c>
      <c r="BH92" s="1" t="s">
        <v>2999</v>
      </c>
      <c r="BI92" s="1"/>
      <c r="BJ92" s="1"/>
      <c r="BK92" s="1"/>
      <c r="BL92" s="1"/>
      <c r="BM92" s="1"/>
      <c r="BN92" s="1"/>
      <c r="BO92" s="1"/>
      <c r="BP92" s="1"/>
      <c r="BQ92" s="1"/>
      <c r="BR92" s="1"/>
      <c r="BS92" s="1"/>
      <c r="BT92" s="2" t="s">
        <v>1867</v>
      </c>
      <c r="BU92" s="2">
        <v>1</v>
      </c>
      <c r="BV92" s="1"/>
      <c r="BW92" s="1"/>
      <c r="BX92" s="1" t="s">
        <v>2984</v>
      </c>
      <c r="BY92" s="2">
        <v>1</v>
      </c>
      <c r="BZ92" s="2">
        <v>1</v>
      </c>
      <c r="CA92" s="1"/>
      <c r="CB92" s="1"/>
      <c r="CC92" s="1"/>
      <c r="CD92" s="2">
        <v>1</v>
      </c>
      <c r="CE92" s="1"/>
      <c r="CF92" s="1"/>
      <c r="CG92" s="1" t="s">
        <v>2994</v>
      </c>
      <c r="CH92" s="2" t="s">
        <v>935</v>
      </c>
      <c r="CI92" s="1"/>
      <c r="CJ92" s="1"/>
      <c r="CK92" s="2">
        <v>0</v>
      </c>
      <c r="CL92" s="13">
        <v>336</v>
      </c>
      <c r="CM92" s="2"/>
      <c r="CN92" s="15">
        <v>37</v>
      </c>
      <c r="CO92" s="51">
        <f>CN92/DT92</f>
        <v>0.11011904761904762</v>
      </c>
      <c r="CP92" s="2" t="s">
        <v>1868</v>
      </c>
      <c r="CQ92" s="2">
        <v>1</v>
      </c>
      <c r="CR92" s="1"/>
      <c r="CS92" s="1"/>
      <c r="CT92" s="1"/>
      <c r="CU92" s="2">
        <v>1</v>
      </c>
      <c r="CV92" s="1"/>
      <c r="CW92" s="1"/>
      <c r="CX92" s="1"/>
      <c r="CY92" s="1" t="s">
        <v>3004</v>
      </c>
      <c r="CZ92" s="2">
        <v>229</v>
      </c>
      <c r="DA92" s="1">
        <v>0</v>
      </c>
      <c r="DB92" s="2" t="s">
        <v>1869</v>
      </c>
      <c r="DC92" s="1"/>
      <c r="DD92" s="1">
        <v>0</v>
      </c>
      <c r="DE92" s="2">
        <v>1</v>
      </c>
      <c r="DF92" s="1"/>
      <c r="DG92" s="2">
        <v>1</v>
      </c>
      <c r="DH92" s="1"/>
      <c r="DI92" s="1"/>
      <c r="DJ92" s="2" t="s">
        <v>2997</v>
      </c>
      <c r="DK92" s="2" t="s">
        <v>1870</v>
      </c>
      <c r="DL92" s="2"/>
      <c r="DM92" s="15" t="s">
        <v>1871</v>
      </c>
      <c r="DN92" s="2"/>
      <c r="DO92" s="15" t="s">
        <v>1871</v>
      </c>
      <c r="DP92" s="2"/>
      <c r="DQ92" s="2">
        <v>0</v>
      </c>
      <c r="DR92" s="56">
        <f>DS92/DT92</f>
        <v>0.20833333333333334</v>
      </c>
      <c r="DS92">
        <v>70</v>
      </c>
      <c r="DT92">
        <v>336</v>
      </c>
      <c r="DU92" s="2" t="s">
        <v>1872</v>
      </c>
      <c r="DV92" s="2" t="s">
        <v>1873</v>
      </c>
      <c r="DW92" s="2"/>
      <c r="DX92">
        <v>70</v>
      </c>
      <c r="DY92">
        <v>336</v>
      </c>
      <c r="DZ92" s="2"/>
      <c r="EA92" s="2"/>
      <c r="EB92" s="2"/>
      <c r="EC92" s="2"/>
      <c r="ED92" s="2"/>
      <c r="EE92" s="2"/>
      <c r="EF92" s="2"/>
      <c r="EG92" s="2"/>
      <c r="EH92" s="2"/>
      <c r="EI92" s="2"/>
      <c r="EJ92" s="2"/>
      <c r="EK92" s="2"/>
      <c r="EL92" s="2"/>
      <c r="EM92" s="2"/>
      <c r="EN92" s="2"/>
      <c r="EO92" s="2"/>
      <c r="EP92" s="2"/>
      <c r="EQ92" s="2"/>
      <c r="ER92" s="2">
        <v>1</v>
      </c>
      <c r="ES92" s="1"/>
      <c r="ET92" s="2">
        <v>1</v>
      </c>
      <c r="EU92" s="1"/>
      <c r="EV92" s="1"/>
      <c r="EW92" s="1"/>
      <c r="EX92" s="1"/>
      <c r="EY92" s="1"/>
      <c r="EZ92" s="1"/>
      <c r="FA92" s="1"/>
      <c r="FB92" s="1"/>
      <c r="FC92" s="1"/>
      <c r="FD92" s="1"/>
      <c r="FE92" s="1"/>
      <c r="FF92" s="1"/>
      <c r="FG92" s="2">
        <v>0</v>
      </c>
      <c r="FH92" s="2">
        <v>0</v>
      </c>
      <c r="FI92" s="1"/>
      <c r="FJ92" s="2">
        <v>0</v>
      </c>
      <c r="FK92" s="2"/>
      <c r="FL92" s="1"/>
      <c r="FM92" s="2" t="s">
        <v>225</v>
      </c>
      <c r="FN92" s="2">
        <v>0</v>
      </c>
      <c r="FO92" s="2">
        <v>1</v>
      </c>
      <c r="FP92" s="2" t="s">
        <v>226</v>
      </c>
      <c r="FQ92" s="2" t="s">
        <v>1880</v>
      </c>
      <c r="FR92" s="2">
        <v>0</v>
      </c>
      <c r="FS92" s="1"/>
      <c r="FT92" s="1"/>
      <c r="FU92" s="2">
        <v>0</v>
      </c>
      <c r="FV92" s="1"/>
      <c r="FW92" s="2">
        <v>0</v>
      </c>
      <c r="FX92" s="1"/>
      <c r="FY92" s="2">
        <v>0</v>
      </c>
      <c r="FZ92" s="1"/>
      <c r="GA92" s="1"/>
      <c r="GB92" s="2">
        <v>0</v>
      </c>
      <c r="GC92" s="1"/>
      <c r="GD92" s="1"/>
      <c r="GE92" s="1"/>
      <c r="GF92" s="1"/>
      <c r="GG92" s="1"/>
      <c r="GH92" s="1"/>
      <c r="GI92">
        <v>1</v>
      </c>
      <c r="GJ92">
        <v>0</v>
      </c>
      <c r="GK92">
        <v>1</v>
      </c>
    </row>
    <row r="93" spans="1:194" s="34" customFormat="1" hidden="1" x14ac:dyDescent="0.35">
      <c r="A93" s="29" t="s">
        <v>2362</v>
      </c>
      <c r="B93" s="29" t="s">
        <v>2363</v>
      </c>
      <c r="C93" s="29" t="s">
        <v>2364</v>
      </c>
      <c r="D93" s="29" t="s">
        <v>2365</v>
      </c>
      <c r="E93" s="29" t="s">
        <v>2366</v>
      </c>
      <c r="F93" s="30"/>
      <c r="G93" s="30"/>
      <c r="H93" s="29" t="s">
        <v>191</v>
      </c>
      <c r="I93" s="30"/>
      <c r="J93" s="29" t="s">
        <v>2367</v>
      </c>
      <c r="K93" s="29" t="s">
        <v>2338</v>
      </c>
      <c r="L93" s="29" t="s">
        <v>2338</v>
      </c>
      <c r="M93" s="29" t="s">
        <v>2368</v>
      </c>
      <c r="N93" s="30"/>
      <c r="O93" s="29" t="s">
        <v>710</v>
      </c>
      <c r="P93" s="30"/>
      <c r="Q93" s="29" t="s">
        <v>1918</v>
      </c>
      <c r="R93" s="30"/>
      <c r="S93" s="30"/>
      <c r="T93" s="29" t="s">
        <v>2369</v>
      </c>
      <c r="U93" s="30"/>
      <c r="V93" s="30"/>
      <c r="W93" s="30"/>
      <c r="X93" s="30"/>
      <c r="Y93" s="30"/>
      <c r="Z93" s="29" t="s">
        <v>2370</v>
      </c>
      <c r="AA93" s="30"/>
      <c r="AB93" s="29" t="s">
        <v>2371</v>
      </c>
      <c r="AC93" s="30"/>
      <c r="AD93" s="29" t="s">
        <v>2372</v>
      </c>
      <c r="AE93" s="30"/>
      <c r="AF93" s="30"/>
      <c r="AG93" s="30"/>
      <c r="AH93" s="29" t="s">
        <v>209</v>
      </c>
      <c r="AI93" s="29" t="s">
        <v>1689</v>
      </c>
      <c r="AJ93" s="29" t="s">
        <v>1895</v>
      </c>
      <c r="AK93" s="31" t="s">
        <v>377</v>
      </c>
      <c r="AL93" s="35" t="s">
        <v>1339</v>
      </c>
      <c r="AM93" s="29" t="s">
        <v>227</v>
      </c>
      <c r="AN93" s="29">
        <v>4</v>
      </c>
      <c r="AO93" s="29" t="s">
        <v>2380</v>
      </c>
      <c r="AP93" s="29" t="s">
        <v>216</v>
      </c>
      <c r="AQ93" s="30"/>
      <c r="AR93" s="30"/>
      <c r="AS93" s="30">
        <v>0</v>
      </c>
      <c r="AT93" s="29">
        <v>1</v>
      </c>
      <c r="AU93" s="29">
        <v>1</v>
      </c>
      <c r="AV93" s="29" t="s">
        <v>305</v>
      </c>
      <c r="AW93" s="30"/>
      <c r="AX93" s="30"/>
      <c r="AY93" s="29">
        <v>1</v>
      </c>
      <c r="AZ93" s="29" t="s">
        <v>2381</v>
      </c>
      <c r="BA93" s="30"/>
      <c r="BB93" s="30"/>
      <c r="BC93" s="29">
        <v>1</v>
      </c>
      <c r="BD93" s="30">
        <v>0</v>
      </c>
      <c r="BE93" s="30">
        <v>0</v>
      </c>
      <c r="BF93" s="30">
        <v>0</v>
      </c>
      <c r="BG93" s="30">
        <v>0</v>
      </c>
      <c r="BH93" s="30" t="s">
        <v>2999</v>
      </c>
      <c r="BI93" s="30"/>
      <c r="BJ93" s="30"/>
      <c r="BK93" s="30"/>
      <c r="BL93" s="30"/>
      <c r="BM93" s="30"/>
      <c r="BN93" s="30"/>
      <c r="BO93" s="30"/>
      <c r="BP93" s="30"/>
      <c r="BQ93" s="30"/>
      <c r="BR93" s="30"/>
      <c r="BS93" s="30"/>
      <c r="BT93" s="30"/>
      <c r="BU93" s="29">
        <v>1</v>
      </c>
      <c r="BV93" s="30"/>
      <c r="BW93" s="30"/>
      <c r="BX93" s="30" t="s">
        <v>2984</v>
      </c>
      <c r="BY93" s="29">
        <v>1</v>
      </c>
      <c r="BZ93" s="30"/>
      <c r="CA93" s="30"/>
      <c r="CB93" s="30"/>
      <c r="CC93" s="30"/>
      <c r="CD93" s="30"/>
      <c r="CE93" s="29">
        <v>1</v>
      </c>
      <c r="CF93" s="30"/>
      <c r="CG93" s="30" t="s">
        <v>2994</v>
      </c>
      <c r="CH93" s="29" t="s">
        <v>2382</v>
      </c>
      <c r="CI93" s="29">
        <v>0</v>
      </c>
      <c r="CJ93" s="30"/>
      <c r="CK93" s="29">
        <v>0</v>
      </c>
      <c r="CL93" s="32">
        <v>114</v>
      </c>
      <c r="CM93" s="29"/>
      <c r="CN93" s="33">
        <v>29</v>
      </c>
      <c r="CO93" s="53">
        <f>CN93/DT93</f>
        <v>0.25438596491228072</v>
      </c>
      <c r="CP93" s="30"/>
      <c r="CQ93" s="29">
        <v>1</v>
      </c>
      <c r="CR93" s="30"/>
      <c r="CS93" s="30"/>
      <c r="CT93" s="29">
        <v>1</v>
      </c>
      <c r="CU93" s="29">
        <v>1</v>
      </c>
      <c r="CV93" s="30"/>
      <c r="CW93" s="30"/>
      <c r="CX93" s="30"/>
      <c r="CY93" s="30" t="s">
        <v>3004</v>
      </c>
      <c r="CZ93" s="30">
        <v>1</v>
      </c>
      <c r="DA93" s="29">
        <v>1</v>
      </c>
      <c r="DB93" s="30"/>
      <c r="DC93" s="30"/>
      <c r="DD93" s="29">
        <v>1</v>
      </c>
      <c r="DE93" s="30"/>
      <c r="DF93" s="30"/>
      <c r="DG93" s="29">
        <v>1</v>
      </c>
      <c r="DH93" s="30"/>
      <c r="DI93" s="30"/>
      <c r="DJ93" s="29" t="s">
        <v>2996</v>
      </c>
      <c r="DK93" s="29" t="s">
        <v>2383</v>
      </c>
      <c r="DL93" s="29"/>
      <c r="DM93" s="33">
        <v>25</v>
      </c>
      <c r="DN93" s="30"/>
      <c r="DO93" s="35"/>
      <c r="DP93" s="30"/>
      <c r="DQ93" s="30"/>
      <c r="DR93" s="57">
        <f>DS93/DT93</f>
        <v>0.21929824561403508</v>
      </c>
      <c r="DS93" s="34">
        <v>25</v>
      </c>
      <c r="DT93" s="34">
        <v>114</v>
      </c>
      <c r="DU93" s="29" t="s">
        <v>2384</v>
      </c>
      <c r="DV93" s="30"/>
      <c r="DW93" s="30"/>
      <c r="DX93" s="34">
        <v>25</v>
      </c>
      <c r="DY93" s="34">
        <v>114</v>
      </c>
      <c r="DZ93" s="30"/>
      <c r="EA93" s="30"/>
      <c r="EB93" s="30"/>
      <c r="EC93" s="30"/>
      <c r="ED93" s="30"/>
      <c r="EE93" s="30"/>
      <c r="EF93" s="30"/>
      <c r="EG93" s="30"/>
      <c r="EH93" s="30"/>
      <c r="EI93" s="30"/>
      <c r="EJ93" s="30"/>
      <c r="EK93" s="30"/>
      <c r="EL93" s="30"/>
      <c r="EM93" s="30"/>
      <c r="EN93" s="30"/>
      <c r="EO93" s="30"/>
      <c r="EP93" s="30"/>
      <c r="EQ93" s="30"/>
      <c r="ER93" s="29">
        <v>1</v>
      </c>
      <c r="ES93" s="29">
        <v>1</v>
      </c>
      <c r="ET93" s="29">
        <v>1</v>
      </c>
      <c r="EU93" s="30"/>
      <c r="EV93" s="30"/>
      <c r="EW93" s="30"/>
      <c r="EX93" s="30"/>
      <c r="EY93" s="29">
        <v>1</v>
      </c>
      <c r="EZ93" s="30"/>
      <c r="FA93" s="29">
        <v>1</v>
      </c>
      <c r="FB93" s="30"/>
      <c r="FC93" s="30"/>
      <c r="FD93" s="30"/>
      <c r="FE93" s="30"/>
      <c r="FF93" s="30"/>
      <c r="FG93" s="29">
        <v>0</v>
      </c>
      <c r="FH93" s="29">
        <v>0</v>
      </c>
      <c r="FI93" s="29" t="s">
        <v>2385</v>
      </c>
      <c r="FJ93" s="29">
        <v>0</v>
      </c>
      <c r="FK93" s="29"/>
      <c r="FL93" s="30"/>
      <c r="FM93" s="29" t="s">
        <v>225</v>
      </c>
      <c r="FN93" s="29">
        <v>0</v>
      </c>
      <c r="FO93" s="29">
        <v>0</v>
      </c>
      <c r="FP93" s="30"/>
      <c r="FQ93" s="29" t="s">
        <v>1072</v>
      </c>
      <c r="FR93" s="29">
        <v>0</v>
      </c>
      <c r="FS93" s="30"/>
      <c r="FT93" s="29" t="s">
        <v>1072</v>
      </c>
      <c r="FU93" s="29">
        <v>0</v>
      </c>
      <c r="FV93" s="30"/>
      <c r="FW93" s="29">
        <v>0</v>
      </c>
      <c r="FX93" s="30"/>
      <c r="FY93" s="29">
        <v>1</v>
      </c>
      <c r="FZ93" s="30"/>
      <c r="GA93" s="29" t="s">
        <v>1072</v>
      </c>
      <c r="GB93" s="29">
        <v>0</v>
      </c>
      <c r="GC93" s="30"/>
      <c r="GD93" s="29" t="s">
        <v>1072</v>
      </c>
      <c r="GE93" s="30"/>
      <c r="GF93" s="30"/>
      <c r="GG93" s="30"/>
      <c r="GH93" s="30"/>
      <c r="GI93" s="34">
        <v>0</v>
      </c>
      <c r="GJ93" s="34">
        <v>0</v>
      </c>
    </row>
    <row r="94" spans="1:194" x14ac:dyDescent="0.35">
      <c r="A94" s="2" t="s">
        <v>1882</v>
      </c>
      <c r="B94" s="2" t="s">
        <v>1883</v>
      </c>
      <c r="C94" s="2" t="s">
        <v>1884</v>
      </c>
      <c r="D94" s="2" t="s">
        <v>1885</v>
      </c>
      <c r="E94" s="2" t="s">
        <v>1886</v>
      </c>
      <c r="F94" s="1"/>
      <c r="G94" s="1"/>
      <c r="H94" s="2" t="s">
        <v>191</v>
      </c>
      <c r="I94" s="1"/>
      <c r="J94" s="2" t="s">
        <v>1887</v>
      </c>
      <c r="K94" s="2" t="s">
        <v>1888</v>
      </c>
      <c r="L94" s="2" t="s">
        <v>1888</v>
      </c>
      <c r="M94" s="2" t="s">
        <v>1889</v>
      </c>
      <c r="N94" s="1"/>
      <c r="O94" s="2" t="s">
        <v>1890</v>
      </c>
      <c r="P94" s="2" t="s">
        <v>1289</v>
      </c>
      <c r="Q94" s="2" t="s">
        <v>1891</v>
      </c>
      <c r="R94" s="1"/>
      <c r="S94" s="1"/>
      <c r="T94" s="2" t="s">
        <v>1892</v>
      </c>
      <c r="U94" s="1"/>
      <c r="V94" s="1"/>
      <c r="W94" s="1"/>
      <c r="X94" s="1"/>
      <c r="Y94" s="1"/>
      <c r="Z94" s="2" t="s">
        <v>1893</v>
      </c>
      <c r="AA94" s="1"/>
      <c r="AB94" s="1"/>
      <c r="AC94" s="1"/>
      <c r="AD94" s="2" t="s">
        <v>1894</v>
      </c>
      <c r="AE94" s="1"/>
      <c r="AF94" s="1"/>
      <c r="AG94" s="1"/>
      <c r="AH94" s="2" t="s">
        <v>209</v>
      </c>
      <c r="AI94" s="2" t="s">
        <v>1689</v>
      </c>
      <c r="AJ94" s="2" t="s">
        <v>1895</v>
      </c>
      <c r="AK94" s="9" t="s">
        <v>1896</v>
      </c>
      <c r="AL94" s="15" t="s">
        <v>469</v>
      </c>
      <c r="AM94" s="2" t="s">
        <v>214</v>
      </c>
      <c r="AN94" s="2">
        <v>4</v>
      </c>
      <c r="AO94" s="2" t="s">
        <v>1897</v>
      </c>
      <c r="AP94" s="2" t="s">
        <v>216</v>
      </c>
      <c r="AQ94" s="1"/>
      <c r="AR94" s="1"/>
      <c r="AS94" s="1">
        <v>0</v>
      </c>
      <c r="AT94" s="2">
        <v>1</v>
      </c>
      <c r="AU94" s="2">
        <v>1</v>
      </c>
      <c r="AV94" s="2" t="s">
        <v>305</v>
      </c>
      <c r="AW94" s="1"/>
      <c r="AX94" s="1"/>
      <c r="AY94" s="2">
        <v>1</v>
      </c>
      <c r="AZ94" s="1"/>
      <c r="BA94" s="1"/>
      <c r="BB94" s="1"/>
      <c r="BC94" s="1">
        <v>0</v>
      </c>
      <c r="BD94" s="2">
        <v>1</v>
      </c>
      <c r="BE94" s="1">
        <v>0</v>
      </c>
      <c r="BF94" s="1">
        <v>0</v>
      </c>
      <c r="BG94" s="1">
        <v>0</v>
      </c>
      <c r="BH94" s="1" t="s">
        <v>3000</v>
      </c>
      <c r="BI94" s="1"/>
      <c r="BJ94" s="1"/>
      <c r="BK94" s="1"/>
      <c r="BL94" s="1"/>
      <c r="BM94" s="1"/>
      <c r="BN94" s="1"/>
      <c r="BO94" s="1"/>
      <c r="BP94" s="1"/>
      <c r="BQ94" s="1"/>
      <c r="BR94" s="1"/>
      <c r="BS94" s="1"/>
      <c r="BT94" s="1"/>
      <c r="BU94" s="2">
        <v>1</v>
      </c>
      <c r="BV94" s="1">
        <v>1</v>
      </c>
      <c r="BW94" s="1"/>
      <c r="BX94" s="1" t="s">
        <v>2987</v>
      </c>
      <c r="BY94" s="2">
        <v>2</v>
      </c>
      <c r="BZ94" s="2">
        <v>1</v>
      </c>
      <c r="CA94" s="1"/>
      <c r="CB94" s="1"/>
      <c r="CC94" s="1"/>
      <c r="CD94" s="2">
        <v>1</v>
      </c>
      <c r="CE94" s="1"/>
      <c r="CF94" s="1"/>
      <c r="CG94" s="1" t="s">
        <v>2994</v>
      </c>
      <c r="CH94" s="2" t="s">
        <v>1898</v>
      </c>
      <c r="CI94" s="2">
        <v>0</v>
      </c>
      <c r="CJ94" s="1"/>
      <c r="CK94" s="2">
        <v>0</v>
      </c>
      <c r="CL94" s="13">
        <v>107</v>
      </c>
      <c r="CM94" s="2"/>
      <c r="CN94" s="15">
        <v>48</v>
      </c>
      <c r="CO94" s="51">
        <f>CN94/DT94</f>
        <v>0.44859813084112149</v>
      </c>
      <c r="CP94" s="2" t="s">
        <v>1899</v>
      </c>
      <c r="CQ94" s="2">
        <v>1</v>
      </c>
      <c r="CR94" s="1"/>
      <c r="CS94" s="1"/>
      <c r="CT94" s="1"/>
      <c r="CU94" s="2">
        <v>1</v>
      </c>
      <c r="CV94" s="1"/>
      <c r="CW94" s="1"/>
      <c r="CX94" s="1"/>
      <c r="CY94" s="1" t="s">
        <v>3004</v>
      </c>
      <c r="CZ94" s="2">
        <v>15</v>
      </c>
      <c r="DA94" s="1">
        <v>0</v>
      </c>
      <c r="DB94" s="2" t="s">
        <v>303</v>
      </c>
      <c r="DC94" s="1"/>
      <c r="DD94" s="2">
        <v>1</v>
      </c>
      <c r="DE94" s="1"/>
      <c r="DF94" s="1"/>
      <c r="DG94" s="2">
        <v>1</v>
      </c>
      <c r="DH94" s="1"/>
      <c r="DI94" s="1"/>
      <c r="DJ94" s="2" t="s">
        <v>2997</v>
      </c>
      <c r="DK94" s="2" t="s">
        <v>1900</v>
      </c>
      <c r="DL94" s="2"/>
      <c r="DM94" s="15" t="s">
        <v>426</v>
      </c>
      <c r="DN94" s="2"/>
      <c r="DO94" s="15">
        <v>24</v>
      </c>
      <c r="DP94" s="2"/>
      <c r="DQ94" s="2">
        <v>0</v>
      </c>
      <c r="DR94" s="56">
        <f>DS94/DT94</f>
        <v>3.7383177570093455E-2</v>
      </c>
      <c r="DS94">
        <v>4</v>
      </c>
      <c r="DT94">
        <v>107</v>
      </c>
      <c r="DU94" s="2" t="s">
        <v>1901</v>
      </c>
      <c r="DV94" s="2" t="s">
        <v>1902</v>
      </c>
      <c r="DW94" s="2"/>
      <c r="DX94" s="2"/>
      <c r="DY94" s="2"/>
      <c r="DZ94" s="2"/>
      <c r="EA94">
        <v>4</v>
      </c>
      <c r="EB94">
        <v>107</v>
      </c>
      <c r="EC94" s="2"/>
      <c r="ED94" s="2"/>
      <c r="EE94" s="2"/>
      <c r="EF94" s="2"/>
      <c r="EG94" s="2"/>
      <c r="EH94" s="2"/>
      <c r="EI94" s="2"/>
      <c r="EJ94" s="2"/>
      <c r="EK94" s="2"/>
      <c r="EL94" s="2"/>
      <c r="EM94" s="2"/>
      <c r="EN94" s="2"/>
      <c r="EO94" s="2"/>
      <c r="EP94" s="2"/>
      <c r="EQ94" s="2"/>
      <c r="ER94" s="2">
        <v>1</v>
      </c>
      <c r="ES94" s="1"/>
      <c r="ET94" s="2">
        <v>1</v>
      </c>
      <c r="EU94" s="1"/>
      <c r="EV94" s="1"/>
      <c r="EW94" s="1"/>
      <c r="EX94" s="1"/>
      <c r="EY94" s="2">
        <v>1</v>
      </c>
      <c r="EZ94" s="1"/>
      <c r="FA94" s="2">
        <v>1</v>
      </c>
      <c r="FB94" s="1"/>
      <c r="FC94" s="1"/>
      <c r="FD94" s="1"/>
      <c r="FE94" s="1"/>
      <c r="FF94" s="1"/>
      <c r="FG94" s="2">
        <v>0</v>
      </c>
      <c r="FH94" s="2">
        <v>0</v>
      </c>
      <c r="FI94" s="1"/>
      <c r="FJ94" s="1"/>
      <c r="FK94" s="1"/>
      <c r="FL94" s="1"/>
      <c r="FM94" s="2" t="s">
        <v>225</v>
      </c>
      <c r="FN94" s="2">
        <v>0</v>
      </c>
      <c r="FO94" s="2">
        <v>1</v>
      </c>
      <c r="FP94" s="2" t="s">
        <v>226</v>
      </c>
      <c r="FQ94" s="1"/>
      <c r="FR94" s="2">
        <v>0</v>
      </c>
      <c r="FS94" s="1"/>
      <c r="FT94" s="1"/>
      <c r="FU94" s="2">
        <v>0</v>
      </c>
      <c r="FV94" s="1"/>
      <c r="FW94" s="2">
        <v>0</v>
      </c>
      <c r="FX94" s="1"/>
      <c r="FY94" s="2">
        <v>0</v>
      </c>
      <c r="FZ94" s="1"/>
      <c r="GA94" s="1"/>
      <c r="GB94" s="2">
        <v>0</v>
      </c>
      <c r="GC94" s="1"/>
      <c r="GD94" s="1"/>
      <c r="GE94" s="1"/>
      <c r="GF94" s="1"/>
      <c r="GG94" s="1"/>
      <c r="GH94" s="1"/>
      <c r="GI94">
        <v>1</v>
      </c>
      <c r="GJ94">
        <v>0</v>
      </c>
      <c r="GK94">
        <v>1</v>
      </c>
    </row>
    <row r="95" spans="1:194" s="34" customFormat="1" hidden="1" x14ac:dyDescent="0.35">
      <c r="A95" s="29" t="s">
        <v>2332</v>
      </c>
      <c r="B95" s="29" t="s">
        <v>2333</v>
      </c>
      <c r="C95" s="29" t="s">
        <v>2334</v>
      </c>
      <c r="D95" s="29" t="s">
        <v>2335</v>
      </c>
      <c r="E95" s="29" t="s">
        <v>2336</v>
      </c>
      <c r="F95" s="30"/>
      <c r="G95" s="30"/>
      <c r="H95" s="29" t="s">
        <v>191</v>
      </c>
      <c r="I95" s="30"/>
      <c r="J95" s="29" t="s">
        <v>2337</v>
      </c>
      <c r="K95" s="29" t="s">
        <v>2338</v>
      </c>
      <c r="L95" s="29" t="s">
        <v>2338</v>
      </c>
      <c r="M95" s="29" t="s">
        <v>2339</v>
      </c>
      <c r="N95" s="30"/>
      <c r="O95" s="29" t="s">
        <v>2340</v>
      </c>
      <c r="P95" s="29" t="s">
        <v>825</v>
      </c>
      <c r="Q95" s="29" t="s">
        <v>2341</v>
      </c>
      <c r="R95" s="30"/>
      <c r="S95" s="30"/>
      <c r="T95" s="29" t="s">
        <v>2342</v>
      </c>
      <c r="U95" s="30"/>
      <c r="V95" s="30"/>
      <c r="W95" s="30"/>
      <c r="X95" s="30"/>
      <c r="Y95" s="30"/>
      <c r="Z95" s="29" t="s">
        <v>2343</v>
      </c>
      <c r="AA95" s="30"/>
      <c r="AB95" s="30"/>
      <c r="AC95" s="30"/>
      <c r="AD95" s="29" t="s">
        <v>2344</v>
      </c>
      <c r="AE95" s="30"/>
      <c r="AF95" s="30"/>
      <c r="AG95" s="30"/>
      <c r="AH95" s="29" t="s">
        <v>209</v>
      </c>
      <c r="AI95" s="29" t="s">
        <v>1689</v>
      </c>
      <c r="AJ95" s="29" t="s">
        <v>1895</v>
      </c>
      <c r="AK95" s="31" t="s">
        <v>2345</v>
      </c>
      <c r="AL95" s="35" t="s">
        <v>1339</v>
      </c>
      <c r="AM95" s="29" t="s">
        <v>227</v>
      </c>
      <c r="AN95" s="29">
        <v>4</v>
      </c>
      <c r="AO95" s="29" t="s">
        <v>2353</v>
      </c>
      <c r="AP95" s="29" t="s">
        <v>216</v>
      </c>
      <c r="AQ95" s="30"/>
      <c r="AR95" s="30"/>
      <c r="AS95" s="30">
        <v>0</v>
      </c>
      <c r="AT95" s="29">
        <v>0</v>
      </c>
      <c r="AU95" s="30">
        <v>0</v>
      </c>
      <c r="AV95" s="29" t="s">
        <v>471</v>
      </c>
      <c r="AW95" s="30"/>
      <c r="AX95" s="30"/>
      <c r="AY95" s="29">
        <v>1</v>
      </c>
      <c r="AZ95" s="29" t="s">
        <v>2354</v>
      </c>
      <c r="BA95" s="30"/>
      <c r="BB95" s="30"/>
      <c r="BC95" s="29">
        <v>1</v>
      </c>
      <c r="BD95" s="30">
        <v>0</v>
      </c>
      <c r="BE95" s="30">
        <v>0</v>
      </c>
      <c r="BF95" s="30">
        <v>0</v>
      </c>
      <c r="BG95" s="30">
        <v>0</v>
      </c>
      <c r="BH95" s="30" t="s">
        <v>2999</v>
      </c>
      <c r="BI95" s="30"/>
      <c r="BJ95" s="30"/>
      <c r="BK95" s="30"/>
      <c r="BL95" s="30"/>
      <c r="BM95" s="30"/>
      <c r="BN95" s="30"/>
      <c r="BO95" s="30"/>
      <c r="BP95" s="30"/>
      <c r="BQ95" s="30"/>
      <c r="BR95" s="30"/>
      <c r="BS95" s="30"/>
      <c r="BT95" s="30"/>
      <c r="BU95" s="29">
        <v>1</v>
      </c>
      <c r="BV95" s="30"/>
      <c r="BW95" s="30"/>
      <c r="BX95" s="30" t="s">
        <v>2984</v>
      </c>
      <c r="BY95" s="29">
        <v>1</v>
      </c>
      <c r="BZ95" s="30">
        <v>1</v>
      </c>
      <c r="CA95" s="30"/>
      <c r="CB95" s="30"/>
      <c r="CC95" s="29">
        <v>1</v>
      </c>
      <c r="CD95" s="30"/>
      <c r="CE95" s="30"/>
      <c r="CF95" s="30"/>
      <c r="CG95" s="30" t="s">
        <v>2994</v>
      </c>
      <c r="CH95" s="29" t="s">
        <v>2355</v>
      </c>
      <c r="CI95" s="29">
        <v>0</v>
      </c>
      <c r="CJ95" s="30"/>
      <c r="CK95" s="29">
        <v>0</v>
      </c>
      <c r="CL95" s="32">
        <v>505</v>
      </c>
      <c r="CM95" s="29"/>
      <c r="CN95" s="33"/>
      <c r="CO95" s="53"/>
      <c r="CP95" s="30"/>
      <c r="CQ95" s="29">
        <v>1</v>
      </c>
      <c r="CR95" s="30"/>
      <c r="CS95" s="30"/>
      <c r="CT95" s="30"/>
      <c r="CU95" s="29">
        <v>1</v>
      </c>
      <c r="CV95" s="30"/>
      <c r="CW95" s="30"/>
      <c r="CX95" s="30"/>
      <c r="CY95" s="30" t="s">
        <v>3004</v>
      </c>
      <c r="CZ95" s="30">
        <v>19</v>
      </c>
      <c r="DA95" s="30">
        <v>0</v>
      </c>
      <c r="DB95" s="30"/>
      <c r="DC95" s="30"/>
      <c r="DD95" s="29">
        <v>1</v>
      </c>
      <c r="DE95" s="30"/>
      <c r="DF95" s="30"/>
      <c r="DG95" s="29">
        <v>1</v>
      </c>
      <c r="DH95" s="30"/>
      <c r="DI95" s="30"/>
      <c r="DJ95" s="29" t="s">
        <v>2996</v>
      </c>
      <c r="DK95" s="29" t="s">
        <v>2356</v>
      </c>
      <c r="DL95" s="29"/>
      <c r="DM95" s="33">
        <v>4</v>
      </c>
      <c r="DN95" s="30"/>
      <c r="DO95" s="35"/>
      <c r="DP95" s="30"/>
      <c r="DQ95" s="30"/>
      <c r="DR95" s="57">
        <f>DS95/DT95</f>
        <v>7.9207920792079209E-3</v>
      </c>
      <c r="DS95" s="34">
        <v>4</v>
      </c>
      <c r="DT95" s="34">
        <v>505</v>
      </c>
      <c r="DU95" s="29" t="s">
        <v>2357</v>
      </c>
      <c r="DV95" s="30"/>
      <c r="DW95" s="30"/>
      <c r="DX95" s="34">
        <v>4</v>
      </c>
      <c r="DY95" s="34">
        <v>505</v>
      </c>
      <c r="DZ95" s="30"/>
      <c r="EA95" s="30"/>
      <c r="EB95" s="30"/>
      <c r="EC95" s="30"/>
      <c r="ED95" s="30"/>
      <c r="EE95" s="30"/>
      <c r="EF95" s="30"/>
      <c r="EG95" s="30"/>
      <c r="EH95" s="30"/>
      <c r="EI95" s="30"/>
      <c r="EJ95" s="30"/>
      <c r="EK95" s="30"/>
      <c r="EL95" s="30"/>
      <c r="EM95" s="30"/>
      <c r="EN95" s="30"/>
      <c r="EO95" s="30"/>
      <c r="EP95" s="30"/>
      <c r="EQ95" s="30"/>
      <c r="ER95" s="29"/>
      <c r="ES95" s="29"/>
      <c r="ET95" s="29"/>
      <c r="EU95" s="29">
        <v>1</v>
      </c>
      <c r="EV95" s="30"/>
      <c r="EW95" s="30"/>
      <c r="EX95" s="30"/>
      <c r="EY95" s="30"/>
      <c r="EZ95" s="30"/>
      <c r="FA95" s="30"/>
      <c r="FB95" s="29">
        <v>1</v>
      </c>
      <c r="FC95" s="30"/>
      <c r="FD95" s="30"/>
      <c r="FE95" s="30"/>
      <c r="FF95" s="30"/>
      <c r="FG95" s="29">
        <v>0</v>
      </c>
      <c r="FH95" s="29">
        <v>0</v>
      </c>
      <c r="FI95" s="29" t="s">
        <v>2358</v>
      </c>
      <c r="FJ95" s="29">
        <v>1</v>
      </c>
      <c r="FK95" s="29"/>
      <c r="FL95" s="29" t="s">
        <v>2359</v>
      </c>
      <c r="FM95" s="29" t="s">
        <v>225</v>
      </c>
      <c r="FN95" s="29">
        <v>0</v>
      </c>
      <c r="FO95" s="29">
        <v>0</v>
      </c>
      <c r="FP95" s="30"/>
      <c r="FQ95" s="29" t="s">
        <v>2360</v>
      </c>
      <c r="FR95" s="29">
        <v>0</v>
      </c>
      <c r="FS95" s="30"/>
      <c r="FT95" s="29" t="s">
        <v>1072</v>
      </c>
      <c r="FU95" s="29">
        <v>0</v>
      </c>
      <c r="FV95" s="30"/>
      <c r="FW95" s="29">
        <v>0</v>
      </c>
      <c r="FX95" s="29" t="s">
        <v>1072</v>
      </c>
      <c r="FY95" s="29">
        <v>0</v>
      </c>
      <c r="FZ95" s="30"/>
      <c r="GA95" s="29" t="s">
        <v>1072</v>
      </c>
      <c r="GB95" s="29">
        <v>0</v>
      </c>
      <c r="GC95" s="30"/>
      <c r="GD95" s="29" t="s">
        <v>2361</v>
      </c>
      <c r="GE95" s="30"/>
      <c r="GF95" s="30"/>
      <c r="GG95" s="30"/>
      <c r="GH95" s="30"/>
      <c r="GI95" s="34">
        <v>0</v>
      </c>
      <c r="GJ95" s="34">
        <v>0</v>
      </c>
    </row>
    <row r="96" spans="1:194" s="34" customFormat="1" x14ac:dyDescent="0.35">
      <c r="A96" s="2" t="s">
        <v>1911</v>
      </c>
      <c r="B96" s="2" t="s">
        <v>1912</v>
      </c>
      <c r="C96" s="2" t="s">
        <v>1913</v>
      </c>
      <c r="D96" s="2" t="s">
        <v>1914</v>
      </c>
      <c r="E96" s="2" t="s">
        <v>1915</v>
      </c>
      <c r="F96" s="1"/>
      <c r="G96" s="1"/>
      <c r="H96" s="2" t="s">
        <v>191</v>
      </c>
      <c r="I96" s="1"/>
      <c r="J96" s="2" t="s">
        <v>1916</v>
      </c>
      <c r="K96" s="2" t="s">
        <v>1888</v>
      </c>
      <c r="L96" s="2" t="s">
        <v>1888</v>
      </c>
      <c r="M96" s="2" t="s">
        <v>1917</v>
      </c>
      <c r="N96" s="1"/>
      <c r="O96" s="2" t="s">
        <v>710</v>
      </c>
      <c r="P96" s="2" t="s">
        <v>204</v>
      </c>
      <c r="Q96" s="2" t="s">
        <v>1918</v>
      </c>
      <c r="R96" s="1"/>
      <c r="S96" s="1"/>
      <c r="T96" s="2" t="s">
        <v>1919</v>
      </c>
      <c r="U96" s="1"/>
      <c r="V96" s="1"/>
      <c r="W96" s="1"/>
      <c r="X96" s="1"/>
      <c r="Y96" s="1"/>
      <c r="Z96" s="2" t="s">
        <v>1917</v>
      </c>
      <c r="AA96" s="1"/>
      <c r="AB96" s="2" t="s">
        <v>1920</v>
      </c>
      <c r="AC96" s="1"/>
      <c r="AD96" s="2" t="s">
        <v>1921</v>
      </c>
      <c r="AE96" s="1"/>
      <c r="AF96" s="1"/>
      <c r="AG96" s="1"/>
      <c r="AH96" s="2" t="s">
        <v>209</v>
      </c>
      <c r="AI96" s="2" t="s">
        <v>1689</v>
      </c>
      <c r="AJ96" s="2" t="s">
        <v>1895</v>
      </c>
      <c r="AK96" s="9" t="s">
        <v>723</v>
      </c>
      <c r="AL96" s="15" t="s">
        <v>469</v>
      </c>
      <c r="AM96" s="2" t="s">
        <v>214</v>
      </c>
      <c r="AN96" s="2">
        <v>4</v>
      </c>
      <c r="AO96" s="2" t="s">
        <v>1922</v>
      </c>
      <c r="AP96" s="2" t="s">
        <v>216</v>
      </c>
      <c r="AQ96" s="1"/>
      <c r="AR96" s="1"/>
      <c r="AS96" s="1">
        <v>1</v>
      </c>
      <c r="AT96" s="2">
        <v>1</v>
      </c>
      <c r="AU96" s="2">
        <v>1</v>
      </c>
      <c r="AV96" s="2" t="s">
        <v>217</v>
      </c>
      <c r="AW96" s="1"/>
      <c r="AX96" s="1"/>
      <c r="AY96" s="2">
        <v>1</v>
      </c>
      <c r="AZ96" s="2" t="s">
        <v>1923</v>
      </c>
      <c r="BA96" s="1"/>
      <c r="BB96" s="1"/>
      <c r="BC96" s="1">
        <v>0</v>
      </c>
      <c r="BD96" s="2">
        <v>1</v>
      </c>
      <c r="BE96" s="1">
        <v>0</v>
      </c>
      <c r="BF96" s="1">
        <v>0</v>
      </c>
      <c r="BG96" s="1">
        <v>0</v>
      </c>
      <c r="BH96" s="1" t="s">
        <v>3000</v>
      </c>
      <c r="BI96" s="1"/>
      <c r="BJ96" s="1"/>
      <c r="BK96" s="1"/>
      <c r="BL96" s="1"/>
      <c r="BM96" s="1"/>
      <c r="BN96" s="1"/>
      <c r="BO96" s="1"/>
      <c r="BP96" s="1"/>
      <c r="BQ96" s="1"/>
      <c r="BR96" s="1"/>
      <c r="BS96" s="1"/>
      <c r="BT96" s="1"/>
      <c r="BU96" s="2">
        <v>1</v>
      </c>
      <c r="BV96" s="1"/>
      <c r="BW96" s="1"/>
      <c r="BX96" s="1" t="s">
        <v>2984</v>
      </c>
      <c r="BY96" s="2">
        <v>2</v>
      </c>
      <c r="BZ96" s="2">
        <v>1</v>
      </c>
      <c r="CA96" s="1"/>
      <c r="CB96" s="1"/>
      <c r="CC96" s="1"/>
      <c r="CD96" s="2">
        <v>1</v>
      </c>
      <c r="CE96" s="1"/>
      <c r="CF96" s="1"/>
      <c r="CG96" s="1" t="s">
        <v>2994</v>
      </c>
      <c r="CH96" s="2" t="s">
        <v>1924</v>
      </c>
      <c r="CI96" s="2">
        <v>0</v>
      </c>
      <c r="CJ96" s="1"/>
      <c r="CK96" s="2">
        <v>0</v>
      </c>
      <c r="CL96" s="13">
        <v>530</v>
      </c>
      <c r="CM96" s="2"/>
      <c r="CN96" s="15"/>
      <c r="CO96" s="51"/>
      <c r="CP96" s="2"/>
      <c r="CQ96" s="2">
        <v>1</v>
      </c>
      <c r="CR96" s="1"/>
      <c r="CS96" s="1"/>
      <c r="CT96" s="1"/>
      <c r="CU96" s="2">
        <v>1</v>
      </c>
      <c r="CV96" s="1"/>
      <c r="CW96" s="1"/>
      <c r="CX96" s="1"/>
      <c r="CY96" s="1" t="s">
        <v>3004</v>
      </c>
      <c r="CZ96" s="2">
        <v>11</v>
      </c>
      <c r="DA96" s="2">
        <v>0</v>
      </c>
      <c r="DB96" s="2" t="s">
        <v>204</v>
      </c>
      <c r="DC96" s="1"/>
      <c r="DD96" s="2">
        <v>1</v>
      </c>
      <c r="DE96" s="1"/>
      <c r="DF96" s="1"/>
      <c r="DG96" s="2">
        <v>1</v>
      </c>
      <c r="DH96" s="1"/>
      <c r="DI96" s="1"/>
      <c r="DJ96" s="2" t="s">
        <v>2997</v>
      </c>
      <c r="DK96" s="2" t="s">
        <v>3012</v>
      </c>
      <c r="DL96" s="2"/>
      <c r="DM96" s="15">
        <v>157</v>
      </c>
      <c r="DN96" s="2"/>
      <c r="DO96" s="15"/>
      <c r="DP96" s="2"/>
      <c r="DQ96" s="2">
        <v>0</v>
      </c>
      <c r="DR96" s="56">
        <f>DS96/DT96</f>
        <v>0.29622641509433961</v>
      </c>
      <c r="DS96">
        <v>157</v>
      </c>
      <c r="DT96">
        <v>530</v>
      </c>
      <c r="DU96" s="2" t="s">
        <v>1925</v>
      </c>
      <c r="DV96" s="2" t="s">
        <v>3010</v>
      </c>
      <c r="DW96" s="2"/>
      <c r="DX96" s="2"/>
      <c r="DY96" s="2"/>
      <c r="DZ96" s="2"/>
      <c r="EA96">
        <v>157</v>
      </c>
      <c r="EB96">
        <v>530</v>
      </c>
      <c r="EC96" s="2"/>
      <c r="ED96" s="2"/>
      <c r="EE96" s="2"/>
      <c r="EF96" s="2"/>
      <c r="EG96" s="2"/>
      <c r="EH96" s="2"/>
      <c r="EI96" s="2"/>
      <c r="EJ96" s="2"/>
      <c r="EK96" s="2"/>
      <c r="EL96" s="2"/>
      <c r="EM96" s="2"/>
      <c r="EN96" s="2"/>
      <c r="EO96" s="2"/>
      <c r="EP96" s="2"/>
      <c r="EQ96" s="2"/>
      <c r="ER96" s="2">
        <v>1</v>
      </c>
      <c r="ES96" s="1"/>
      <c r="ET96" s="2">
        <v>1</v>
      </c>
      <c r="EU96" s="2">
        <v>1</v>
      </c>
      <c r="EV96" s="1"/>
      <c r="EW96" s="1"/>
      <c r="EX96" s="1"/>
      <c r="EY96" s="2">
        <v>1</v>
      </c>
      <c r="EZ96" s="1"/>
      <c r="FA96" s="2">
        <v>1</v>
      </c>
      <c r="FB96" s="2">
        <v>1</v>
      </c>
      <c r="FC96" s="1"/>
      <c r="FD96" s="1"/>
      <c r="FE96" s="1"/>
      <c r="FF96" s="1"/>
      <c r="FG96" s="2">
        <v>0</v>
      </c>
      <c r="FH96" s="2">
        <v>0</v>
      </c>
      <c r="FI96" s="1"/>
      <c r="FJ96" s="1"/>
      <c r="FK96" s="1"/>
      <c r="FL96" s="1"/>
      <c r="FM96" s="2" t="s">
        <v>225</v>
      </c>
      <c r="FN96" s="2">
        <v>0</v>
      </c>
      <c r="FO96" s="2">
        <v>1</v>
      </c>
      <c r="FP96" s="2" t="s">
        <v>226</v>
      </c>
      <c r="FQ96" s="1"/>
      <c r="FR96" s="2">
        <v>0</v>
      </c>
      <c r="FS96" s="1"/>
      <c r="FT96" s="1"/>
      <c r="FU96" s="2">
        <v>0</v>
      </c>
      <c r="FV96" s="1"/>
      <c r="FW96" s="2">
        <v>0</v>
      </c>
      <c r="FX96" s="1"/>
      <c r="FY96" s="2">
        <v>0</v>
      </c>
      <c r="FZ96" s="1"/>
      <c r="GA96" s="1"/>
      <c r="GB96" s="2">
        <v>0</v>
      </c>
      <c r="GC96" s="1"/>
      <c r="GD96" s="1"/>
      <c r="GE96" s="1"/>
      <c r="GF96" s="1"/>
      <c r="GG96" s="1"/>
      <c r="GH96" s="1"/>
      <c r="GI96">
        <v>1</v>
      </c>
      <c r="GJ96">
        <v>0</v>
      </c>
      <c r="GK96">
        <v>1</v>
      </c>
      <c r="GL96"/>
    </row>
    <row r="97" spans="1:194" s="34" customFormat="1" hidden="1" x14ac:dyDescent="0.35">
      <c r="A97" s="29" t="s">
        <v>2386</v>
      </c>
      <c r="B97" s="29" t="s">
        <v>2333</v>
      </c>
      <c r="C97" s="29" t="s">
        <v>2387</v>
      </c>
      <c r="D97" s="29" t="s">
        <v>2388</v>
      </c>
      <c r="E97" s="29" t="s">
        <v>2389</v>
      </c>
      <c r="F97" s="30"/>
      <c r="G97" s="30"/>
      <c r="H97" s="29" t="s">
        <v>191</v>
      </c>
      <c r="I97" s="30"/>
      <c r="J97" s="29" t="s">
        <v>1425</v>
      </c>
      <c r="K97" s="29" t="s">
        <v>2390</v>
      </c>
      <c r="L97" s="29" t="s">
        <v>2390</v>
      </c>
      <c r="M97" s="29" t="s">
        <v>2391</v>
      </c>
      <c r="N97" s="30"/>
      <c r="O97" s="29" t="s">
        <v>2392</v>
      </c>
      <c r="P97" s="29" t="s">
        <v>426</v>
      </c>
      <c r="Q97" s="29" t="s">
        <v>2393</v>
      </c>
      <c r="R97" s="30"/>
      <c r="S97" s="30"/>
      <c r="T97" s="29" t="s">
        <v>2394</v>
      </c>
      <c r="U97" s="30"/>
      <c r="V97" s="30"/>
      <c r="W97" s="30"/>
      <c r="X97" s="30"/>
      <c r="Y97" s="30"/>
      <c r="Z97" s="29" t="s">
        <v>2395</v>
      </c>
      <c r="AA97" s="30"/>
      <c r="AB97" s="29" t="s">
        <v>2396</v>
      </c>
      <c r="AC97" s="30"/>
      <c r="AD97" s="29" t="s">
        <v>2397</v>
      </c>
      <c r="AE97" s="30"/>
      <c r="AF97" s="30"/>
      <c r="AG97" s="30"/>
      <c r="AH97" s="29" t="s">
        <v>209</v>
      </c>
      <c r="AI97" s="29" t="s">
        <v>1689</v>
      </c>
      <c r="AJ97" s="29" t="s">
        <v>1895</v>
      </c>
      <c r="AK97" s="31" t="s">
        <v>1344</v>
      </c>
      <c r="AL97" s="35" t="s">
        <v>1339</v>
      </c>
      <c r="AM97" s="29" t="s">
        <v>227</v>
      </c>
      <c r="AN97" s="29">
        <v>4</v>
      </c>
      <c r="AO97" s="29" t="s">
        <v>2404</v>
      </c>
      <c r="AP97" s="29" t="s">
        <v>216</v>
      </c>
      <c r="AQ97" s="30"/>
      <c r="AR97" s="30"/>
      <c r="AS97" s="29">
        <v>1</v>
      </c>
      <c r="AT97" s="29">
        <v>1</v>
      </c>
      <c r="AU97" s="29">
        <v>1</v>
      </c>
      <c r="AV97" s="29" t="s">
        <v>217</v>
      </c>
      <c r="AW97" s="30"/>
      <c r="AX97" s="30"/>
      <c r="AY97" s="29">
        <v>1</v>
      </c>
      <c r="AZ97" s="30"/>
      <c r="BA97" s="30"/>
      <c r="BB97" s="30"/>
      <c r="BC97" s="29">
        <v>1</v>
      </c>
      <c r="BD97" s="30">
        <v>0</v>
      </c>
      <c r="BE97" s="30">
        <v>0</v>
      </c>
      <c r="BF97" s="30">
        <v>0</v>
      </c>
      <c r="BG97" s="30">
        <v>0</v>
      </c>
      <c r="BH97" s="30" t="s">
        <v>2999</v>
      </c>
      <c r="BI97" s="30"/>
      <c r="BJ97" s="30"/>
      <c r="BK97" s="30"/>
      <c r="BL97" s="30"/>
      <c r="BM97" s="30"/>
      <c r="BN97" s="30"/>
      <c r="BO97" s="30"/>
      <c r="BP97" s="30"/>
      <c r="BQ97" s="30"/>
      <c r="BR97" s="30"/>
      <c r="BS97" s="30"/>
      <c r="BT97" s="30"/>
      <c r="BU97" s="29">
        <v>1</v>
      </c>
      <c r="BV97" s="29">
        <v>1</v>
      </c>
      <c r="BW97" s="30"/>
      <c r="BX97" s="30" t="s">
        <v>2987</v>
      </c>
      <c r="BY97" s="29">
        <v>1</v>
      </c>
      <c r="BZ97" s="30">
        <v>1</v>
      </c>
      <c r="CA97" s="30"/>
      <c r="CB97" s="30"/>
      <c r="CC97" s="29">
        <v>1</v>
      </c>
      <c r="CD97" s="29">
        <v>1</v>
      </c>
      <c r="CE97" s="30"/>
      <c r="CF97" s="30"/>
      <c r="CG97" s="30" t="s">
        <v>2994</v>
      </c>
      <c r="CH97" s="29" t="s">
        <v>2405</v>
      </c>
      <c r="CI97" s="29">
        <v>0</v>
      </c>
      <c r="CJ97" s="30"/>
      <c r="CK97" s="29">
        <v>0</v>
      </c>
      <c r="CL97" s="32">
        <v>874</v>
      </c>
      <c r="CM97" s="29"/>
      <c r="CN97" s="33">
        <v>226</v>
      </c>
      <c r="CO97" s="53">
        <f>CN97/DT97</f>
        <v>0.2585812356979405</v>
      </c>
      <c r="CP97" s="30"/>
      <c r="CQ97" s="29">
        <v>1</v>
      </c>
      <c r="CR97" s="30"/>
      <c r="CS97" s="30"/>
      <c r="CT97" s="30"/>
      <c r="CU97" s="29">
        <v>1</v>
      </c>
      <c r="CV97" s="30"/>
      <c r="CW97" s="30"/>
      <c r="CX97" s="30"/>
      <c r="CY97" s="30" t="s">
        <v>3004</v>
      </c>
      <c r="CZ97" s="30">
        <v>41</v>
      </c>
      <c r="DA97" s="30">
        <v>0</v>
      </c>
      <c r="DB97" s="30"/>
      <c r="DC97" s="30"/>
      <c r="DD97" s="29">
        <v>1</v>
      </c>
      <c r="DE97" s="30"/>
      <c r="DF97" s="30"/>
      <c r="DG97" s="29">
        <v>1</v>
      </c>
      <c r="DH97" s="30"/>
      <c r="DI97" s="30"/>
      <c r="DJ97" s="29" t="s">
        <v>2996</v>
      </c>
      <c r="DK97" s="29" t="s">
        <v>2406</v>
      </c>
      <c r="DL97" s="29"/>
      <c r="DM97" s="33">
        <v>383</v>
      </c>
      <c r="DN97" s="30"/>
      <c r="DO97" s="35"/>
      <c r="DP97" s="30"/>
      <c r="DQ97" s="30"/>
      <c r="DR97" s="57">
        <f>DS97/DT97</f>
        <v>0.43821510297482835</v>
      </c>
      <c r="DS97" s="34">
        <v>383</v>
      </c>
      <c r="DT97" s="34">
        <v>874</v>
      </c>
      <c r="DU97" s="29" t="s">
        <v>2407</v>
      </c>
      <c r="DV97" s="30"/>
      <c r="DW97" s="30"/>
      <c r="DX97" s="34">
        <v>383</v>
      </c>
      <c r="DY97" s="34">
        <v>874</v>
      </c>
      <c r="DZ97" s="30"/>
      <c r="EA97" s="30"/>
      <c r="EB97" s="30"/>
      <c r="EC97" s="30"/>
      <c r="ED97" s="30"/>
      <c r="EE97" s="30"/>
      <c r="EF97" s="30"/>
      <c r="EG97" s="30"/>
      <c r="EH97" s="30"/>
      <c r="EI97" s="30"/>
      <c r="EJ97" s="30"/>
      <c r="EK97" s="30"/>
      <c r="EL97" s="30"/>
      <c r="EM97" s="30"/>
      <c r="EN97" s="30"/>
      <c r="EO97" s="30"/>
      <c r="EP97" s="30"/>
      <c r="EQ97" s="30"/>
      <c r="ER97" s="29">
        <v>1</v>
      </c>
      <c r="ES97" s="29">
        <v>1</v>
      </c>
      <c r="ET97" s="29">
        <v>1</v>
      </c>
      <c r="EU97" s="30"/>
      <c r="EV97" s="30"/>
      <c r="EW97" s="30"/>
      <c r="EX97" s="30"/>
      <c r="EY97" s="29">
        <v>1</v>
      </c>
      <c r="EZ97" s="30"/>
      <c r="FA97" s="30"/>
      <c r="FB97" s="30"/>
      <c r="FC97" s="30"/>
      <c r="FD97" s="30"/>
      <c r="FE97" s="30"/>
      <c r="FF97" s="30"/>
      <c r="FG97" s="29">
        <v>0</v>
      </c>
      <c r="FH97" s="29">
        <v>0</v>
      </c>
      <c r="FI97" s="29" t="s">
        <v>2408</v>
      </c>
      <c r="FJ97" s="29">
        <v>0</v>
      </c>
      <c r="FK97" s="29"/>
      <c r="FL97" s="30"/>
      <c r="FM97" s="29" t="s">
        <v>225</v>
      </c>
      <c r="FN97" s="29">
        <v>0</v>
      </c>
      <c r="FO97" s="29">
        <v>0</v>
      </c>
      <c r="FP97" s="30"/>
      <c r="FQ97" s="29" t="s">
        <v>1072</v>
      </c>
      <c r="FR97" s="29">
        <v>0</v>
      </c>
      <c r="FS97" s="30"/>
      <c r="FT97" s="29" t="s">
        <v>1072</v>
      </c>
      <c r="FU97" s="29">
        <v>0</v>
      </c>
      <c r="FV97" s="30"/>
      <c r="FW97" s="29">
        <v>0</v>
      </c>
      <c r="FX97" s="30"/>
      <c r="FY97" s="29">
        <v>1</v>
      </c>
      <c r="FZ97" s="30"/>
      <c r="GA97" s="29" t="s">
        <v>1072</v>
      </c>
      <c r="GB97" s="29">
        <v>0</v>
      </c>
      <c r="GC97" s="30"/>
      <c r="GD97" s="29" t="s">
        <v>1072</v>
      </c>
      <c r="GE97" s="30"/>
      <c r="GF97" s="30"/>
      <c r="GG97" s="30"/>
      <c r="GH97" s="30"/>
      <c r="GI97" s="34">
        <v>0</v>
      </c>
      <c r="GJ97" s="34">
        <v>0</v>
      </c>
    </row>
    <row r="98" spans="1:194" s="34" customFormat="1" x14ac:dyDescent="0.35">
      <c r="A98" s="2" t="s">
        <v>1934</v>
      </c>
      <c r="B98" s="2" t="s">
        <v>1935</v>
      </c>
      <c r="C98" s="2" t="s">
        <v>1936</v>
      </c>
      <c r="D98" s="2" t="s">
        <v>1937</v>
      </c>
      <c r="E98" s="2" t="s">
        <v>1938</v>
      </c>
      <c r="F98" s="1"/>
      <c r="G98" s="1"/>
      <c r="H98" s="2" t="s">
        <v>191</v>
      </c>
      <c r="I98" s="1"/>
      <c r="J98" s="2" t="s">
        <v>1939</v>
      </c>
      <c r="K98" s="2" t="s">
        <v>1888</v>
      </c>
      <c r="L98" s="2" t="s">
        <v>1888</v>
      </c>
      <c r="M98" s="2" t="s">
        <v>1940</v>
      </c>
      <c r="N98" s="1"/>
      <c r="O98" s="2" t="s">
        <v>1941</v>
      </c>
      <c r="P98" s="2" t="s">
        <v>311</v>
      </c>
      <c r="Q98" s="2" t="s">
        <v>1942</v>
      </c>
      <c r="R98" s="1"/>
      <c r="S98" s="1"/>
      <c r="T98" s="2" t="s">
        <v>1943</v>
      </c>
      <c r="U98" s="1"/>
      <c r="V98" s="1"/>
      <c r="W98" s="1"/>
      <c r="X98" s="1"/>
      <c r="Y98" s="1"/>
      <c r="Z98" s="2" t="s">
        <v>1944</v>
      </c>
      <c r="AA98" s="1"/>
      <c r="AB98" s="1"/>
      <c r="AC98" s="1"/>
      <c r="AD98" s="2" t="s">
        <v>1945</v>
      </c>
      <c r="AE98" s="1"/>
      <c r="AF98" s="1"/>
      <c r="AG98" s="1"/>
      <c r="AH98" s="2" t="s">
        <v>209</v>
      </c>
      <c r="AI98" s="2" t="s">
        <v>1689</v>
      </c>
      <c r="AJ98" s="2" t="s">
        <v>1895</v>
      </c>
      <c r="AK98" s="9" t="s">
        <v>555</v>
      </c>
      <c r="AL98" s="15" t="s">
        <v>469</v>
      </c>
      <c r="AM98" s="2" t="s">
        <v>214</v>
      </c>
      <c r="AN98" s="2">
        <v>4</v>
      </c>
      <c r="AO98" s="2" t="s">
        <v>1946</v>
      </c>
      <c r="AP98" s="2" t="s">
        <v>216</v>
      </c>
      <c r="AQ98" s="1"/>
      <c r="AR98" s="1"/>
      <c r="AS98" s="2">
        <v>1</v>
      </c>
      <c r="AT98" s="2">
        <v>1</v>
      </c>
      <c r="AU98" s="1">
        <v>0</v>
      </c>
      <c r="AV98" s="2" t="s">
        <v>217</v>
      </c>
      <c r="AW98" s="1"/>
      <c r="AX98" s="1"/>
      <c r="AY98" s="2">
        <v>1</v>
      </c>
      <c r="AZ98" s="1"/>
      <c r="BA98" s="1"/>
      <c r="BB98" s="1"/>
      <c r="BC98" s="1">
        <v>0</v>
      </c>
      <c r="BD98" s="1">
        <v>0</v>
      </c>
      <c r="BE98" s="1">
        <v>0</v>
      </c>
      <c r="BF98" s="2">
        <v>1</v>
      </c>
      <c r="BG98" s="1">
        <v>0</v>
      </c>
      <c r="BH98" s="1" t="s">
        <v>3001</v>
      </c>
      <c r="BI98" s="1"/>
      <c r="BJ98" s="1"/>
      <c r="BK98" s="1"/>
      <c r="BL98" s="1"/>
      <c r="BM98" s="1"/>
      <c r="BN98" s="1"/>
      <c r="BO98" s="1"/>
      <c r="BP98" s="1"/>
      <c r="BQ98" s="1"/>
      <c r="BR98" s="1"/>
      <c r="BS98" s="1"/>
      <c r="BT98" s="1"/>
      <c r="BU98" s="2">
        <v>1</v>
      </c>
      <c r="BV98" s="1"/>
      <c r="BW98" s="1"/>
      <c r="BX98" s="1" t="s">
        <v>2984</v>
      </c>
      <c r="BY98" s="2">
        <v>1</v>
      </c>
      <c r="BZ98" s="2">
        <v>1</v>
      </c>
      <c r="CA98" s="1"/>
      <c r="CB98" s="1"/>
      <c r="CC98" s="1"/>
      <c r="CD98" s="1"/>
      <c r="CE98" s="2">
        <v>1</v>
      </c>
      <c r="CF98" s="1"/>
      <c r="CG98" s="1" t="s">
        <v>2994</v>
      </c>
      <c r="CH98" s="2" t="s">
        <v>1947</v>
      </c>
      <c r="CI98" s="2">
        <v>0</v>
      </c>
      <c r="CJ98" s="1"/>
      <c r="CK98" s="2">
        <v>0</v>
      </c>
      <c r="CL98" s="13">
        <v>74</v>
      </c>
      <c r="CM98" s="2"/>
      <c r="CN98" s="15"/>
      <c r="CO98" s="51"/>
      <c r="CP98" s="2"/>
      <c r="CQ98" s="2">
        <v>1</v>
      </c>
      <c r="CR98" s="1"/>
      <c r="CS98" s="1"/>
      <c r="CT98" s="1"/>
      <c r="CU98" s="2">
        <v>1</v>
      </c>
      <c r="CV98" s="1"/>
      <c r="CW98" s="2">
        <v>1</v>
      </c>
      <c r="CX98" s="2">
        <v>1</v>
      </c>
      <c r="CY98" s="1" t="s">
        <v>2987</v>
      </c>
      <c r="CZ98" s="2" t="s">
        <v>1948</v>
      </c>
      <c r="DA98" s="1">
        <v>0</v>
      </c>
      <c r="DB98" s="2"/>
      <c r="DC98" s="1"/>
      <c r="DD98" s="2">
        <v>1</v>
      </c>
      <c r="DE98" s="1"/>
      <c r="DF98" s="1"/>
      <c r="DG98" s="2">
        <v>1</v>
      </c>
      <c r="DH98" s="1"/>
      <c r="DI98" s="1"/>
      <c r="DJ98" s="2" t="s">
        <v>2996</v>
      </c>
      <c r="DK98" s="2" t="s">
        <v>1949</v>
      </c>
      <c r="DL98" s="2"/>
      <c r="DM98" s="15" t="s">
        <v>1513</v>
      </c>
      <c r="DN98" s="2"/>
      <c r="DO98" s="15"/>
      <c r="DP98" s="2"/>
      <c r="DQ98" s="2">
        <v>0</v>
      </c>
      <c r="DR98" s="56">
        <f>DS98/DT98</f>
        <v>0.3108108108108108</v>
      </c>
      <c r="DS98">
        <v>23</v>
      </c>
      <c r="DT98">
        <v>74</v>
      </c>
      <c r="DU98" s="2" t="s">
        <v>1950</v>
      </c>
      <c r="DV98" s="2" t="s">
        <v>1951</v>
      </c>
      <c r="DW98" s="2"/>
      <c r="DX98" s="2"/>
      <c r="DY98" s="2"/>
      <c r="DZ98" s="2"/>
      <c r="EA98" s="2"/>
      <c r="EB98" s="2"/>
      <c r="EC98" s="2"/>
      <c r="ED98" s="2"/>
      <c r="EE98" s="2"/>
      <c r="EF98" s="2"/>
      <c r="EG98">
        <v>23</v>
      </c>
      <c r="EH98">
        <v>74</v>
      </c>
      <c r="EI98" s="2"/>
      <c r="EJ98" s="2"/>
      <c r="EK98" s="2"/>
      <c r="EL98" s="2"/>
      <c r="EM98" s="2"/>
      <c r="EN98" s="2"/>
      <c r="EO98" s="2"/>
      <c r="EP98" s="2"/>
      <c r="EQ98" s="2"/>
      <c r="ER98" s="2">
        <v>1</v>
      </c>
      <c r="ES98" s="1"/>
      <c r="ET98" s="2">
        <v>1</v>
      </c>
      <c r="EU98" s="1"/>
      <c r="EV98" s="1"/>
      <c r="EW98" s="1"/>
      <c r="EX98" s="1"/>
      <c r="EY98" s="2">
        <v>1</v>
      </c>
      <c r="EZ98" s="1"/>
      <c r="FA98" s="2">
        <v>1</v>
      </c>
      <c r="FB98" s="1"/>
      <c r="FC98" s="1"/>
      <c r="FD98" s="1"/>
      <c r="FE98" s="1"/>
      <c r="FF98" s="1"/>
      <c r="FG98" s="2">
        <v>0</v>
      </c>
      <c r="FH98" s="2">
        <v>0</v>
      </c>
      <c r="FI98" s="1"/>
      <c r="FJ98" s="2">
        <v>0</v>
      </c>
      <c r="FK98" s="2"/>
      <c r="FL98" s="1"/>
      <c r="FM98" s="1"/>
      <c r="FN98" s="2">
        <v>0</v>
      </c>
      <c r="FO98" s="2">
        <v>1</v>
      </c>
      <c r="FP98" s="2" t="s">
        <v>226</v>
      </c>
      <c r="FQ98" s="2" t="s">
        <v>1952</v>
      </c>
      <c r="FR98" s="2">
        <v>0</v>
      </c>
      <c r="FS98" s="1"/>
      <c r="FT98" s="1"/>
      <c r="FU98" s="2">
        <v>0</v>
      </c>
      <c r="FV98" s="1"/>
      <c r="FW98" s="2">
        <v>0</v>
      </c>
      <c r="FX98" s="1"/>
      <c r="FY98" s="2">
        <v>1</v>
      </c>
      <c r="FZ98" s="2" t="s">
        <v>226</v>
      </c>
      <c r="GA98" s="2" t="s">
        <v>1953</v>
      </c>
      <c r="GB98" s="2">
        <v>0</v>
      </c>
      <c r="GC98" s="1"/>
      <c r="GD98" s="1"/>
      <c r="GE98" s="1"/>
      <c r="GF98" s="1"/>
      <c r="GG98" s="1"/>
      <c r="GH98" s="1"/>
      <c r="GI98">
        <v>1</v>
      </c>
      <c r="GJ98">
        <v>1</v>
      </c>
      <c r="GK98">
        <v>1</v>
      </c>
      <c r="GL98"/>
    </row>
    <row r="99" spans="1:194" s="34" customFormat="1" hidden="1" x14ac:dyDescent="0.35">
      <c r="A99" s="29" t="s">
        <v>2507</v>
      </c>
      <c r="B99" s="29" t="s">
        <v>2508</v>
      </c>
      <c r="C99" s="29" t="s">
        <v>2509</v>
      </c>
      <c r="D99" s="29" t="s">
        <v>2510</v>
      </c>
      <c r="E99" s="29" t="s">
        <v>2511</v>
      </c>
      <c r="F99" s="30"/>
      <c r="G99" s="30"/>
      <c r="H99" s="29" t="s">
        <v>191</v>
      </c>
      <c r="I99" s="30"/>
      <c r="J99" s="29" t="s">
        <v>1968</v>
      </c>
      <c r="K99" s="29" t="s">
        <v>2512</v>
      </c>
      <c r="L99" s="29" t="s">
        <v>2512</v>
      </c>
      <c r="M99" s="29" t="s">
        <v>2513</v>
      </c>
      <c r="N99" s="30"/>
      <c r="O99" s="29" t="s">
        <v>2514</v>
      </c>
      <c r="P99" s="29" t="s">
        <v>426</v>
      </c>
      <c r="Q99" s="29" t="s">
        <v>2515</v>
      </c>
      <c r="R99" s="30"/>
      <c r="S99" s="30"/>
      <c r="T99" s="29" t="s">
        <v>2516</v>
      </c>
      <c r="U99" s="30"/>
      <c r="V99" s="30"/>
      <c r="W99" s="30"/>
      <c r="X99" s="30"/>
      <c r="Y99" s="30"/>
      <c r="Z99" s="30"/>
      <c r="AA99" s="30"/>
      <c r="AB99" s="30"/>
      <c r="AC99" s="30"/>
      <c r="AD99" s="29" t="s">
        <v>2517</v>
      </c>
      <c r="AE99" s="30"/>
      <c r="AF99" s="30"/>
      <c r="AG99" s="30"/>
      <c r="AH99" s="30"/>
      <c r="AI99" s="30"/>
      <c r="AJ99" s="29" t="s">
        <v>1895</v>
      </c>
      <c r="AK99" s="31" t="s">
        <v>643</v>
      </c>
      <c r="AL99" s="35" t="s">
        <v>469</v>
      </c>
      <c r="AM99" s="29" t="s">
        <v>227</v>
      </c>
      <c r="AN99" s="29">
        <v>4</v>
      </c>
      <c r="AO99" s="29" t="s">
        <v>2523</v>
      </c>
      <c r="AP99" s="29" t="s">
        <v>216</v>
      </c>
      <c r="AQ99" s="30"/>
      <c r="AR99" s="30"/>
      <c r="AS99" s="30">
        <v>0</v>
      </c>
      <c r="AT99" s="29">
        <v>1</v>
      </c>
      <c r="AU99" s="29">
        <v>1</v>
      </c>
      <c r="AV99" s="29" t="s">
        <v>305</v>
      </c>
      <c r="AW99" s="30"/>
      <c r="AX99" s="30"/>
      <c r="AY99" s="29">
        <v>1</v>
      </c>
      <c r="AZ99" s="30"/>
      <c r="BA99" s="30"/>
      <c r="BB99" s="30"/>
      <c r="BC99" s="29">
        <v>1</v>
      </c>
      <c r="BD99" s="30">
        <v>0</v>
      </c>
      <c r="BE99" s="30">
        <v>0</v>
      </c>
      <c r="BF99" s="30">
        <v>0</v>
      </c>
      <c r="BG99" s="30">
        <v>0</v>
      </c>
      <c r="BH99" s="30" t="s">
        <v>2999</v>
      </c>
      <c r="BI99" s="30"/>
      <c r="BJ99" s="30"/>
      <c r="BK99" s="30"/>
      <c r="BL99" s="30"/>
      <c r="BM99" s="30"/>
      <c r="BN99" s="30"/>
      <c r="BO99" s="30"/>
      <c r="BP99" s="30"/>
      <c r="BQ99" s="30"/>
      <c r="BR99" s="30"/>
      <c r="BS99" s="30"/>
      <c r="BT99" s="29" t="s">
        <v>2524</v>
      </c>
      <c r="BU99" s="30"/>
      <c r="BV99" s="29">
        <v>1</v>
      </c>
      <c r="BW99" s="30"/>
      <c r="BX99" s="30" t="s">
        <v>2986</v>
      </c>
      <c r="BY99" s="29">
        <v>1</v>
      </c>
      <c r="BZ99" s="30">
        <v>1</v>
      </c>
      <c r="CA99" s="30"/>
      <c r="CB99" s="30"/>
      <c r="CC99" s="29">
        <v>1</v>
      </c>
      <c r="CD99" s="30"/>
      <c r="CE99" s="30"/>
      <c r="CF99" s="30"/>
      <c r="CG99" s="30" t="s">
        <v>2994</v>
      </c>
      <c r="CH99" s="29" t="s">
        <v>2355</v>
      </c>
      <c r="CI99" s="29">
        <v>0</v>
      </c>
      <c r="CJ99" s="30"/>
      <c r="CK99" s="29">
        <v>0</v>
      </c>
      <c r="CL99" s="32">
        <v>770</v>
      </c>
      <c r="CM99" s="29"/>
      <c r="CN99" s="33"/>
      <c r="CO99" s="53"/>
      <c r="CP99" s="30"/>
      <c r="CQ99" s="29">
        <v>1</v>
      </c>
      <c r="CR99" s="30"/>
      <c r="CS99" s="30"/>
      <c r="CT99" s="30"/>
      <c r="CU99" s="30"/>
      <c r="CV99" s="29">
        <v>1</v>
      </c>
      <c r="CW99" s="30"/>
      <c r="CX99" s="30"/>
      <c r="CY99" s="30" t="s">
        <v>3005</v>
      </c>
      <c r="CZ99" s="30">
        <v>1</v>
      </c>
      <c r="DA99" s="29">
        <v>1</v>
      </c>
      <c r="DB99" s="30"/>
      <c r="DC99" s="30"/>
      <c r="DD99" s="29">
        <v>1</v>
      </c>
      <c r="DE99" s="30"/>
      <c r="DF99" s="30"/>
      <c r="DG99" s="29">
        <v>1</v>
      </c>
      <c r="DH99" s="30"/>
      <c r="DI99" s="30"/>
      <c r="DJ99" s="29" t="s">
        <v>2997</v>
      </c>
      <c r="DK99" s="29" t="s">
        <v>2525</v>
      </c>
      <c r="DL99" s="29"/>
      <c r="DM99" s="33">
        <v>4</v>
      </c>
      <c r="DN99" s="30"/>
      <c r="DO99" s="33"/>
      <c r="DP99" s="30"/>
      <c r="DQ99" s="30"/>
      <c r="DR99" s="57">
        <f>DS99/DT99</f>
        <v>5.1948051948051948E-3</v>
      </c>
      <c r="DS99" s="34">
        <v>4</v>
      </c>
      <c r="DT99" s="34">
        <v>770</v>
      </c>
      <c r="DU99" s="29" t="s">
        <v>2526</v>
      </c>
      <c r="DV99" s="29" t="s">
        <v>2527</v>
      </c>
      <c r="DW99" s="29"/>
      <c r="DX99" s="34">
        <v>4</v>
      </c>
      <c r="DY99" s="34">
        <v>770</v>
      </c>
      <c r="DZ99" s="29"/>
      <c r="EA99" s="29"/>
      <c r="EB99" s="29"/>
      <c r="EC99" s="29"/>
      <c r="ED99" s="29"/>
      <c r="EE99" s="29"/>
      <c r="EF99" s="29"/>
      <c r="EG99" s="29"/>
      <c r="EH99" s="29"/>
      <c r="EI99" s="29"/>
      <c r="EJ99" s="29"/>
      <c r="EK99" s="29"/>
      <c r="EL99" s="29"/>
      <c r="EM99" s="29"/>
      <c r="EN99" s="29"/>
      <c r="EO99" s="29"/>
      <c r="EP99" s="29"/>
      <c r="EQ99" s="29"/>
      <c r="ER99" s="29">
        <v>1</v>
      </c>
      <c r="ES99" s="29">
        <v>1</v>
      </c>
      <c r="ET99" s="29">
        <v>1</v>
      </c>
      <c r="EU99" s="29">
        <v>1</v>
      </c>
      <c r="EV99" s="30"/>
      <c r="EW99" s="30"/>
      <c r="EX99" s="30"/>
      <c r="EY99" s="29">
        <v>1</v>
      </c>
      <c r="EZ99" s="30"/>
      <c r="FA99" s="30"/>
      <c r="FB99" s="30"/>
      <c r="FC99" s="30"/>
      <c r="FD99" s="30"/>
      <c r="FE99" s="30"/>
      <c r="FF99" s="30"/>
      <c r="FG99" s="29">
        <v>0</v>
      </c>
      <c r="FH99" s="29">
        <v>0</v>
      </c>
      <c r="FI99" s="29" t="s">
        <v>943</v>
      </c>
      <c r="FJ99" s="29">
        <v>0</v>
      </c>
      <c r="FK99" s="29"/>
      <c r="FL99" s="30"/>
      <c r="FM99" s="29" t="s">
        <v>225</v>
      </c>
      <c r="FN99" s="29">
        <v>0</v>
      </c>
      <c r="FO99" s="29">
        <v>1</v>
      </c>
      <c r="FP99" s="29" t="s">
        <v>226</v>
      </c>
      <c r="FQ99" s="30"/>
      <c r="FR99" s="29">
        <v>0</v>
      </c>
      <c r="FS99" s="30"/>
      <c r="FT99" s="29" t="s">
        <v>235</v>
      </c>
      <c r="FU99" s="29">
        <v>0</v>
      </c>
      <c r="FV99" s="30"/>
      <c r="FW99" s="29">
        <v>0</v>
      </c>
      <c r="FX99" s="29" t="s">
        <v>235</v>
      </c>
      <c r="FY99" s="29">
        <v>0</v>
      </c>
      <c r="FZ99" s="30"/>
      <c r="GA99" s="29" t="s">
        <v>235</v>
      </c>
      <c r="GB99" s="29">
        <v>0</v>
      </c>
      <c r="GC99" s="30"/>
      <c r="GD99" s="29" t="s">
        <v>2528</v>
      </c>
      <c r="GE99" s="30"/>
      <c r="GF99" s="30"/>
      <c r="GG99" s="30"/>
      <c r="GH99" s="30"/>
      <c r="GI99" s="34">
        <v>1</v>
      </c>
      <c r="GJ99" s="34">
        <v>0</v>
      </c>
    </row>
    <row r="100" spans="1:194" s="34" customFormat="1" x14ac:dyDescent="0.35">
      <c r="A100" s="24" t="s">
        <v>1963</v>
      </c>
      <c r="B100" s="24" t="s">
        <v>1964</v>
      </c>
      <c r="C100" s="2" t="s">
        <v>1965</v>
      </c>
      <c r="D100" s="2" t="s">
        <v>1966</v>
      </c>
      <c r="E100" s="2" t="s">
        <v>1967</v>
      </c>
      <c r="F100" s="1"/>
      <c r="G100" s="1"/>
      <c r="H100" s="2" t="s">
        <v>191</v>
      </c>
      <c r="I100" s="1"/>
      <c r="J100" s="2" t="s">
        <v>1968</v>
      </c>
      <c r="K100" s="2" t="s">
        <v>1969</v>
      </c>
      <c r="L100" s="2" t="s">
        <v>1969</v>
      </c>
      <c r="M100" s="2" t="s">
        <v>1970</v>
      </c>
      <c r="N100" s="1"/>
      <c r="O100" s="2" t="s">
        <v>1971</v>
      </c>
      <c r="P100" s="2" t="s">
        <v>426</v>
      </c>
      <c r="Q100" s="2" t="s">
        <v>1972</v>
      </c>
      <c r="R100" s="1"/>
      <c r="S100" s="1"/>
      <c r="T100" s="2" t="s">
        <v>1973</v>
      </c>
      <c r="U100" s="1"/>
      <c r="V100" s="1"/>
      <c r="W100" s="1"/>
      <c r="X100" s="1"/>
      <c r="Y100" s="1"/>
      <c r="Z100" s="1"/>
      <c r="AA100" s="1"/>
      <c r="AB100" s="1"/>
      <c r="AC100" s="1"/>
      <c r="AD100" s="2" t="s">
        <v>1974</v>
      </c>
      <c r="AE100" s="1"/>
      <c r="AF100" s="1"/>
      <c r="AG100" s="1"/>
      <c r="AH100" s="2" t="s">
        <v>209</v>
      </c>
      <c r="AI100" s="2" t="s">
        <v>1689</v>
      </c>
      <c r="AJ100" s="2" t="s">
        <v>1895</v>
      </c>
      <c r="AK100" s="9" t="s">
        <v>1975</v>
      </c>
      <c r="AL100" s="15" t="s">
        <v>469</v>
      </c>
      <c r="AM100" s="2" t="s">
        <v>214</v>
      </c>
      <c r="AN100" s="2">
        <v>4</v>
      </c>
      <c r="AO100" s="2" t="s">
        <v>1976</v>
      </c>
      <c r="AP100" s="2" t="s">
        <v>216</v>
      </c>
      <c r="AQ100" s="1"/>
      <c r="AR100" s="1"/>
      <c r="AS100" s="1">
        <v>0</v>
      </c>
      <c r="AT100" s="2">
        <v>1</v>
      </c>
      <c r="AU100" s="2">
        <v>1</v>
      </c>
      <c r="AV100" s="2" t="s">
        <v>305</v>
      </c>
      <c r="AW100" s="1"/>
      <c r="AX100" s="1"/>
      <c r="AY100" s="2">
        <v>1</v>
      </c>
      <c r="AZ100" s="1"/>
      <c r="BA100" s="1"/>
      <c r="BB100" s="1"/>
      <c r="BC100" s="1">
        <v>0</v>
      </c>
      <c r="BD100" s="2">
        <v>1</v>
      </c>
      <c r="BE100" s="1">
        <v>0</v>
      </c>
      <c r="BF100" s="1">
        <v>0</v>
      </c>
      <c r="BG100" s="1">
        <v>0</v>
      </c>
      <c r="BH100" s="1" t="s">
        <v>3000</v>
      </c>
      <c r="BI100" s="1"/>
      <c r="BJ100" s="1"/>
      <c r="BK100" s="1"/>
      <c r="BL100" s="1"/>
      <c r="BM100" s="1"/>
      <c r="BN100" s="1"/>
      <c r="BO100" s="1"/>
      <c r="BP100" s="1"/>
      <c r="BQ100" s="1"/>
      <c r="BR100" s="1"/>
      <c r="BS100" s="1"/>
      <c r="BT100" s="1"/>
      <c r="BU100" s="1"/>
      <c r="BV100" s="2">
        <v>1</v>
      </c>
      <c r="BW100" s="1"/>
      <c r="BX100" s="1" t="s">
        <v>2986</v>
      </c>
      <c r="BY100" s="2">
        <v>2</v>
      </c>
      <c r="BZ100" s="2">
        <v>1</v>
      </c>
      <c r="CA100" s="1"/>
      <c r="CB100" s="1"/>
      <c r="CC100" s="1"/>
      <c r="CD100" s="2">
        <v>1</v>
      </c>
      <c r="CE100" s="1"/>
      <c r="CF100" s="1"/>
      <c r="CG100" s="1" t="s">
        <v>2994</v>
      </c>
      <c r="CH100" s="2" t="s">
        <v>935</v>
      </c>
      <c r="CI100" s="2">
        <v>0</v>
      </c>
      <c r="CJ100" s="1"/>
      <c r="CK100" s="2">
        <v>0</v>
      </c>
      <c r="CL100" s="13">
        <v>83</v>
      </c>
      <c r="CM100" s="2"/>
      <c r="CN100" s="15">
        <v>14</v>
      </c>
      <c r="CO100" s="51">
        <f>CN100/DT100</f>
        <v>0.16867469879518071</v>
      </c>
      <c r="CP100" s="2"/>
      <c r="CQ100" s="2">
        <v>1</v>
      </c>
      <c r="CR100" s="1"/>
      <c r="CS100" s="1"/>
      <c r="CT100" s="1"/>
      <c r="CU100" s="1"/>
      <c r="CV100" s="2">
        <v>1</v>
      </c>
      <c r="CW100" s="1"/>
      <c r="CX100" s="1"/>
      <c r="CY100" s="1" t="s">
        <v>3005</v>
      </c>
      <c r="CZ100" s="1" t="s">
        <v>721</v>
      </c>
      <c r="DA100" s="1">
        <v>0</v>
      </c>
      <c r="DB100" s="1"/>
      <c r="DC100" s="1"/>
      <c r="DD100" s="2">
        <v>1</v>
      </c>
      <c r="DE100" s="1"/>
      <c r="DF100" s="1"/>
      <c r="DG100" s="2">
        <v>1</v>
      </c>
      <c r="DH100" s="1"/>
      <c r="DI100" s="1"/>
      <c r="DJ100" s="2" t="s">
        <v>2997</v>
      </c>
      <c r="DK100" s="2" t="s">
        <v>1977</v>
      </c>
      <c r="DL100" s="2"/>
      <c r="DM100" s="15" t="s">
        <v>561</v>
      </c>
      <c r="DN100" s="2"/>
      <c r="DO100" s="15"/>
      <c r="DP100" s="2"/>
      <c r="DQ100" s="2">
        <v>0</v>
      </c>
      <c r="DR100" s="56">
        <f>DS100/DT100</f>
        <v>0.54216867469879515</v>
      </c>
      <c r="DS100">
        <v>45</v>
      </c>
      <c r="DT100">
        <v>83</v>
      </c>
      <c r="DU100" s="2" t="s">
        <v>1978</v>
      </c>
      <c r="DV100" s="2" t="s">
        <v>1979</v>
      </c>
      <c r="DW100" s="2"/>
      <c r="DX100" s="2"/>
      <c r="DY100" s="2"/>
      <c r="DZ100" s="2"/>
      <c r="EA100">
        <v>45</v>
      </c>
      <c r="EB100">
        <v>83</v>
      </c>
      <c r="EC100" s="2"/>
      <c r="ED100" s="2"/>
      <c r="EE100" s="2"/>
      <c r="EF100" s="2"/>
      <c r="EG100" s="2"/>
      <c r="EH100" s="2"/>
      <c r="EI100" s="2"/>
      <c r="EJ100" s="2"/>
      <c r="EK100" s="2"/>
      <c r="EL100" s="2"/>
      <c r="EM100" s="2"/>
      <c r="EN100" s="2"/>
      <c r="EO100" s="2"/>
      <c r="EP100" s="2"/>
      <c r="EQ100" s="2"/>
      <c r="ER100" s="2">
        <v>1</v>
      </c>
      <c r="ES100" s="1"/>
      <c r="ET100" s="2">
        <v>1</v>
      </c>
      <c r="EU100" s="1"/>
      <c r="EV100" s="1"/>
      <c r="EW100" s="1"/>
      <c r="EX100" s="1"/>
      <c r="EY100" s="2">
        <v>1</v>
      </c>
      <c r="EZ100" s="1"/>
      <c r="FA100" s="2">
        <v>1</v>
      </c>
      <c r="FB100" s="1"/>
      <c r="FC100" s="1"/>
      <c r="FD100" s="1"/>
      <c r="FE100" s="1"/>
      <c r="FF100" s="1"/>
      <c r="FG100" s="2">
        <v>0</v>
      </c>
      <c r="FH100" s="2">
        <v>0</v>
      </c>
      <c r="FI100" s="1"/>
      <c r="FJ100" s="2">
        <v>0</v>
      </c>
      <c r="FK100" s="2"/>
      <c r="FL100" s="1"/>
      <c r="FM100" s="2" t="s">
        <v>225</v>
      </c>
      <c r="FN100" s="2">
        <v>0</v>
      </c>
      <c r="FO100" s="2">
        <v>1</v>
      </c>
      <c r="FP100" s="2" t="s">
        <v>272</v>
      </c>
      <c r="FQ100" s="2" t="s">
        <v>1980</v>
      </c>
      <c r="FR100" s="2">
        <v>1</v>
      </c>
      <c r="FS100" s="2" t="s">
        <v>272</v>
      </c>
      <c r="FT100" s="2" t="s">
        <v>1981</v>
      </c>
      <c r="FU100" s="2">
        <v>0</v>
      </c>
      <c r="FV100" s="1"/>
      <c r="FW100" s="2">
        <v>0</v>
      </c>
      <c r="FX100" s="1"/>
      <c r="FY100" s="2">
        <v>0</v>
      </c>
      <c r="FZ100" s="1"/>
      <c r="GA100" s="1"/>
      <c r="GB100" s="2">
        <v>1</v>
      </c>
      <c r="GC100" s="1"/>
      <c r="GD100" s="1"/>
      <c r="GE100" s="1"/>
      <c r="GF100" s="1"/>
      <c r="GG100" s="1"/>
      <c r="GH100" s="1"/>
      <c r="GI100">
        <v>1</v>
      </c>
      <c r="GJ100">
        <v>1</v>
      </c>
      <c r="GK100">
        <v>1</v>
      </c>
      <c r="GL100"/>
    </row>
    <row r="101" spans="1:194" s="34" customFormat="1" hidden="1" x14ac:dyDescent="0.35">
      <c r="A101" s="29" t="s">
        <v>614</v>
      </c>
      <c r="B101" s="29" t="s">
        <v>615</v>
      </c>
      <c r="C101" s="29" t="s">
        <v>616</v>
      </c>
      <c r="D101" s="29" t="s">
        <v>617</v>
      </c>
      <c r="E101" s="29" t="s">
        <v>618</v>
      </c>
      <c r="F101" s="29" t="s">
        <v>619</v>
      </c>
      <c r="G101" s="29" t="s">
        <v>620</v>
      </c>
      <c r="H101" s="29" t="s">
        <v>191</v>
      </c>
      <c r="I101" s="29" t="s">
        <v>192</v>
      </c>
      <c r="J101" s="29" t="s">
        <v>621</v>
      </c>
      <c r="K101" s="29" t="s">
        <v>622</v>
      </c>
      <c r="L101" s="29" t="s">
        <v>623</v>
      </c>
      <c r="M101" s="29" t="s">
        <v>624</v>
      </c>
      <c r="N101" s="29" t="s">
        <v>625</v>
      </c>
      <c r="O101" s="29" t="s">
        <v>626</v>
      </c>
      <c r="P101" s="29" t="s">
        <v>204</v>
      </c>
      <c r="Q101" s="29" t="s">
        <v>627</v>
      </c>
      <c r="R101" s="29" t="s">
        <v>628</v>
      </c>
      <c r="S101" s="29" t="s">
        <v>202</v>
      </c>
      <c r="T101" s="29" t="s">
        <v>629</v>
      </c>
      <c r="U101" s="30"/>
      <c r="V101" s="29" t="s">
        <v>204</v>
      </c>
      <c r="W101" s="30"/>
      <c r="X101" s="29" t="s">
        <v>630</v>
      </c>
      <c r="Y101" s="29" t="s">
        <v>631</v>
      </c>
      <c r="Z101" s="29" t="s">
        <v>632</v>
      </c>
      <c r="AA101" s="30"/>
      <c r="AB101" s="30"/>
      <c r="AC101" s="29" t="s">
        <v>633</v>
      </c>
      <c r="AD101" s="29" t="s">
        <v>634</v>
      </c>
      <c r="AE101" s="30"/>
      <c r="AF101" s="30"/>
      <c r="AG101" s="29" t="s">
        <v>617</v>
      </c>
      <c r="AH101" s="29" t="s">
        <v>209</v>
      </c>
      <c r="AI101" s="29" t="s">
        <v>210</v>
      </c>
      <c r="AJ101" s="29" t="s">
        <v>211</v>
      </c>
      <c r="AK101" s="31" t="s">
        <v>212</v>
      </c>
      <c r="AL101" s="35" t="s">
        <v>635</v>
      </c>
      <c r="AM101" s="29" t="s">
        <v>227</v>
      </c>
      <c r="AN101" s="29">
        <v>4</v>
      </c>
      <c r="AO101" s="29" t="s">
        <v>652</v>
      </c>
      <c r="AP101" s="29" t="s">
        <v>216</v>
      </c>
      <c r="AQ101" s="30"/>
      <c r="AR101" s="30"/>
      <c r="AS101" s="30">
        <v>0</v>
      </c>
      <c r="AT101" s="30">
        <v>0</v>
      </c>
      <c r="AU101" s="30">
        <v>0</v>
      </c>
      <c r="AV101" s="29" t="s">
        <v>471</v>
      </c>
      <c r="AW101" s="30"/>
      <c r="AX101" s="30"/>
      <c r="AY101" s="29">
        <v>1</v>
      </c>
      <c r="AZ101" s="29" t="s">
        <v>572</v>
      </c>
      <c r="BA101" s="30"/>
      <c r="BB101" s="30"/>
      <c r="BC101" s="29">
        <v>1</v>
      </c>
      <c r="BD101" s="29">
        <v>1</v>
      </c>
      <c r="BE101" s="29">
        <v>1</v>
      </c>
      <c r="BF101" s="29">
        <v>1</v>
      </c>
      <c r="BG101" s="29">
        <v>1</v>
      </c>
      <c r="BH101" s="29" t="s">
        <v>2987</v>
      </c>
      <c r="BI101" s="30"/>
      <c r="BJ101" s="30"/>
      <c r="BK101" s="30"/>
      <c r="BL101" s="30"/>
      <c r="BM101" s="30"/>
      <c r="BN101" s="30"/>
      <c r="BO101" s="30"/>
      <c r="BP101" s="30"/>
      <c r="BQ101" s="30"/>
      <c r="BR101" s="30"/>
      <c r="BS101" s="29">
        <v>1</v>
      </c>
      <c r="BT101" s="29" t="s">
        <v>653</v>
      </c>
      <c r="BU101" s="29">
        <v>1</v>
      </c>
      <c r="BV101" s="30"/>
      <c r="BW101" s="30"/>
      <c r="BX101" s="30" t="s">
        <v>2984</v>
      </c>
      <c r="BY101" s="29">
        <v>1</v>
      </c>
      <c r="BZ101" s="29">
        <v>1</v>
      </c>
      <c r="CA101" s="30"/>
      <c r="CB101" s="30"/>
      <c r="CC101" s="30"/>
      <c r="CD101" s="30"/>
      <c r="CE101" s="29">
        <v>1</v>
      </c>
      <c r="CF101" s="30"/>
      <c r="CG101" s="30" t="s">
        <v>2994</v>
      </c>
      <c r="CH101" s="29" t="s">
        <v>639</v>
      </c>
      <c r="CI101" s="29">
        <v>0</v>
      </c>
      <c r="CJ101" s="30"/>
      <c r="CK101" s="29">
        <v>0</v>
      </c>
      <c r="CL101" s="32">
        <v>110</v>
      </c>
      <c r="CM101" s="29"/>
      <c r="CN101" s="35" t="s">
        <v>388</v>
      </c>
      <c r="CO101" s="53">
        <f>CN101/DT101</f>
        <v>0.16363636363636364</v>
      </c>
      <c r="CP101" s="29"/>
      <c r="CQ101" s="29">
        <v>1</v>
      </c>
      <c r="CR101" s="30"/>
      <c r="CS101" s="30"/>
      <c r="CT101" s="30"/>
      <c r="CU101" s="29">
        <v>1</v>
      </c>
      <c r="CV101" s="30"/>
      <c r="CW101" s="30"/>
      <c r="CX101" s="30"/>
      <c r="CY101" s="30" t="s">
        <v>3004</v>
      </c>
      <c r="CZ101" s="29">
        <v>64</v>
      </c>
      <c r="DA101" s="30">
        <v>0</v>
      </c>
      <c r="DB101" s="29" t="s">
        <v>654</v>
      </c>
      <c r="DC101" s="30"/>
      <c r="DD101" s="29">
        <v>1</v>
      </c>
      <c r="DE101" s="30"/>
      <c r="DF101" s="30"/>
      <c r="DG101" s="29">
        <v>1</v>
      </c>
      <c r="DH101" s="30"/>
      <c r="DI101" s="30"/>
      <c r="DJ101" s="29" t="s">
        <v>2997</v>
      </c>
      <c r="DK101" s="29" t="s">
        <v>655</v>
      </c>
      <c r="DL101" s="29"/>
      <c r="DM101" s="35" t="s">
        <v>643</v>
      </c>
      <c r="DN101" s="29"/>
      <c r="DO101" s="37">
        <v>45</v>
      </c>
      <c r="DP101" s="29" t="s">
        <v>656</v>
      </c>
      <c r="DQ101" s="29"/>
      <c r="DR101" s="57">
        <f>DS101/DT101</f>
        <v>0.23636363636363636</v>
      </c>
      <c r="DS101" s="34">
        <v>26</v>
      </c>
      <c r="DT101" s="34">
        <v>110</v>
      </c>
      <c r="DV101" s="29" t="s">
        <v>657</v>
      </c>
      <c r="DW101" s="29" t="s">
        <v>658</v>
      </c>
      <c r="DX101" s="29">
        <v>11</v>
      </c>
      <c r="DY101" s="29">
        <v>34</v>
      </c>
      <c r="DZ101" s="29" t="s">
        <v>659</v>
      </c>
      <c r="EA101" s="29">
        <v>4</v>
      </c>
      <c r="EB101" s="29">
        <v>22</v>
      </c>
      <c r="EC101" s="29" t="s">
        <v>660</v>
      </c>
      <c r="ED101" s="29">
        <v>0</v>
      </c>
      <c r="EE101" s="29">
        <v>13</v>
      </c>
      <c r="EF101" s="29" t="s">
        <v>661</v>
      </c>
      <c r="EG101" s="29">
        <v>1</v>
      </c>
      <c r="EH101" s="29">
        <v>7</v>
      </c>
      <c r="EI101" s="29" t="s">
        <v>662</v>
      </c>
      <c r="EJ101" s="29">
        <v>2</v>
      </c>
      <c r="EK101" s="29">
        <v>9</v>
      </c>
      <c r="EL101" s="29" t="s">
        <v>663</v>
      </c>
      <c r="EM101" s="29">
        <v>8</v>
      </c>
      <c r="EN101" s="29">
        <v>25</v>
      </c>
      <c r="EO101" s="29"/>
      <c r="EP101" s="29"/>
      <c r="EQ101" s="29"/>
      <c r="ER101" s="29">
        <v>1</v>
      </c>
      <c r="ES101" s="29">
        <v>1</v>
      </c>
      <c r="ET101" s="29">
        <v>1</v>
      </c>
      <c r="EU101" s="29">
        <v>1</v>
      </c>
      <c r="EV101" s="30"/>
      <c r="EW101" s="30"/>
      <c r="EX101" s="30"/>
      <c r="EY101" s="29">
        <v>1</v>
      </c>
      <c r="EZ101" s="30"/>
      <c r="FA101" s="29">
        <v>1</v>
      </c>
      <c r="FB101" s="30"/>
      <c r="FC101" s="30"/>
      <c r="FD101" s="30"/>
      <c r="FE101" s="30"/>
      <c r="FF101" s="29">
        <v>0</v>
      </c>
      <c r="FG101" s="29">
        <v>0</v>
      </c>
      <c r="FH101" s="29">
        <v>0</v>
      </c>
      <c r="FI101" s="29" t="s">
        <v>235</v>
      </c>
      <c r="FJ101" s="29">
        <v>0</v>
      </c>
      <c r="FK101" s="29"/>
      <c r="FL101" s="30"/>
      <c r="FM101" s="29" t="s">
        <v>225</v>
      </c>
      <c r="FN101" s="29">
        <v>0</v>
      </c>
      <c r="FO101" s="29">
        <v>1</v>
      </c>
      <c r="FP101" s="29" t="s">
        <v>226</v>
      </c>
      <c r="FQ101" s="29" t="s">
        <v>664</v>
      </c>
      <c r="FR101" s="29">
        <v>0</v>
      </c>
      <c r="FS101" s="30"/>
      <c r="FT101" s="29" t="s">
        <v>235</v>
      </c>
      <c r="FU101" s="29">
        <v>0</v>
      </c>
      <c r="FV101" s="30"/>
      <c r="FW101" s="29">
        <v>0</v>
      </c>
      <c r="FX101" s="29" t="s">
        <v>235</v>
      </c>
      <c r="FY101" s="29">
        <v>0</v>
      </c>
      <c r="FZ101" s="30"/>
      <c r="GA101" s="29" t="s">
        <v>235</v>
      </c>
      <c r="GB101" s="29">
        <v>0</v>
      </c>
      <c r="GC101" s="30"/>
      <c r="GD101" s="29" t="s">
        <v>665</v>
      </c>
      <c r="GE101" s="30"/>
      <c r="GF101" s="30"/>
      <c r="GG101" s="30"/>
      <c r="GH101" s="30"/>
      <c r="GI101" s="34">
        <v>1</v>
      </c>
      <c r="GJ101" s="34">
        <v>0</v>
      </c>
    </row>
    <row r="102" spans="1:194" s="34" customFormat="1" x14ac:dyDescent="0.35">
      <c r="A102" s="2" t="s">
        <v>1988</v>
      </c>
      <c r="B102" s="2" t="s">
        <v>1989</v>
      </c>
      <c r="C102" s="2" t="s">
        <v>1990</v>
      </c>
      <c r="D102" s="2" t="s">
        <v>1991</v>
      </c>
      <c r="E102" s="2" t="s">
        <v>1992</v>
      </c>
      <c r="F102" s="1"/>
      <c r="G102" s="1"/>
      <c r="H102" s="2" t="s">
        <v>191</v>
      </c>
      <c r="I102" s="1"/>
      <c r="J102" s="2" t="s">
        <v>1993</v>
      </c>
      <c r="K102" s="2" t="s">
        <v>1969</v>
      </c>
      <c r="L102" s="2" t="s">
        <v>1969</v>
      </c>
      <c r="M102" s="2" t="s">
        <v>1994</v>
      </c>
      <c r="N102" s="1"/>
      <c r="O102" s="2" t="s">
        <v>1995</v>
      </c>
      <c r="P102" s="2" t="s">
        <v>426</v>
      </c>
      <c r="Q102" s="2" t="s">
        <v>1996</v>
      </c>
      <c r="R102" s="1"/>
      <c r="S102" s="1"/>
      <c r="T102" s="2" t="s">
        <v>1997</v>
      </c>
      <c r="U102" s="2" t="s">
        <v>1998</v>
      </c>
      <c r="V102" s="1"/>
      <c r="W102" s="1"/>
      <c r="X102" s="1"/>
      <c r="Y102" s="1"/>
      <c r="Z102" s="2" t="s">
        <v>1999</v>
      </c>
      <c r="AA102" s="1"/>
      <c r="AB102" s="2" t="s">
        <v>2000</v>
      </c>
      <c r="AC102" s="1"/>
      <c r="AD102" s="2" t="s">
        <v>2001</v>
      </c>
      <c r="AE102" s="1"/>
      <c r="AF102" s="1"/>
      <c r="AG102" s="1"/>
      <c r="AH102" s="2" t="s">
        <v>209</v>
      </c>
      <c r="AI102" s="2" t="s">
        <v>1689</v>
      </c>
      <c r="AJ102" s="2" t="s">
        <v>1895</v>
      </c>
      <c r="AK102" s="9" t="s">
        <v>426</v>
      </c>
      <c r="AL102" s="15" t="s">
        <v>635</v>
      </c>
      <c r="AM102" s="2" t="s">
        <v>214</v>
      </c>
      <c r="AN102" s="2">
        <v>4</v>
      </c>
      <c r="AO102" s="2" t="s">
        <v>2002</v>
      </c>
      <c r="AP102" s="2" t="s">
        <v>216</v>
      </c>
      <c r="AQ102" s="1"/>
      <c r="AR102" s="1"/>
      <c r="AS102" s="1">
        <v>1</v>
      </c>
      <c r="AT102" s="2">
        <v>1</v>
      </c>
      <c r="AU102" s="2">
        <v>1</v>
      </c>
      <c r="AV102" s="2" t="s">
        <v>217</v>
      </c>
      <c r="AW102" s="1"/>
      <c r="AX102" s="1"/>
      <c r="AY102" s="2">
        <v>1</v>
      </c>
      <c r="AZ102" s="2" t="s">
        <v>2003</v>
      </c>
      <c r="BA102" s="1"/>
      <c r="BB102" s="1"/>
      <c r="BC102" s="1">
        <v>0</v>
      </c>
      <c r="BD102" s="2">
        <v>1</v>
      </c>
      <c r="BE102" s="1">
        <v>0</v>
      </c>
      <c r="BF102" s="1">
        <v>0</v>
      </c>
      <c r="BG102" s="1">
        <v>0</v>
      </c>
      <c r="BH102" s="1" t="s">
        <v>3000</v>
      </c>
      <c r="BI102" s="1"/>
      <c r="BJ102" s="1"/>
      <c r="BK102" s="1"/>
      <c r="BL102" s="1"/>
      <c r="BM102" s="1"/>
      <c r="BN102" s="1"/>
      <c r="BO102" s="1"/>
      <c r="BP102" s="1"/>
      <c r="BQ102" s="1"/>
      <c r="BR102" s="1"/>
      <c r="BS102" s="1"/>
      <c r="BT102" s="1"/>
      <c r="BU102" s="2">
        <v>1</v>
      </c>
      <c r="BV102" s="1"/>
      <c r="BW102" s="1"/>
      <c r="BX102" s="1" t="s">
        <v>2984</v>
      </c>
      <c r="BY102" s="2">
        <v>2</v>
      </c>
      <c r="BZ102" s="2">
        <v>1</v>
      </c>
      <c r="CA102" s="2">
        <v>1</v>
      </c>
      <c r="CB102" s="1"/>
      <c r="CC102" s="1"/>
      <c r="CD102" s="1">
        <v>1</v>
      </c>
      <c r="CE102" s="1"/>
      <c r="CF102" s="1"/>
      <c r="CG102" s="2" t="s">
        <v>2995</v>
      </c>
      <c r="CH102" s="2" t="s">
        <v>2004</v>
      </c>
      <c r="CI102" s="2">
        <v>0</v>
      </c>
      <c r="CJ102" s="1"/>
      <c r="CK102" s="2">
        <v>0</v>
      </c>
      <c r="CL102" s="13">
        <v>319</v>
      </c>
      <c r="CM102" s="2"/>
      <c r="CN102" s="15">
        <v>319</v>
      </c>
      <c r="CO102" s="51">
        <f>CN102/DT102</f>
        <v>1</v>
      </c>
      <c r="CP102" s="2"/>
      <c r="CQ102" s="2">
        <v>1</v>
      </c>
      <c r="CR102" s="1"/>
      <c r="CS102" s="2">
        <v>1</v>
      </c>
      <c r="CT102" s="1"/>
      <c r="CU102" s="2">
        <v>1</v>
      </c>
      <c r="CV102" s="2">
        <v>1</v>
      </c>
      <c r="CW102" s="1"/>
      <c r="CX102" s="1"/>
      <c r="CY102" s="1" t="s">
        <v>3004</v>
      </c>
      <c r="CZ102" s="2" t="s">
        <v>204</v>
      </c>
      <c r="DA102" s="2">
        <v>1</v>
      </c>
      <c r="DB102" s="2" t="s">
        <v>204</v>
      </c>
      <c r="DC102" s="1"/>
      <c r="DD102" s="2">
        <v>1</v>
      </c>
      <c r="DE102" s="1"/>
      <c r="DF102" s="1"/>
      <c r="DG102" s="2">
        <v>1</v>
      </c>
      <c r="DH102" s="1"/>
      <c r="DI102" s="1"/>
      <c r="DJ102" s="2" t="s">
        <v>2996</v>
      </c>
      <c r="DK102" s="2" t="s">
        <v>2005</v>
      </c>
      <c r="DL102" s="2"/>
      <c r="DM102" s="15" t="s">
        <v>778</v>
      </c>
      <c r="DN102" s="2"/>
      <c r="DO102" s="15"/>
      <c r="DP102" s="2"/>
      <c r="DQ102" s="2">
        <v>0</v>
      </c>
      <c r="DR102" s="56">
        <f>DS102/DT102</f>
        <v>2.1943573667711599E-2</v>
      </c>
      <c r="DS102">
        <v>7</v>
      </c>
      <c r="DT102">
        <v>319</v>
      </c>
      <c r="DU102" s="2" t="s">
        <v>2006</v>
      </c>
      <c r="DV102" s="1"/>
      <c r="DW102" s="1"/>
      <c r="DX102" s="1"/>
      <c r="DY102" s="1"/>
      <c r="DZ102" s="1"/>
      <c r="EA102">
        <v>7</v>
      </c>
      <c r="EB102">
        <v>319</v>
      </c>
      <c r="EC102" s="1"/>
      <c r="ED102" s="1"/>
      <c r="EE102" s="1"/>
      <c r="EF102" s="1"/>
      <c r="EG102" s="1"/>
      <c r="EH102" s="1"/>
      <c r="EI102" s="1"/>
      <c r="EJ102" s="1"/>
      <c r="EK102" s="1"/>
      <c r="EL102" s="1"/>
      <c r="EM102" s="1"/>
      <c r="EN102" s="1"/>
      <c r="EO102" s="1"/>
      <c r="EP102" s="1"/>
      <c r="EQ102" s="1"/>
      <c r="ER102" s="2">
        <v>1</v>
      </c>
      <c r="ES102" s="1"/>
      <c r="ET102" s="2">
        <v>1</v>
      </c>
      <c r="EU102" s="1"/>
      <c r="EV102" s="1"/>
      <c r="EW102" s="1"/>
      <c r="EX102" s="1"/>
      <c r="EY102" s="2">
        <v>1</v>
      </c>
      <c r="EZ102" s="1"/>
      <c r="FA102" s="2">
        <v>1</v>
      </c>
      <c r="FB102" s="1"/>
      <c r="FC102" s="1"/>
      <c r="FD102" s="1"/>
      <c r="FE102" s="1"/>
      <c r="FF102" s="1"/>
      <c r="FG102" s="2">
        <v>0</v>
      </c>
      <c r="FH102" s="2">
        <v>0</v>
      </c>
      <c r="FI102" s="1"/>
      <c r="FJ102" s="2">
        <v>0</v>
      </c>
      <c r="FK102" s="2"/>
      <c r="FL102" s="1"/>
      <c r="FM102" s="2" t="s">
        <v>225</v>
      </c>
      <c r="FN102" s="2">
        <v>0</v>
      </c>
      <c r="FO102" s="2">
        <v>1</v>
      </c>
      <c r="FP102" s="2" t="s">
        <v>226</v>
      </c>
      <c r="FQ102" s="1"/>
      <c r="FR102" s="2">
        <v>0</v>
      </c>
      <c r="FS102" s="1"/>
      <c r="FT102" s="1"/>
      <c r="FU102" s="2">
        <v>0</v>
      </c>
      <c r="FV102" s="1"/>
      <c r="FW102" s="2">
        <v>0</v>
      </c>
      <c r="FX102" s="1"/>
      <c r="FY102" s="2">
        <v>1</v>
      </c>
      <c r="FZ102" s="2" t="s">
        <v>226</v>
      </c>
      <c r="GA102" s="2" t="s">
        <v>2007</v>
      </c>
      <c r="GB102" s="2">
        <v>1</v>
      </c>
      <c r="GC102" s="2" t="s">
        <v>226</v>
      </c>
      <c r="GD102" s="2" t="s">
        <v>2008</v>
      </c>
      <c r="GE102" s="1"/>
      <c r="GF102" s="1"/>
      <c r="GG102" s="1"/>
      <c r="GH102" s="1"/>
      <c r="GI102">
        <v>1</v>
      </c>
      <c r="GJ102">
        <v>1</v>
      </c>
      <c r="GK102"/>
      <c r="GL102"/>
    </row>
    <row r="103" spans="1:194" s="34" customFormat="1" hidden="1" x14ac:dyDescent="0.35">
      <c r="A103" s="29" t="s">
        <v>1042</v>
      </c>
      <c r="B103" s="29" t="s">
        <v>1043</v>
      </c>
      <c r="C103" s="29" t="s">
        <v>1044</v>
      </c>
      <c r="D103" s="29" t="s">
        <v>1045</v>
      </c>
      <c r="E103" s="29" t="s">
        <v>1046</v>
      </c>
      <c r="F103" s="29" t="s">
        <v>1047</v>
      </c>
      <c r="G103" s="29" t="s">
        <v>1048</v>
      </c>
      <c r="H103" s="29" t="s">
        <v>191</v>
      </c>
      <c r="I103" s="29" t="s">
        <v>192</v>
      </c>
      <c r="J103" s="29" t="s">
        <v>1049</v>
      </c>
      <c r="K103" s="29" t="s">
        <v>1018</v>
      </c>
      <c r="L103" s="29" t="s">
        <v>623</v>
      </c>
      <c r="M103" s="29" t="s">
        <v>1050</v>
      </c>
      <c r="N103" s="29" t="s">
        <v>1051</v>
      </c>
      <c r="O103" s="29" t="s">
        <v>1052</v>
      </c>
      <c r="P103" s="29" t="s">
        <v>199</v>
      </c>
      <c r="Q103" s="29" t="s">
        <v>1053</v>
      </c>
      <c r="R103" s="29" t="s">
        <v>1054</v>
      </c>
      <c r="S103" s="29" t="s">
        <v>202</v>
      </c>
      <c r="T103" s="29" t="s">
        <v>1055</v>
      </c>
      <c r="U103" s="30"/>
      <c r="V103" s="29" t="s">
        <v>204</v>
      </c>
      <c r="W103" s="30"/>
      <c r="X103" s="29" t="s">
        <v>1056</v>
      </c>
      <c r="Y103" s="29" t="s">
        <v>1057</v>
      </c>
      <c r="Z103" s="29" t="s">
        <v>1058</v>
      </c>
      <c r="AA103" s="30"/>
      <c r="AB103" s="29" t="s">
        <v>1059</v>
      </c>
      <c r="AC103" s="29" t="s">
        <v>1060</v>
      </c>
      <c r="AD103" s="29" t="s">
        <v>1061</v>
      </c>
      <c r="AE103" s="30"/>
      <c r="AF103" s="30"/>
      <c r="AG103" s="29" t="s">
        <v>1045</v>
      </c>
      <c r="AH103" s="29" t="s">
        <v>209</v>
      </c>
      <c r="AI103" s="29" t="s">
        <v>210</v>
      </c>
      <c r="AJ103" s="29" t="s">
        <v>211</v>
      </c>
      <c r="AK103" s="31" t="s">
        <v>296</v>
      </c>
      <c r="AL103" s="35" t="s">
        <v>995</v>
      </c>
      <c r="AM103" s="29" t="s">
        <v>227</v>
      </c>
      <c r="AN103" s="29">
        <v>4</v>
      </c>
      <c r="AO103" s="29" t="s">
        <v>1069</v>
      </c>
      <c r="AP103" s="29" t="s">
        <v>216</v>
      </c>
      <c r="AQ103" s="30"/>
      <c r="AR103" s="30"/>
      <c r="AS103" s="30">
        <v>0</v>
      </c>
      <c r="AT103" s="29">
        <v>1</v>
      </c>
      <c r="AU103" s="29">
        <v>1</v>
      </c>
      <c r="AV103" s="29" t="s">
        <v>305</v>
      </c>
      <c r="AW103" s="30"/>
      <c r="AX103" s="30"/>
      <c r="AY103" s="29">
        <v>1</v>
      </c>
      <c r="AZ103" s="30"/>
      <c r="BA103" s="30"/>
      <c r="BB103" s="30"/>
      <c r="BC103" s="29">
        <v>1</v>
      </c>
      <c r="BD103" s="30">
        <v>0</v>
      </c>
      <c r="BE103" s="30">
        <v>0</v>
      </c>
      <c r="BF103" s="30">
        <v>0</v>
      </c>
      <c r="BG103" s="30">
        <v>0</v>
      </c>
      <c r="BH103" s="30" t="s">
        <v>2999</v>
      </c>
      <c r="BI103" s="30"/>
      <c r="BJ103" s="30"/>
      <c r="BK103" s="30"/>
      <c r="BL103" s="30"/>
      <c r="BM103" s="30"/>
      <c r="BN103" s="30"/>
      <c r="BO103" s="30"/>
      <c r="BP103" s="30"/>
      <c r="BQ103" s="30"/>
      <c r="BR103" s="30"/>
      <c r="BS103" s="30"/>
      <c r="BT103" s="30"/>
      <c r="BU103" s="29">
        <v>1</v>
      </c>
      <c r="BV103" s="30"/>
      <c r="BW103" s="30"/>
      <c r="BX103" s="30" t="s">
        <v>2984</v>
      </c>
      <c r="BY103" s="29">
        <v>2</v>
      </c>
      <c r="BZ103" s="30">
        <v>1</v>
      </c>
      <c r="CA103" s="30"/>
      <c r="CB103" s="30"/>
      <c r="CC103" s="30"/>
      <c r="CD103" s="29">
        <v>1</v>
      </c>
      <c r="CE103" s="30"/>
      <c r="CF103" s="30"/>
      <c r="CG103" s="30" t="s">
        <v>2994</v>
      </c>
      <c r="CH103" s="29" t="s">
        <v>1063</v>
      </c>
      <c r="CI103" s="29">
        <v>1</v>
      </c>
      <c r="CJ103" s="30"/>
      <c r="CK103" s="29">
        <v>0</v>
      </c>
      <c r="CL103" s="32">
        <v>387</v>
      </c>
      <c r="CM103" s="29"/>
      <c r="CN103" s="33"/>
      <c r="CO103" s="53"/>
      <c r="CP103" s="30"/>
      <c r="CQ103" s="29">
        <v>1</v>
      </c>
      <c r="CR103" s="30"/>
      <c r="CS103" s="30"/>
      <c r="CT103" s="30"/>
      <c r="CU103" s="29">
        <v>1</v>
      </c>
      <c r="CV103" s="30"/>
      <c r="CW103" s="30"/>
      <c r="CX103" s="30"/>
      <c r="CY103" s="30" t="s">
        <v>3004</v>
      </c>
      <c r="CZ103" s="30">
        <v>25</v>
      </c>
      <c r="DA103" s="30">
        <v>0</v>
      </c>
      <c r="DB103" s="30"/>
      <c r="DC103" s="30"/>
      <c r="DD103" s="29">
        <v>1</v>
      </c>
      <c r="DE103" s="30"/>
      <c r="DF103" s="30"/>
      <c r="DG103" s="29">
        <v>1</v>
      </c>
      <c r="DH103" s="30"/>
      <c r="DI103" s="30"/>
      <c r="DJ103" s="29" t="s">
        <v>2997</v>
      </c>
      <c r="DK103" s="29" t="s">
        <v>1070</v>
      </c>
      <c r="DL103" s="29"/>
      <c r="DM103" s="33">
        <v>129</v>
      </c>
      <c r="DN103" s="30"/>
      <c r="DO103" s="33">
        <v>34</v>
      </c>
      <c r="DP103" s="30"/>
      <c r="DQ103" s="30"/>
      <c r="DR103" s="57">
        <f>DS103/DT103</f>
        <v>0.33333333333333331</v>
      </c>
      <c r="DS103" s="34">
        <v>129</v>
      </c>
      <c r="DT103" s="34">
        <v>387</v>
      </c>
      <c r="DU103" s="29" t="s">
        <v>1071</v>
      </c>
      <c r="DV103" s="30"/>
      <c r="DW103" s="30"/>
      <c r="DX103" s="34">
        <v>129</v>
      </c>
      <c r="DY103" s="34">
        <v>387</v>
      </c>
      <c r="DZ103" s="30"/>
      <c r="EA103" s="30"/>
      <c r="EB103" s="30"/>
      <c r="EC103" s="30"/>
      <c r="ED103" s="30"/>
      <c r="EE103" s="30"/>
      <c r="EF103" s="30"/>
      <c r="EG103" s="30"/>
      <c r="EH103" s="30"/>
      <c r="EI103" s="30"/>
      <c r="EJ103" s="30"/>
      <c r="EK103" s="30"/>
      <c r="EL103" s="30"/>
      <c r="EM103" s="30"/>
      <c r="EN103" s="30"/>
      <c r="EO103" s="30"/>
      <c r="EP103" s="30"/>
      <c r="EQ103" s="30"/>
      <c r="ER103" s="29">
        <v>1</v>
      </c>
      <c r="ES103" s="29">
        <v>1</v>
      </c>
      <c r="ET103" s="29">
        <v>1</v>
      </c>
      <c r="EU103" s="29">
        <v>1</v>
      </c>
      <c r="EV103" s="30"/>
      <c r="EW103" s="30"/>
      <c r="EX103" s="30"/>
      <c r="EY103" s="29">
        <v>1</v>
      </c>
      <c r="EZ103" s="30"/>
      <c r="FA103" s="29">
        <v>1</v>
      </c>
      <c r="FB103" s="29">
        <v>1</v>
      </c>
      <c r="FC103" s="30"/>
      <c r="FD103" s="30"/>
      <c r="FE103" s="30"/>
      <c r="FF103" s="30"/>
      <c r="FG103" s="29">
        <v>0</v>
      </c>
      <c r="FH103" s="29">
        <v>0</v>
      </c>
      <c r="FI103" s="29" t="s">
        <v>943</v>
      </c>
      <c r="FJ103" s="29">
        <v>0</v>
      </c>
      <c r="FK103" s="29"/>
      <c r="FL103" s="30"/>
      <c r="FM103" s="29" t="s">
        <v>225</v>
      </c>
      <c r="FN103" s="29">
        <v>0</v>
      </c>
      <c r="FO103" s="29">
        <v>0</v>
      </c>
      <c r="FP103" s="30"/>
      <c r="FQ103" s="29" t="s">
        <v>1072</v>
      </c>
      <c r="FR103" s="29">
        <v>0</v>
      </c>
      <c r="FS103" s="30"/>
      <c r="FT103" s="29" t="s">
        <v>1072</v>
      </c>
      <c r="FU103" s="29">
        <v>0</v>
      </c>
      <c r="FV103" s="30"/>
      <c r="FW103" s="29">
        <v>0</v>
      </c>
      <c r="FX103" s="29" t="s">
        <v>1072</v>
      </c>
      <c r="FY103" s="29">
        <v>0</v>
      </c>
      <c r="FZ103" s="30"/>
      <c r="GA103" s="29" t="s">
        <v>1072</v>
      </c>
      <c r="GB103" s="29">
        <v>1</v>
      </c>
      <c r="GC103" s="30"/>
      <c r="GD103" s="29" t="s">
        <v>1073</v>
      </c>
      <c r="GE103" s="30"/>
      <c r="GF103" s="30"/>
      <c r="GG103" s="30"/>
      <c r="GH103" s="30"/>
      <c r="GI103" s="34">
        <v>0</v>
      </c>
      <c r="GJ103" s="34">
        <v>0</v>
      </c>
    </row>
    <row r="104" spans="1:194" s="34" customFormat="1" x14ac:dyDescent="0.35">
      <c r="A104" s="2" t="s">
        <v>2018</v>
      </c>
      <c r="B104" s="2" t="s">
        <v>2019</v>
      </c>
      <c r="C104" s="2" t="s">
        <v>2020</v>
      </c>
      <c r="D104" s="2" t="s">
        <v>2021</v>
      </c>
      <c r="E104" s="2" t="s">
        <v>2022</v>
      </c>
      <c r="F104" s="1"/>
      <c r="G104" s="1"/>
      <c r="H104" s="2" t="s">
        <v>191</v>
      </c>
      <c r="I104" s="1"/>
      <c r="J104" s="2" t="s">
        <v>2023</v>
      </c>
      <c r="K104" s="2" t="s">
        <v>1969</v>
      </c>
      <c r="L104" s="2" t="s">
        <v>1969</v>
      </c>
      <c r="M104" s="2" t="s">
        <v>2024</v>
      </c>
      <c r="N104" s="1"/>
      <c r="O104" s="2" t="s">
        <v>2025</v>
      </c>
      <c r="P104" s="2" t="s">
        <v>426</v>
      </c>
      <c r="Q104" s="2" t="s">
        <v>2026</v>
      </c>
      <c r="R104" s="1"/>
      <c r="S104" s="1"/>
      <c r="T104" s="2" t="s">
        <v>2027</v>
      </c>
      <c r="U104" s="1"/>
      <c r="V104" s="1"/>
      <c r="W104" s="1"/>
      <c r="X104" s="1"/>
      <c r="Y104" s="1"/>
      <c r="Z104" s="2" t="s">
        <v>2028</v>
      </c>
      <c r="AA104" s="1"/>
      <c r="AB104" s="1"/>
      <c r="AC104" s="1"/>
      <c r="AD104" s="2" t="s">
        <v>2029</v>
      </c>
      <c r="AE104" s="1"/>
      <c r="AF104" s="1"/>
      <c r="AG104" s="1"/>
      <c r="AH104" s="2" t="s">
        <v>209</v>
      </c>
      <c r="AI104" s="2" t="s">
        <v>1689</v>
      </c>
      <c r="AJ104" s="2" t="s">
        <v>1895</v>
      </c>
      <c r="AK104" s="9" t="s">
        <v>2030</v>
      </c>
      <c r="AL104" s="15" t="s">
        <v>635</v>
      </c>
      <c r="AM104" s="2" t="s">
        <v>214</v>
      </c>
      <c r="AN104" s="2">
        <v>4</v>
      </c>
      <c r="AO104" s="2" t="s">
        <v>2031</v>
      </c>
      <c r="AP104" s="2" t="s">
        <v>216</v>
      </c>
      <c r="AQ104" s="1"/>
      <c r="AR104" s="1"/>
      <c r="AS104" s="2">
        <v>1</v>
      </c>
      <c r="AT104" s="1">
        <v>1</v>
      </c>
      <c r="AU104" s="1">
        <v>1</v>
      </c>
      <c r="AV104" s="2" t="s">
        <v>217</v>
      </c>
      <c r="AW104" s="1"/>
      <c r="AX104" s="1"/>
      <c r="AY104" s="2">
        <v>1</v>
      </c>
      <c r="AZ104" s="1"/>
      <c r="BA104" s="1"/>
      <c r="BB104" s="1"/>
      <c r="BC104" s="2">
        <v>1</v>
      </c>
      <c r="BD104" s="1">
        <v>0</v>
      </c>
      <c r="BE104" s="1">
        <v>0</v>
      </c>
      <c r="BF104" s="1">
        <v>0</v>
      </c>
      <c r="BG104" s="1">
        <v>0</v>
      </c>
      <c r="BH104" s="1" t="s">
        <v>2999</v>
      </c>
      <c r="BI104" s="1"/>
      <c r="BJ104" s="1"/>
      <c r="BK104" s="1"/>
      <c r="BL104" s="1"/>
      <c r="BM104" s="1"/>
      <c r="BN104" s="1"/>
      <c r="BO104" s="1"/>
      <c r="BP104" s="1"/>
      <c r="BQ104" s="1"/>
      <c r="BR104" s="1"/>
      <c r="BS104" s="1"/>
      <c r="BT104" s="2" t="s">
        <v>2032</v>
      </c>
      <c r="BU104" s="2">
        <v>1</v>
      </c>
      <c r="BV104" s="1"/>
      <c r="BW104" s="1"/>
      <c r="BX104" s="1" t="s">
        <v>2984</v>
      </c>
      <c r="BY104" s="2">
        <v>1</v>
      </c>
      <c r="BZ104" s="2">
        <v>1</v>
      </c>
      <c r="CA104" s="1"/>
      <c r="CB104" s="1"/>
      <c r="CC104" s="1"/>
      <c r="CD104" s="1"/>
      <c r="CE104" s="2">
        <v>1</v>
      </c>
      <c r="CF104" s="1"/>
      <c r="CG104" s="1" t="s">
        <v>2994</v>
      </c>
      <c r="CH104" s="2" t="s">
        <v>316</v>
      </c>
      <c r="CI104" s="2">
        <v>0</v>
      </c>
      <c r="CJ104" s="1"/>
      <c r="CK104" s="2">
        <v>0</v>
      </c>
      <c r="CL104" s="13">
        <v>58</v>
      </c>
      <c r="CM104" s="2"/>
      <c r="CN104" s="15" t="s">
        <v>821</v>
      </c>
      <c r="CO104" s="51">
        <f>CN104/DT104</f>
        <v>0.67241379310344829</v>
      </c>
      <c r="CP104" s="2"/>
      <c r="CQ104" s="2">
        <v>1</v>
      </c>
      <c r="CR104" s="2">
        <v>1</v>
      </c>
      <c r="CS104" s="2">
        <v>1</v>
      </c>
      <c r="CT104" s="1"/>
      <c r="CU104" s="1"/>
      <c r="CV104" s="1"/>
      <c r="CW104" s="2">
        <v>1</v>
      </c>
      <c r="CX104" s="1"/>
      <c r="CY104" s="1" t="s">
        <v>3006</v>
      </c>
      <c r="CZ104" s="1">
        <v>184</v>
      </c>
      <c r="DA104" s="1">
        <v>0</v>
      </c>
      <c r="DB104" s="1" t="s">
        <v>1948</v>
      </c>
      <c r="DC104" s="1"/>
      <c r="DD104" s="2">
        <v>1</v>
      </c>
      <c r="DE104" s="1"/>
      <c r="DF104" s="1"/>
      <c r="DG104" s="2">
        <v>1</v>
      </c>
      <c r="DH104" s="1"/>
      <c r="DI104" s="1"/>
      <c r="DJ104" s="2" t="s">
        <v>2997</v>
      </c>
      <c r="DK104" s="2" t="s">
        <v>2033</v>
      </c>
      <c r="DL104" s="2"/>
      <c r="DM104" s="15" t="s">
        <v>250</v>
      </c>
      <c r="DN104" s="2"/>
      <c r="DO104" s="15"/>
      <c r="DP104" s="2"/>
      <c r="DQ104" s="2">
        <v>0</v>
      </c>
      <c r="DR104" s="56">
        <f>DS104/DT104</f>
        <v>0.2413793103448276</v>
      </c>
      <c r="DS104">
        <v>14</v>
      </c>
      <c r="DT104">
        <v>58</v>
      </c>
      <c r="DU104" s="2" t="s">
        <v>2034</v>
      </c>
      <c r="DV104" s="2" t="s">
        <v>2035</v>
      </c>
      <c r="DW104" s="2"/>
      <c r="DX104">
        <v>14</v>
      </c>
      <c r="DY104">
        <v>58</v>
      </c>
      <c r="DZ104" s="2"/>
      <c r="EA104" s="2"/>
      <c r="EB104" s="2"/>
      <c r="EC104" s="2"/>
      <c r="ED104" s="2"/>
      <c r="EE104" s="2"/>
      <c r="EF104" s="2"/>
      <c r="EG104" s="2"/>
      <c r="EH104" s="2"/>
      <c r="EI104" s="2"/>
      <c r="EJ104" s="2"/>
      <c r="EK104" s="2"/>
      <c r="EL104" s="2"/>
      <c r="EM104" s="2"/>
      <c r="EN104" s="2"/>
      <c r="EO104" s="2"/>
      <c r="EP104" s="2"/>
      <c r="EQ104" s="2"/>
      <c r="ER104" s="2">
        <v>1</v>
      </c>
      <c r="ES104" s="1"/>
      <c r="ET104" s="2">
        <v>1</v>
      </c>
      <c r="EU104" s="2">
        <v>1</v>
      </c>
      <c r="EV104" s="1"/>
      <c r="EW104" s="1"/>
      <c r="EX104" s="2">
        <v>1</v>
      </c>
      <c r="EY104" s="2">
        <v>1</v>
      </c>
      <c r="EZ104" s="1"/>
      <c r="FA104" s="2">
        <v>1</v>
      </c>
      <c r="FB104" s="1"/>
      <c r="FC104" s="1"/>
      <c r="FD104" s="1"/>
      <c r="FE104" s="2">
        <v>1</v>
      </c>
      <c r="FF104" s="2">
        <v>0</v>
      </c>
      <c r="FG104" s="2">
        <v>0</v>
      </c>
      <c r="FH104" s="2">
        <v>0</v>
      </c>
      <c r="FI104" s="1"/>
      <c r="FJ104" s="1"/>
      <c r="FK104" s="1"/>
      <c r="FL104" s="1"/>
      <c r="FM104" s="2" t="s">
        <v>225</v>
      </c>
      <c r="FN104" s="2">
        <v>0</v>
      </c>
      <c r="FO104" s="2">
        <v>1</v>
      </c>
      <c r="FP104" s="2" t="s">
        <v>226</v>
      </c>
      <c r="FQ104" s="2" t="s">
        <v>2036</v>
      </c>
      <c r="FR104" s="2">
        <v>0</v>
      </c>
      <c r="FS104" s="1"/>
      <c r="FT104" s="1"/>
      <c r="FU104" s="2">
        <v>0</v>
      </c>
      <c r="FV104" s="1"/>
      <c r="FW104" s="2">
        <v>0</v>
      </c>
      <c r="FX104" s="1"/>
      <c r="FY104" s="2">
        <v>0</v>
      </c>
      <c r="FZ104" s="1"/>
      <c r="GA104" s="1"/>
      <c r="GB104" s="2">
        <v>0</v>
      </c>
      <c r="GC104" s="1"/>
      <c r="GD104" s="1"/>
      <c r="GE104" s="1"/>
      <c r="GF104" s="1"/>
      <c r="GG104" s="1"/>
      <c r="GH104" s="1"/>
      <c r="GI104">
        <v>1</v>
      </c>
      <c r="GJ104">
        <v>0</v>
      </c>
      <c r="GK104">
        <v>1</v>
      </c>
      <c r="GL104"/>
    </row>
    <row r="105" spans="1:194" s="34" customFormat="1" hidden="1" x14ac:dyDescent="0.35">
      <c r="A105" s="38" t="s">
        <v>700</v>
      </c>
      <c r="B105" s="38" t="s">
        <v>701</v>
      </c>
      <c r="C105" s="29" t="s">
        <v>702</v>
      </c>
      <c r="D105" s="29" t="s">
        <v>703</v>
      </c>
      <c r="E105" s="29" t="s">
        <v>704</v>
      </c>
      <c r="F105" s="29" t="s">
        <v>705</v>
      </c>
      <c r="G105" s="29" t="s">
        <v>706</v>
      </c>
      <c r="H105" s="29" t="s">
        <v>191</v>
      </c>
      <c r="I105" s="29" t="s">
        <v>192</v>
      </c>
      <c r="J105" s="29" t="s">
        <v>707</v>
      </c>
      <c r="K105" s="29" t="s">
        <v>622</v>
      </c>
      <c r="L105" s="29" t="s">
        <v>623</v>
      </c>
      <c r="M105" s="29" t="s">
        <v>708</v>
      </c>
      <c r="N105" s="29" t="s">
        <v>709</v>
      </c>
      <c r="O105" s="29" t="s">
        <v>710</v>
      </c>
      <c r="P105" s="29" t="s">
        <v>204</v>
      </c>
      <c r="Q105" s="29" t="s">
        <v>711</v>
      </c>
      <c r="R105" s="29" t="s">
        <v>712</v>
      </c>
      <c r="S105" s="29" t="s">
        <v>202</v>
      </c>
      <c r="T105" s="29" t="s">
        <v>713</v>
      </c>
      <c r="U105" s="30"/>
      <c r="V105" s="29" t="s">
        <v>204</v>
      </c>
      <c r="W105" s="30"/>
      <c r="X105" s="29" t="s">
        <v>714</v>
      </c>
      <c r="Y105" s="29" t="s">
        <v>715</v>
      </c>
      <c r="Z105" s="29" t="s">
        <v>716</v>
      </c>
      <c r="AA105" s="30"/>
      <c r="AB105" s="30"/>
      <c r="AC105" s="29" t="s">
        <v>717</v>
      </c>
      <c r="AD105" s="29" t="s">
        <v>718</v>
      </c>
      <c r="AE105" s="30"/>
      <c r="AF105" s="30"/>
      <c r="AG105" s="29" t="s">
        <v>703</v>
      </c>
      <c r="AH105" s="29" t="s">
        <v>209</v>
      </c>
      <c r="AI105" s="29" t="s">
        <v>210</v>
      </c>
      <c r="AJ105" s="29" t="s">
        <v>211</v>
      </c>
      <c r="AK105" s="31" t="s">
        <v>199</v>
      </c>
      <c r="AL105" s="35" t="s">
        <v>635</v>
      </c>
      <c r="AM105" s="29" t="s">
        <v>227</v>
      </c>
      <c r="AN105" s="29">
        <v>4</v>
      </c>
      <c r="AO105" s="29" t="s">
        <v>728</v>
      </c>
      <c r="AP105" s="29" t="s">
        <v>216</v>
      </c>
      <c r="AQ105" s="30"/>
      <c r="AR105" s="30"/>
      <c r="AS105" s="30">
        <v>0</v>
      </c>
      <c r="AT105" s="29">
        <v>1</v>
      </c>
      <c r="AU105" s="29">
        <v>1</v>
      </c>
      <c r="AV105" s="29" t="s">
        <v>305</v>
      </c>
      <c r="AW105" s="30"/>
      <c r="AX105" s="30"/>
      <c r="AY105" s="29">
        <v>1</v>
      </c>
      <c r="AZ105" s="30"/>
      <c r="BA105" s="30"/>
      <c r="BB105" s="30"/>
      <c r="BC105" s="29">
        <v>1</v>
      </c>
      <c r="BD105" s="29">
        <v>1</v>
      </c>
      <c r="BE105" s="30">
        <v>0</v>
      </c>
      <c r="BF105" s="30">
        <v>0</v>
      </c>
      <c r="BG105" s="30">
        <v>0</v>
      </c>
      <c r="BH105" s="29" t="s">
        <v>2987</v>
      </c>
      <c r="BI105" s="30"/>
      <c r="BJ105" s="30"/>
      <c r="BK105" s="30"/>
      <c r="BL105" s="30"/>
      <c r="BM105" s="30"/>
      <c r="BN105" s="30"/>
      <c r="BO105" s="30"/>
      <c r="BP105" s="30"/>
      <c r="BQ105" s="30"/>
      <c r="BR105" s="30"/>
      <c r="BS105" s="30"/>
      <c r="BT105" s="30"/>
      <c r="BU105" s="29">
        <v>1</v>
      </c>
      <c r="BV105" s="30"/>
      <c r="BW105" s="30"/>
      <c r="BX105" s="30" t="s">
        <v>2984</v>
      </c>
      <c r="BY105" s="29">
        <v>1</v>
      </c>
      <c r="BZ105" s="29">
        <v>1</v>
      </c>
      <c r="CA105" s="30"/>
      <c r="CB105" s="30"/>
      <c r="CC105" s="30"/>
      <c r="CD105" s="30"/>
      <c r="CE105" s="29">
        <v>1</v>
      </c>
      <c r="CF105" s="30"/>
      <c r="CG105" s="30" t="s">
        <v>2994</v>
      </c>
      <c r="CH105" s="29" t="s">
        <v>720</v>
      </c>
      <c r="CI105" s="29">
        <v>0</v>
      </c>
      <c r="CJ105" s="30"/>
      <c r="CK105" s="29">
        <v>0</v>
      </c>
      <c r="CL105" s="32">
        <v>40</v>
      </c>
      <c r="CM105" s="29"/>
      <c r="CN105" s="35">
        <v>4</v>
      </c>
      <c r="CO105" s="53">
        <f>CN105/DT105</f>
        <v>0.1</v>
      </c>
      <c r="CP105" s="29" t="s">
        <v>729</v>
      </c>
      <c r="CQ105" s="29">
        <v>1</v>
      </c>
      <c r="CR105" s="30"/>
      <c r="CS105" s="30"/>
      <c r="CT105" s="30"/>
      <c r="CU105" s="30"/>
      <c r="CV105" s="29">
        <v>1</v>
      </c>
      <c r="CW105" s="30"/>
      <c r="CX105" s="30"/>
      <c r="CY105" s="30" t="s">
        <v>3005</v>
      </c>
      <c r="CZ105" s="30">
        <v>4800</v>
      </c>
      <c r="DA105" s="30">
        <v>0</v>
      </c>
      <c r="DB105" s="29" t="s">
        <v>721</v>
      </c>
      <c r="DC105" s="30"/>
      <c r="DD105" s="29">
        <v>1</v>
      </c>
      <c r="DE105" s="30"/>
      <c r="DF105" s="30"/>
      <c r="DG105" s="29">
        <v>1</v>
      </c>
      <c r="DH105" s="30"/>
      <c r="DI105" s="30"/>
      <c r="DJ105" s="29" t="s">
        <v>2997</v>
      </c>
      <c r="DK105" s="30"/>
      <c r="DL105" s="30"/>
      <c r="DM105" s="35" t="s">
        <v>723</v>
      </c>
      <c r="DN105" s="29"/>
      <c r="DO105" s="35"/>
      <c r="DP105" s="29"/>
      <c r="DQ105" s="29"/>
      <c r="DR105" s="57">
        <f>DS105/DT105</f>
        <v>0.22500000000000001</v>
      </c>
      <c r="DS105" s="29">
        <v>9</v>
      </c>
      <c r="DT105" s="29">
        <v>40</v>
      </c>
      <c r="DV105" s="29" t="s">
        <v>730</v>
      </c>
      <c r="DW105" s="29" t="s">
        <v>731</v>
      </c>
      <c r="DX105" s="29">
        <v>6</v>
      </c>
      <c r="DY105" s="29">
        <v>14</v>
      </c>
      <c r="DZ105" s="29" t="s">
        <v>732</v>
      </c>
      <c r="EA105" s="29">
        <v>3</v>
      </c>
      <c r="EB105" s="29">
        <v>26</v>
      </c>
      <c r="EC105" s="29"/>
      <c r="ED105" s="29"/>
      <c r="EE105" s="29"/>
      <c r="EF105" s="29"/>
      <c r="EG105" s="29"/>
      <c r="EH105" s="29"/>
      <c r="EI105" s="29"/>
      <c r="EJ105" s="29"/>
      <c r="EK105" s="29"/>
      <c r="EL105" s="29"/>
      <c r="EM105" s="29"/>
      <c r="EN105" s="29"/>
      <c r="EO105" s="29"/>
      <c r="EP105" s="29"/>
      <c r="EQ105" s="29"/>
      <c r="ER105" s="29">
        <v>1</v>
      </c>
      <c r="ES105" s="29">
        <v>1</v>
      </c>
      <c r="ET105" s="29">
        <v>1</v>
      </c>
      <c r="EU105" s="29">
        <v>1</v>
      </c>
      <c r="EV105" s="30"/>
      <c r="EW105" s="30"/>
      <c r="EX105" s="30"/>
      <c r="EY105" s="29">
        <v>1</v>
      </c>
      <c r="EZ105" s="30"/>
      <c r="FA105" s="29">
        <v>1</v>
      </c>
      <c r="FB105" s="30"/>
      <c r="FC105" s="30"/>
      <c r="FD105" s="30"/>
      <c r="FE105" s="30"/>
      <c r="FF105" s="29">
        <v>0</v>
      </c>
      <c r="FG105" s="29">
        <v>0</v>
      </c>
      <c r="FH105" s="29">
        <v>0</v>
      </c>
      <c r="FI105" s="29" t="s">
        <v>235</v>
      </c>
      <c r="FJ105" s="29">
        <v>0</v>
      </c>
      <c r="FK105" s="29"/>
      <c r="FL105" s="30"/>
      <c r="FM105" s="29" t="s">
        <v>225</v>
      </c>
      <c r="FN105" s="29">
        <v>0</v>
      </c>
      <c r="FO105" s="29">
        <v>0</v>
      </c>
      <c r="FP105" s="30"/>
      <c r="FQ105" s="29" t="s">
        <v>235</v>
      </c>
      <c r="FR105" s="29">
        <v>0</v>
      </c>
      <c r="FS105" s="30"/>
      <c r="FT105" s="29" t="s">
        <v>235</v>
      </c>
      <c r="FU105" s="29">
        <v>0</v>
      </c>
      <c r="FV105" s="30"/>
      <c r="FW105" s="29">
        <v>0</v>
      </c>
      <c r="FX105" s="29" t="s">
        <v>235</v>
      </c>
      <c r="FY105" s="29">
        <v>0</v>
      </c>
      <c r="FZ105" s="30"/>
      <c r="GA105" s="29" t="s">
        <v>235</v>
      </c>
      <c r="GB105" s="29">
        <v>0</v>
      </c>
      <c r="GC105" s="30"/>
      <c r="GD105" s="29" t="s">
        <v>235</v>
      </c>
      <c r="GE105" s="30"/>
      <c r="GF105" s="30"/>
      <c r="GG105" s="30"/>
      <c r="GH105" s="30"/>
      <c r="GI105" s="34">
        <v>0</v>
      </c>
      <c r="GJ105" s="34">
        <v>0</v>
      </c>
    </row>
    <row r="106" spans="1:194" s="34" customFormat="1" x14ac:dyDescent="0.35">
      <c r="A106" s="2" t="s">
        <v>2041</v>
      </c>
      <c r="B106" s="2" t="s">
        <v>2042</v>
      </c>
      <c r="C106" s="2" t="s">
        <v>2043</v>
      </c>
      <c r="D106" s="2" t="s">
        <v>2044</v>
      </c>
      <c r="E106" s="2" t="s">
        <v>2045</v>
      </c>
      <c r="F106" s="1"/>
      <c r="G106" s="1"/>
      <c r="H106" s="2" t="s">
        <v>191</v>
      </c>
      <c r="I106" s="1"/>
      <c r="J106" s="2" t="s">
        <v>2046</v>
      </c>
      <c r="K106" s="2" t="s">
        <v>1969</v>
      </c>
      <c r="L106" s="2" t="s">
        <v>1969</v>
      </c>
      <c r="M106" s="2" t="s">
        <v>2047</v>
      </c>
      <c r="N106" s="1"/>
      <c r="O106" s="2" t="s">
        <v>2048</v>
      </c>
      <c r="P106" s="2" t="s">
        <v>296</v>
      </c>
      <c r="Q106" s="2" t="s">
        <v>2049</v>
      </c>
      <c r="R106" s="1"/>
      <c r="S106" s="1"/>
      <c r="T106" s="2" t="s">
        <v>2050</v>
      </c>
      <c r="U106" s="1"/>
      <c r="V106" s="1"/>
      <c r="W106" s="1"/>
      <c r="X106" s="1"/>
      <c r="Y106" s="1"/>
      <c r="Z106" s="2" t="s">
        <v>2051</v>
      </c>
      <c r="AA106" s="1"/>
      <c r="AB106" s="1"/>
      <c r="AC106" s="1"/>
      <c r="AD106" s="2" t="s">
        <v>2052</v>
      </c>
      <c r="AE106" s="1"/>
      <c r="AF106" s="1"/>
      <c r="AG106" s="1"/>
      <c r="AH106" s="2" t="s">
        <v>209</v>
      </c>
      <c r="AI106" s="2" t="s">
        <v>1689</v>
      </c>
      <c r="AJ106" s="2" t="s">
        <v>1895</v>
      </c>
      <c r="AK106" s="9" t="s">
        <v>932</v>
      </c>
      <c r="AL106" s="15" t="s">
        <v>635</v>
      </c>
      <c r="AM106" s="2" t="s">
        <v>214</v>
      </c>
      <c r="AN106" s="2">
        <v>4</v>
      </c>
      <c r="AO106" s="2" t="s">
        <v>2053</v>
      </c>
      <c r="AP106" s="2" t="s">
        <v>216</v>
      </c>
      <c r="AQ106" s="1"/>
      <c r="AR106" s="1"/>
      <c r="AS106" s="1">
        <v>0</v>
      </c>
      <c r="AT106" s="2">
        <v>1</v>
      </c>
      <c r="AU106" s="1">
        <v>1</v>
      </c>
      <c r="AV106" s="2" t="s">
        <v>305</v>
      </c>
      <c r="AW106" s="1"/>
      <c r="AX106" s="1">
        <v>1</v>
      </c>
      <c r="AY106" s="1"/>
      <c r="AZ106" s="1"/>
      <c r="BA106" s="1"/>
      <c r="BB106" s="1"/>
      <c r="BC106" s="1">
        <v>0</v>
      </c>
      <c r="BD106" s="1">
        <v>0</v>
      </c>
      <c r="BE106" s="1">
        <v>0</v>
      </c>
      <c r="BF106" s="2">
        <v>1</v>
      </c>
      <c r="BG106" s="1">
        <v>0</v>
      </c>
      <c r="BH106" s="1" t="s">
        <v>3001</v>
      </c>
      <c r="BI106" s="1"/>
      <c r="BJ106" s="1"/>
      <c r="BK106" s="1"/>
      <c r="BL106" s="1"/>
      <c r="BM106" s="1"/>
      <c r="BN106" s="1"/>
      <c r="BO106" s="1"/>
      <c r="BP106" s="1"/>
      <c r="BQ106" s="1"/>
      <c r="BR106" s="1"/>
      <c r="BS106" s="1"/>
      <c r="BT106" s="1"/>
      <c r="BU106" s="2">
        <v>1</v>
      </c>
      <c r="BV106" s="1"/>
      <c r="BW106" s="1"/>
      <c r="BX106" s="1" t="s">
        <v>2984</v>
      </c>
      <c r="BY106" s="2">
        <v>1</v>
      </c>
      <c r="BZ106" s="1"/>
      <c r="CA106" s="1"/>
      <c r="CB106" s="1"/>
      <c r="CC106" s="1"/>
      <c r="CD106" s="2">
        <v>1</v>
      </c>
      <c r="CE106" s="1"/>
      <c r="CF106" s="1"/>
      <c r="CG106" s="1" t="s">
        <v>2994</v>
      </c>
      <c r="CH106" s="2" t="s">
        <v>1063</v>
      </c>
      <c r="CI106" s="2">
        <v>0</v>
      </c>
      <c r="CJ106" s="1"/>
      <c r="CK106" s="2">
        <v>0</v>
      </c>
      <c r="CL106" s="13">
        <v>35</v>
      </c>
      <c r="CM106" s="2"/>
      <c r="CN106" s="15"/>
      <c r="CO106" s="51"/>
      <c r="CP106" s="2"/>
      <c r="CQ106" s="2">
        <v>1</v>
      </c>
      <c r="CR106" s="1"/>
      <c r="CS106" s="1"/>
      <c r="CT106" s="1"/>
      <c r="CU106" s="2">
        <v>1</v>
      </c>
      <c r="CV106" s="1"/>
      <c r="CW106" s="1"/>
      <c r="CX106" s="1"/>
      <c r="CY106" s="1" t="s">
        <v>3004</v>
      </c>
      <c r="CZ106" s="1">
        <v>21</v>
      </c>
      <c r="DA106" s="1">
        <v>0</v>
      </c>
      <c r="DB106" s="1"/>
      <c r="DC106" s="1"/>
      <c r="DD106" s="2">
        <v>1</v>
      </c>
      <c r="DE106" s="1"/>
      <c r="DF106" s="1"/>
      <c r="DG106" s="2">
        <v>1</v>
      </c>
      <c r="DH106" s="1"/>
      <c r="DI106" s="1"/>
      <c r="DJ106" s="2" t="s">
        <v>2996</v>
      </c>
      <c r="DK106" s="2" t="s">
        <v>2054</v>
      </c>
      <c r="DL106" s="2"/>
      <c r="DM106" s="15" t="s">
        <v>643</v>
      </c>
      <c r="DN106" s="2"/>
      <c r="DO106" s="15"/>
      <c r="DP106" s="2"/>
      <c r="DQ106" s="2">
        <v>0</v>
      </c>
      <c r="DR106" s="56">
        <f>DS106/DT106</f>
        <v>0.74285714285714288</v>
      </c>
      <c r="DS106">
        <v>26</v>
      </c>
      <c r="DT106">
        <v>35</v>
      </c>
      <c r="DU106" s="2" t="s">
        <v>2055</v>
      </c>
      <c r="DV106" s="1"/>
      <c r="DW106" s="1"/>
      <c r="DX106" s="1"/>
      <c r="DY106" s="1"/>
      <c r="DZ106" s="1"/>
      <c r="EA106" s="1"/>
      <c r="EB106" s="1"/>
      <c r="EC106" s="1"/>
      <c r="ED106" s="1"/>
      <c r="EE106" s="1"/>
      <c r="EF106" s="1"/>
      <c r="EG106">
        <v>26</v>
      </c>
      <c r="EH106">
        <v>35</v>
      </c>
      <c r="EI106" s="1"/>
      <c r="EJ106" s="1"/>
      <c r="EK106" s="1"/>
      <c r="EL106" s="1"/>
      <c r="EM106" s="1"/>
      <c r="EN106" s="1"/>
      <c r="EO106" s="1"/>
      <c r="EP106" s="1"/>
      <c r="EQ106" s="1"/>
      <c r="ER106" s="2">
        <v>1</v>
      </c>
      <c r="ES106" s="1"/>
      <c r="ET106" s="2">
        <v>1</v>
      </c>
      <c r="EU106" s="1"/>
      <c r="EV106" s="1"/>
      <c r="EW106" s="1"/>
      <c r="EX106" s="1"/>
      <c r="EY106" s="2">
        <v>1</v>
      </c>
      <c r="EZ106" s="1"/>
      <c r="FA106" s="2">
        <v>1</v>
      </c>
      <c r="FB106" s="1"/>
      <c r="FC106" s="1"/>
      <c r="FD106" s="1"/>
      <c r="FE106" s="1"/>
      <c r="FF106" s="2">
        <v>0</v>
      </c>
      <c r="FG106" s="2">
        <v>0</v>
      </c>
      <c r="FH106" s="2">
        <v>0</v>
      </c>
      <c r="FI106" s="1"/>
      <c r="FJ106" s="2">
        <v>0</v>
      </c>
      <c r="FK106" s="2"/>
      <c r="FL106" s="1"/>
      <c r="FM106" s="2" t="s">
        <v>225</v>
      </c>
      <c r="FN106" s="2">
        <v>0</v>
      </c>
      <c r="FO106" s="2">
        <v>1</v>
      </c>
      <c r="FP106" s="2" t="s">
        <v>226</v>
      </c>
      <c r="FQ106" s="1"/>
      <c r="FR106" s="2">
        <v>0</v>
      </c>
      <c r="FS106" s="1"/>
      <c r="FT106" s="2" t="s">
        <v>2056</v>
      </c>
      <c r="FU106" s="2">
        <v>0</v>
      </c>
      <c r="FV106" s="1"/>
      <c r="FW106" s="2">
        <v>0</v>
      </c>
      <c r="FX106" s="1"/>
      <c r="FY106" s="2">
        <v>0</v>
      </c>
      <c r="FZ106" s="1"/>
      <c r="GA106" s="1"/>
      <c r="GB106" s="2">
        <v>1</v>
      </c>
      <c r="GC106" s="2" t="s">
        <v>226</v>
      </c>
      <c r="GD106" s="2" t="s">
        <v>2057</v>
      </c>
      <c r="GE106" s="1"/>
      <c r="GF106" s="1"/>
      <c r="GG106" s="1"/>
      <c r="GH106" s="1"/>
      <c r="GI106">
        <v>1</v>
      </c>
      <c r="GJ106">
        <v>1</v>
      </c>
      <c r="GK106">
        <v>1</v>
      </c>
      <c r="GL106"/>
    </row>
    <row r="107" spans="1:194" s="34" customFormat="1" hidden="1" x14ac:dyDescent="0.35">
      <c r="A107" s="29" t="s">
        <v>1418</v>
      </c>
      <c r="B107" s="29" t="s">
        <v>1419</v>
      </c>
      <c r="C107" s="29" t="s">
        <v>1420</v>
      </c>
      <c r="D107" s="29" t="s">
        <v>1421</v>
      </c>
      <c r="E107" s="29" t="s">
        <v>1422</v>
      </c>
      <c r="F107" s="29" t="s">
        <v>1423</v>
      </c>
      <c r="G107" s="29" t="s">
        <v>1424</v>
      </c>
      <c r="H107" s="29" t="s">
        <v>191</v>
      </c>
      <c r="I107" s="29" t="s">
        <v>192</v>
      </c>
      <c r="J107" s="29" t="s">
        <v>1425</v>
      </c>
      <c r="K107" s="29" t="s">
        <v>1426</v>
      </c>
      <c r="L107" s="29" t="s">
        <v>623</v>
      </c>
      <c r="M107" s="29" t="s">
        <v>1427</v>
      </c>
      <c r="N107" s="29" t="s">
        <v>1428</v>
      </c>
      <c r="O107" s="29" t="s">
        <v>1429</v>
      </c>
      <c r="P107" s="29" t="s">
        <v>204</v>
      </c>
      <c r="Q107" s="29" t="s">
        <v>1430</v>
      </c>
      <c r="R107" s="29" t="s">
        <v>1431</v>
      </c>
      <c r="S107" s="29" t="s">
        <v>202</v>
      </c>
      <c r="T107" s="29" t="s">
        <v>1432</v>
      </c>
      <c r="U107" s="30"/>
      <c r="V107" s="29" t="s">
        <v>204</v>
      </c>
      <c r="W107" s="30"/>
      <c r="X107" s="29" t="s">
        <v>1433</v>
      </c>
      <c r="Y107" s="29" t="s">
        <v>1434</v>
      </c>
      <c r="Z107" s="30"/>
      <c r="AA107" s="30"/>
      <c r="AB107" s="30"/>
      <c r="AC107" s="29" t="s">
        <v>1435</v>
      </c>
      <c r="AD107" s="29" t="s">
        <v>1436</v>
      </c>
      <c r="AE107" s="30"/>
      <c r="AF107" s="30"/>
      <c r="AG107" s="29" t="s">
        <v>1421</v>
      </c>
      <c r="AH107" s="29" t="s">
        <v>209</v>
      </c>
      <c r="AI107" s="29" t="s">
        <v>210</v>
      </c>
      <c r="AJ107" s="29" t="s">
        <v>211</v>
      </c>
      <c r="AK107" s="31" t="s">
        <v>303</v>
      </c>
      <c r="AL107" s="35" t="s">
        <v>1437</v>
      </c>
      <c r="AM107" s="29" t="s">
        <v>227</v>
      </c>
      <c r="AN107" s="29">
        <v>4</v>
      </c>
      <c r="AO107" s="29" t="s">
        <v>1450</v>
      </c>
      <c r="AP107" s="29" t="s">
        <v>216</v>
      </c>
      <c r="AQ107" s="30"/>
      <c r="AR107" s="30"/>
      <c r="AS107" s="29">
        <v>1</v>
      </c>
      <c r="AT107" s="29">
        <v>1</v>
      </c>
      <c r="AU107" s="29">
        <v>1</v>
      </c>
      <c r="AV107" s="29" t="s">
        <v>217</v>
      </c>
      <c r="AW107" s="30"/>
      <c r="AX107" s="30"/>
      <c r="AY107" s="30"/>
      <c r="AZ107" s="29" t="s">
        <v>1451</v>
      </c>
      <c r="BA107" s="30"/>
      <c r="BB107" s="30"/>
      <c r="BC107" s="29">
        <v>1</v>
      </c>
      <c r="BD107" s="29">
        <v>1</v>
      </c>
      <c r="BE107" s="29">
        <v>1</v>
      </c>
      <c r="BF107" s="29">
        <v>1</v>
      </c>
      <c r="BG107" s="29">
        <v>1</v>
      </c>
      <c r="BH107" s="30" t="s">
        <v>2987</v>
      </c>
      <c r="BI107" s="30"/>
      <c r="BJ107" s="30"/>
      <c r="BK107" s="30"/>
      <c r="BL107" s="30"/>
      <c r="BM107" s="30"/>
      <c r="BN107" s="30"/>
      <c r="BO107" s="30"/>
      <c r="BP107" s="30"/>
      <c r="BQ107" s="30"/>
      <c r="BR107" s="30"/>
      <c r="BS107" s="29">
        <v>1</v>
      </c>
      <c r="BT107" s="29" t="s">
        <v>1452</v>
      </c>
      <c r="BU107" s="29">
        <v>1</v>
      </c>
      <c r="BV107" s="30"/>
      <c r="BW107" s="30"/>
      <c r="BX107" s="30" t="s">
        <v>2984</v>
      </c>
      <c r="BY107" s="29">
        <v>2</v>
      </c>
      <c r="BZ107" s="29">
        <v>1</v>
      </c>
      <c r="CA107" s="30"/>
      <c r="CB107" s="30"/>
      <c r="CC107" s="30"/>
      <c r="CD107" s="29">
        <v>1</v>
      </c>
      <c r="CE107" s="30"/>
      <c r="CF107" s="30"/>
      <c r="CG107" s="30" t="s">
        <v>2994</v>
      </c>
      <c r="CH107" s="29" t="s">
        <v>608</v>
      </c>
      <c r="CI107" s="29">
        <v>0</v>
      </c>
      <c r="CJ107" s="30"/>
      <c r="CK107" s="29">
        <v>0</v>
      </c>
      <c r="CL107" s="32">
        <v>35</v>
      </c>
      <c r="CM107" s="29"/>
      <c r="CN107" s="35"/>
      <c r="CO107" s="53"/>
      <c r="CP107" s="29"/>
      <c r="CQ107" s="29">
        <v>1</v>
      </c>
      <c r="CR107" s="30"/>
      <c r="CS107" s="29">
        <v>1</v>
      </c>
      <c r="CT107" s="30"/>
      <c r="CU107" s="29">
        <v>1</v>
      </c>
      <c r="CV107" s="30"/>
      <c r="CW107" s="30"/>
      <c r="CX107" s="30"/>
      <c r="CY107" s="30" t="s">
        <v>3004</v>
      </c>
      <c r="CZ107" s="29">
        <v>10</v>
      </c>
      <c r="DA107" s="30">
        <v>0</v>
      </c>
      <c r="DB107" s="29" t="s">
        <v>1453</v>
      </c>
      <c r="DC107" s="30"/>
      <c r="DD107" s="29">
        <v>1</v>
      </c>
      <c r="DE107" s="30"/>
      <c r="DF107" s="30"/>
      <c r="DG107" s="29">
        <v>1</v>
      </c>
      <c r="DH107" s="30"/>
      <c r="DI107" s="30"/>
      <c r="DJ107" s="29" t="s">
        <v>2997</v>
      </c>
      <c r="DK107" s="30"/>
      <c r="DL107" s="30"/>
      <c r="DM107" s="35" t="s">
        <v>303</v>
      </c>
      <c r="DN107" s="29"/>
      <c r="DO107" s="35"/>
      <c r="DP107" s="29"/>
      <c r="DQ107" s="29"/>
      <c r="DR107" s="57">
        <f>DS107/DT107</f>
        <v>0.42857142857142855</v>
      </c>
      <c r="DS107" s="29">
        <v>15</v>
      </c>
      <c r="DT107" s="29">
        <v>35</v>
      </c>
      <c r="DV107" s="29" t="s">
        <v>1454</v>
      </c>
      <c r="DW107" s="29" t="s">
        <v>1455</v>
      </c>
      <c r="DX107" s="29">
        <v>4</v>
      </c>
      <c r="DY107" s="29">
        <v>11</v>
      </c>
      <c r="DZ107" s="29" t="s">
        <v>1456</v>
      </c>
      <c r="EA107" s="29">
        <v>2</v>
      </c>
      <c r="EB107" s="29">
        <v>6</v>
      </c>
      <c r="EC107" s="29" t="s">
        <v>1457</v>
      </c>
      <c r="ED107" s="29">
        <v>2</v>
      </c>
      <c r="EE107" s="29">
        <v>2</v>
      </c>
      <c r="EF107" s="29" t="s">
        <v>1458</v>
      </c>
      <c r="EG107" s="29">
        <v>4</v>
      </c>
      <c r="EH107" s="29">
        <v>11</v>
      </c>
      <c r="EI107" s="29" t="s">
        <v>1459</v>
      </c>
      <c r="EJ107" s="29">
        <v>1</v>
      </c>
      <c r="EK107" s="29">
        <v>1</v>
      </c>
      <c r="EL107" s="29" t="s">
        <v>1460</v>
      </c>
      <c r="EM107" s="29">
        <v>2</v>
      </c>
      <c r="EN107" s="29">
        <v>3</v>
      </c>
      <c r="EO107" s="29"/>
      <c r="EP107" s="29"/>
      <c r="EQ107" s="29"/>
      <c r="ER107" s="29">
        <v>1</v>
      </c>
      <c r="ES107" s="29">
        <v>1</v>
      </c>
      <c r="ET107" s="29">
        <v>1</v>
      </c>
      <c r="EU107" s="30"/>
      <c r="EV107" s="30"/>
      <c r="EW107" s="30"/>
      <c r="EX107" s="30"/>
      <c r="EY107" s="29">
        <v>1</v>
      </c>
      <c r="EZ107" s="30"/>
      <c r="FA107" s="29">
        <v>1</v>
      </c>
      <c r="FB107" s="30"/>
      <c r="FC107" s="30"/>
      <c r="FD107" s="30"/>
      <c r="FE107" s="30"/>
      <c r="FF107" s="29">
        <v>0</v>
      </c>
      <c r="FG107" s="29">
        <v>0</v>
      </c>
      <c r="FH107" s="29">
        <v>0</v>
      </c>
      <c r="FI107" s="29" t="s">
        <v>235</v>
      </c>
      <c r="FJ107" s="29">
        <v>0</v>
      </c>
      <c r="FK107" s="29"/>
      <c r="FL107" s="30"/>
      <c r="FM107" s="29" t="s">
        <v>225</v>
      </c>
      <c r="FN107" s="29">
        <v>0</v>
      </c>
      <c r="FO107" s="29">
        <v>1</v>
      </c>
      <c r="FP107" s="29" t="s">
        <v>226</v>
      </c>
      <c r="FQ107" s="30"/>
      <c r="FR107" s="29">
        <v>0</v>
      </c>
      <c r="FS107" s="30"/>
      <c r="FT107" s="30"/>
      <c r="FU107" s="29">
        <v>0</v>
      </c>
      <c r="FV107" s="30"/>
      <c r="FW107" s="29">
        <v>0</v>
      </c>
      <c r="FX107" s="29" t="s">
        <v>235</v>
      </c>
      <c r="FY107" s="29">
        <v>0</v>
      </c>
      <c r="FZ107" s="30"/>
      <c r="GA107" s="30"/>
      <c r="GB107" s="29">
        <v>1</v>
      </c>
      <c r="GC107" s="29" t="s">
        <v>226</v>
      </c>
      <c r="GD107" s="29" t="s">
        <v>1461</v>
      </c>
      <c r="GE107" s="30"/>
      <c r="GF107" s="30"/>
      <c r="GG107" s="30"/>
      <c r="GH107" s="30"/>
      <c r="GI107" s="34">
        <v>1</v>
      </c>
      <c r="GJ107" s="34">
        <v>1</v>
      </c>
    </row>
    <row r="108" spans="1:194" x14ac:dyDescent="0.35">
      <c r="A108" s="2" t="s">
        <v>2063</v>
      </c>
      <c r="B108" s="2" t="s">
        <v>2064</v>
      </c>
      <c r="C108" s="2" t="s">
        <v>2065</v>
      </c>
      <c r="D108" s="2" t="s">
        <v>2066</v>
      </c>
      <c r="E108" s="2" t="s">
        <v>2067</v>
      </c>
      <c r="F108" s="1"/>
      <c r="G108" s="1"/>
      <c r="H108" s="2" t="s">
        <v>191</v>
      </c>
      <c r="I108" s="1"/>
      <c r="J108" s="2" t="s">
        <v>2023</v>
      </c>
      <c r="K108" s="2" t="s">
        <v>2068</v>
      </c>
      <c r="L108" s="2" t="s">
        <v>2068</v>
      </c>
      <c r="M108" s="2" t="s">
        <v>2069</v>
      </c>
      <c r="N108" s="1"/>
      <c r="O108" s="2" t="s">
        <v>2070</v>
      </c>
      <c r="P108" s="2" t="s">
        <v>778</v>
      </c>
      <c r="Q108" s="2" t="s">
        <v>2071</v>
      </c>
      <c r="R108" s="1"/>
      <c r="S108" s="1"/>
      <c r="T108" s="2" t="s">
        <v>2072</v>
      </c>
      <c r="U108" s="1"/>
      <c r="V108" s="1"/>
      <c r="W108" s="1"/>
      <c r="X108" s="1"/>
      <c r="Y108" s="1"/>
      <c r="Z108" s="2" t="s">
        <v>2069</v>
      </c>
      <c r="AA108" s="1"/>
      <c r="AB108" s="2" t="s">
        <v>2073</v>
      </c>
      <c r="AC108" s="1"/>
      <c r="AD108" s="2" t="s">
        <v>2074</v>
      </c>
      <c r="AE108" s="1"/>
      <c r="AF108" s="1"/>
      <c r="AG108" s="1"/>
      <c r="AH108" s="2" t="s">
        <v>209</v>
      </c>
      <c r="AI108" s="2" t="s">
        <v>1689</v>
      </c>
      <c r="AJ108" s="2" t="s">
        <v>1895</v>
      </c>
      <c r="AK108" s="9" t="s">
        <v>643</v>
      </c>
      <c r="AL108" s="15" t="s">
        <v>635</v>
      </c>
      <c r="AM108" s="2" t="s">
        <v>214</v>
      </c>
      <c r="AN108" s="2">
        <v>4</v>
      </c>
      <c r="AO108" s="2" t="s">
        <v>2075</v>
      </c>
      <c r="AP108" s="2" t="s">
        <v>216</v>
      </c>
      <c r="AQ108" s="1"/>
      <c r="AR108" s="1"/>
      <c r="AS108" s="2">
        <v>1</v>
      </c>
      <c r="AT108" s="2">
        <v>1</v>
      </c>
      <c r="AU108" s="2">
        <v>1</v>
      </c>
      <c r="AV108" s="2" t="s">
        <v>217</v>
      </c>
      <c r="AW108" s="1"/>
      <c r="AX108" s="1"/>
      <c r="AY108" s="2">
        <v>1</v>
      </c>
      <c r="AZ108" s="1"/>
      <c r="BA108" s="1"/>
      <c r="BB108" s="1"/>
      <c r="BC108" s="2">
        <v>1</v>
      </c>
      <c r="BD108" s="2">
        <v>1</v>
      </c>
      <c r="BE108" s="1">
        <v>0</v>
      </c>
      <c r="BF108" s="2">
        <v>1</v>
      </c>
      <c r="BG108" s="1">
        <v>1</v>
      </c>
      <c r="BH108" s="1" t="s">
        <v>2987</v>
      </c>
      <c r="BI108" s="1"/>
      <c r="BJ108" s="2">
        <v>1</v>
      </c>
      <c r="BK108" s="1"/>
      <c r="BL108" s="1"/>
      <c r="BM108" s="2">
        <v>1</v>
      </c>
      <c r="BN108" s="2">
        <v>1</v>
      </c>
      <c r="BO108" s="1"/>
      <c r="BP108" s="1"/>
      <c r="BQ108" s="1"/>
      <c r="BR108" s="1"/>
      <c r="BS108" s="1"/>
      <c r="BT108" s="2" t="s">
        <v>2076</v>
      </c>
      <c r="BU108" s="2">
        <v>1</v>
      </c>
      <c r="BV108" s="1"/>
      <c r="BW108" s="1"/>
      <c r="BX108" s="1" t="s">
        <v>2984</v>
      </c>
      <c r="BY108" s="2">
        <v>2</v>
      </c>
      <c r="BZ108" s="2">
        <v>1</v>
      </c>
      <c r="CA108" s="1"/>
      <c r="CB108" s="1"/>
      <c r="CC108" s="1"/>
      <c r="CD108" s="2">
        <v>1</v>
      </c>
      <c r="CE108" s="1"/>
      <c r="CF108" s="1"/>
      <c r="CG108" s="1" t="s">
        <v>2994</v>
      </c>
      <c r="CH108" s="2" t="s">
        <v>1063</v>
      </c>
      <c r="CI108" s="2">
        <v>0</v>
      </c>
      <c r="CJ108" s="1"/>
      <c r="CK108" s="2">
        <v>0</v>
      </c>
      <c r="CL108" s="13">
        <v>1461</v>
      </c>
      <c r="CM108" s="2"/>
      <c r="CN108" s="16"/>
      <c r="CO108" s="51"/>
      <c r="CP108" s="1"/>
      <c r="CQ108" s="2">
        <v>1</v>
      </c>
      <c r="CR108" s="1"/>
      <c r="CS108" s="1"/>
      <c r="CT108" s="1"/>
      <c r="CU108" s="2">
        <v>1</v>
      </c>
      <c r="CV108" s="1"/>
      <c r="CW108" s="1"/>
      <c r="CX108" s="1"/>
      <c r="CY108" s="1" t="s">
        <v>3004</v>
      </c>
      <c r="CZ108" s="2">
        <v>78</v>
      </c>
      <c r="DA108" s="1">
        <v>0</v>
      </c>
      <c r="DB108" s="2" t="s">
        <v>2077</v>
      </c>
      <c r="DC108" s="1"/>
      <c r="DD108" s="2">
        <v>1</v>
      </c>
      <c r="DE108" s="1"/>
      <c r="DF108" s="1"/>
      <c r="DG108" s="2">
        <v>1</v>
      </c>
      <c r="DH108" s="1"/>
      <c r="DI108" s="1"/>
      <c r="DJ108" s="2" t="s">
        <v>2997</v>
      </c>
      <c r="DK108" s="2" t="s">
        <v>3008</v>
      </c>
      <c r="DL108" s="2"/>
      <c r="DM108" s="15">
        <v>15</v>
      </c>
      <c r="DN108" s="2"/>
      <c r="DO108" s="15">
        <v>14</v>
      </c>
      <c r="DP108" s="2"/>
      <c r="DQ108" s="2">
        <v>0</v>
      </c>
      <c r="DR108" s="56">
        <f>DS108/DT108</f>
        <v>1.0266940451745379E-2</v>
      </c>
      <c r="DS108">
        <v>15</v>
      </c>
      <c r="DT108">
        <v>1461</v>
      </c>
      <c r="DU108" s="2" t="s">
        <v>2078</v>
      </c>
      <c r="DV108" s="2" t="s">
        <v>2079</v>
      </c>
      <c r="DW108" s="2" t="s">
        <v>2080</v>
      </c>
      <c r="DX108" s="2">
        <v>4</v>
      </c>
      <c r="DY108" s="2">
        <v>591</v>
      </c>
      <c r="DZ108" s="2" t="s">
        <v>2081</v>
      </c>
      <c r="EA108" s="2">
        <v>3</v>
      </c>
      <c r="EB108" s="2">
        <v>136</v>
      </c>
      <c r="EC108" s="2"/>
      <c r="ED108" s="2"/>
      <c r="EE108" s="2"/>
      <c r="EF108" s="2"/>
      <c r="EG108" s="2">
        <v>5</v>
      </c>
      <c r="EH108" s="2">
        <v>118</v>
      </c>
      <c r="EI108" s="2"/>
      <c r="EJ108" s="2">
        <v>0</v>
      </c>
      <c r="EK108" s="2">
        <v>29</v>
      </c>
      <c r="EL108" s="2"/>
      <c r="EM108" s="2"/>
      <c r="EN108" s="2"/>
      <c r="EO108" s="2"/>
      <c r="EP108" s="2">
        <v>3</v>
      </c>
      <c r="EQ108" s="2">
        <v>587</v>
      </c>
      <c r="ER108" s="1"/>
      <c r="ES108" s="1"/>
      <c r="ET108" s="1"/>
      <c r="EU108" s="2">
        <v>1</v>
      </c>
      <c r="EV108" s="1"/>
      <c r="EW108" s="1"/>
      <c r="EX108" s="1"/>
      <c r="EY108" s="1"/>
      <c r="EZ108" s="1"/>
      <c r="FA108" s="1"/>
      <c r="FB108" s="2">
        <v>1</v>
      </c>
      <c r="FC108" s="1"/>
      <c r="FD108" s="1"/>
      <c r="FE108" s="1"/>
      <c r="FF108" s="2">
        <v>0</v>
      </c>
      <c r="FG108" s="2">
        <v>0</v>
      </c>
      <c r="FH108" s="2">
        <v>0</v>
      </c>
      <c r="FI108" s="1"/>
      <c r="FJ108" s="2">
        <v>0</v>
      </c>
      <c r="FK108" s="2"/>
      <c r="FL108" s="1"/>
      <c r="FM108" s="2" t="s">
        <v>225</v>
      </c>
      <c r="FN108" s="2">
        <v>0</v>
      </c>
      <c r="FO108" s="2">
        <v>1</v>
      </c>
      <c r="FP108" s="2" t="s">
        <v>226</v>
      </c>
      <c r="FQ108" s="1"/>
      <c r="FR108" s="2">
        <v>0</v>
      </c>
      <c r="FS108" s="1"/>
      <c r="FT108" s="1"/>
      <c r="FU108" s="2">
        <v>0</v>
      </c>
      <c r="FV108" s="1"/>
      <c r="FW108" s="2">
        <v>0</v>
      </c>
      <c r="FX108" s="1"/>
      <c r="FY108" s="2">
        <v>0</v>
      </c>
      <c r="FZ108" s="1"/>
      <c r="GA108" s="1"/>
      <c r="GB108" s="2">
        <v>0</v>
      </c>
      <c r="GC108" s="1"/>
      <c r="GD108" s="1"/>
      <c r="GE108" s="1"/>
      <c r="GF108" s="1"/>
      <c r="GG108" s="1"/>
      <c r="GH108" s="1"/>
      <c r="GI108">
        <v>1</v>
      </c>
      <c r="GJ108">
        <v>0</v>
      </c>
    </row>
    <row r="109" spans="1:194" s="34" customFormat="1" hidden="1" x14ac:dyDescent="0.35">
      <c r="A109" s="29" t="s">
        <v>1709</v>
      </c>
      <c r="B109" s="29" t="s">
        <v>1710</v>
      </c>
      <c r="C109" s="29" t="s">
        <v>1711</v>
      </c>
      <c r="D109" s="29" t="s">
        <v>1712</v>
      </c>
      <c r="E109" s="29" t="s">
        <v>1713</v>
      </c>
      <c r="F109" s="29" t="s">
        <v>1714</v>
      </c>
      <c r="G109" s="29" t="s">
        <v>1715</v>
      </c>
      <c r="H109" s="30"/>
      <c r="I109" s="29" t="s">
        <v>192</v>
      </c>
      <c r="J109" s="29" t="s">
        <v>979</v>
      </c>
      <c r="K109" s="30"/>
      <c r="L109" s="29" t="s">
        <v>623</v>
      </c>
      <c r="M109" s="29" t="s">
        <v>1716</v>
      </c>
      <c r="N109" s="29" t="s">
        <v>1717</v>
      </c>
      <c r="O109" s="29" t="s">
        <v>1718</v>
      </c>
      <c r="P109" s="29" t="s">
        <v>1719</v>
      </c>
      <c r="Q109" s="29" t="s">
        <v>1720</v>
      </c>
      <c r="R109" s="29" t="s">
        <v>1721</v>
      </c>
      <c r="S109" s="29" t="s">
        <v>202</v>
      </c>
      <c r="T109" s="30"/>
      <c r="U109" s="30"/>
      <c r="V109" s="29" t="s">
        <v>204</v>
      </c>
      <c r="W109" s="30"/>
      <c r="X109" s="29" t="s">
        <v>1722</v>
      </c>
      <c r="Y109" s="29" t="s">
        <v>1723</v>
      </c>
      <c r="Z109" s="30"/>
      <c r="AA109" s="30"/>
      <c r="AB109" s="30"/>
      <c r="AC109" s="29" t="s">
        <v>1724</v>
      </c>
      <c r="AD109" s="30"/>
      <c r="AE109" s="30"/>
      <c r="AF109" s="30"/>
      <c r="AG109" s="29" t="s">
        <v>1712</v>
      </c>
      <c r="AH109" s="30"/>
      <c r="AI109" s="30"/>
      <c r="AJ109" s="29" t="s">
        <v>211</v>
      </c>
      <c r="AK109" s="31" t="s">
        <v>723</v>
      </c>
      <c r="AL109" s="35" t="s">
        <v>469</v>
      </c>
      <c r="AM109" s="29" t="s">
        <v>227</v>
      </c>
      <c r="AN109" s="29">
        <v>4</v>
      </c>
      <c r="AO109" s="29" t="s">
        <v>1735</v>
      </c>
      <c r="AP109" s="29" t="s">
        <v>216</v>
      </c>
      <c r="AQ109" s="30"/>
      <c r="AR109" s="30"/>
      <c r="AS109" s="30">
        <v>0</v>
      </c>
      <c r="AT109" s="30">
        <v>0</v>
      </c>
      <c r="AU109" s="30">
        <v>0</v>
      </c>
      <c r="AV109" s="29" t="s">
        <v>471</v>
      </c>
      <c r="AW109" s="30"/>
      <c r="AX109" s="30"/>
      <c r="AY109" s="29">
        <v>1</v>
      </c>
      <c r="AZ109" s="29" t="s">
        <v>1736</v>
      </c>
      <c r="BA109" s="30"/>
      <c r="BB109" s="30"/>
      <c r="BC109" s="29">
        <v>1</v>
      </c>
      <c r="BD109" s="29">
        <v>1</v>
      </c>
      <c r="BE109" s="30">
        <v>0</v>
      </c>
      <c r="BF109" s="29">
        <v>1</v>
      </c>
      <c r="BG109" s="30">
        <v>0</v>
      </c>
      <c r="BH109" s="30" t="s">
        <v>2987</v>
      </c>
      <c r="BI109" s="30"/>
      <c r="BJ109" s="29">
        <v>1</v>
      </c>
      <c r="BK109" s="29">
        <v>1</v>
      </c>
      <c r="BL109" s="29">
        <v>1</v>
      </c>
      <c r="BM109" s="30"/>
      <c r="BN109" s="30"/>
      <c r="BO109" s="30"/>
      <c r="BP109" s="30"/>
      <c r="BQ109" s="30"/>
      <c r="BR109" s="30"/>
      <c r="BS109" s="30"/>
      <c r="BT109" s="30"/>
      <c r="BU109" s="29">
        <v>1</v>
      </c>
      <c r="BV109" s="30"/>
      <c r="BW109" s="30"/>
      <c r="BX109" s="30" t="s">
        <v>2984</v>
      </c>
      <c r="BY109" s="29">
        <v>2</v>
      </c>
      <c r="BZ109" s="29">
        <v>1</v>
      </c>
      <c r="CA109" s="30"/>
      <c r="CB109" s="30"/>
      <c r="CC109" s="30"/>
      <c r="CD109" s="29">
        <v>1</v>
      </c>
      <c r="CE109" s="30"/>
      <c r="CF109" s="30"/>
      <c r="CG109" s="30" t="s">
        <v>2994</v>
      </c>
      <c r="CH109" s="29" t="s">
        <v>687</v>
      </c>
      <c r="CI109" s="29">
        <v>0</v>
      </c>
      <c r="CJ109" s="30"/>
      <c r="CK109" s="29">
        <v>0</v>
      </c>
      <c r="CL109" s="32">
        <v>496</v>
      </c>
      <c r="CM109" s="29"/>
      <c r="CN109" s="35"/>
      <c r="CO109" s="53"/>
      <c r="CP109" s="29"/>
      <c r="CQ109" s="29">
        <v>1</v>
      </c>
      <c r="CR109" s="30"/>
      <c r="CS109" s="30"/>
      <c r="CT109" s="30"/>
      <c r="CU109" s="29">
        <v>1</v>
      </c>
      <c r="CV109" s="30"/>
      <c r="CW109" s="30"/>
      <c r="CX109" s="30"/>
      <c r="CY109" s="30" t="s">
        <v>3004</v>
      </c>
      <c r="CZ109" s="29">
        <v>83</v>
      </c>
      <c r="DA109" s="30">
        <v>0</v>
      </c>
      <c r="DB109" s="29" t="s">
        <v>1727</v>
      </c>
      <c r="DC109" s="30"/>
      <c r="DD109" s="29">
        <v>1</v>
      </c>
      <c r="DE109" s="30"/>
      <c r="DF109" s="30"/>
      <c r="DG109" s="29">
        <v>1</v>
      </c>
      <c r="DH109" s="30"/>
      <c r="DI109" s="30"/>
      <c r="DJ109" s="29" t="s">
        <v>2997</v>
      </c>
      <c r="DK109" s="30"/>
      <c r="DL109" s="30"/>
      <c r="DM109" s="35">
        <v>171</v>
      </c>
      <c r="DN109" s="29"/>
      <c r="DO109" s="37">
        <v>281</v>
      </c>
      <c r="DP109" s="29" t="s">
        <v>1737</v>
      </c>
      <c r="DQ109" s="29"/>
      <c r="DR109" s="57">
        <f>DS109/DT109</f>
        <v>0.34475806451612906</v>
      </c>
      <c r="DS109" s="29">
        <v>171</v>
      </c>
      <c r="DT109" s="29">
        <v>496</v>
      </c>
      <c r="DV109" s="29" t="s">
        <v>1738</v>
      </c>
      <c r="DW109" s="29"/>
      <c r="DX109" s="29">
        <v>96</v>
      </c>
      <c r="DY109" s="29">
        <v>242</v>
      </c>
      <c r="DZ109" s="29"/>
      <c r="EA109" s="29">
        <v>39</v>
      </c>
      <c r="EB109" s="29">
        <v>128</v>
      </c>
      <c r="EC109" s="29"/>
      <c r="ED109" s="29"/>
      <c r="EE109" s="29"/>
      <c r="EF109" s="29"/>
      <c r="EG109" s="29">
        <v>36</v>
      </c>
      <c r="EH109" s="29">
        <v>126</v>
      </c>
      <c r="EI109" s="29"/>
      <c r="EJ109" s="29"/>
      <c r="EK109" s="29"/>
      <c r="EL109" s="29"/>
      <c r="EM109" s="29"/>
      <c r="EN109" s="29"/>
      <c r="EO109" s="29"/>
      <c r="EP109" s="29"/>
      <c r="EQ109" s="29"/>
      <c r="ER109" s="29">
        <v>1</v>
      </c>
      <c r="ES109" s="29">
        <v>1</v>
      </c>
      <c r="ET109" s="29">
        <v>1</v>
      </c>
      <c r="EU109" s="29">
        <v>1</v>
      </c>
      <c r="EV109" s="30"/>
      <c r="EW109" s="30"/>
      <c r="EX109" s="30"/>
      <c r="EY109" s="30"/>
      <c r="EZ109" s="30"/>
      <c r="FA109" s="30"/>
      <c r="FB109" s="30"/>
      <c r="FC109" s="30"/>
      <c r="FD109" s="30"/>
      <c r="FE109" s="30"/>
      <c r="FF109" s="29">
        <v>0</v>
      </c>
      <c r="FG109" s="29">
        <v>0</v>
      </c>
      <c r="FH109" s="29">
        <v>0</v>
      </c>
      <c r="FI109" s="29" t="s">
        <v>235</v>
      </c>
      <c r="FJ109" s="29">
        <v>0</v>
      </c>
      <c r="FK109" s="29"/>
      <c r="FL109" s="30"/>
      <c r="FM109" s="29" t="s">
        <v>225</v>
      </c>
      <c r="FN109" s="29">
        <v>0</v>
      </c>
      <c r="FO109" s="29">
        <v>0</v>
      </c>
      <c r="FP109" s="30"/>
      <c r="FQ109" s="29" t="s">
        <v>235</v>
      </c>
      <c r="FR109" s="29">
        <v>0</v>
      </c>
      <c r="FS109" s="30"/>
      <c r="FT109" s="29" t="s">
        <v>235</v>
      </c>
      <c r="FU109" s="29">
        <v>0</v>
      </c>
      <c r="FV109" s="30"/>
      <c r="FW109" s="29">
        <v>0</v>
      </c>
      <c r="FX109" s="29" t="s">
        <v>235</v>
      </c>
      <c r="FY109" s="29">
        <v>0</v>
      </c>
      <c r="FZ109" s="30"/>
      <c r="GA109" s="29" t="s">
        <v>235</v>
      </c>
      <c r="GB109" s="29">
        <v>0</v>
      </c>
      <c r="GC109" s="30"/>
      <c r="GD109" s="29" t="s">
        <v>235</v>
      </c>
      <c r="GE109" s="30"/>
      <c r="GF109" s="30"/>
      <c r="GG109" s="30"/>
      <c r="GH109" s="30"/>
      <c r="GI109" s="34">
        <v>0</v>
      </c>
      <c r="GJ109" s="34">
        <v>0</v>
      </c>
    </row>
    <row r="110" spans="1:194" s="34" customFormat="1" x14ac:dyDescent="0.35">
      <c r="A110" s="2" t="s">
        <v>2098</v>
      </c>
      <c r="B110" s="2" t="s">
        <v>2099</v>
      </c>
      <c r="C110" s="2" t="s">
        <v>2100</v>
      </c>
      <c r="D110" s="2" t="s">
        <v>2101</v>
      </c>
      <c r="E110" s="2" t="s">
        <v>2102</v>
      </c>
      <c r="F110" s="1"/>
      <c r="G110" s="1"/>
      <c r="H110" s="2" t="s">
        <v>191</v>
      </c>
      <c r="I110" s="1"/>
      <c r="J110" s="2" t="s">
        <v>2103</v>
      </c>
      <c r="K110" s="2" t="s">
        <v>2068</v>
      </c>
      <c r="L110" s="2" t="s">
        <v>2068</v>
      </c>
      <c r="M110" s="2" t="s">
        <v>2104</v>
      </c>
      <c r="N110" s="1"/>
      <c r="O110" s="2" t="s">
        <v>2105</v>
      </c>
      <c r="P110" s="2" t="s">
        <v>426</v>
      </c>
      <c r="Q110" s="2" t="s">
        <v>2106</v>
      </c>
      <c r="R110" s="1"/>
      <c r="S110" s="1"/>
      <c r="T110" s="2" t="s">
        <v>2107</v>
      </c>
      <c r="U110" s="1"/>
      <c r="V110" s="1"/>
      <c r="W110" s="1"/>
      <c r="X110" s="1"/>
      <c r="Y110" s="1"/>
      <c r="Z110" s="1"/>
      <c r="AA110" s="1"/>
      <c r="AB110" s="1"/>
      <c r="AC110" s="1"/>
      <c r="AD110" s="2" t="s">
        <v>2108</v>
      </c>
      <c r="AE110" s="1"/>
      <c r="AF110" s="1"/>
      <c r="AG110" s="1"/>
      <c r="AH110" s="2" t="s">
        <v>209</v>
      </c>
      <c r="AI110" s="2" t="s">
        <v>1689</v>
      </c>
      <c r="AJ110" s="2" t="s">
        <v>1895</v>
      </c>
      <c r="AK110" s="9" t="s">
        <v>2109</v>
      </c>
      <c r="AL110" s="15" t="s">
        <v>635</v>
      </c>
      <c r="AM110" s="2" t="s">
        <v>214</v>
      </c>
      <c r="AN110" s="2">
        <v>4</v>
      </c>
      <c r="AO110" s="2" t="s">
        <v>2110</v>
      </c>
      <c r="AP110" s="2" t="s">
        <v>216</v>
      </c>
      <c r="AQ110" s="1"/>
      <c r="AR110" s="1"/>
      <c r="AS110" s="1">
        <v>0</v>
      </c>
      <c r="AT110" s="2">
        <v>1</v>
      </c>
      <c r="AU110" s="2">
        <v>1</v>
      </c>
      <c r="AV110" s="2" t="s">
        <v>305</v>
      </c>
      <c r="AW110" s="1"/>
      <c r="AX110" s="1"/>
      <c r="AY110" s="2">
        <v>1</v>
      </c>
      <c r="AZ110" s="1"/>
      <c r="BA110" s="1"/>
      <c r="BB110" s="1"/>
      <c r="BC110" s="2">
        <v>1</v>
      </c>
      <c r="BD110" s="1">
        <v>0</v>
      </c>
      <c r="BE110" s="1">
        <v>0</v>
      </c>
      <c r="BF110" s="1">
        <v>0</v>
      </c>
      <c r="BG110" s="1">
        <v>0</v>
      </c>
      <c r="BH110" s="1" t="s">
        <v>2999</v>
      </c>
      <c r="BI110" s="1"/>
      <c r="BJ110" s="1"/>
      <c r="BK110" s="1"/>
      <c r="BL110" s="1"/>
      <c r="BM110" s="1"/>
      <c r="BN110" s="1"/>
      <c r="BO110" s="1"/>
      <c r="BP110" s="1"/>
      <c r="BQ110" s="1"/>
      <c r="BR110" s="1"/>
      <c r="BS110" s="1"/>
      <c r="BT110" s="1"/>
      <c r="BU110" s="2">
        <v>1</v>
      </c>
      <c r="BV110" s="1"/>
      <c r="BW110" s="1"/>
      <c r="BX110" s="1" t="s">
        <v>2984</v>
      </c>
      <c r="BY110" s="2">
        <v>1</v>
      </c>
      <c r="BZ110" s="2">
        <v>1</v>
      </c>
      <c r="CA110" s="1"/>
      <c r="CB110" s="1"/>
      <c r="CC110" s="1"/>
      <c r="CD110" s="1"/>
      <c r="CE110" s="2">
        <v>1</v>
      </c>
      <c r="CF110" s="1"/>
      <c r="CG110" s="1" t="s">
        <v>2994</v>
      </c>
      <c r="CH110" s="2" t="s">
        <v>2111</v>
      </c>
      <c r="CI110" s="2">
        <v>0</v>
      </c>
      <c r="CJ110" s="1"/>
      <c r="CK110" s="2">
        <v>0</v>
      </c>
      <c r="CL110" s="13">
        <v>82</v>
      </c>
      <c r="CM110" s="2"/>
      <c r="CN110" s="15" t="s">
        <v>690</v>
      </c>
      <c r="CO110" s="51">
        <f>CN110/DT110</f>
        <v>0.35365853658536583</v>
      </c>
      <c r="CP110" s="2"/>
      <c r="CQ110" s="2">
        <v>1</v>
      </c>
      <c r="CR110" s="1"/>
      <c r="CS110" s="1"/>
      <c r="CT110" s="1"/>
      <c r="CU110" s="2">
        <v>1</v>
      </c>
      <c r="CV110" s="1"/>
      <c r="CW110" s="1"/>
      <c r="CX110" s="1"/>
      <c r="CY110" s="1" t="s">
        <v>3004</v>
      </c>
      <c r="CZ110" s="2">
        <v>174</v>
      </c>
      <c r="DA110" s="1">
        <v>0</v>
      </c>
      <c r="DB110" s="2" t="s">
        <v>2112</v>
      </c>
      <c r="DC110" s="1"/>
      <c r="DD110" s="2">
        <v>1</v>
      </c>
      <c r="DE110" s="1"/>
      <c r="DF110" s="1"/>
      <c r="DG110" s="2">
        <v>1</v>
      </c>
      <c r="DH110" s="1"/>
      <c r="DI110" s="1"/>
      <c r="DJ110" s="2" t="s">
        <v>2996</v>
      </c>
      <c r="DK110" s="2" t="s">
        <v>2113</v>
      </c>
      <c r="DL110" s="2"/>
      <c r="DM110" s="15" t="s">
        <v>343</v>
      </c>
      <c r="DN110" s="2"/>
      <c r="DO110" s="15"/>
      <c r="DP110" s="2"/>
      <c r="DQ110" s="2">
        <v>0</v>
      </c>
      <c r="DR110" s="56">
        <f>DS110/DT110</f>
        <v>0.53658536585365857</v>
      </c>
      <c r="DS110">
        <v>44</v>
      </c>
      <c r="DT110">
        <v>82</v>
      </c>
      <c r="DU110" s="2" t="s">
        <v>2114</v>
      </c>
      <c r="DV110" s="2" t="s">
        <v>2115</v>
      </c>
      <c r="DW110" s="2"/>
      <c r="DX110">
        <v>44</v>
      </c>
      <c r="DY110">
        <v>82</v>
      </c>
      <c r="DZ110" s="2"/>
      <c r="EA110" s="2"/>
      <c r="EB110" s="2"/>
      <c r="EC110" s="2"/>
      <c r="ED110" s="2"/>
      <c r="EE110" s="2"/>
      <c r="EF110" s="2"/>
      <c r="EG110" s="2"/>
      <c r="EH110" s="2"/>
      <c r="EI110" s="2"/>
      <c r="EJ110" s="2"/>
      <c r="EK110" s="2"/>
      <c r="EL110" s="2"/>
      <c r="EM110" s="2"/>
      <c r="EN110" s="2"/>
      <c r="EO110" s="2"/>
      <c r="EP110" s="2"/>
      <c r="EQ110" s="2"/>
      <c r="ER110" s="2">
        <v>1</v>
      </c>
      <c r="ES110" s="1"/>
      <c r="ET110" s="2">
        <v>1</v>
      </c>
      <c r="EU110" s="1"/>
      <c r="EV110" s="1"/>
      <c r="EW110" s="1"/>
      <c r="EX110" s="1"/>
      <c r="EY110" s="2">
        <v>1</v>
      </c>
      <c r="EZ110" s="1"/>
      <c r="FA110" s="2">
        <v>1</v>
      </c>
      <c r="FB110" s="1"/>
      <c r="FC110" s="1"/>
      <c r="FD110" s="1"/>
      <c r="FE110" s="1"/>
      <c r="FF110" s="2">
        <v>0</v>
      </c>
      <c r="FG110" s="2">
        <v>0</v>
      </c>
      <c r="FH110" s="2">
        <v>0</v>
      </c>
      <c r="FI110" s="1"/>
      <c r="FJ110" s="2">
        <v>0</v>
      </c>
      <c r="FK110" s="2"/>
      <c r="FL110" s="1"/>
      <c r="FM110" s="2" t="s">
        <v>225</v>
      </c>
      <c r="FN110" s="2">
        <v>0</v>
      </c>
      <c r="FO110" s="2">
        <v>1</v>
      </c>
      <c r="FP110" s="2" t="s">
        <v>272</v>
      </c>
      <c r="FQ110" s="2" t="s">
        <v>2116</v>
      </c>
      <c r="FR110" s="2">
        <v>0</v>
      </c>
      <c r="FS110" s="1"/>
      <c r="FT110" s="1"/>
      <c r="FU110" s="2">
        <v>0</v>
      </c>
      <c r="FV110" s="1"/>
      <c r="FW110" s="2">
        <v>0</v>
      </c>
      <c r="FX110" s="1"/>
      <c r="FY110" s="2">
        <v>0</v>
      </c>
      <c r="FZ110" s="1"/>
      <c r="GA110" s="1"/>
      <c r="GB110" s="2">
        <v>0</v>
      </c>
      <c r="GC110" s="1"/>
      <c r="GD110" s="1"/>
      <c r="GE110" s="1"/>
      <c r="GF110" s="1"/>
      <c r="GG110" s="1"/>
      <c r="GH110" s="1"/>
      <c r="GI110">
        <v>1</v>
      </c>
      <c r="GJ110">
        <v>0</v>
      </c>
      <c r="GK110">
        <v>1</v>
      </c>
      <c r="GL110"/>
    </row>
    <row r="111" spans="1:194" s="34" customFormat="1" hidden="1" x14ac:dyDescent="0.35">
      <c r="A111" s="29" t="s">
        <v>2063</v>
      </c>
      <c r="B111" s="29" t="s">
        <v>2064</v>
      </c>
      <c r="C111" s="29" t="s">
        <v>2065</v>
      </c>
      <c r="D111" s="29" t="s">
        <v>2066</v>
      </c>
      <c r="E111" s="29" t="s">
        <v>2067</v>
      </c>
      <c r="F111" s="30"/>
      <c r="G111" s="30"/>
      <c r="H111" s="29" t="s">
        <v>191</v>
      </c>
      <c r="I111" s="30"/>
      <c r="J111" s="29" t="s">
        <v>2023</v>
      </c>
      <c r="K111" s="29" t="s">
        <v>2068</v>
      </c>
      <c r="L111" s="29" t="s">
        <v>2068</v>
      </c>
      <c r="M111" s="29" t="s">
        <v>2069</v>
      </c>
      <c r="N111" s="30"/>
      <c r="O111" s="29" t="s">
        <v>2070</v>
      </c>
      <c r="P111" s="29" t="s">
        <v>778</v>
      </c>
      <c r="Q111" s="29" t="s">
        <v>2071</v>
      </c>
      <c r="R111" s="30"/>
      <c r="S111" s="30"/>
      <c r="T111" s="29" t="s">
        <v>2072</v>
      </c>
      <c r="U111" s="30"/>
      <c r="V111" s="30"/>
      <c r="W111" s="30"/>
      <c r="X111" s="30"/>
      <c r="Y111" s="30"/>
      <c r="Z111" s="29" t="s">
        <v>2069</v>
      </c>
      <c r="AA111" s="30"/>
      <c r="AB111" s="29" t="s">
        <v>2073</v>
      </c>
      <c r="AC111" s="30"/>
      <c r="AD111" s="29" t="s">
        <v>2074</v>
      </c>
      <c r="AE111" s="30"/>
      <c r="AF111" s="30"/>
      <c r="AG111" s="30"/>
      <c r="AH111" s="29" t="s">
        <v>209</v>
      </c>
      <c r="AI111" s="29" t="s">
        <v>1689</v>
      </c>
      <c r="AJ111" s="29" t="s">
        <v>1895</v>
      </c>
      <c r="AK111" s="31" t="s">
        <v>643</v>
      </c>
      <c r="AL111" s="35" t="s">
        <v>635</v>
      </c>
      <c r="AM111" s="29" t="s">
        <v>227</v>
      </c>
      <c r="AN111" s="29">
        <v>4</v>
      </c>
      <c r="AO111" s="29" t="s">
        <v>2082</v>
      </c>
      <c r="AP111" s="29" t="s">
        <v>216</v>
      </c>
      <c r="AQ111" s="30"/>
      <c r="AR111" s="30"/>
      <c r="AS111" s="29">
        <v>1</v>
      </c>
      <c r="AT111" s="29">
        <v>1</v>
      </c>
      <c r="AU111" s="29">
        <v>1</v>
      </c>
      <c r="AV111" s="29" t="s">
        <v>217</v>
      </c>
      <c r="AW111" s="30"/>
      <c r="AX111" s="30"/>
      <c r="AY111" s="29">
        <v>1</v>
      </c>
      <c r="AZ111" s="29" t="s">
        <v>2083</v>
      </c>
      <c r="BA111" s="30"/>
      <c r="BB111" s="30"/>
      <c r="BC111" s="29">
        <v>1</v>
      </c>
      <c r="BD111" s="29">
        <v>1</v>
      </c>
      <c r="BE111" s="30">
        <v>0</v>
      </c>
      <c r="BF111" s="29">
        <v>1</v>
      </c>
      <c r="BG111" s="29">
        <v>1</v>
      </c>
      <c r="BH111" s="30" t="s">
        <v>2987</v>
      </c>
      <c r="BI111" s="30"/>
      <c r="BJ111" s="29">
        <v>1</v>
      </c>
      <c r="BK111" s="29">
        <v>1</v>
      </c>
      <c r="BL111" s="29">
        <v>1</v>
      </c>
      <c r="BM111" s="30"/>
      <c r="BN111" s="29">
        <v>1</v>
      </c>
      <c r="BO111" s="29">
        <v>1</v>
      </c>
      <c r="BP111" s="30"/>
      <c r="BQ111" s="30"/>
      <c r="BR111" s="30"/>
      <c r="BS111" s="30"/>
      <c r="BT111" s="30"/>
      <c r="BU111" s="29">
        <v>1</v>
      </c>
      <c r="BV111" s="30"/>
      <c r="BW111" s="30"/>
      <c r="BX111" s="30" t="s">
        <v>2984</v>
      </c>
      <c r="BY111" s="29">
        <v>2</v>
      </c>
      <c r="BZ111" s="29">
        <v>1</v>
      </c>
      <c r="CA111" s="30"/>
      <c r="CB111" s="30"/>
      <c r="CC111" s="30"/>
      <c r="CD111" s="29">
        <v>1</v>
      </c>
      <c r="CE111" s="30"/>
      <c r="CF111" s="30"/>
      <c r="CG111" s="30" t="s">
        <v>2994</v>
      </c>
      <c r="CH111" s="29" t="s">
        <v>2084</v>
      </c>
      <c r="CI111" s="29">
        <v>0</v>
      </c>
      <c r="CJ111" s="30"/>
      <c r="CK111" s="29">
        <v>0</v>
      </c>
      <c r="CL111" s="32">
        <v>1461</v>
      </c>
      <c r="CM111" s="29"/>
      <c r="CN111" s="35"/>
      <c r="CO111" s="53"/>
      <c r="CP111" s="29"/>
      <c r="CQ111" s="29">
        <v>1</v>
      </c>
      <c r="CR111" s="30"/>
      <c r="CS111" s="30"/>
      <c r="CT111" s="30"/>
      <c r="CU111" s="29">
        <v>1</v>
      </c>
      <c r="CV111" s="30"/>
      <c r="CW111" s="30"/>
      <c r="CX111" s="30"/>
      <c r="CY111" s="30" t="s">
        <v>3004</v>
      </c>
      <c r="CZ111" s="29">
        <v>78</v>
      </c>
      <c r="DA111" s="30">
        <v>0</v>
      </c>
      <c r="DB111" s="29" t="s">
        <v>2085</v>
      </c>
      <c r="DC111" s="30"/>
      <c r="DD111" s="29">
        <v>1</v>
      </c>
      <c r="DE111" s="30"/>
      <c r="DF111" s="30"/>
      <c r="DG111" s="29">
        <v>1</v>
      </c>
      <c r="DH111" s="30"/>
      <c r="DI111" s="30"/>
      <c r="DJ111" s="29" t="s">
        <v>2997</v>
      </c>
      <c r="DK111" s="29" t="s">
        <v>2086</v>
      </c>
      <c r="DL111" s="29"/>
      <c r="DM111" s="35">
        <v>15</v>
      </c>
      <c r="DN111" s="29" t="s">
        <v>2087</v>
      </c>
      <c r="DO111" s="37">
        <v>14</v>
      </c>
      <c r="DP111" s="29" t="s">
        <v>2088</v>
      </c>
      <c r="DQ111" s="29"/>
      <c r="DR111" s="57">
        <f>DS111/DT111</f>
        <v>1.0266940451745379E-2</v>
      </c>
      <c r="DS111" s="34">
        <v>15</v>
      </c>
      <c r="DT111" s="34">
        <v>1461</v>
      </c>
      <c r="DU111" s="29" t="s">
        <v>2089</v>
      </c>
      <c r="DV111" s="29" t="s">
        <v>2090</v>
      </c>
      <c r="DW111" s="30" t="s">
        <v>2091</v>
      </c>
      <c r="DX111" s="30">
        <v>4</v>
      </c>
      <c r="DY111" s="30">
        <v>591</v>
      </c>
      <c r="DZ111" s="29" t="s">
        <v>2092</v>
      </c>
      <c r="EA111" s="29">
        <v>3</v>
      </c>
      <c r="EB111" s="29">
        <v>136</v>
      </c>
      <c r="EC111" s="29"/>
      <c r="ED111" s="29"/>
      <c r="EE111" s="29"/>
      <c r="EF111" s="29" t="s">
        <v>2093</v>
      </c>
      <c r="EG111" s="29">
        <v>5</v>
      </c>
      <c r="EH111" s="29">
        <v>118</v>
      </c>
      <c r="EI111" s="29" t="s">
        <v>2094</v>
      </c>
      <c r="EJ111" s="29">
        <v>0</v>
      </c>
      <c r="EK111" s="29">
        <v>29</v>
      </c>
      <c r="EO111" s="29" t="s">
        <v>2095</v>
      </c>
      <c r="EP111" s="29">
        <v>3</v>
      </c>
      <c r="EQ111" s="29">
        <v>587</v>
      </c>
      <c r="ER111" s="29" t="s">
        <v>2096</v>
      </c>
      <c r="ES111" s="29" t="s">
        <v>2096</v>
      </c>
      <c r="ET111" s="29" t="s">
        <v>2096</v>
      </c>
      <c r="EU111" s="29">
        <v>1</v>
      </c>
      <c r="EV111" s="30"/>
      <c r="EW111" s="30"/>
      <c r="EX111" s="30"/>
      <c r="EY111" s="29">
        <v>1</v>
      </c>
      <c r="EZ111" s="30"/>
      <c r="FA111" s="29">
        <v>1</v>
      </c>
      <c r="FB111" s="29">
        <v>1</v>
      </c>
      <c r="FC111" s="30"/>
      <c r="FD111" s="30"/>
      <c r="FE111" s="30"/>
      <c r="FF111" s="29">
        <v>0</v>
      </c>
      <c r="FG111" s="29">
        <v>0</v>
      </c>
      <c r="FH111" s="29">
        <v>0</v>
      </c>
      <c r="FI111" s="29" t="s">
        <v>235</v>
      </c>
      <c r="FJ111" s="29">
        <v>0</v>
      </c>
      <c r="FK111" s="29"/>
      <c r="FL111" s="30"/>
      <c r="FM111" s="29" t="s">
        <v>225</v>
      </c>
      <c r="FN111" s="29">
        <v>0</v>
      </c>
      <c r="FO111" s="29">
        <v>0</v>
      </c>
      <c r="FP111" s="30"/>
      <c r="FQ111" s="29" t="s">
        <v>235</v>
      </c>
      <c r="FR111" s="29">
        <v>0</v>
      </c>
      <c r="FS111" s="30"/>
      <c r="FT111" s="29" t="s">
        <v>235</v>
      </c>
      <c r="FU111" s="29">
        <v>0</v>
      </c>
      <c r="FV111" s="30"/>
      <c r="FW111" s="29">
        <v>0</v>
      </c>
      <c r="FX111" s="29" t="s">
        <v>235</v>
      </c>
      <c r="FY111" s="29">
        <v>0</v>
      </c>
      <c r="FZ111" s="30"/>
      <c r="GA111" s="29" t="s">
        <v>235</v>
      </c>
      <c r="GB111" s="29">
        <v>0</v>
      </c>
      <c r="GC111" s="30"/>
      <c r="GD111" s="29" t="s">
        <v>2097</v>
      </c>
      <c r="GE111" s="30"/>
      <c r="GF111" s="30"/>
      <c r="GG111" s="30"/>
      <c r="GH111" s="30"/>
      <c r="GI111" s="34">
        <v>0</v>
      </c>
      <c r="GJ111" s="34">
        <v>0</v>
      </c>
    </row>
    <row r="112" spans="1:194" x14ac:dyDescent="0.35">
      <c r="A112" s="2" t="s">
        <v>2122</v>
      </c>
      <c r="B112" s="2" t="s">
        <v>2123</v>
      </c>
      <c r="C112" s="2" t="s">
        <v>2124</v>
      </c>
      <c r="D112" s="2" t="s">
        <v>2125</v>
      </c>
      <c r="E112" s="2" t="s">
        <v>2126</v>
      </c>
      <c r="F112" s="1"/>
      <c r="G112" s="1"/>
      <c r="H112" s="2" t="s">
        <v>191</v>
      </c>
      <c r="I112" s="1"/>
      <c r="J112" s="2" t="s">
        <v>995</v>
      </c>
      <c r="K112" s="2" t="s">
        <v>2068</v>
      </c>
      <c r="L112" s="2" t="s">
        <v>2068</v>
      </c>
      <c r="M112" s="2" t="s">
        <v>2127</v>
      </c>
      <c r="N112" s="1"/>
      <c r="O112" s="2" t="s">
        <v>1052</v>
      </c>
      <c r="P112" s="2" t="s">
        <v>296</v>
      </c>
      <c r="Q112" s="2" t="s">
        <v>2128</v>
      </c>
      <c r="R112" s="1"/>
      <c r="S112" s="1"/>
      <c r="T112" s="2" t="s">
        <v>2129</v>
      </c>
      <c r="U112" s="1"/>
      <c r="V112" s="1"/>
      <c r="W112" s="1"/>
      <c r="X112" s="1"/>
      <c r="Y112" s="1"/>
      <c r="Z112" s="2" t="s">
        <v>2130</v>
      </c>
      <c r="AA112" s="1"/>
      <c r="AB112" s="2" t="s">
        <v>2131</v>
      </c>
      <c r="AC112" s="1"/>
      <c r="AD112" s="2" t="s">
        <v>2132</v>
      </c>
      <c r="AE112" s="1"/>
      <c r="AF112" s="1"/>
      <c r="AG112" s="1"/>
      <c r="AH112" s="2" t="s">
        <v>209</v>
      </c>
      <c r="AI112" s="2" t="s">
        <v>1689</v>
      </c>
      <c r="AJ112" s="2" t="s">
        <v>1895</v>
      </c>
      <c r="AK112" s="9" t="s">
        <v>296</v>
      </c>
      <c r="AL112" s="15" t="s">
        <v>995</v>
      </c>
      <c r="AM112" s="2" t="s">
        <v>214</v>
      </c>
      <c r="AN112" s="2">
        <v>4</v>
      </c>
      <c r="AO112" s="2" t="s">
        <v>2133</v>
      </c>
      <c r="AP112" s="2" t="s">
        <v>216</v>
      </c>
      <c r="AQ112" s="1"/>
      <c r="AR112" s="1"/>
      <c r="AS112" s="2">
        <v>1</v>
      </c>
      <c r="AT112" s="2">
        <v>1</v>
      </c>
      <c r="AU112" s="2">
        <v>1</v>
      </c>
      <c r="AV112" s="2" t="s">
        <v>217</v>
      </c>
      <c r="AW112" s="1"/>
      <c r="AX112" s="1"/>
      <c r="AY112" s="2">
        <v>1</v>
      </c>
      <c r="AZ112" s="1"/>
      <c r="BA112" s="1"/>
      <c r="BB112" s="1"/>
      <c r="BC112" s="1">
        <v>0</v>
      </c>
      <c r="BD112" s="2">
        <v>1</v>
      </c>
      <c r="BE112" s="2">
        <v>1</v>
      </c>
      <c r="BF112" s="2">
        <v>1</v>
      </c>
      <c r="BG112" s="1">
        <v>0</v>
      </c>
      <c r="BH112" s="1" t="s">
        <v>2987</v>
      </c>
      <c r="BI112" s="1"/>
      <c r="BJ112" s="1"/>
      <c r="BK112" s="1"/>
      <c r="BL112" s="1"/>
      <c r="BM112" s="1"/>
      <c r="BN112" s="1"/>
      <c r="BO112" s="1"/>
      <c r="BP112" s="1"/>
      <c r="BQ112" s="1"/>
      <c r="BR112" s="1"/>
      <c r="BS112" s="1"/>
      <c r="BT112" s="1"/>
      <c r="BU112" s="2">
        <v>1</v>
      </c>
      <c r="BV112" s="1"/>
      <c r="BW112" s="1"/>
      <c r="BX112" s="1" t="s">
        <v>2984</v>
      </c>
      <c r="BY112" s="2">
        <v>1</v>
      </c>
      <c r="BZ112" s="2">
        <v>1</v>
      </c>
      <c r="CA112" s="1"/>
      <c r="CB112" s="1"/>
      <c r="CC112" s="1"/>
      <c r="CD112" s="2">
        <v>1</v>
      </c>
      <c r="CE112" s="1"/>
      <c r="CF112" s="1"/>
      <c r="CG112" s="1" t="s">
        <v>2994</v>
      </c>
      <c r="CH112" s="2" t="s">
        <v>687</v>
      </c>
      <c r="CI112" s="2">
        <v>0</v>
      </c>
      <c r="CJ112" s="1"/>
      <c r="CK112" s="2">
        <v>0</v>
      </c>
      <c r="CL112" s="13">
        <v>43</v>
      </c>
      <c r="CM112" s="2"/>
      <c r="CN112" s="15" t="s">
        <v>688</v>
      </c>
      <c r="CO112" s="51">
        <f>CN112/DT112</f>
        <v>0.65116279069767447</v>
      </c>
      <c r="CP112" s="2"/>
      <c r="CQ112" s="2">
        <v>1</v>
      </c>
      <c r="CR112" s="1"/>
      <c r="CS112" s="1"/>
      <c r="CT112" s="1"/>
      <c r="CU112" s="2">
        <v>1</v>
      </c>
      <c r="CV112" s="1"/>
      <c r="CW112" s="1"/>
      <c r="CX112" s="1"/>
      <c r="CY112" s="1" t="s">
        <v>3004</v>
      </c>
      <c r="CZ112" s="1">
        <v>46</v>
      </c>
      <c r="DA112" s="1">
        <v>0</v>
      </c>
      <c r="DB112" s="1"/>
      <c r="DC112" s="1"/>
      <c r="DD112" s="2">
        <v>1</v>
      </c>
      <c r="DE112" s="1"/>
      <c r="DF112" s="1"/>
      <c r="DG112" s="2">
        <v>1</v>
      </c>
      <c r="DH112" s="1"/>
      <c r="DI112" s="1"/>
      <c r="DJ112" s="2" t="s">
        <v>2997</v>
      </c>
      <c r="DK112" s="2" t="s">
        <v>2134</v>
      </c>
      <c r="DL112" s="2"/>
      <c r="DM112" s="15" t="s">
        <v>754</v>
      </c>
      <c r="DN112" s="2"/>
      <c r="DO112" s="15" t="s">
        <v>723</v>
      </c>
      <c r="DP112" s="2"/>
      <c r="DQ112" s="2">
        <v>0</v>
      </c>
      <c r="DR112" s="56">
        <f>DS112/DT112</f>
        <v>0.55813953488372092</v>
      </c>
      <c r="DS112">
        <v>24</v>
      </c>
      <c r="DT112">
        <v>43</v>
      </c>
      <c r="DU112" s="2" t="s">
        <v>2135</v>
      </c>
      <c r="DV112" s="2" t="s">
        <v>2136</v>
      </c>
      <c r="DW112" s="2"/>
      <c r="DX112" s="2"/>
      <c r="DY112" s="2"/>
      <c r="DZ112" s="2" t="s">
        <v>2137</v>
      </c>
      <c r="EA112" s="2">
        <v>18</v>
      </c>
      <c r="EB112" s="2">
        <v>30</v>
      </c>
      <c r="EC112" s="2" t="s">
        <v>2138</v>
      </c>
      <c r="ED112" s="2">
        <v>2</v>
      </c>
      <c r="EE112" s="2">
        <v>3</v>
      </c>
      <c r="EF112" s="2" t="s">
        <v>2139</v>
      </c>
      <c r="EG112" s="2">
        <v>4</v>
      </c>
      <c r="EH112" s="2">
        <v>10</v>
      </c>
      <c r="EJ112" s="2"/>
      <c r="EK112" s="2"/>
      <c r="EL112" s="2"/>
      <c r="EM112" s="2"/>
      <c r="EN112" s="2"/>
      <c r="EO112" s="2"/>
      <c r="EP112" s="2"/>
      <c r="EQ112" s="2"/>
      <c r="ER112" s="2">
        <v>1</v>
      </c>
      <c r="ES112" s="1"/>
      <c r="ET112" s="2">
        <v>1</v>
      </c>
      <c r="EU112" s="1"/>
      <c r="EV112" s="1"/>
      <c r="EW112" s="1"/>
      <c r="EX112" s="1"/>
      <c r="EY112" s="2">
        <v>1</v>
      </c>
      <c r="EZ112" s="1"/>
      <c r="FA112" s="2">
        <v>1</v>
      </c>
      <c r="FB112" s="1"/>
      <c r="FC112" s="1"/>
      <c r="FD112" s="1"/>
      <c r="FE112" s="1"/>
      <c r="FF112" s="2">
        <v>0</v>
      </c>
      <c r="FG112" s="2">
        <v>0</v>
      </c>
      <c r="FH112" s="2">
        <v>0</v>
      </c>
      <c r="FI112" s="1"/>
      <c r="FJ112" s="2">
        <v>0</v>
      </c>
      <c r="FK112" s="2"/>
      <c r="FL112" s="1"/>
      <c r="FM112" s="2" t="s">
        <v>225</v>
      </c>
      <c r="FN112" s="2">
        <v>0</v>
      </c>
      <c r="FO112" s="2">
        <v>1</v>
      </c>
      <c r="FP112" s="2" t="s">
        <v>226</v>
      </c>
      <c r="FQ112" s="1"/>
      <c r="FR112" s="2">
        <v>0</v>
      </c>
      <c r="FS112" s="1"/>
      <c r="FT112" s="1"/>
      <c r="FU112" s="2">
        <v>0</v>
      </c>
      <c r="FV112" s="1"/>
      <c r="FW112" s="2">
        <v>0</v>
      </c>
      <c r="FX112" s="1"/>
      <c r="FY112" s="2">
        <v>0</v>
      </c>
      <c r="FZ112" s="1"/>
      <c r="GA112" s="1"/>
      <c r="GB112" s="2">
        <v>0</v>
      </c>
      <c r="GC112" s="1"/>
      <c r="GD112" s="1"/>
      <c r="GE112" s="1"/>
      <c r="GF112" s="1"/>
      <c r="GG112" s="1"/>
      <c r="GH112" s="1"/>
      <c r="GI112">
        <v>1</v>
      </c>
      <c r="GJ112">
        <v>0</v>
      </c>
      <c r="GK112">
        <v>1</v>
      </c>
    </row>
    <row r="113" spans="1:194" s="34" customFormat="1" hidden="1" x14ac:dyDescent="0.35">
      <c r="A113" s="29" t="s">
        <v>1778</v>
      </c>
      <c r="B113" s="29" t="s">
        <v>1779</v>
      </c>
      <c r="C113" s="29" t="s">
        <v>1780</v>
      </c>
      <c r="D113" s="29" t="s">
        <v>1781</v>
      </c>
      <c r="E113" s="29" t="s">
        <v>1782</v>
      </c>
      <c r="F113" s="29" t="s">
        <v>1783</v>
      </c>
      <c r="G113" s="29" t="s">
        <v>1784</v>
      </c>
      <c r="H113" s="29" t="s">
        <v>191</v>
      </c>
      <c r="I113" s="29" t="s">
        <v>192</v>
      </c>
      <c r="J113" s="29" t="s">
        <v>1785</v>
      </c>
      <c r="K113" s="29" t="s">
        <v>1786</v>
      </c>
      <c r="L113" s="29" t="s">
        <v>623</v>
      </c>
      <c r="M113" s="29" t="s">
        <v>1787</v>
      </c>
      <c r="N113" s="29" t="s">
        <v>1788</v>
      </c>
      <c r="O113" s="29" t="s">
        <v>1789</v>
      </c>
      <c r="P113" s="29" t="s">
        <v>204</v>
      </c>
      <c r="Q113" s="29" t="s">
        <v>1790</v>
      </c>
      <c r="R113" s="29" t="s">
        <v>1791</v>
      </c>
      <c r="S113" s="29" t="s">
        <v>202</v>
      </c>
      <c r="T113" s="29" t="s">
        <v>1792</v>
      </c>
      <c r="U113" s="30"/>
      <c r="V113" s="29" t="s">
        <v>204</v>
      </c>
      <c r="W113" s="30"/>
      <c r="X113" s="29" t="s">
        <v>1793</v>
      </c>
      <c r="Y113" s="29" t="s">
        <v>1794</v>
      </c>
      <c r="Z113" s="29" t="s">
        <v>1795</v>
      </c>
      <c r="AA113" s="30"/>
      <c r="AB113" s="30"/>
      <c r="AC113" s="30"/>
      <c r="AD113" s="29" t="s">
        <v>1796</v>
      </c>
      <c r="AE113" s="30"/>
      <c r="AF113" s="30"/>
      <c r="AG113" s="29" t="s">
        <v>1781</v>
      </c>
      <c r="AH113" s="29" t="s">
        <v>209</v>
      </c>
      <c r="AI113" s="29" t="s">
        <v>1689</v>
      </c>
      <c r="AJ113" s="29" t="s">
        <v>211</v>
      </c>
      <c r="AK113" s="31" t="s">
        <v>1797</v>
      </c>
      <c r="AL113" s="35" t="s">
        <v>1437</v>
      </c>
      <c r="AM113" s="29" t="s">
        <v>227</v>
      </c>
      <c r="AN113" s="29">
        <v>4</v>
      </c>
      <c r="AO113" s="29" t="s">
        <v>1806</v>
      </c>
      <c r="AP113" s="29" t="s">
        <v>216</v>
      </c>
      <c r="AQ113" s="30"/>
      <c r="AR113" s="30"/>
      <c r="AS113" s="30">
        <v>0</v>
      </c>
      <c r="AT113" s="29">
        <v>1</v>
      </c>
      <c r="AU113" s="29">
        <v>1</v>
      </c>
      <c r="AV113" s="29" t="s">
        <v>305</v>
      </c>
      <c r="AW113" s="30"/>
      <c r="AX113" s="30"/>
      <c r="AY113" s="29">
        <v>1</v>
      </c>
      <c r="AZ113" s="30"/>
      <c r="BA113" s="30"/>
      <c r="BB113" s="30"/>
      <c r="BC113" s="29">
        <v>1</v>
      </c>
      <c r="BD113" s="30">
        <v>0</v>
      </c>
      <c r="BE113" s="30">
        <v>0</v>
      </c>
      <c r="BF113" s="30">
        <v>0</v>
      </c>
      <c r="BG113" s="30">
        <v>0</v>
      </c>
      <c r="BH113" s="30" t="s">
        <v>2999</v>
      </c>
      <c r="BI113" s="30"/>
      <c r="BJ113" s="30"/>
      <c r="BK113" s="30"/>
      <c r="BL113" s="30"/>
      <c r="BM113" s="30"/>
      <c r="BN113" s="30"/>
      <c r="BO113" s="30"/>
      <c r="BP113" s="30"/>
      <c r="BQ113" s="30"/>
      <c r="BR113" s="30"/>
      <c r="BS113" s="30"/>
      <c r="BT113" s="30"/>
      <c r="BU113" s="29">
        <v>1</v>
      </c>
      <c r="BV113" s="30"/>
      <c r="BW113" s="30"/>
      <c r="BX113" s="30" t="s">
        <v>2984</v>
      </c>
      <c r="BY113" s="29">
        <v>2</v>
      </c>
      <c r="BZ113" s="30">
        <v>1</v>
      </c>
      <c r="CA113" s="30"/>
      <c r="CB113" s="30"/>
      <c r="CC113" s="30"/>
      <c r="CD113" s="29">
        <v>1</v>
      </c>
      <c r="CE113" s="30"/>
      <c r="CF113" s="30"/>
      <c r="CG113" s="30" t="s">
        <v>2994</v>
      </c>
      <c r="CH113" s="29" t="s">
        <v>1807</v>
      </c>
      <c r="CI113" s="29">
        <v>0</v>
      </c>
      <c r="CJ113" s="30"/>
      <c r="CK113" s="29">
        <v>0</v>
      </c>
      <c r="CL113" s="32">
        <v>343</v>
      </c>
      <c r="CM113" s="29"/>
      <c r="CN113" s="33"/>
      <c r="CO113" s="53"/>
      <c r="CP113" s="30"/>
      <c r="CQ113" s="29">
        <v>1</v>
      </c>
      <c r="CR113" s="30"/>
      <c r="CS113" s="30"/>
      <c r="CT113" s="30"/>
      <c r="CU113" s="29">
        <v>1</v>
      </c>
      <c r="CV113" s="30"/>
      <c r="CW113" s="30"/>
      <c r="CX113" s="30"/>
      <c r="CY113" s="30" t="s">
        <v>3004</v>
      </c>
      <c r="CZ113" s="30">
        <v>11</v>
      </c>
      <c r="DA113" s="30">
        <v>0</v>
      </c>
      <c r="DB113" s="30"/>
      <c r="DC113" s="30"/>
      <c r="DD113" s="29">
        <v>1</v>
      </c>
      <c r="DE113" s="30"/>
      <c r="DF113" s="30"/>
      <c r="DG113" s="29">
        <v>1</v>
      </c>
      <c r="DH113" s="30"/>
      <c r="DI113" s="30"/>
      <c r="DJ113" s="29" t="s">
        <v>2997</v>
      </c>
      <c r="DK113" s="29" t="s">
        <v>1808</v>
      </c>
      <c r="DL113" s="29"/>
      <c r="DM113" s="33">
        <v>251</v>
      </c>
      <c r="DN113" s="30"/>
      <c r="DO113" s="33"/>
      <c r="DP113" s="30"/>
      <c r="DQ113" s="30"/>
      <c r="DR113" s="57">
        <f>DS113/DT113</f>
        <v>0.73177842565597673</v>
      </c>
      <c r="DS113" s="34">
        <v>251</v>
      </c>
      <c r="DT113" s="34">
        <v>343</v>
      </c>
      <c r="DU113" s="29" t="s">
        <v>1809</v>
      </c>
      <c r="DV113" s="29" t="s">
        <v>1810</v>
      </c>
      <c r="DW113" s="29"/>
      <c r="DX113" s="34">
        <v>251</v>
      </c>
      <c r="DY113" s="34">
        <v>343</v>
      </c>
      <c r="DZ113" s="29"/>
      <c r="EA113" s="29"/>
      <c r="EB113" s="29"/>
      <c r="EC113" s="29"/>
      <c r="ED113" s="29"/>
      <c r="EE113" s="29"/>
      <c r="EF113" s="29"/>
      <c r="EG113" s="29"/>
      <c r="EH113" s="29"/>
      <c r="EI113" s="29"/>
      <c r="EJ113" s="29"/>
      <c r="EK113" s="29"/>
      <c r="EL113" s="29"/>
      <c r="EM113" s="29"/>
      <c r="EN113" s="29"/>
      <c r="EO113" s="29"/>
      <c r="EP113" s="29"/>
      <c r="EQ113" s="29"/>
      <c r="ER113" s="29">
        <v>1</v>
      </c>
      <c r="ES113" s="29">
        <v>1</v>
      </c>
      <c r="ET113" s="29">
        <v>1</v>
      </c>
      <c r="EU113" s="29">
        <v>1</v>
      </c>
      <c r="EV113" s="30"/>
      <c r="EW113" s="30"/>
      <c r="EX113" s="30"/>
      <c r="EY113" s="29">
        <v>1</v>
      </c>
      <c r="EZ113" s="30"/>
      <c r="FA113" s="30"/>
      <c r="FB113" s="30"/>
      <c r="FC113" s="30"/>
      <c r="FD113" s="30"/>
      <c r="FE113" s="30"/>
      <c r="FF113" s="30"/>
      <c r="FG113" s="29">
        <v>0</v>
      </c>
      <c r="FH113" s="29">
        <v>0</v>
      </c>
      <c r="FI113" s="29" t="s">
        <v>1811</v>
      </c>
      <c r="FJ113" s="29">
        <v>0</v>
      </c>
      <c r="FK113" s="29"/>
      <c r="FL113" s="30"/>
      <c r="FM113" s="29" t="s">
        <v>225</v>
      </c>
      <c r="FN113" s="29">
        <v>0</v>
      </c>
      <c r="FO113" s="29">
        <v>1</v>
      </c>
      <c r="FP113" s="29" t="s">
        <v>226</v>
      </c>
      <c r="FQ113" s="29" t="s">
        <v>1812</v>
      </c>
      <c r="FR113" s="29">
        <v>0</v>
      </c>
      <c r="FS113" s="30"/>
      <c r="FT113" s="29" t="s">
        <v>235</v>
      </c>
      <c r="FU113" s="29">
        <v>0</v>
      </c>
      <c r="FV113" s="30"/>
      <c r="FW113" s="29">
        <v>0</v>
      </c>
      <c r="FX113" s="29" t="s">
        <v>235</v>
      </c>
      <c r="FY113" s="29">
        <v>0</v>
      </c>
      <c r="FZ113" s="30"/>
      <c r="GA113" s="29" t="s">
        <v>235</v>
      </c>
      <c r="GB113" s="29">
        <v>0</v>
      </c>
      <c r="GC113" s="30"/>
      <c r="GD113" s="29" t="s">
        <v>235</v>
      </c>
      <c r="GE113" s="30"/>
      <c r="GF113" s="30"/>
      <c r="GG113" s="30"/>
      <c r="GH113" s="30"/>
      <c r="GI113" s="34">
        <v>1</v>
      </c>
      <c r="GJ113" s="34">
        <v>0</v>
      </c>
    </row>
    <row r="114" spans="1:194" s="34" customFormat="1" x14ac:dyDescent="0.35">
      <c r="A114" s="2" t="s">
        <v>2151</v>
      </c>
      <c r="B114" s="2" t="s">
        <v>2152</v>
      </c>
      <c r="C114" s="2" t="s">
        <v>2153</v>
      </c>
      <c r="D114" s="2" t="s">
        <v>2154</v>
      </c>
      <c r="E114" s="2" t="s">
        <v>2155</v>
      </c>
      <c r="F114" s="1"/>
      <c r="G114" s="1"/>
      <c r="H114" s="2" t="s">
        <v>191</v>
      </c>
      <c r="I114" s="1"/>
      <c r="J114" s="2" t="s">
        <v>2156</v>
      </c>
      <c r="K114" s="2" t="s">
        <v>2068</v>
      </c>
      <c r="L114" s="2" t="s">
        <v>2068</v>
      </c>
      <c r="M114" s="2" t="s">
        <v>2157</v>
      </c>
      <c r="N114" s="1"/>
      <c r="O114" s="2" t="s">
        <v>2158</v>
      </c>
      <c r="P114" s="2" t="s">
        <v>440</v>
      </c>
      <c r="Q114" s="2" t="s">
        <v>2159</v>
      </c>
      <c r="R114" s="1"/>
      <c r="S114" s="1"/>
      <c r="T114" s="2" t="s">
        <v>2160</v>
      </c>
      <c r="U114" s="1"/>
      <c r="V114" s="1"/>
      <c r="W114" s="1"/>
      <c r="X114" s="1"/>
      <c r="Y114" s="1"/>
      <c r="Z114" s="2" t="s">
        <v>2161</v>
      </c>
      <c r="AA114" s="1"/>
      <c r="AB114" s="1"/>
      <c r="AC114" s="1"/>
      <c r="AD114" s="2" t="s">
        <v>2162</v>
      </c>
      <c r="AE114" s="1"/>
      <c r="AF114" s="1"/>
      <c r="AG114" s="1"/>
      <c r="AH114" s="2" t="s">
        <v>209</v>
      </c>
      <c r="AI114" s="2" t="s">
        <v>1689</v>
      </c>
      <c r="AJ114" s="2" t="s">
        <v>1895</v>
      </c>
      <c r="AK114" s="9" t="s">
        <v>1896</v>
      </c>
      <c r="AL114" s="15" t="s">
        <v>995</v>
      </c>
      <c r="AM114" s="2" t="s">
        <v>214</v>
      </c>
      <c r="AN114" s="2">
        <v>4</v>
      </c>
      <c r="AO114" s="2" t="s">
        <v>2163</v>
      </c>
      <c r="AP114" s="2" t="s">
        <v>216</v>
      </c>
      <c r="AQ114" s="1"/>
      <c r="AR114" s="1"/>
      <c r="AS114" s="1">
        <v>0</v>
      </c>
      <c r="AT114" s="2">
        <v>1</v>
      </c>
      <c r="AU114" s="2">
        <v>1</v>
      </c>
      <c r="AV114" s="2" t="s">
        <v>305</v>
      </c>
      <c r="AW114" s="1"/>
      <c r="AX114" s="1"/>
      <c r="AY114" s="2">
        <v>1</v>
      </c>
      <c r="AZ114" s="1"/>
      <c r="BA114" s="1"/>
      <c r="BB114" s="1"/>
      <c r="BC114" s="1">
        <v>0</v>
      </c>
      <c r="BD114" s="1">
        <v>0</v>
      </c>
      <c r="BE114" s="1">
        <v>0</v>
      </c>
      <c r="BF114" s="1">
        <v>0</v>
      </c>
      <c r="BG114" s="2">
        <v>1</v>
      </c>
      <c r="BH114" s="2" t="s">
        <v>3002</v>
      </c>
      <c r="BI114" s="1"/>
      <c r="BJ114" s="1"/>
      <c r="BK114" s="1"/>
      <c r="BL114" s="1"/>
      <c r="BM114" s="1"/>
      <c r="BN114" s="1"/>
      <c r="BO114" s="1"/>
      <c r="BP114" s="1"/>
      <c r="BQ114" s="1"/>
      <c r="BR114" s="1"/>
      <c r="BS114" s="2">
        <v>1</v>
      </c>
      <c r="BT114" s="2" t="s">
        <v>600</v>
      </c>
      <c r="BU114" s="2"/>
      <c r="BV114" s="1">
        <v>1</v>
      </c>
      <c r="BW114" s="1"/>
      <c r="BX114" s="1" t="s">
        <v>2986</v>
      </c>
      <c r="BY114" s="2">
        <v>2</v>
      </c>
      <c r="BZ114" s="2">
        <v>1</v>
      </c>
      <c r="CA114" s="1"/>
      <c r="CB114" s="1"/>
      <c r="CC114" s="1"/>
      <c r="CD114" s="2">
        <v>1</v>
      </c>
      <c r="CE114" s="1"/>
      <c r="CF114" s="1"/>
      <c r="CG114" s="1" t="s">
        <v>2994</v>
      </c>
      <c r="CH114" s="2" t="s">
        <v>687</v>
      </c>
      <c r="CI114" s="2">
        <v>0</v>
      </c>
      <c r="CJ114" s="1"/>
      <c r="CK114" s="2">
        <v>0</v>
      </c>
      <c r="CL114" s="13">
        <v>68</v>
      </c>
      <c r="CM114" s="2"/>
      <c r="CN114" s="15" t="s">
        <v>212</v>
      </c>
      <c r="CO114" s="51">
        <f>CN114/DT114</f>
        <v>0.23529411764705882</v>
      </c>
      <c r="CP114" s="2"/>
      <c r="CQ114" s="2">
        <v>1</v>
      </c>
      <c r="CR114" s="1"/>
      <c r="CS114" s="2">
        <v>1</v>
      </c>
      <c r="CT114" s="1"/>
      <c r="CU114" s="1"/>
      <c r="CV114" s="2">
        <v>1</v>
      </c>
      <c r="CW114" s="1"/>
      <c r="CX114" s="1"/>
      <c r="CY114" s="1" t="s">
        <v>3005</v>
      </c>
      <c r="CZ114" s="2" t="s">
        <v>721</v>
      </c>
      <c r="DA114" s="1">
        <v>0</v>
      </c>
      <c r="DB114" s="2" t="s">
        <v>2164</v>
      </c>
      <c r="DC114" s="1"/>
      <c r="DD114" s="2">
        <v>1</v>
      </c>
      <c r="DE114" s="1"/>
      <c r="DF114" s="1"/>
      <c r="DG114" s="2">
        <v>1</v>
      </c>
      <c r="DH114" s="1"/>
      <c r="DI114" s="1"/>
      <c r="DJ114" s="2" t="s">
        <v>2997</v>
      </c>
      <c r="DK114" s="1"/>
      <c r="DL114" s="1"/>
      <c r="DM114" s="15" t="s">
        <v>643</v>
      </c>
      <c r="DN114" s="2"/>
      <c r="DO114" s="15"/>
      <c r="DP114" s="2"/>
      <c r="DQ114" s="2">
        <v>0</v>
      </c>
      <c r="DR114" s="56">
        <f>DS114/DT114</f>
        <v>0.38235294117647056</v>
      </c>
      <c r="DS114">
        <v>26</v>
      </c>
      <c r="DT114">
        <v>68</v>
      </c>
      <c r="DU114" s="2" t="s">
        <v>2165</v>
      </c>
      <c r="DV114" s="2" t="s">
        <v>2166</v>
      </c>
      <c r="DW114" s="2"/>
      <c r="DX114" s="2"/>
      <c r="DY114" s="2"/>
      <c r="DZ114" s="2"/>
      <c r="EA114" s="2"/>
      <c r="EB114" s="2"/>
      <c r="EC114" s="2"/>
      <c r="ED114" s="2"/>
      <c r="EE114" s="2"/>
      <c r="EF114" s="2"/>
      <c r="EG114" s="2"/>
      <c r="EH114" s="2"/>
      <c r="EI114" s="2"/>
      <c r="EJ114">
        <v>26</v>
      </c>
      <c r="EK114">
        <v>68</v>
      </c>
      <c r="EL114" s="2"/>
      <c r="EM114" s="2"/>
      <c r="EN114" s="2"/>
      <c r="EO114" s="2"/>
      <c r="EP114" s="2"/>
      <c r="EQ114" s="2"/>
      <c r="ER114" s="2">
        <v>1</v>
      </c>
      <c r="ES114" s="1"/>
      <c r="ET114" s="2">
        <v>1</v>
      </c>
      <c r="EU114" s="1"/>
      <c r="EV114" s="1"/>
      <c r="EW114" s="1"/>
      <c r="EX114" s="1"/>
      <c r="EY114" s="2">
        <v>1</v>
      </c>
      <c r="EZ114" s="1"/>
      <c r="FA114" s="2">
        <v>1</v>
      </c>
      <c r="FB114" s="1"/>
      <c r="FC114" s="1"/>
      <c r="FD114" s="1"/>
      <c r="FE114" s="1"/>
      <c r="FF114" s="2">
        <v>0</v>
      </c>
      <c r="FG114" s="2">
        <v>0</v>
      </c>
      <c r="FH114" s="2">
        <v>0</v>
      </c>
      <c r="FI114" s="1"/>
      <c r="FJ114" s="2">
        <v>0</v>
      </c>
      <c r="FK114" s="2"/>
      <c r="FL114" s="1"/>
      <c r="FM114" s="2" t="s">
        <v>225</v>
      </c>
      <c r="FN114" s="2">
        <v>0</v>
      </c>
      <c r="FO114" s="2">
        <v>1</v>
      </c>
      <c r="FP114" s="2" t="s">
        <v>226</v>
      </c>
      <c r="FQ114" s="2" t="s">
        <v>2167</v>
      </c>
      <c r="FR114" s="2">
        <v>0</v>
      </c>
      <c r="FS114" s="1"/>
      <c r="FT114" s="1"/>
      <c r="FU114" s="2">
        <v>0</v>
      </c>
      <c r="FV114" s="1"/>
      <c r="FW114" s="2">
        <v>0</v>
      </c>
      <c r="FX114" s="1"/>
      <c r="FY114" s="2">
        <v>0</v>
      </c>
      <c r="FZ114" s="1"/>
      <c r="GA114" s="1"/>
      <c r="GB114" s="2">
        <v>0</v>
      </c>
      <c r="GC114" s="1"/>
      <c r="GD114" s="1"/>
      <c r="GE114" s="1"/>
      <c r="GF114" s="1"/>
      <c r="GG114" s="1"/>
      <c r="GH114" s="1"/>
      <c r="GI114">
        <v>1</v>
      </c>
      <c r="GJ114">
        <v>0</v>
      </c>
      <c r="GK114">
        <v>1</v>
      </c>
      <c r="GL114"/>
    </row>
    <row r="115" spans="1:194" s="34" customFormat="1" hidden="1" x14ac:dyDescent="0.35">
      <c r="A115" s="29" t="s">
        <v>2738</v>
      </c>
      <c r="B115" s="29" t="s">
        <v>2739</v>
      </c>
      <c r="C115" s="29" t="s">
        <v>2740</v>
      </c>
      <c r="D115" s="29" t="s">
        <v>2741</v>
      </c>
      <c r="E115" s="29" t="s">
        <v>2742</v>
      </c>
      <c r="F115" s="30"/>
      <c r="G115" s="30"/>
      <c r="H115" s="29" t="s">
        <v>191</v>
      </c>
      <c r="I115" s="30"/>
      <c r="J115" s="29" t="s">
        <v>2743</v>
      </c>
      <c r="K115" s="29" t="s">
        <v>2643</v>
      </c>
      <c r="L115" s="29" t="s">
        <v>2643</v>
      </c>
      <c r="M115" s="29" t="s">
        <v>2744</v>
      </c>
      <c r="N115" s="30"/>
      <c r="O115" s="29" t="s">
        <v>2745</v>
      </c>
      <c r="P115" s="29" t="s">
        <v>1289</v>
      </c>
      <c r="Q115" s="29" t="s">
        <v>2746</v>
      </c>
      <c r="R115" s="30"/>
      <c r="S115" s="30"/>
      <c r="T115" s="29" t="s">
        <v>2747</v>
      </c>
      <c r="U115" s="30"/>
      <c r="V115" s="30"/>
      <c r="W115" s="30"/>
      <c r="X115" s="30"/>
      <c r="Y115" s="30"/>
      <c r="Z115" s="29" t="s">
        <v>2748</v>
      </c>
      <c r="AA115" s="30"/>
      <c r="AB115" s="30"/>
      <c r="AC115" s="30"/>
      <c r="AD115" s="29" t="s">
        <v>2749</v>
      </c>
      <c r="AE115" s="30"/>
      <c r="AF115" s="30"/>
      <c r="AG115" s="30"/>
      <c r="AH115" s="30"/>
      <c r="AI115" s="30"/>
      <c r="AJ115" s="29" t="s">
        <v>1895</v>
      </c>
      <c r="AK115" s="31" t="s">
        <v>2750</v>
      </c>
      <c r="AL115" s="35" t="s">
        <v>2652</v>
      </c>
      <c r="AM115" s="29" t="s">
        <v>227</v>
      </c>
      <c r="AN115" s="29">
        <v>4</v>
      </c>
      <c r="AO115" s="29" t="s">
        <v>2760</v>
      </c>
      <c r="AP115" s="29" t="s">
        <v>216</v>
      </c>
      <c r="AQ115" s="30"/>
      <c r="AR115" s="30"/>
      <c r="AS115" s="29">
        <v>1</v>
      </c>
      <c r="AT115" s="30">
        <v>0</v>
      </c>
      <c r="AU115" s="30">
        <v>0</v>
      </c>
      <c r="AV115" s="29" t="s">
        <v>391</v>
      </c>
      <c r="AW115" s="30"/>
      <c r="AX115" s="30"/>
      <c r="AY115" s="29">
        <v>1</v>
      </c>
      <c r="AZ115" s="29" t="s">
        <v>2761</v>
      </c>
      <c r="BA115" s="30"/>
      <c r="BB115" s="30"/>
      <c r="BC115" s="30">
        <v>0</v>
      </c>
      <c r="BD115" s="29">
        <v>1</v>
      </c>
      <c r="BE115" s="30">
        <v>0</v>
      </c>
      <c r="BF115" s="30">
        <v>0</v>
      </c>
      <c r="BG115" s="29">
        <v>1</v>
      </c>
      <c r="BH115" s="30" t="s">
        <v>2987</v>
      </c>
      <c r="BI115" s="30"/>
      <c r="BJ115" s="30"/>
      <c r="BK115" s="30"/>
      <c r="BL115" s="30"/>
      <c r="BM115" s="30"/>
      <c r="BN115" s="30"/>
      <c r="BO115" s="30"/>
      <c r="BP115" s="30"/>
      <c r="BQ115" s="30"/>
      <c r="BR115" s="30"/>
      <c r="BS115" s="30"/>
      <c r="BT115" s="29" t="s">
        <v>2762</v>
      </c>
      <c r="BU115" s="29">
        <v>1</v>
      </c>
      <c r="BV115" s="30"/>
      <c r="BW115" s="30"/>
      <c r="BX115" s="30" t="s">
        <v>2984</v>
      </c>
      <c r="BY115" s="29">
        <v>1</v>
      </c>
      <c r="BZ115" s="29">
        <v>1</v>
      </c>
      <c r="CA115" s="30"/>
      <c r="CB115" s="30"/>
      <c r="CC115" s="30"/>
      <c r="CD115" s="30"/>
      <c r="CE115" s="30"/>
      <c r="CF115" s="29">
        <v>1</v>
      </c>
      <c r="CG115" s="30" t="s">
        <v>2994</v>
      </c>
      <c r="CH115" s="29" t="s">
        <v>2763</v>
      </c>
      <c r="CI115" s="29">
        <v>0</v>
      </c>
      <c r="CJ115" s="30"/>
      <c r="CK115" s="29">
        <v>0</v>
      </c>
      <c r="CL115" s="36">
        <v>68</v>
      </c>
      <c r="CM115" s="30" t="s">
        <v>2764</v>
      </c>
      <c r="CN115" s="35">
        <v>18</v>
      </c>
      <c r="CO115" s="53">
        <f>CN115/DT115</f>
        <v>0.26470588235294118</v>
      </c>
      <c r="CP115" s="29" t="s">
        <v>2765</v>
      </c>
      <c r="CQ115" s="29">
        <v>1</v>
      </c>
      <c r="CR115" s="30"/>
      <c r="CS115" s="30"/>
      <c r="CT115" s="30"/>
      <c r="CU115" s="29">
        <v>1</v>
      </c>
      <c r="CV115" s="30"/>
      <c r="CW115" s="30"/>
      <c r="CX115" s="30"/>
      <c r="CY115" s="30" t="s">
        <v>3004</v>
      </c>
      <c r="CZ115" s="29">
        <v>174</v>
      </c>
      <c r="DA115" s="30">
        <v>0</v>
      </c>
      <c r="DB115" s="29" t="s">
        <v>2766</v>
      </c>
      <c r="DC115" s="30"/>
      <c r="DD115" s="29">
        <v>1</v>
      </c>
      <c r="DE115" s="30"/>
      <c r="DF115" s="30"/>
      <c r="DG115" s="29">
        <v>1</v>
      </c>
      <c r="DH115" s="30"/>
      <c r="DI115" s="30"/>
      <c r="DJ115" s="29" t="s">
        <v>2997</v>
      </c>
      <c r="DK115" s="30"/>
      <c r="DL115" s="30"/>
      <c r="DM115" s="35" t="s">
        <v>1289</v>
      </c>
      <c r="DN115" s="29"/>
      <c r="DO115" s="35" t="s">
        <v>1513</v>
      </c>
      <c r="DP115" s="29"/>
      <c r="DQ115" s="29"/>
      <c r="DR115" s="57">
        <f>DS115/DT115</f>
        <v>2.9411764705882353E-2</v>
      </c>
      <c r="DS115" s="29">
        <v>2</v>
      </c>
      <c r="DT115" s="29">
        <v>68</v>
      </c>
      <c r="DV115" s="29" t="s">
        <v>2767</v>
      </c>
      <c r="DW115" s="29"/>
      <c r="DX115" s="29"/>
      <c r="DY115" s="29"/>
      <c r="DZ115" s="29" t="s">
        <v>2768</v>
      </c>
      <c r="EA115" s="29">
        <v>2</v>
      </c>
      <c r="EB115" s="29">
        <v>58</v>
      </c>
      <c r="EC115" s="29"/>
      <c r="ED115" s="29"/>
      <c r="EE115" s="29"/>
      <c r="EF115" s="29"/>
      <c r="EG115" s="29"/>
      <c r="EH115" s="29"/>
      <c r="EI115" s="29" t="s">
        <v>2769</v>
      </c>
      <c r="EJ115" s="29">
        <v>0</v>
      </c>
      <c r="EK115" s="29">
        <v>10</v>
      </c>
      <c r="EL115" s="29"/>
      <c r="EM115" s="29"/>
      <c r="EN115" s="29"/>
      <c r="EO115" s="29"/>
      <c r="EP115" s="29"/>
      <c r="EQ115" s="29"/>
      <c r="ER115" s="29">
        <v>1</v>
      </c>
      <c r="ES115" s="29">
        <v>1</v>
      </c>
      <c r="ET115" s="29">
        <v>1</v>
      </c>
      <c r="EU115" s="30"/>
      <c r="EV115" s="30"/>
      <c r="EW115" s="30"/>
      <c r="EX115" s="30"/>
      <c r="EY115" s="29">
        <v>1</v>
      </c>
      <c r="EZ115" s="30"/>
      <c r="FA115" s="29">
        <v>1</v>
      </c>
      <c r="FB115" s="30"/>
      <c r="FC115" s="30"/>
      <c r="FD115" s="30"/>
      <c r="FE115" s="30"/>
      <c r="FF115" s="29">
        <v>0</v>
      </c>
      <c r="FG115" s="29">
        <v>0</v>
      </c>
      <c r="FH115" s="29">
        <v>0</v>
      </c>
      <c r="FI115" s="29" t="s">
        <v>235</v>
      </c>
      <c r="FJ115" s="29">
        <v>0</v>
      </c>
      <c r="FK115" s="29"/>
      <c r="FL115" s="30"/>
      <c r="FM115" s="29" t="s">
        <v>225</v>
      </c>
      <c r="FN115" s="29">
        <v>0</v>
      </c>
      <c r="FO115" s="29">
        <v>0</v>
      </c>
      <c r="FP115" s="30"/>
      <c r="FQ115" s="29" t="s">
        <v>235</v>
      </c>
      <c r="FR115" s="29">
        <v>0</v>
      </c>
      <c r="FS115" s="30"/>
      <c r="FT115" s="29" t="s">
        <v>235</v>
      </c>
      <c r="FU115" s="29">
        <v>0</v>
      </c>
      <c r="FV115" s="30"/>
      <c r="FW115" s="29">
        <v>0</v>
      </c>
      <c r="FX115" s="29" t="s">
        <v>235</v>
      </c>
      <c r="FY115" s="29">
        <v>0</v>
      </c>
      <c r="FZ115" s="30"/>
      <c r="GA115" s="29" t="s">
        <v>235</v>
      </c>
      <c r="GB115" s="29">
        <v>0</v>
      </c>
      <c r="GC115" s="30"/>
      <c r="GD115" s="29" t="s">
        <v>235</v>
      </c>
      <c r="GE115" s="30"/>
      <c r="GF115" s="30"/>
      <c r="GG115" s="30"/>
      <c r="GH115" s="30"/>
      <c r="GI115" s="34">
        <v>0</v>
      </c>
      <c r="GJ115" s="34">
        <v>0</v>
      </c>
    </row>
    <row r="116" spans="1:194" s="34" customFormat="1" x14ac:dyDescent="0.35">
      <c r="A116" s="2" t="s">
        <v>2175</v>
      </c>
      <c r="B116" s="2" t="s">
        <v>1211</v>
      </c>
      <c r="C116" s="2" t="s">
        <v>2176</v>
      </c>
      <c r="D116" s="2" t="s">
        <v>2177</v>
      </c>
      <c r="E116" s="2" t="s">
        <v>2178</v>
      </c>
      <c r="F116" s="1"/>
      <c r="G116" s="1"/>
      <c r="H116" s="2" t="s">
        <v>191</v>
      </c>
      <c r="I116" s="1"/>
      <c r="J116" s="2" t="s">
        <v>2179</v>
      </c>
      <c r="K116" s="2" t="s">
        <v>2068</v>
      </c>
      <c r="L116" s="2" t="s">
        <v>2068</v>
      </c>
      <c r="M116" s="2" t="s">
        <v>2180</v>
      </c>
      <c r="N116" s="1"/>
      <c r="O116" s="2" t="s">
        <v>1651</v>
      </c>
      <c r="P116" s="2" t="s">
        <v>723</v>
      </c>
      <c r="Q116" s="2" t="s">
        <v>2181</v>
      </c>
      <c r="R116" s="1"/>
      <c r="S116" s="1"/>
      <c r="T116" s="2" t="s">
        <v>2182</v>
      </c>
      <c r="U116" s="1"/>
      <c r="V116" s="1"/>
      <c r="W116" s="1"/>
      <c r="X116" s="1"/>
      <c r="Y116" s="1"/>
      <c r="Z116" s="2" t="s">
        <v>2183</v>
      </c>
      <c r="AA116" s="1"/>
      <c r="AB116" s="2" t="s">
        <v>2184</v>
      </c>
      <c r="AC116" s="1"/>
      <c r="AD116" s="2" t="s">
        <v>2185</v>
      </c>
      <c r="AE116" s="1"/>
      <c r="AF116" s="1"/>
      <c r="AG116" s="1"/>
      <c r="AH116" s="2" t="s">
        <v>209</v>
      </c>
      <c r="AI116" s="2" t="s">
        <v>1689</v>
      </c>
      <c r="AJ116" s="2" t="s">
        <v>1895</v>
      </c>
      <c r="AK116" s="9" t="s">
        <v>311</v>
      </c>
      <c r="AL116" s="15" t="s">
        <v>995</v>
      </c>
      <c r="AM116" s="2" t="s">
        <v>214</v>
      </c>
      <c r="AN116" s="2">
        <v>4</v>
      </c>
      <c r="AO116" s="2" t="s">
        <v>2186</v>
      </c>
      <c r="AP116" s="2" t="s">
        <v>216</v>
      </c>
      <c r="AQ116" s="1"/>
      <c r="AR116" s="1"/>
      <c r="AS116" s="2">
        <v>1</v>
      </c>
      <c r="AT116" s="1">
        <v>0</v>
      </c>
      <c r="AU116" s="1">
        <v>0</v>
      </c>
      <c r="AV116" s="2" t="s">
        <v>391</v>
      </c>
      <c r="AW116" s="1"/>
      <c r="AX116" s="1"/>
      <c r="AY116" s="2">
        <v>1</v>
      </c>
      <c r="AZ116" s="1"/>
      <c r="BA116" s="1"/>
      <c r="BB116" s="1"/>
      <c r="BC116" s="1">
        <v>0</v>
      </c>
      <c r="BD116" s="1">
        <v>0</v>
      </c>
      <c r="BE116" s="1">
        <v>0</v>
      </c>
      <c r="BF116" s="1">
        <v>0</v>
      </c>
      <c r="BG116" s="2">
        <v>1</v>
      </c>
      <c r="BH116" s="2" t="s">
        <v>3002</v>
      </c>
      <c r="BI116" s="1"/>
      <c r="BJ116" s="1"/>
      <c r="BK116" s="1"/>
      <c r="BL116" s="1"/>
      <c r="BM116" s="1"/>
      <c r="BN116" s="1"/>
      <c r="BO116" s="1"/>
      <c r="BP116" s="1"/>
      <c r="BQ116" s="1"/>
      <c r="BR116" s="1"/>
      <c r="BS116" s="2">
        <v>1</v>
      </c>
      <c r="BT116" s="2" t="s">
        <v>960</v>
      </c>
      <c r="BU116" s="2">
        <v>1</v>
      </c>
      <c r="BV116" s="1"/>
      <c r="BW116" s="1"/>
      <c r="BX116" s="1" t="s">
        <v>2984</v>
      </c>
      <c r="BY116" s="2">
        <v>2</v>
      </c>
      <c r="BZ116" s="2">
        <v>1</v>
      </c>
      <c r="CA116" s="1"/>
      <c r="CB116" s="1"/>
      <c r="CC116" s="1"/>
      <c r="CD116" s="1"/>
      <c r="CE116" s="2">
        <v>1</v>
      </c>
      <c r="CF116" s="1"/>
      <c r="CG116" s="1" t="s">
        <v>2994</v>
      </c>
      <c r="CH116" s="2" t="s">
        <v>639</v>
      </c>
      <c r="CI116" s="2">
        <v>0</v>
      </c>
      <c r="CJ116" s="1"/>
      <c r="CK116" s="2">
        <v>0</v>
      </c>
      <c r="CL116" s="13">
        <v>102</v>
      </c>
      <c r="CM116" s="2"/>
      <c r="CN116" s="15" t="s">
        <v>754</v>
      </c>
      <c r="CO116" s="51">
        <f>CN116/DT116</f>
        <v>0.23529411764705882</v>
      </c>
      <c r="CP116" s="2"/>
      <c r="CQ116" s="2">
        <v>1</v>
      </c>
      <c r="CR116" s="1"/>
      <c r="CS116" s="1"/>
      <c r="CT116" s="1"/>
      <c r="CU116" s="2">
        <v>1</v>
      </c>
      <c r="CV116" s="1"/>
      <c r="CW116" s="1"/>
      <c r="CX116" s="1"/>
      <c r="CY116" s="1" t="s">
        <v>3004</v>
      </c>
      <c r="CZ116" s="2">
        <v>73</v>
      </c>
      <c r="DA116" s="1">
        <v>0</v>
      </c>
      <c r="DB116" s="2" t="s">
        <v>2187</v>
      </c>
      <c r="DC116" s="1"/>
      <c r="DD116" s="2">
        <v>1</v>
      </c>
      <c r="DE116" s="1"/>
      <c r="DF116" s="1"/>
      <c r="DG116" s="2">
        <v>1</v>
      </c>
      <c r="DH116" s="1"/>
      <c r="DI116" s="1"/>
      <c r="DJ116" s="2" t="s">
        <v>2997</v>
      </c>
      <c r="DK116" s="2" t="s">
        <v>2188</v>
      </c>
      <c r="DL116" s="2"/>
      <c r="DM116" s="15" t="s">
        <v>821</v>
      </c>
      <c r="DN116" s="2"/>
      <c r="DO116" s="15"/>
      <c r="DP116" s="2"/>
      <c r="DQ116" s="2">
        <v>0</v>
      </c>
      <c r="DR116" s="56">
        <f>DS116/DT116</f>
        <v>0.38235294117647056</v>
      </c>
      <c r="DS116">
        <v>39</v>
      </c>
      <c r="DT116">
        <v>102</v>
      </c>
      <c r="DU116" s="2" t="s">
        <v>2189</v>
      </c>
      <c r="DV116" s="2" t="s">
        <v>2190</v>
      </c>
      <c r="DW116" s="2"/>
      <c r="DX116" s="2"/>
      <c r="DY116" s="2"/>
      <c r="DZ116" s="2"/>
      <c r="EA116" s="2"/>
      <c r="EB116" s="2"/>
      <c r="EC116" s="2"/>
      <c r="ED116" s="2"/>
      <c r="EE116" s="2"/>
      <c r="EF116" s="2"/>
      <c r="EG116" s="2"/>
      <c r="EH116" s="2"/>
      <c r="EI116" s="2"/>
      <c r="EJ116">
        <v>39</v>
      </c>
      <c r="EK116">
        <v>102</v>
      </c>
      <c r="EL116" s="2"/>
      <c r="EM116" s="2"/>
      <c r="EN116" s="2"/>
      <c r="EO116" s="2"/>
      <c r="EP116" s="2"/>
      <c r="EQ116" s="2"/>
      <c r="ER116" s="2">
        <v>1</v>
      </c>
      <c r="ES116" s="1"/>
      <c r="ET116" s="2">
        <v>1</v>
      </c>
      <c r="EU116" s="1"/>
      <c r="EV116" s="1"/>
      <c r="EW116" s="1"/>
      <c r="EX116" s="1"/>
      <c r="EY116" s="2">
        <v>1</v>
      </c>
      <c r="EZ116" s="1"/>
      <c r="FA116" s="1"/>
      <c r="FB116" s="1"/>
      <c r="FC116" s="1"/>
      <c r="FD116" s="1"/>
      <c r="FE116" s="1"/>
      <c r="FF116" s="1"/>
      <c r="FG116" s="2">
        <v>0</v>
      </c>
      <c r="FH116" s="2">
        <v>0</v>
      </c>
      <c r="FI116" s="1"/>
      <c r="FJ116" s="2">
        <v>0</v>
      </c>
      <c r="FK116" s="2"/>
      <c r="FL116" s="1"/>
      <c r="FM116" s="1"/>
      <c r="FN116" s="2">
        <v>0</v>
      </c>
      <c r="FO116" s="2">
        <v>1</v>
      </c>
      <c r="FP116" s="2" t="s">
        <v>226</v>
      </c>
      <c r="FQ116" s="1"/>
      <c r="FR116" s="2">
        <v>0</v>
      </c>
      <c r="FS116" s="1"/>
      <c r="FT116" s="1"/>
      <c r="FU116" s="2">
        <v>0</v>
      </c>
      <c r="FV116" s="1"/>
      <c r="FW116" s="2">
        <v>0</v>
      </c>
      <c r="FX116" s="1"/>
      <c r="FY116" s="2">
        <v>1</v>
      </c>
      <c r="FZ116" s="2" t="s">
        <v>226</v>
      </c>
      <c r="GA116" s="2" t="s">
        <v>2191</v>
      </c>
      <c r="GB116" s="2">
        <v>0</v>
      </c>
      <c r="GC116" s="1"/>
      <c r="GD116" s="1"/>
      <c r="GE116" s="1"/>
      <c r="GF116" s="1"/>
      <c r="GG116" s="1"/>
      <c r="GH116" s="1"/>
      <c r="GI116">
        <v>1</v>
      </c>
      <c r="GJ116">
        <v>1</v>
      </c>
      <c r="GK116">
        <v>1</v>
      </c>
      <c r="GL116"/>
    </row>
    <row r="117" spans="1:194" s="34" customFormat="1" hidden="1" x14ac:dyDescent="0.35">
      <c r="A117" s="29" t="s">
        <v>733</v>
      </c>
      <c r="B117" s="29" t="s">
        <v>734</v>
      </c>
      <c r="C117" s="29" t="s">
        <v>735</v>
      </c>
      <c r="D117" s="29" t="s">
        <v>736</v>
      </c>
      <c r="E117" s="29" t="s">
        <v>737</v>
      </c>
      <c r="F117" s="29" t="s">
        <v>738</v>
      </c>
      <c r="G117" s="29" t="s">
        <v>739</v>
      </c>
      <c r="H117" s="29" t="s">
        <v>191</v>
      </c>
      <c r="I117" s="29" t="s">
        <v>192</v>
      </c>
      <c r="J117" s="29" t="s">
        <v>586</v>
      </c>
      <c r="K117" s="29" t="s">
        <v>622</v>
      </c>
      <c r="L117" s="29" t="s">
        <v>623</v>
      </c>
      <c r="M117" s="29" t="s">
        <v>740</v>
      </c>
      <c r="N117" s="29" t="s">
        <v>741</v>
      </c>
      <c r="O117" s="29" t="s">
        <v>742</v>
      </c>
      <c r="P117" s="29" t="s">
        <v>547</v>
      </c>
      <c r="Q117" s="29" t="s">
        <v>200</v>
      </c>
      <c r="R117" s="29" t="s">
        <v>743</v>
      </c>
      <c r="S117" s="29" t="s">
        <v>202</v>
      </c>
      <c r="T117" s="29" t="s">
        <v>744</v>
      </c>
      <c r="U117" s="30"/>
      <c r="V117" s="29" t="s">
        <v>204</v>
      </c>
      <c r="W117" s="29" t="s">
        <v>745</v>
      </c>
      <c r="X117" s="29" t="s">
        <v>746</v>
      </c>
      <c r="Y117" s="29" t="s">
        <v>747</v>
      </c>
      <c r="Z117" s="29" t="s">
        <v>748</v>
      </c>
      <c r="AA117" s="30"/>
      <c r="AB117" s="30"/>
      <c r="AC117" s="29" t="s">
        <v>749</v>
      </c>
      <c r="AD117" s="29" t="s">
        <v>750</v>
      </c>
      <c r="AE117" s="30"/>
      <c r="AF117" s="30"/>
      <c r="AG117" s="29" t="s">
        <v>736</v>
      </c>
      <c r="AH117" s="29" t="s">
        <v>209</v>
      </c>
      <c r="AI117" s="29" t="s">
        <v>210</v>
      </c>
      <c r="AJ117" s="29" t="s">
        <v>211</v>
      </c>
      <c r="AK117" s="31" t="s">
        <v>555</v>
      </c>
      <c r="AL117" s="35" t="s">
        <v>469</v>
      </c>
      <c r="AM117" s="29" t="s">
        <v>227</v>
      </c>
      <c r="AN117" s="29">
        <v>4</v>
      </c>
      <c r="AO117" s="29" t="s">
        <v>760</v>
      </c>
      <c r="AP117" s="29" t="s">
        <v>216</v>
      </c>
      <c r="AQ117" s="30"/>
      <c r="AR117" s="30"/>
      <c r="AS117" s="29">
        <v>1</v>
      </c>
      <c r="AT117" s="29">
        <v>1</v>
      </c>
      <c r="AU117" s="29">
        <v>1</v>
      </c>
      <c r="AV117" s="29" t="s">
        <v>217</v>
      </c>
      <c r="AW117" s="30"/>
      <c r="AX117" s="30"/>
      <c r="AY117" s="29">
        <v>1</v>
      </c>
      <c r="AZ117" s="30"/>
      <c r="BA117" s="30"/>
      <c r="BB117" s="30"/>
      <c r="BC117" s="30">
        <v>0</v>
      </c>
      <c r="BD117" s="29">
        <v>1</v>
      </c>
      <c r="BE117" s="30">
        <v>0</v>
      </c>
      <c r="BF117" s="30">
        <v>0</v>
      </c>
      <c r="BG117" s="30">
        <v>0</v>
      </c>
      <c r="BH117" s="30" t="s">
        <v>3000</v>
      </c>
      <c r="BI117" s="30"/>
      <c r="BJ117" s="30"/>
      <c r="BK117" s="30"/>
      <c r="BL117" s="30"/>
      <c r="BM117" s="30"/>
      <c r="BN117" s="30"/>
      <c r="BO117" s="30"/>
      <c r="BP117" s="30"/>
      <c r="BQ117" s="30"/>
      <c r="BR117" s="30"/>
      <c r="BS117" s="30"/>
      <c r="BT117" s="30"/>
      <c r="BU117" s="29">
        <v>1</v>
      </c>
      <c r="BV117" s="29">
        <v>1</v>
      </c>
      <c r="BW117" s="30"/>
      <c r="BX117" s="30" t="s">
        <v>2987</v>
      </c>
      <c r="BY117" s="29">
        <v>2</v>
      </c>
      <c r="BZ117" s="29">
        <v>1</v>
      </c>
      <c r="CA117" s="30">
        <v>1</v>
      </c>
      <c r="CB117" s="30"/>
      <c r="CC117" s="30"/>
      <c r="CD117" s="30"/>
      <c r="CE117" s="30"/>
      <c r="CF117" s="29">
        <v>1</v>
      </c>
      <c r="CG117" s="29" t="s">
        <v>2995</v>
      </c>
      <c r="CH117" s="29" t="s">
        <v>761</v>
      </c>
      <c r="CI117" s="29">
        <v>0</v>
      </c>
      <c r="CJ117" s="30"/>
      <c r="CK117" s="29">
        <v>1</v>
      </c>
      <c r="CL117" s="32">
        <v>42</v>
      </c>
      <c r="CM117" s="29"/>
      <c r="CN117" s="35" t="s">
        <v>752</v>
      </c>
      <c r="CO117" s="53">
        <f>CN117/DT117</f>
        <v>1</v>
      </c>
      <c r="CP117" s="29"/>
      <c r="CQ117" s="29">
        <v>1</v>
      </c>
      <c r="CR117" s="30"/>
      <c r="CS117" s="29">
        <v>1</v>
      </c>
      <c r="CT117" s="30"/>
      <c r="CU117" s="29">
        <v>1</v>
      </c>
      <c r="CV117" s="30"/>
      <c r="CW117" s="29">
        <v>1</v>
      </c>
      <c r="CX117" s="30"/>
      <c r="CY117" s="30" t="s">
        <v>2987</v>
      </c>
      <c r="CZ117" s="29">
        <v>406</v>
      </c>
      <c r="DA117" s="30">
        <v>0</v>
      </c>
      <c r="DB117" s="29" t="s">
        <v>762</v>
      </c>
      <c r="DC117" s="30"/>
      <c r="DD117" s="29">
        <v>1</v>
      </c>
      <c r="DE117" s="30"/>
      <c r="DF117" s="30"/>
      <c r="DG117" s="29">
        <v>1</v>
      </c>
      <c r="DH117" s="30"/>
      <c r="DI117" s="30"/>
      <c r="DJ117" s="29" t="s">
        <v>2997</v>
      </c>
      <c r="DK117" s="30"/>
      <c r="DL117" s="30"/>
      <c r="DM117" s="35" t="s">
        <v>754</v>
      </c>
      <c r="DN117" s="29"/>
      <c r="DO117" s="35">
        <v>89</v>
      </c>
      <c r="DP117" s="29"/>
      <c r="DQ117" s="29"/>
      <c r="DR117" s="57">
        <f>DS117/DT117</f>
        <v>0.5714285714285714</v>
      </c>
      <c r="DS117" s="29">
        <v>24</v>
      </c>
      <c r="DT117" s="29">
        <v>42</v>
      </c>
      <c r="DV117" s="30"/>
      <c r="DW117" s="30"/>
      <c r="DX117" s="30"/>
      <c r="DY117" s="30"/>
      <c r="DZ117" s="30"/>
      <c r="EA117" s="29">
        <v>24</v>
      </c>
      <c r="EB117" s="29">
        <v>42</v>
      </c>
      <c r="EC117" s="30"/>
      <c r="ED117" s="30"/>
      <c r="EE117" s="30"/>
      <c r="EF117" s="30"/>
      <c r="EG117" s="30"/>
      <c r="EH117" s="30"/>
      <c r="EI117" s="30"/>
      <c r="EJ117" s="30"/>
      <c r="EK117" s="30"/>
      <c r="EL117" s="30"/>
      <c r="EM117" s="30"/>
      <c r="EN117" s="30"/>
      <c r="EO117" s="30"/>
      <c r="EP117" s="30"/>
      <c r="EQ117" s="30"/>
      <c r="ER117" s="29">
        <v>1</v>
      </c>
      <c r="ES117" s="29">
        <v>1</v>
      </c>
      <c r="ET117" s="29">
        <v>1</v>
      </c>
      <c r="EU117" s="29">
        <v>1</v>
      </c>
      <c r="EV117" s="29">
        <v>1</v>
      </c>
      <c r="EW117" s="30"/>
      <c r="EX117" s="30"/>
      <c r="EY117" s="29">
        <v>1</v>
      </c>
      <c r="EZ117" s="30"/>
      <c r="FA117" s="29">
        <v>1</v>
      </c>
      <c r="FB117" s="30"/>
      <c r="FC117" s="29">
        <v>1</v>
      </c>
      <c r="FD117" s="30"/>
      <c r="FE117" s="30"/>
      <c r="FF117" s="29">
        <v>0</v>
      </c>
      <c r="FG117" s="29">
        <v>0</v>
      </c>
      <c r="FH117" s="29">
        <v>0</v>
      </c>
      <c r="FI117" s="30"/>
      <c r="FJ117" s="29">
        <v>1</v>
      </c>
      <c r="FK117" s="29"/>
      <c r="FL117" s="29" t="s">
        <v>763</v>
      </c>
      <c r="FM117" s="30"/>
      <c r="FN117" s="29">
        <v>0</v>
      </c>
      <c r="FO117" s="29">
        <v>0</v>
      </c>
      <c r="FP117" s="30"/>
      <c r="FQ117" s="29" t="s">
        <v>764</v>
      </c>
      <c r="FR117" s="29">
        <v>0</v>
      </c>
      <c r="FS117" s="30"/>
      <c r="FT117" s="29" t="s">
        <v>764</v>
      </c>
      <c r="FU117" s="29">
        <v>0</v>
      </c>
      <c r="FV117" s="30"/>
      <c r="FW117" s="29">
        <v>0</v>
      </c>
      <c r="FX117" s="29" t="s">
        <v>764</v>
      </c>
      <c r="FY117" s="29">
        <v>0</v>
      </c>
      <c r="FZ117" s="30"/>
      <c r="GA117" s="29" t="s">
        <v>764</v>
      </c>
      <c r="GB117" s="29">
        <v>1</v>
      </c>
      <c r="GC117" s="29" t="s">
        <v>226</v>
      </c>
      <c r="GD117" s="30"/>
      <c r="GE117" s="30"/>
      <c r="GF117" s="30"/>
      <c r="GG117" s="30"/>
      <c r="GH117" s="30"/>
      <c r="GI117" s="34">
        <v>1</v>
      </c>
      <c r="GJ117" s="34">
        <v>1</v>
      </c>
    </row>
    <row r="118" spans="1:194" s="34" customFormat="1" x14ac:dyDescent="0.35">
      <c r="A118" s="24" t="s">
        <v>2195</v>
      </c>
      <c r="B118" s="24" t="s">
        <v>2196</v>
      </c>
      <c r="C118" s="2" t="s">
        <v>2197</v>
      </c>
      <c r="D118" s="2" t="s">
        <v>2198</v>
      </c>
      <c r="E118" s="2" t="s">
        <v>2199</v>
      </c>
      <c r="F118" s="1"/>
      <c r="G118" s="1"/>
      <c r="H118" s="2" t="s">
        <v>191</v>
      </c>
      <c r="I118" s="1"/>
      <c r="J118" s="2" t="s">
        <v>2200</v>
      </c>
      <c r="K118" s="2" t="s">
        <v>2201</v>
      </c>
      <c r="L118" s="2" t="s">
        <v>2201</v>
      </c>
      <c r="M118" s="2" t="s">
        <v>2202</v>
      </c>
      <c r="N118" s="1"/>
      <c r="O118" s="2" t="s">
        <v>1021</v>
      </c>
      <c r="P118" s="2" t="s">
        <v>204</v>
      </c>
      <c r="Q118" s="2" t="s">
        <v>2203</v>
      </c>
      <c r="R118" s="1"/>
      <c r="S118" s="1"/>
      <c r="T118" s="2" t="s">
        <v>2204</v>
      </c>
      <c r="U118" s="2" t="s">
        <v>2205</v>
      </c>
      <c r="V118" s="1"/>
      <c r="W118" s="1"/>
      <c r="X118" s="1"/>
      <c r="Y118" s="1"/>
      <c r="Z118" s="2" t="s">
        <v>2206</v>
      </c>
      <c r="AA118" s="1"/>
      <c r="AB118" s="2" t="s">
        <v>2207</v>
      </c>
      <c r="AC118" s="1"/>
      <c r="AD118" s="2" t="s">
        <v>2208</v>
      </c>
      <c r="AE118" s="1"/>
      <c r="AF118" s="1"/>
      <c r="AG118" s="1"/>
      <c r="AH118" s="2" t="s">
        <v>209</v>
      </c>
      <c r="AI118" s="2" t="s">
        <v>1689</v>
      </c>
      <c r="AJ118" s="2" t="s">
        <v>1895</v>
      </c>
      <c r="AK118" s="9" t="s">
        <v>994</v>
      </c>
      <c r="AL118" s="15" t="s">
        <v>995</v>
      </c>
      <c r="AM118" s="2" t="s">
        <v>214</v>
      </c>
      <c r="AN118" s="2" t="s">
        <v>426</v>
      </c>
      <c r="AO118" s="2" t="s">
        <v>2209</v>
      </c>
      <c r="AP118" s="2" t="s">
        <v>216</v>
      </c>
      <c r="AQ118" s="1"/>
      <c r="AR118" s="1"/>
      <c r="AS118" s="1">
        <v>0</v>
      </c>
      <c r="AT118" s="2">
        <v>1</v>
      </c>
      <c r="AU118" s="2">
        <v>1</v>
      </c>
      <c r="AV118" s="2" t="s">
        <v>305</v>
      </c>
      <c r="AW118" s="1"/>
      <c r="AX118" s="1"/>
      <c r="AY118" s="2">
        <v>1</v>
      </c>
      <c r="AZ118" s="1"/>
      <c r="BA118" s="1"/>
      <c r="BB118" s="1"/>
      <c r="BC118" s="2">
        <v>1</v>
      </c>
      <c r="BD118" s="2">
        <v>1</v>
      </c>
      <c r="BE118" s="2">
        <v>1</v>
      </c>
      <c r="BF118" s="2">
        <v>1</v>
      </c>
      <c r="BG118" s="1">
        <v>0</v>
      </c>
      <c r="BH118" s="1" t="s">
        <v>2987</v>
      </c>
      <c r="BI118" s="1"/>
      <c r="BJ118" s="2">
        <v>1</v>
      </c>
      <c r="BK118" s="1"/>
      <c r="BL118" s="1"/>
      <c r="BM118" s="2">
        <v>1</v>
      </c>
      <c r="BN118" s="2">
        <v>1</v>
      </c>
      <c r="BO118" s="1"/>
      <c r="BP118" s="2">
        <v>1</v>
      </c>
      <c r="BQ118" s="1"/>
      <c r="BR118" s="1"/>
      <c r="BS118" s="1"/>
      <c r="BT118" s="1"/>
      <c r="BU118" s="2">
        <v>1</v>
      </c>
      <c r="BV118" s="1"/>
      <c r="BW118" s="1"/>
      <c r="BX118" s="1" t="s">
        <v>2984</v>
      </c>
      <c r="BY118" s="2">
        <v>1</v>
      </c>
      <c r="BZ118" s="2">
        <v>1</v>
      </c>
      <c r="CA118" s="2">
        <v>1</v>
      </c>
      <c r="CB118" s="1"/>
      <c r="CC118" s="1"/>
      <c r="CD118" s="1"/>
      <c r="CE118" s="1"/>
      <c r="CF118" s="1"/>
      <c r="CG118" s="1" t="s">
        <v>2992</v>
      </c>
      <c r="CH118" s="2" t="s">
        <v>2210</v>
      </c>
      <c r="CI118" s="2">
        <v>0</v>
      </c>
      <c r="CJ118" s="1"/>
      <c r="CK118" s="2">
        <v>0</v>
      </c>
      <c r="CL118" s="13">
        <v>99</v>
      </c>
      <c r="CM118" s="2"/>
      <c r="CN118" s="15">
        <v>99</v>
      </c>
      <c r="CO118" s="51">
        <f>CN118/DT118</f>
        <v>1</v>
      </c>
      <c r="CP118" s="2"/>
      <c r="CQ118" s="2">
        <v>1</v>
      </c>
      <c r="CR118" s="1"/>
      <c r="CS118" s="1"/>
      <c r="CT118" s="1"/>
      <c r="CU118" s="1"/>
      <c r="CV118" s="2">
        <v>1</v>
      </c>
      <c r="CW118" s="1"/>
      <c r="CX118" s="1"/>
      <c r="CY118" s="1" t="s">
        <v>3005</v>
      </c>
      <c r="CZ118" s="2" t="s">
        <v>721</v>
      </c>
      <c r="DA118" s="1">
        <v>0</v>
      </c>
      <c r="DB118" s="2" t="s">
        <v>2164</v>
      </c>
      <c r="DC118" s="1"/>
      <c r="DD118" s="2">
        <v>1</v>
      </c>
      <c r="DE118" s="1"/>
      <c r="DF118" s="1"/>
      <c r="DG118" s="2">
        <v>1</v>
      </c>
      <c r="DH118" s="1"/>
      <c r="DI118" s="1"/>
      <c r="DJ118" s="2" t="s">
        <v>2997</v>
      </c>
      <c r="DK118" s="1"/>
      <c r="DL118" s="1"/>
      <c r="DM118" s="15">
        <v>33</v>
      </c>
      <c r="DN118" s="2"/>
      <c r="DO118" s="15"/>
      <c r="DP118" s="2"/>
      <c r="DQ118" s="2">
        <v>0</v>
      </c>
      <c r="DR118" s="56">
        <f>DS118/DT118</f>
        <v>0.33333333333333331</v>
      </c>
      <c r="DS118">
        <v>33</v>
      </c>
      <c r="DT118">
        <v>99</v>
      </c>
      <c r="DU118" s="2" t="s">
        <v>2211</v>
      </c>
      <c r="DV118" s="2" t="s">
        <v>2212</v>
      </c>
      <c r="DW118" s="2" t="s">
        <v>2213</v>
      </c>
      <c r="DX118" s="2">
        <v>13</v>
      </c>
      <c r="DY118" s="2">
        <v>28</v>
      </c>
      <c r="DZ118" s="2" t="s">
        <v>2214</v>
      </c>
      <c r="EA118" s="2">
        <v>4</v>
      </c>
      <c r="EB118" s="2">
        <v>24</v>
      </c>
      <c r="EC118" s="2"/>
      <c r="ED118" s="2"/>
      <c r="EE118" s="2"/>
      <c r="EF118" s="2"/>
      <c r="EG118" s="2"/>
      <c r="EH118" s="2"/>
      <c r="EI118" s="2"/>
      <c r="EJ118" s="2"/>
      <c r="EK118" s="2"/>
      <c r="EL118" s="2"/>
      <c r="EM118" s="2">
        <v>5</v>
      </c>
      <c r="EN118" s="2">
        <v>12</v>
      </c>
      <c r="EO118" s="2"/>
      <c r="EP118" s="2">
        <v>11</v>
      </c>
      <c r="EQ118" s="2">
        <v>35</v>
      </c>
      <c r="ER118" s="2">
        <v>1</v>
      </c>
      <c r="ES118" s="1"/>
      <c r="ET118" s="2">
        <v>1</v>
      </c>
      <c r="EU118" s="1"/>
      <c r="EV118" s="1"/>
      <c r="EW118" s="1"/>
      <c r="EX118" s="1"/>
      <c r="EY118" s="2">
        <v>1</v>
      </c>
      <c r="EZ118" s="1"/>
      <c r="FA118" s="2">
        <v>1</v>
      </c>
      <c r="FB118" s="1"/>
      <c r="FC118" s="1"/>
      <c r="FD118" s="1"/>
      <c r="FE118" s="1"/>
      <c r="FF118" s="2">
        <v>0</v>
      </c>
      <c r="FG118" s="2">
        <v>0</v>
      </c>
      <c r="FH118" s="2">
        <v>0</v>
      </c>
      <c r="FI118" s="1"/>
      <c r="FJ118" s="2">
        <v>1</v>
      </c>
      <c r="FK118" s="2"/>
      <c r="FL118" s="2" t="s">
        <v>2215</v>
      </c>
      <c r="FM118" s="2" t="s">
        <v>225</v>
      </c>
      <c r="FN118" s="2">
        <v>0</v>
      </c>
      <c r="FO118" s="2">
        <v>1</v>
      </c>
      <c r="FP118" s="2" t="s">
        <v>226</v>
      </c>
      <c r="FQ118" s="1"/>
      <c r="FR118" s="2">
        <v>0</v>
      </c>
      <c r="FS118" s="1"/>
      <c r="FT118" s="1"/>
      <c r="FU118" s="2">
        <v>0</v>
      </c>
      <c r="FV118" s="1"/>
      <c r="FW118" s="2">
        <v>0</v>
      </c>
      <c r="FX118" s="1"/>
      <c r="FY118" s="2">
        <v>0</v>
      </c>
      <c r="FZ118" s="1"/>
      <c r="GA118" s="1"/>
      <c r="GB118" s="2">
        <v>0</v>
      </c>
      <c r="GC118" s="1"/>
      <c r="GD118" s="1"/>
      <c r="GE118" s="1"/>
      <c r="GF118" s="1"/>
      <c r="GG118" s="1"/>
      <c r="GH118" s="1"/>
      <c r="GI118">
        <v>1</v>
      </c>
      <c r="GJ118">
        <v>0</v>
      </c>
      <c r="GK118">
        <v>1</v>
      </c>
      <c r="GL118"/>
    </row>
    <row r="119" spans="1:194" s="34" customFormat="1" hidden="1" x14ac:dyDescent="0.35">
      <c r="A119" s="29" t="s">
        <v>2606</v>
      </c>
      <c r="B119" s="29" t="s">
        <v>2607</v>
      </c>
      <c r="C119" s="29" t="s">
        <v>2608</v>
      </c>
      <c r="D119" s="29" t="s">
        <v>2609</v>
      </c>
      <c r="E119" s="29" t="s">
        <v>2610</v>
      </c>
      <c r="F119" s="30"/>
      <c r="G119" s="30"/>
      <c r="H119" s="29" t="s">
        <v>191</v>
      </c>
      <c r="I119" s="30"/>
      <c r="J119" s="29" t="s">
        <v>2179</v>
      </c>
      <c r="K119" s="29" t="s">
        <v>2611</v>
      </c>
      <c r="L119" s="29" t="s">
        <v>2611</v>
      </c>
      <c r="M119" s="29" t="s">
        <v>2612</v>
      </c>
      <c r="N119" s="30"/>
      <c r="O119" s="29" t="s">
        <v>1021</v>
      </c>
      <c r="P119" s="29" t="s">
        <v>426</v>
      </c>
      <c r="Q119" s="29" t="s">
        <v>2203</v>
      </c>
      <c r="R119" s="30"/>
      <c r="S119" s="30"/>
      <c r="T119" s="29" t="s">
        <v>2613</v>
      </c>
      <c r="U119" s="29" t="s">
        <v>2614</v>
      </c>
      <c r="V119" s="30"/>
      <c r="W119" s="30"/>
      <c r="X119" s="30"/>
      <c r="Y119" s="30"/>
      <c r="Z119" s="29" t="s">
        <v>2615</v>
      </c>
      <c r="AA119" s="30"/>
      <c r="AB119" s="29" t="s">
        <v>2616</v>
      </c>
      <c r="AC119" s="30"/>
      <c r="AD119" s="29" t="s">
        <v>2617</v>
      </c>
      <c r="AE119" s="30"/>
      <c r="AF119" s="30"/>
      <c r="AG119" s="30"/>
      <c r="AH119" s="30"/>
      <c r="AI119" s="30"/>
      <c r="AJ119" s="29" t="s">
        <v>1895</v>
      </c>
      <c r="AK119" s="31" t="s">
        <v>994</v>
      </c>
      <c r="AL119" s="35" t="s">
        <v>995</v>
      </c>
      <c r="AM119" s="29" t="s">
        <v>227</v>
      </c>
      <c r="AN119" s="29">
        <v>4</v>
      </c>
      <c r="AO119" s="29" t="s">
        <v>2628</v>
      </c>
      <c r="AP119" s="29" t="s">
        <v>216</v>
      </c>
      <c r="AQ119" s="30"/>
      <c r="AR119" s="30"/>
      <c r="AS119" s="29">
        <v>1</v>
      </c>
      <c r="AT119" s="29">
        <v>1</v>
      </c>
      <c r="AU119" s="29">
        <v>1</v>
      </c>
      <c r="AV119" s="29" t="s">
        <v>217</v>
      </c>
      <c r="AW119" s="30"/>
      <c r="AX119" s="30"/>
      <c r="AY119" s="29">
        <v>1</v>
      </c>
      <c r="AZ119" s="29" t="s">
        <v>2629</v>
      </c>
      <c r="BA119" s="30"/>
      <c r="BB119" s="30"/>
      <c r="BC119" s="30">
        <v>0</v>
      </c>
      <c r="BD119" s="30">
        <v>0</v>
      </c>
      <c r="BE119" s="30">
        <v>0</v>
      </c>
      <c r="BF119" s="30">
        <v>0</v>
      </c>
      <c r="BG119" s="29">
        <v>1</v>
      </c>
      <c r="BH119" s="29" t="s">
        <v>3002</v>
      </c>
      <c r="BI119" s="30"/>
      <c r="BJ119" s="30"/>
      <c r="BK119" s="30"/>
      <c r="BL119" s="30"/>
      <c r="BM119" s="30"/>
      <c r="BN119" s="30"/>
      <c r="BO119" s="30"/>
      <c r="BP119" s="30"/>
      <c r="BQ119" s="30"/>
      <c r="BR119" s="30"/>
      <c r="BS119" s="29">
        <v>1</v>
      </c>
      <c r="BT119" s="29" t="s">
        <v>2630</v>
      </c>
      <c r="BU119" s="30"/>
      <c r="BV119" s="29">
        <v>1</v>
      </c>
      <c r="BW119" s="30"/>
      <c r="BX119" s="30" t="s">
        <v>2986</v>
      </c>
      <c r="BY119" s="29">
        <v>1</v>
      </c>
      <c r="BZ119" s="29">
        <v>1</v>
      </c>
      <c r="CA119" s="30"/>
      <c r="CB119" s="30"/>
      <c r="CC119" s="30"/>
      <c r="CD119" s="29">
        <v>1</v>
      </c>
      <c r="CE119" s="30"/>
      <c r="CF119" s="30"/>
      <c r="CG119" s="30" t="s">
        <v>2994</v>
      </c>
      <c r="CH119" s="29" t="s">
        <v>2236</v>
      </c>
      <c r="CI119" s="29">
        <v>0</v>
      </c>
      <c r="CJ119" s="30"/>
      <c r="CK119" s="29">
        <v>0</v>
      </c>
      <c r="CL119" s="32">
        <v>174</v>
      </c>
      <c r="CM119" s="29"/>
      <c r="CN119" s="35">
        <v>24</v>
      </c>
      <c r="CO119" s="53">
        <f>CN119/DT119</f>
        <v>0.13793103448275862</v>
      </c>
      <c r="CP119" s="29" t="s">
        <v>2631</v>
      </c>
      <c r="CQ119" s="29">
        <v>1</v>
      </c>
      <c r="CR119" s="30"/>
      <c r="CS119" s="30"/>
      <c r="CT119" s="30"/>
      <c r="CU119" s="30"/>
      <c r="CV119" s="29">
        <v>1</v>
      </c>
      <c r="CW119" s="30"/>
      <c r="CX119" s="30"/>
      <c r="CY119" s="30" t="s">
        <v>3005</v>
      </c>
      <c r="CZ119" s="29">
        <v>105</v>
      </c>
      <c r="DA119" s="30">
        <v>0</v>
      </c>
      <c r="DB119" s="29" t="s">
        <v>2632</v>
      </c>
      <c r="DC119" s="30"/>
      <c r="DD119" s="29">
        <v>1</v>
      </c>
      <c r="DE119" s="30"/>
      <c r="DF119" s="30"/>
      <c r="DG119" s="29">
        <v>1</v>
      </c>
      <c r="DH119" s="30"/>
      <c r="DI119" s="30"/>
      <c r="DJ119" s="29" t="s">
        <v>2996</v>
      </c>
      <c r="DK119" s="30"/>
      <c r="DL119" s="30"/>
      <c r="DM119" s="35">
        <v>102</v>
      </c>
      <c r="DN119" s="29" t="s">
        <v>2633</v>
      </c>
      <c r="DO119" s="35"/>
      <c r="DP119" s="29"/>
      <c r="DQ119" s="29"/>
      <c r="DR119" s="57">
        <f>DS119/DT119</f>
        <v>0.58620689655172409</v>
      </c>
      <c r="DS119" s="34">
        <f>68+34</f>
        <v>102</v>
      </c>
      <c r="DT119" s="34">
        <f>90+84</f>
        <v>174</v>
      </c>
      <c r="DU119" s="29" t="s">
        <v>2634</v>
      </c>
      <c r="DV119" s="29" t="s">
        <v>2635</v>
      </c>
      <c r="DW119" s="29"/>
      <c r="DX119" s="29"/>
      <c r="DY119" s="29"/>
      <c r="DZ119" s="29"/>
      <c r="EA119" s="29"/>
      <c r="EB119" s="29"/>
      <c r="EC119" s="29"/>
      <c r="ED119" s="29"/>
      <c r="EE119" s="29"/>
      <c r="EF119" s="29"/>
      <c r="EG119" s="29"/>
      <c r="EH119" s="29"/>
      <c r="EI119" s="29"/>
      <c r="EJ119" s="34">
        <f>68+34</f>
        <v>102</v>
      </c>
      <c r="EK119" s="34">
        <f>90+84</f>
        <v>174</v>
      </c>
      <c r="EL119" s="29"/>
      <c r="EM119" s="29"/>
      <c r="EN119" s="29"/>
      <c r="EO119" s="29"/>
      <c r="EP119" s="29"/>
      <c r="EQ119" s="29"/>
      <c r="ER119" s="29">
        <v>1</v>
      </c>
      <c r="ES119" s="29">
        <v>1</v>
      </c>
      <c r="ET119" s="29">
        <v>1</v>
      </c>
      <c r="EU119" s="29">
        <v>1</v>
      </c>
      <c r="EV119" s="30"/>
      <c r="EW119" s="30"/>
      <c r="EX119" s="30"/>
      <c r="EY119" s="29">
        <v>1</v>
      </c>
      <c r="EZ119" s="30"/>
      <c r="FA119" s="29">
        <v>1</v>
      </c>
      <c r="FB119" s="30"/>
      <c r="FC119" s="30"/>
      <c r="FD119" s="30"/>
      <c r="FE119" s="30"/>
      <c r="FF119" s="29">
        <v>0</v>
      </c>
      <c r="FG119" s="29">
        <v>0</v>
      </c>
      <c r="FH119" s="29">
        <v>0</v>
      </c>
      <c r="FI119" s="29" t="s">
        <v>2636</v>
      </c>
      <c r="FJ119" s="29">
        <v>0</v>
      </c>
      <c r="FK119" s="29"/>
      <c r="FL119" s="30"/>
      <c r="FM119" s="29" t="s">
        <v>225</v>
      </c>
      <c r="FN119" s="29">
        <v>0</v>
      </c>
      <c r="FO119" s="29">
        <v>0</v>
      </c>
      <c r="FP119" s="30"/>
      <c r="FQ119" s="29" t="s">
        <v>235</v>
      </c>
      <c r="FR119" s="29">
        <v>0</v>
      </c>
      <c r="FS119" s="30"/>
      <c r="FT119" s="29" t="s">
        <v>235</v>
      </c>
      <c r="FU119" s="29">
        <v>0</v>
      </c>
      <c r="FV119" s="30"/>
      <c r="FW119" s="29">
        <v>0</v>
      </c>
      <c r="FX119" s="29" t="s">
        <v>235</v>
      </c>
      <c r="FY119" s="29">
        <v>1</v>
      </c>
      <c r="FZ119" s="30"/>
      <c r="GA119" s="29" t="s">
        <v>235</v>
      </c>
      <c r="GB119" s="29">
        <v>0</v>
      </c>
      <c r="GC119" s="30"/>
      <c r="GD119" s="29" t="s">
        <v>235</v>
      </c>
      <c r="GE119" s="30"/>
      <c r="GF119" s="30"/>
      <c r="GG119" s="30"/>
      <c r="GH119" s="30"/>
      <c r="GI119" s="34">
        <v>0</v>
      </c>
      <c r="GJ119" s="34">
        <v>0</v>
      </c>
    </row>
    <row r="120" spans="1:194" s="34" customFormat="1" x14ac:dyDescent="0.35">
      <c r="A120" s="2" t="s">
        <v>2225</v>
      </c>
      <c r="B120" s="2" t="s">
        <v>2226</v>
      </c>
      <c r="C120" s="2" t="s">
        <v>2227</v>
      </c>
      <c r="D120" s="2" t="s">
        <v>2228</v>
      </c>
      <c r="E120" s="2" t="s">
        <v>2229</v>
      </c>
      <c r="F120" s="1"/>
      <c r="G120" s="1"/>
      <c r="H120" s="2" t="s">
        <v>191</v>
      </c>
      <c r="I120" s="1"/>
      <c r="J120" s="2" t="s">
        <v>995</v>
      </c>
      <c r="K120" s="2" t="s">
        <v>2201</v>
      </c>
      <c r="L120" s="2" t="s">
        <v>2201</v>
      </c>
      <c r="M120" s="2" t="s">
        <v>2230</v>
      </c>
      <c r="N120" s="1"/>
      <c r="O120" s="2" t="s">
        <v>1052</v>
      </c>
      <c r="P120" s="2" t="s">
        <v>204</v>
      </c>
      <c r="Q120" s="2" t="s">
        <v>2128</v>
      </c>
      <c r="R120" s="1"/>
      <c r="S120" s="1"/>
      <c r="T120" s="2" t="s">
        <v>2231</v>
      </c>
      <c r="U120" s="1"/>
      <c r="V120" s="1"/>
      <c r="W120" s="1"/>
      <c r="X120" s="1"/>
      <c r="Y120" s="1"/>
      <c r="Z120" s="2" t="s">
        <v>2232</v>
      </c>
      <c r="AA120" s="1"/>
      <c r="AB120" s="2" t="s">
        <v>2233</v>
      </c>
      <c r="AC120" s="1"/>
      <c r="AD120" s="2" t="s">
        <v>2234</v>
      </c>
      <c r="AE120" s="1"/>
      <c r="AF120" s="1"/>
      <c r="AG120" s="1"/>
      <c r="AH120" s="2" t="s">
        <v>209</v>
      </c>
      <c r="AI120" s="2" t="s">
        <v>1689</v>
      </c>
      <c r="AJ120" s="2" t="s">
        <v>1895</v>
      </c>
      <c r="AK120" s="9" t="s">
        <v>296</v>
      </c>
      <c r="AL120" s="15" t="s">
        <v>995</v>
      </c>
      <c r="AM120" s="2" t="s">
        <v>214</v>
      </c>
      <c r="AN120" s="2">
        <v>4</v>
      </c>
      <c r="AO120" s="2" t="s">
        <v>2235</v>
      </c>
      <c r="AP120" s="2" t="s">
        <v>216</v>
      </c>
      <c r="AQ120" s="1"/>
      <c r="AR120" s="1"/>
      <c r="AS120" s="1">
        <v>1</v>
      </c>
      <c r="AT120" s="2">
        <v>1</v>
      </c>
      <c r="AU120" s="2">
        <v>1</v>
      </c>
      <c r="AV120" s="2" t="s">
        <v>217</v>
      </c>
      <c r="AW120" s="1"/>
      <c r="AX120" s="1">
        <v>1</v>
      </c>
      <c r="AY120" s="1"/>
      <c r="AZ120" s="1"/>
      <c r="BA120" s="1"/>
      <c r="BB120" s="1"/>
      <c r="BC120" s="1">
        <v>0</v>
      </c>
      <c r="BD120" s="2">
        <v>1</v>
      </c>
      <c r="BE120" s="1">
        <v>0</v>
      </c>
      <c r="BF120" s="1">
        <v>0</v>
      </c>
      <c r="BG120" s="1">
        <v>0</v>
      </c>
      <c r="BH120" s="1" t="s">
        <v>3000</v>
      </c>
      <c r="BI120" s="1"/>
      <c r="BJ120" s="1"/>
      <c r="BK120" s="1"/>
      <c r="BL120" s="1"/>
      <c r="BM120" s="1"/>
      <c r="BN120" s="1"/>
      <c r="BO120" s="1"/>
      <c r="BP120" s="1"/>
      <c r="BQ120" s="1"/>
      <c r="BR120" s="1"/>
      <c r="BS120" s="1"/>
      <c r="BT120" s="1"/>
      <c r="BU120" s="2"/>
      <c r="BV120" s="1">
        <v>1</v>
      </c>
      <c r="BW120" s="1"/>
      <c r="BX120" s="1" t="s">
        <v>2986</v>
      </c>
      <c r="BY120" s="2">
        <v>1</v>
      </c>
      <c r="BZ120" s="2">
        <v>1</v>
      </c>
      <c r="CA120" s="1"/>
      <c r="CB120" s="1"/>
      <c r="CC120" s="1"/>
      <c r="CD120" s="2">
        <v>1</v>
      </c>
      <c r="CE120" s="1"/>
      <c r="CF120" s="1"/>
      <c r="CG120" s="1" t="s">
        <v>2994</v>
      </c>
      <c r="CH120" s="2" t="s">
        <v>2236</v>
      </c>
      <c r="CI120" s="2">
        <v>0</v>
      </c>
      <c r="CJ120" s="1"/>
      <c r="CK120" s="2">
        <v>0</v>
      </c>
      <c r="CL120" s="13">
        <v>72</v>
      </c>
      <c r="CM120" s="2"/>
      <c r="CN120" s="15" t="s">
        <v>1479</v>
      </c>
      <c r="CO120" s="51">
        <f>CN120/DT120</f>
        <v>0.45833333333333331</v>
      </c>
      <c r="CP120" s="2"/>
      <c r="CQ120" s="2">
        <v>1</v>
      </c>
      <c r="CR120" s="1"/>
      <c r="CS120" s="1"/>
      <c r="CT120" s="1"/>
      <c r="CU120" s="2">
        <v>1</v>
      </c>
      <c r="CV120" s="2">
        <v>1</v>
      </c>
      <c r="CW120" s="1"/>
      <c r="CX120" s="1"/>
      <c r="CY120" s="1" t="s">
        <v>3004</v>
      </c>
      <c r="CZ120" s="2">
        <v>1</v>
      </c>
      <c r="DA120" s="2">
        <v>1</v>
      </c>
      <c r="DB120" s="2" t="s">
        <v>204</v>
      </c>
      <c r="DC120" s="1"/>
      <c r="DD120" s="2">
        <v>1</v>
      </c>
      <c r="DE120" s="1"/>
      <c r="DF120" s="1"/>
      <c r="DG120" s="2">
        <v>1</v>
      </c>
      <c r="DH120" s="1"/>
      <c r="DI120" s="1"/>
      <c r="DJ120" s="2" t="s">
        <v>2996</v>
      </c>
      <c r="DK120" s="2" t="s">
        <v>2237</v>
      </c>
      <c r="DL120" s="2">
        <v>1</v>
      </c>
      <c r="DM120" s="15" t="s">
        <v>998</v>
      </c>
      <c r="DN120" s="2"/>
      <c r="DO120" s="16"/>
      <c r="DP120" s="1"/>
      <c r="DQ120" s="2">
        <v>0</v>
      </c>
      <c r="DR120" s="56">
        <f>DS120/DT120</f>
        <v>0.2361111111111111</v>
      </c>
      <c r="DS120">
        <v>17</v>
      </c>
      <c r="DT120">
        <v>72</v>
      </c>
      <c r="DU120" s="2" t="s">
        <v>2238</v>
      </c>
      <c r="DV120" s="2" t="s">
        <v>1691</v>
      </c>
      <c r="DW120" s="2"/>
      <c r="DX120" s="2"/>
      <c r="DY120" s="2"/>
      <c r="DZ120" s="2"/>
      <c r="EA120">
        <v>17</v>
      </c>
      <c r="EB120">
        <v>72</v>
      </c>
      <c r="EC120" s="2"/>
      <c r="ED120" s="2"/>
      <c r="EE120" s="2"/>
      <c r="EF120" s="2"/>
      <c r="EG120" s="2"/>
      <c r="EH120" s="2"/>
      <c r="EI120" s="2"/>
      <c r="EJ120" s="2"/>
      <c r="EK120" s="2"/>
      <c r="EL120" s="2"/>
      <c r="EM120" s="2"/>
      <c r="EN120" s="2"/>
      <c r="EO120" s="2"/>
      <c r="EP120" s="2"/>
      <c r="EQ120" s="2"/>
      <c r="ER120" s="2">
        <v>1</v>
      </c>
      <c r="ES120" s="1"/>
      <c r="ET120" s="2">
        <v>1</v>
      </c>
      <c r="EU120" s="1"/>
      <c r="EV120" s="1"/>
      <c r="EW120" s="1"/>
      <c r="EX120" s="1"/>
      <c r="EY120" s="2">
        <v>1</v>
      </c>
      <c r="EZ120" s="1"/>
      <c r="FA120" s="2">
        <v>1</v>
      </c>
      <c r="FB120" s="1"/>
      <c r="FC120" s="1"/>
      <c r="FD120" s="1"/>
      <c r="FE120" s="1"/>
      <c r="FF120" s="2">
        <v>0</v>
      </c>
      <c r="FG120" s="2">
        <v>0</v>
      </c>
      <c r="FH120" s="2">
        <v>0</v>
      </c>
      <c r="FI120" s="1"/>
      <c r="FJ120" s="2">
        <v>0</v>
      </c>
      <c r="FK120" s="2"/>
      <c r="FL120" s="1"/>
      <c r="FM120" s="2" t="s">
        <v>225</v>
      </c>
      <c r="FN120" s="2">
        <v>0</v>
      </c>
      <c r="FO120" s="2">
        <v>1</v>
      </c>
      <c r="FP120" s="2" t="s">
        <v>226</v>
      </c>
      <c r="FQ120" s="1"/>
      <c r="FR120" s="2">
        <v>0</v>
      </c>
      <c r="FS120" s="1"/>
      <c r="FT120" s="1"/>
      <c r="FU120" s="2">
        <v>0</v>
      </c>
      <c r="FV120" s="1"/>
      <c r="FW120" s="2">
        <v>0</v>
      </c>
      <c r="FX120" s="1"/>
      <c r="FY120" s="2">
        <v>1</v>
      </c>
      <c r="FZ120" s="2" t="s">
        <v>226</v>
      </c>
      <c r="GA120" s="2" t="s">
        <v>2239</v>
      </c>
      <c r="GB120" s="2">
        <v>1</v>
      </c>
      <c r="GC120" s="1"/>
      <c r="GD120" s="1"/>
      <c r="GE120" s="1"/>
      <c r="GF120" s="1"/>
      <c r="GG120" s="1"/>
      <c r="GH120" s="1"/>
      <c r="GI120">
        <v>1</v>
      </c>
      <c r="GJ120">
        <v>1</v>
      </c>
      <c r="GK120"/>
      <c r="GL120"/>
    </row>
    <row r="121" spans="1:194" s="34" customFormat="1" hidden="1" x14ac:dyDescent="0.35">
      <c r="A121" s="29" t="s">
        <v>765</v>
      </c>
      <c r="B121" s="29" t="s">
        <v>766</v>
      </c>
      <c r="C121" s="29" t="s">
        <v>767</v>
      </c>
      <c r="D121" s="29" t="s">
        <v>768</v>
      </c>
      <c r="E121" s="29" t="s">
        <v>769</v>
      </c>
      <c r="F121" s="29" t="s">
        <v>770</v>
      </c>
      <c r="G121" s="29" t="s">
        <v>771</v>
      </c>
      <c r="H121" s="29" t="s">
        <v>191</v>
      </c>
      <c r="I121" s="29" t="s">
        <v>192</v>
      </c>
      <c r="J121" s="29" t="s">
        <v>772</v>
      </c>
      <c r="K121" s="29" t="s">
        <v>773</v>
      </c>
      <c r="L121" s="29" t="s">
        <v>774</v>
      </c>
      <c r="M121" s="29" t="s">
        <v>775</v>
      </c>
      <c r="N121" s="29" t="s">
        <v>776</v>
      </c>
      <c r="O121" s="29" t="s">
        <v>777</v>
      </c>
      <c r="P121" s="29" t="s">
        <v>778</v>
      </c>
      <c r="Q121" s="29" t="s">
        <v>779</v>
      </c>
      <c r="R121" s="29" t="s">
        <v>780</v>
      </c>
      <c r="S121" s="29" t="s">
        <v>202</v>
      </c>
      <c r="T121" s="29" t="s">
        <v>781</v>
      </c>
      <c r="U121" s="30"/>
      <c r="V121" s="29" t="s">
        <v>204</v>
      </c>
      <c r="W121" s="30"/>
      <c r="X121" s="29" t="s">
        <v>782</v>
      </c>
      <c r="Y121" s="29" t="s">
        <v>783</v>
      </c>
      <c r="Z121" s="29" t="s">
        <v>784</v>
      </c>
      <c r="AA121" s="30"/>
      <c r="AB121" s="29" t="s">
        <v>785</v>
      </c>
      <c r="AC121" s="29" t="s">
        <v>786</v>
      </c>
      <c r="AD121" s="29" t="s">
        <v>787</v>
      </c>
      <c r="AE121" s="30"/>
      <c r="AF121" s="30"/>
      <c r="AG121" s="29" t="s">
        <v>768</v>
      </c>
      <c r="AH121" s="29" t="s">
        <v>209</v>
      </c>
      <c r="AI121" s="29" t="s">
        <v>210</v>
      </c>
      <c r="AJ121" s="29" t="s">
        <v>211</v>
      </c>
      <c r="AK121" s="31" t="s">
        <v>690</v>
      </c>
      <c r="AL121" s="35" t="s">
        <v>635</v>
      </c>
      <c r="AM121" s="29" t="s">
        <v>227</v>
      </c>
      <c r="AN121" s="29">
        <v>4</v>
      </c>
      <c r="AO121" s="29" t="s">
        <v>794</v>
      </c>
      <c r="AP121" s="29" t="s">
        <v>216</v>
      </c>
      <c r="AQ121" s="30"/>
      <c r="AR121" s="30"/>
      <c r="AS121" s="29">
        <v>0</v>
      </c>
      <c r="AT121" s="29">
        <v>0</v>
      </c>
      <c r="AU121" s="29">
        <v>0</v>
      </c>
      <c r="AV121" s="29" t="s">
        <v>471</v>
      </c>
      <c r="AW121" s="30"/>
      <c r="AX121" s="30"/>
      <c r="AY121" s="29">
        <v>1</v>
      </c>
      <c r="AZ121" s="29" t="s">
        <v>795</v>
      </c>
      <c r="BA121" s="30"/>
      <c r="BB121" s="30"/>
      <c r="BC121" s="30">
        <v>0</v>
      </c>
      <c r="BD121" s="30">
        <v>0</v>
      </c>
      <c r="BE121" s="30">
        <v>0</v>
      </c>
      <c r="BF121" s="29">
        <v>1</v>
      </c>
      <c r="BG121" s="30">
        <v>0</v>
      </c>
      <c r="BH121" s="30" t="s">
        <v>3001</v>
      </c>
      <c r="BI121" s="30"/>
      <c r="BJ121" s="30"/>
      <c r="BK121" s="30"/>
      <c r="BL121" s="30"/>
      <c r="BM121" s="30"/>
      <c r="BN121" s="30"/>
      <c r="BO121" s="30"/>
      <c r="BP121" s="30"/>
      <c r="BQ121" s="30"/>
      <c r="BR121" s="30"/>
      <c r="BS121" s="30"/>
      <c r="BT121" s="29" t="s">
        <v>796</v>
      </c>
      <c r="BU121" s="29">
        <v>1</v>
      </c>
      <c r="BV121" s="30"/>
      <c r="BW121" s="30"/>
      <c r="BX121" s="30" t="s">
        <v>2984</v>
      </c>
      <c r="BY121" s="29">
        <v>2</v>
      </c>
      <c r="BZ121" s="29">
        <v>2</v>
      </c>
      <c r="CA121" s="29">
        <v>1</v>
      </c>
      <c r="CB121" s="30"/>
      <c r="CC121" s="30"/>
      <c r="CD121" s="29">
        <v>1</v>
      </c>
      <c r="CE121" s="30"/>
      <c r="CF121" s="30"/>
      <c r="CG121" s="29" t="s">
        <v>2995</v>
      </c>
      <c r="CH121" s="29" t="s">
        <v>797</v>
      </c>
      <c r="CI121" s="29">
        <v>0</v>
      </c>
      <c r="CJ121" s="30"/>
      <c r="CK121" s="29">
        <v>0</v>
      </c>
      <c r="CL121" s="32">
        <v>137</v>
      </c>
      <c r="CM121" s="29"/>
      <c r="CN121" s="35"/>
      <c r="CO121" s="53"/>
      <c r="CP121" s="29"/>
      <c r="CQ121" s="29">
        <v>1</v>
      </c>
      <c r="CR121" s="30"/>
      <c r="CS121" s="30"/>
      <c r="CT121" s="30"/>
      <c r="CU121" s="29">
        <v>1</v>
      </c>
      <c r="CV121" s="29">
        <v>1</v>
      </c>
      <c r="CW121" s="30"/>
      <c r="CX121" s="30"/>
      <c r="CY121" s="30" t="s">
        <v>3004</v>
      </c>
      <c r="CZ121" s="29">
        <v>209</v>
      </c>
      <c r="DA121" s="30">
        <v>0</v>
      </c>
      <c r="DB121" s="29" t="s">
        <v>798</v>
      </c>
      <c r="DC121" s="30"/>
      <c r="DD121" s="29">
        <v>1</v>
      </c>
      <c r="DE121" s="30"/>
      <c r="DF121" s="30"/>
      <c r="DG121" s="29">
        <v>1</v>
      </c>
      <c r="DH121" s="30"/>
      <c r="DI121" s="30"/>
      <c r="DJ121" s="29" t="s">
        <v>2997</v>
      </c>
      <c r="DK121" s="30"/>
      <c r="DL121" s="30"/>
      <c r="DM121" s="35">
        <v>3</v>
      </c>
      <c r="DN121" s="29" t="s">
        <v>799</v>
      </c>
      <c r="DO121" s="35" t="s">
        <v>547</v>
      </c>
      <c r="DP121" s="29"/>
      <c r="DQ121" s="29"/>
      <c r="DR121" s="57">
        <f>DS121/DT121</f>
        <v>2.1897810218978103E-2</v>
      </c>
      <c r="DS121" s="34">
        <v>3</v>
      </c>
      <c r="DT121" s="34">
        <v>137</v>
      </c>
      <c r="DU121" s="29" t="s">
        <v>800</v>
      </c>
      <c r="DV121" s="30"/>
      <c r="DW121" s="30"/>
      <c r="DX121" s="30"/>
      <c r="DY121" s="30"/>
      <c r="DZ121" s="30"/>
      <c r="EA121" s="30"/>
      <c r="EB121" s="30"/>
      <c r="EC121" s="30"/>
      <c r="ED121" s="30"/>
      <c r="EE121" s="30"/>
      <c r="EF121" s="30"/>
      <c r="EG121" s="30"/>
      <c r="EH121" s="30"/>
      <c r="EI121" s="30"/>
      <c r="EJ121" s="30"/>
      <c r="EK121" s="30"/>
      <c r="EL121" s="30"/>
      <c r="EM121" s="30"/>
      <c r="EN121" s="30"/>
      <c r="EO121" s="30"/>
      <c r="EP121" s="30"/>
      <c r="EQ121" s="30"/>
      <c r="ER121" s="29">
        <v>1</v>
      </c>
      <c r="ES121" s="29">
        <v>1</v>
      </c>
      <c r="ET121" s="29">
        <v>1</v>
      </c>
      <c r="EU121" s="29">
        <v>1</v>
      </c>
      <c r="EV121" s="30"/>
      <c r="EW121" s="30"/>
      <c r="EX121" s="30"/>
      <c r="EY121" s="29">
        <v>1</v>
      </c>
      <c r="EZ121" s="30"/>
      <c r="FA121" s="29">
        <v>1</v>
      </c>
      <c r="FB121" s="30"/>
      <c r="FC121" s="30"/>
      <c r="FD121" s="30"/>
      <c r="FE121" s="30"/>
      <c r="FF121" s="29">
        <v>0</v>
      </c>
      <c r="FG121" s="29">
        <v>0</v>
      </c>
      <c r="FH121" s="29">
        <v>0</v>
      </c>
      <c r="FI121" s="29" t="s">
        <v>235</v>
      </c>
      <c r="FJ121" s="29">
        <v>0</v>
      </c>
      <c r="FK121" s="29"/>
      <c r="FL121" s="30"/>
      <c r="FM121" s="29" t="s">
        <v>225</v>
      </c>
      <c r="FN121" s="29">
        <v>0</v>
      </c>
      <c r="FO121" s="29">
        <v>0</v>
      </c>
      <c r="FP121" s="30"/>
      <c r="FQ121" s="29" t="s">
        <v>801</v>
      </c>
      <c r="FR121" s="29">
        <v>0</v>
      </c>
      <c r="FS121" s="30"/>
      <c r="FT121" s="29" t="s">
        <v>235</v>
      </c>
      <c r="FU121" s="29">
        <v>0</v>
      </c>
      <c r="FV121" s="30"/>
      <c r="FW121" s="29">
        <v>0</v>
      </c>
      <c r="FX121" s="29" t="s">
        <v>235</v>
      </c>
      <c r="FY121" s="29">
        <v>0</v>
      </c>
      <c r="FZ121" s="30"/>
      <c r="GA121" s="29" t="s">
        <v>235</v>
      </c>
      <c r="GB121" s="29">
        <v>0</v>
      </c>
      <c r="GC121" s="30"/>
      <c r="GD121" s="29" t="s">
        <v>802</v>
      </c>
      <c r="GE121" s="30"/>
      <c r="GF121" s="30"/>
      <c r="GG121" s="30"/>
      <c r="GH121" s="30"/>
      <c r="GI121" s="34">
        <v>0</v>
      </c>
      <c r="GJ121" s="34">
        <v>0</v>
      </c>
    </row>
    <row r="122" spans="1:194" s="34" customFormat="1" x14ac:dyDescent="0.35">
      <c r="A122" s="2" t="s">
        <v>2249</v>
      </c>
      <c r="B122" s="2" t="s">
        <v>2250</v>
      </c>
      <c r="C122" s="2" t="s">
        <v>2251</v>
      </c>
      <c r="D122" s="2" t="s">
        <v>2252</v>
      </c>
      <c r="E122" s="2" t="s">
        <v>2253</v>
      </c>
      <c r="F122" s="1"/>
      <c r="G122" s="1"/>
      <c r="H122" s="2" t="s">
        <v>191</v>
      </c>
      <c r="I122" s="1"/>
      <c r="J122" s="2" t="s">
        <v>2254</v>
      </c>
      <c r="K122" s="2" t="s">
        <v>2201</v>
      </c>
      <c r="L122" s="2" t="s">
        <v>2201</v>
      </c>
      <c r="M122" s="2" t="s">
        <v>2255</v>
      </c>
      <c r="N122" s="1"/>
      <c r="O122" s="2" t="s">
        <v>2025</v>
      </c>
      <c r="P122" s="2" t="s">
        <v>1556</v>
      </c>
      <c r="Q122" s="2" t="s">
        <v>2026</v>
      </c>
      <c r="R122" s="1"/>
      <c r="S122" s="1"/>
      <c r="T122" s="2" t="s">
        <v>2256</v>
      </c>
      <c r="U122" s="1"/>
      <c r="V122" s="1"/>
      <c r="W122" s="1"/>
      <c r="X122" s="1"/>
      <c r="Y122" s="1"/>
      <c r="Z122" s="2" t="s">
        <v>2257</v>
      </c>
      <c r="AA122" s="1"/>
      <c r="AB122" s="1"/>
      <c r="AC122" s="1"/>
      <c r="AD122" s="2" t="s">
        <v>2258</v>
      </c>
      <c r="AE122" s="1"/>
      <c r="AF122" s="1"/>
      <c r="AG122" s="1"/>
      <c r="AH122" s="2" t="s">
        <v>209</v>
      </c>
      <c r="AI122" s="2" t="s">
        <v>1689</v>
      </c>
      <c r="AJ122" s="2" t="s">
        <v>1895</v>
      </c>
      <c r="AK122" s="9" t="s">
        <v>2259</v>
      </c>
      <c r="AL122" s="15" t="s">
        <v>1268</v>
      </c>
      <c r="AM122" s="2" t="s">
        <v>214</v>
      </c>
      <c r="AN122" s="2" t="s">
        <v>426</v>
      </c>
      <c r="AO122" s="2" t="s">
        <v>2260</v>
      </c>
      <c r="AP122" s="2" t="s">
        <v>216</v>
      </c>
      <c r="AQ122" s="1"/>
      <c r="AR122" s="1"/>
      <c r="AS122" s="1">
        <v>1</v>
      </c>
      <c r="AT122" s="2">
        <v>1</v>
      </c>
      <c r="AU122" s="2">
        <v>1</v>
      </c>
      <c r="AV122" s="2" t="s">
        <v>217</v>
      </c>
      <c r="AW122" s="1"/>
      <c r="AX122" s="1"/>
      <c r="AY122" s="2">
        <v>1</v>
      </c>
      <c r="AZ122" s="1"/>
      <c r="BA122" s="1"/>
      <c r="BB122" s="1"/>
      <c r="BC122" s="2">
        <v>1</v>
      </c>
      <c r="BD122" s="2">
        <v>1</v>
      </c>
      <c r="BE122" s="2">
        <v>1</v>
      </c>
      <c r="BF122" s="2">
        <v>1</v>
      </c>
      <c r="BG122" s="2">
        <v>1</v>
      </c>
      <c r="BH122" s="1" t="s">
        <v>2987</v>
      </c>
      <c r="BI122" s="2">
        <v>1</v>
      </c>
      <c r="BJ122" s="2">
        <v>1</v>
      </c>
      <c r="BK122" s="2">
        <v>1</v>
      </c>
      <c r="BL122" s="2">
        <v>1</v>
      </c>
      <c r="BM122" s="2">
        <v>1</v>
      </c>
      <c r="BN122" s="1"/>
      <c r="BO122" s="1">
        <v>1</v>
      </c>
      <c r="BP122" s="1">
        <v>1</v>
      </c>
      <c r="BQ122" s="1"/>
      <c r="BR122" s="1">
        <v>1</v>
      </c>
      <c r="BS122" s="1">
        <v>1</v>
      </c>
      <c r="BT122" s="1"/>
      <c r="BU122" s="2"/>
      <c r="BV122" s="2">
        <v>1</v>
      </c>
      <c r="BW122" s="1"/>
      <c r="BX122" s="1" t="s">
        <v>2986</v>
      </c>
      <c r="BY122" s="2">
        <v>2</v>
      </c>
      <c r="BZ122" s="2">
        <v>1</v>
      </c>
      <c r="CA122" s="1"/>
      <c r="CB122" s="1"/>
      <c r="CC122" s="1"/>
      <c r="CD122" s="2">
        <v>1</v>
      </c>
      <c r="CE122" s="1"/>
      <c r="CF122" s="1"/>
      <c r="CG122" s="1" t="s">
        <v>2994</v>
      </c>
      <c r="CH122" s="2" t="s">
        <v>1063</v>
      </c>
      <c r="CI122" s="2">
        <v>0</v>
      </c>
      <c r="CJ122" s="1"/>
      <c r="CK122" s="2">
        <v>0</v>
      </c>
      <c r="CL122" s="13">
        <v>2140</v>
      </c>
      <c r="CM122" s="2"/>
      <c r="CN122" s="15"/>
      <c r="CO122" s="51"/>
      <c r="CP122" s="2"/>
      <c r="CQ122" s="2">
        <v>1</v>
      </c>
      <c r="CR122" s="1"/>
      <c r="CS122" s="1"/>
      <c r="CT122" s="1"/>
      <c r="CU122" s="2">
        <v>1</v>
      </c>
      <c r="CV122" s="1"/>
      <c r="CW122" s="1"/>
      <c r="CX122" s="1"/>
      <c r="CY122" s="1" t="s">
        <v>3004</v>
      </c>
      <c r="CZ122" s="2">
        <v>1</v>
      </c>
      <c r="DA122" s="2">
        <v>1</v>
      </c>
      <c r="DB122" s="2" t="s">
        <v>204</v>
      </c>
      <c r="DC122" s="1"/>
      <c r="DD122" s="2">
        <v>1</v>
      </c>
      <c r="DE122" s="1"/>
      <c r="DF122" s="1"/>
      <c r="DG122" s="2">
        <v>1</v>
      </c>
      <c r="DH122" s="1"/>
      <c r="DI122" s="1"/>
      <c r="DJ122" s="2" t="s">
        <v>2996</v>
      </c>
      <c r="DK122" s="2" t="s">
        <v>2261</v>
      </c>
      <c r="DL122" s="2"/>
      <c r="DM122" s="15" t="s">
        <v>688</v>
      </c>
      <c r="DN122" s="2"/>
      <c r="DO122" s="15"/>
      <c r="DP122" s="2"/>
      <c r="DQ122" s="2">
        <v>0</v>
      </c>
      <c r="DR122" s="56">
        <f>DS122/DT122</f>
        <v>1.3084112149532711E-2</v>
      </c>
      <c r="DS122">
        <v>28</v>
      </c>
      <c r="DT122">
        <v>2140</v>
      </c>
      <c r="DU122" s="2" t="s">
        <v>2262</v>
      </c>
      <c r="DV122" s="2" t="s">
        <v>2263</v>
      </c>
      <c r="DW122" s="2"/>
      <c r="DX122" s="2">
        <v>0</v>
      </c>
      <c r="DY122" s="2">
        <v>1078</v>
      </c>
      <c r="DZ122" s="2" t="s">
        <v>2264</v>
      </c>
      <c r="EA122" s="2">
        <v>20</v>
      </c>
      <c r="EB122" s="2">
        <v>508</v>
      </c>
      <c r="EC122" s="2" t="s">
        <v>2265</v>
      </c>
      <c r="ED122" s="2">
        <v>1</v>
      </c>
      <c r="EE122" s="2">
        <v>45</v>
      </c>
      <c r="EF122" s="2" t="s">
        <v>2266</v>
      </c>
      <c r="EG122" s="2">
        <v>7</v>
      </c>
      <c r="EH122" s="2">
        <v>219</v>
      </c>
      <c r="EI122" s="2"/>
      <c r="EJ122" s="2">
        <v>0</v>
      </c>
      <c r="EK122" s="2">
        <v>159</v>
      </c>
      <c r="EL122" s="2"/>
      <c r="EM122" s="2"/>
      <c r="EN122" s="2"/>
      <c r="EO122" s="2"/>
      <c r="EP122" s="2">
        <v>0</v>
      </c>
      <c r="EQ122" s="2">
        <v>131</v>
      </c>
      <c r="ER122" s="2">
        <v>1</v>
      </c>
      <c r="ES122" s="1"/>
      <c r="ET122" s="2">
        <v>1</v>
      </c>
      <c r="EU122" s="1"/>
      <c r="EV122" s="1"/>
      <c r="EW122" s="1"/>
      <c r="EX122" s="1"/>
      <c r="EY122" s="2">
        <v>1</v>
      </c>
      <c r="EZ122" s="1"/>
      <c r="FA122" s="2">
        <v>1</v>
      </c>
      <c r="FB122" s="1"/>
      <c r="FC122" s="1"/>
      <c r="FD122" s="1"/>
      <c r="FE122" s="1"/>
      <c r="FF122" s="2">
        <v>0</v>
      </c>
      <c r="FG122" s="2">
        <v>0</v>
      </c>
      <c r="FH122" s="2">
        <v>0</v>
      </c>
      <c r="FI122" s="1"/>
      <c r="FJ122" s="2">
        <v>0</v>
      </c>
      <c r="FK122" s="2"/>
      <c r="FL122" s="1"/>
      <c r="FM122" s="2" t="s">
        <v>225</v>
      </c>
      <c r="FN122" s="2">
        <v>0</v>
      </c>
      <c r="FO122" s="2">
        <v>1</v>
      </c>
      <c r="FP122" s="2" t="s">
        <v>226</v>
      </c>
      <c r="FQ122" s="1"/>
      <c r="FR122" s="2">
        <v>1</v>
      </c>
      <c r="FS122" s="2" t="s">
        <v>226</v>
      </c>
      <c r="FT122" s="2" t="s">
        <v>2267</v>
      </c>
      <c r="FU122" s="2">
        <v>0</v>
      </c>
      <c r="FV122" s="1"/>
      <c r="FW122" s="2">
        <v>0</v>
      </c>
      <c r="FX122" s="1"/>
      <c r="FY122" s="2">
        <v>1</v>
      </c>
      <c r="FZ122" s="2" t="s">
        <v>226</v>
      </c>
      <c r="GA122" s="2" t="s">
        <v>2268</v>
      </c>
      <c r="GB122" s="2">
        <v>1</v>
      </c>
      <c r="GC122" s="2" t="s">
        <v>226</v>
      </c>
      <c r="GD122" s="2" t="s">
        <v>2269</v>
      </c>
      <c r="GE122" s="1"/>
      <c r="GF122" s="1"/>
      <c r="GG122" s="1"/>
      <c r="GH122" s="1"/>
      <c r="GI122">
        <v>1</v>
      </c>
      <c r="GJ122">
        <v>1</v>
      </c>
      <c r="GK122"/>
      <c r="GL122"/>
    </row>
    <row r="123" spans="1:194" s="34" customFormat="1" hidden="1" x14ac:dyDescent="0.35">
      <c r="A123" s="29" t="s">
        <v>2249</v>
      </c>
      <c r="B123" s="29" t="s">
        <v>2250</v>
      </c>
      <c r="C123" s="29" t="s">
        <v>2251</v>
      </c>
      <c r="D123" s="29" t="s">
        <v>2252</v>
      </c>
      <c r="E123" s="29" t="s">
        <v>2253</v>
      </c>
      <c r="F123" s="30"/>
      <c r="G123" s="30"/>
      <c r="H123" s="29" t="s">
        <v>191</v>
      </c>
      <c r="I123" s="30"/>
      <c r="J123" s="29" t="s">
        <v>2254</v>
      </c>
      <c r="K123" s="29" t="s">
        <v>2201</v>
      </c>
      <c r="L123" s="29" t="s">
        <v>2201</v>
      </c>
      <c r="M123" s="29" t="s">
        <v>2255</v>
      </c>
      <c r="N123" s="30"/>
      <c r="O123" s="29" t="s">
        <v>2025</v>
      </c>
      <c r="P123" s="29" t="s">
        <v>1556</v>
      </c>
      <c r="Q123" s="29" t="s">
        <v>2026</v>
      </c>
      <c r="R123" s="30"/>
      <c r="S123" s="30"/>
      <c r="T123" s="29" t="s">
        <v>2256</v>
      </c>
      <c r="U123" s="30"/>
      <c r="V123" s="30"/>
      <c r="W123" s="30"/>
      <c r="X123" s="30"/>
      <c r="Y123" s="30"/>
      <c r="Z123" s="29" t="s">
        <v>2257</v>
      </c>
      <c r="AA123" s="30"/>
      <c r="AB123" s="30"/>
      <c r="AC123" s="30"/>
      <c r="AD123" s="29" t="s">
        <v>2258</v>
      </c>
      <c r="AE123" s="30"/>
      <c r="AF123" s="30"/>
      <c r="AG123" s="30"/>
      <c r="AH123" s="29" t="s">
        <v>209</v>
      </c>
      <c r="AI123" s="29" t="s">
        <v>1689</v>
      </c>
      <c r="AJ123" s="29" t="s">
        <v>1895</v>
      </c>
      <c r="AK123" s="31" t="s">
        <v>2259</v>
      </c>
      <c r="AL123" s="35" t="s">
        <v>1268</v>
      </c>
      <c r="AM123" s="29" t="s">
        <v>227</v>
      </c>
      <c r="AN123" s="29" t="s">
        <v>426</v>
      </c>
      <c r="AO123" s="29" t="s">
        <v>2270</v>
      </c>
      <c r="AP123" s="29" t="s">
        <v>216</v>
      </c>
      <c r="AQ123" s="30"/>
      <c r="AR123" s="30"/>
      <c r="AS123" s="29">
        <v>1</v>
      </c>
      <c r="AT123" s="29">
        <v>1</v>
      </c>
      <c r="AU123" s="29">
        <v>1</v>
      </c>
      <c r="AV123" s="29" t="s">
        <v>217</v>
      </c>
      <c r="AW123" s="30"/>
      <c r="AX123" s="30"/>
      <c r="AY123" s="29">
        <v>1</v>
      </c>
      <c r="AZ123" s="29" t="s">
        <v>2271</v>
      </c>
      <c r="BA123" s="30"/>
      <c r="BB123" s="30"/>
      <c r="BC123" s="29">
        <v>1</v>
      </c>
      <c r="BD123" s="29">
        <v>1</v>
      </c>
      <c r="BE123" s="29">
        <v>1</v>
      </c>
      <c r="BF123" s="29">
        <v>1</v>
      </c>
      <c r="BG123" s="29">
        <v>1</v>
      </c>
      <c r="BH123" s="30" t="s">
        <v>2987</v>
      </c>
      <c r="BI123" s="29">
        <v>1</v>
      </c>
      <c r="BJ123" s="29">
        <v>1</v>
      </c>
      <c r="BK123" s="29">
        <v>1</v>
      </c>
      <c r="BL123" s="29">
        <v>1</v>
      </c>
      <c r="BM123" s="29">
        <v>1</v>
      </c>
      <c r="BN123" s="30"/>
      <c r="BO123" s="29">
        <v>1</v>
      </c>
      <c r="BP123" s="29">
        <v>1</v>
      </c>
      <c r="BQ123" s="30"/>
      <c r="BR123" s="29">
        <v>1</v>
      </c>
      <c r="BS123" s="29">
        <v>1</v>
      </c>
      <c r="BT123" s="29" t="s">
        <v>2272</v>
      </c>
      <c r="BU123" s="30"/>
      <c r="BV123" s="29">
        <v>1</v>
      </c>
      <c r="BW123" s="30"/>
      <c r="BX123" s="30" t="s">
        <v>2986</v>
      </c>
      <c r="BY123" s="29">
        <v>2</v>
      </c>
      <c r="BZ123" s="29">
        <v>1</v>
      </c>
      <c r="CA123" s="30"/>
      <c r="CB123" s="30"/>
      <c r="CC123" s="30"/>
      <c r="CD123" s="29">
        <v>1</v>
      </c>
      <c r="CE123" s="30"/>
      <c r="CF123" s="30"/>
      <c r="CG123" s="30" t="s">
        <v>2994</v>
      </c>
      <c r="CH123" s="29" t="s">
        <v>2273</v>
      </c>
      <c r="CI123" s="29">
        <v>0</v>
      </c>
      <c r="CJ123" s="30"/>
      <c r="CK123" s="29">
        <v>0</v>
      </c>
      <c r="CL123" s="32">
        <v>2140</v>
      </c>
      <c r="CM123" s="29"/>
      <c r="CN123" s="35"/>
      <c r="CO123" s="53"/>
      <c r="CP123" s="29"/>
      <c r="CQ123" s="29">
        <v>1</v>
      </c>
      <c r="CR123" s="30"/>
      <c r="CS123" s="29">
        <v>1</v>
      </c>
      <c r="CT123" s="30"/>
      <c r="CU123" s="29">
        <v>1</v>
      </c>
      <c r="CV123" s="30"/>
      <c r="CW123" s="30"/>
      <c r="CX123" s="30"/>
      <c r="CY123" s="30" t="s">
        <v>3004</v>
      </c>
      <c r="CZ123" s="29">
        <v>1</v>
      </c>
      <c r="DA123" s="29">
        <v>1</v>
      </c>
      <c r="DB123" s="29" t="s">
        <v>2274</v>
      </c>
      <c r="DC123" s="30"/>
      <c r="DD123" s="29">
        <v>1</v>
      </c>
      <c r="DE123" s="30"/>
      <c r="DF123" s="30"/>
      <c r="DG123" s="29">
        <v>1</v>
      </c>
      <c r="DH123" s="30"/>
      <c r="DI123" s="30"/>
      <c r="DJ123" s="29" t="s">
        <v>2996</v>
      </c>
      <c r="DK123" s="30"/>
      <c r="DL123" s="30"/>
      <c r="DM123" s="35">
        <v>28</v>
      </c>
      <c r="DN123" s="29" t="s">
        <v>2275</v>
      </c>
      <c r="DO123" s="35"/>
      <c r="DP123" s="29"/>
      <c r="DQ123" s="29"/>
      <c r="DR123" s="57">
        <f>DS123/DT123</f>
        <v>1.3084112149532711E-2</v>
      </c>
      <c r="DS123" s="34">
        <v>28</v>
      </c>
      <c r="DT123" s="34">
        <v>2140</v>
      </c>
      <c r="DU123" s="29" t="s">
        <v>2276</v>
      </c>
      <c r="DV123" s="29" t="s">
        <v>2277</v>
      </c>
      <c r="DW123" s="29"/>
      <c r="DX123" s="29">
        <v>0</v>
      </c>
      <c r="DY123" s="29">
        <v>1078</v>
      </c>
      <c r="DZ123" s="29" t="s">
        <v>2278</v>
      </c>
      <c r="EA123" s="29">
        <v>20</v>
      </c>
      <c r="EB123" s="29">
        <v>508</v>
      </c>
      <c r="EC123" s="29" t="s">
        <v>2279</v>
      </c>
      <c r="ED123" s="29">
        <v>1</v>
      </c>
      <c r="EE123" s="29">
        <v>45</v>
      </c>
      <c r="EF123" s="29" t="s">
        <v>2280</v>
      </c>
      <c r="EG123" s="29">
        <v>7</v>
      </c>
      <c r="EH123" s="29">
        <v>219</v>
      </c>
      <c r="EI123" s="29" t="s">
        <v>2281</v>
      </c>
      <c r="EJ123" s="29">
        <v>0</v>
      </c>
      <c r="EK123" s="29">
        <v>159</v>
      </c>
      <c r="EL123" s="29"/>
      <c r="EM123" s="29"/>
      <c r="EN123" s="29"/>
      <c r="EO123" s="29"/>
      <c r="EP123" s="29">
        <v>0</v>
      </c>
      <c r="EQ123" s="29">
        <v>131</v>
      </c>
      <c r="ER123" s="29">
        <v>1</v>
      </c>
      <c r="ES123" s="29">
        <v>1</v>
      </c>
      <c r="ET123" s="29">
        <v>1</v>
      </c>
      <c r="EU123" s="29">
        <v>1</v>
      </c>
      <c r="EV123" s="30"/>
      <c r="EW123" s="30"/>
      <c r="EX123" s="30"/>
      <c r="EY123" s="29">
        <v>1</v>
      </c>
      <c r="EZ123" s="30"/>
      <c r="FA123" s="29">
        <v>1</v>
      </c>
      <c r="FB123" s="30"/>
      <c r="FC123" s="30"/>
      <c r="FD123" s="30"/>
      <c r="FE123" s="30"/>
      <c r="FF123" s="29">
        <v>0</v>
      </c>
      <c r="FG123" s="29">
        <v>0</v>
      </c>
      <c r="FH123" s="29">
        <v>0</v>
      </c>
      <c r="FI123" s="29" t="s">
        <v>235</v>
      </c>
      <c r="FJ123" s="29">
        <v>0</v>
      </c>
      <c r="FK123" s="29"/>
      <c r="FL123" s="30"/>
      <c r="FM123" s="29" t="s">
        <v>225</v>
      </c>
      <c r="FN123" s="29">
        <v>1</v>
      </c>
      <c r="FO123" s="29">
        <v>0</v>
      </c>
      <c r="FP123" s="30"/>
      <c r="FQ123" s="29" t="s">
        <v>235</v>
      </c>
      <c r="FR123" s="29">
        <v>1</v>
      </c>
      <c r="FS123" s="29" t="s">
        <v>226</v>
      </c>
      <c r="FT123" s="30"/>
      <c r="FU123" s="29">
        <v>0</v>
      </c>
      <c r="FV123" s="30"/>
      <c r="FW123" s="29">
        <v>0</v>
      </c>
      <c r="FX123" s="29" t="s">
        <v>235</v>
      </c>
      <c r="FY123" s="29">
        <v>1</v>
      </c>
      <c r="FZ123" s="30"/>
      <c r="GA123" s="29" t="s">
        <v>235</v>
      </c>
      <c r="GB123" s="29">
        <v>1</v>
      </c>
      <c r="GC123" s="29" t="s">
        <v>226</v>
      </c>
      <c r="GD123" s="29" t="s">
        <v>2282</v>
      </c>
      <c r="GE123" s="30"/>
      <c r="GF123" s="30"/>
      <c r="GG123" s="30"/>
      <c r="GH123" s="30"/>
      <c r="GI123" s="34">
        <v>1</v>
      </c>
      <c r="GJ123" s="34">
        <v>1</v>
      </c>
    </row>
    <row r="124" spans="1:194" s="34" customFormat="1" x14ac:dyDescent="0.35">
      <c r="A124" s="2" t="s">
        <v>2283</v>
      </c>
      <c r="B124" s="2" t="s">
        <v>2284</v>
      </c>
      <c r="C124" s="2" t="s">
        <v>2285</v>
      </c>
      <c r="D124" s="2" t="s">
        <v>2286</v>
      </c>
      <c r="E124" s="2" t="s">
        <v>2287</v>
      </c>
      <c r="F124" s="1"/>
      <c r="G124" s="1"/>
      <c r="H124" s="2" t="s">
        <v>191</v>
      </c>
      <c r="I124" s="1"/>
      <c r="J124" s="2" t="s">
        <v>2200</v>
      </c>
      <c r="K124" s="2" t="s">
        <v>2201</v>
      </c>
      <c r="L124" s="2" t="s">
        <v>2201</v>
      </c>
      <c r="M124" s="2" t="s">
        <v>2288</v>
      </c>
      <c r="N124" s="1"/>
      <c r="O124" s="2" t="s">
        <v>2289</v>
      </c>
      <c r="P124" s="1"/>
      <c r="Q124" s="2" t="s">
        <v>2290</v>
      </c>
      <c r="R124" s="1"/>
      <c r="S124" s="1"/>
      <c r="T124" s="2" t="s">
        <v>2291</v>
      </c>
      <c r="U124" s="1"/>
      <c r="V124" s="1"/>
      <c r="W124" s="1"/>
      <c r="X124" s="1"/>
      <c r="Y124" s="1"/>
      <c r="Z124" s="2" t="s">
        <v>2292</v>
      </c>
      <c r="AA124" s="1"/>
      <c r="AB124" s="1"/>
      <c r="AC124" s="1"/>
      <c r="AD124" s="2" t="s">
        <v>2293</v>
      </c>
      <c r="AE124" s="1"/>
      <c r="AF124" s="1"/>
      <c r="AG124" s="1"/>
      <c r="AH124" s="2" t="s">
        <v>209</v>
      </c>
      <c r="AI124" s="2" t="s">
        <v>1689</v>
      </c>
      <c r="AJ124" s="2" t="s">
        <v>1895</v>
      </c>
      <c r="AK124" s="9" t="s">
        <v>2294</v>
      </c>
      <c r="AL124" s="15" t="s">
        <v>995</v>
      </c>
      <c r="AM124" s="2" t="s">
        <v>214</v>
      </c>
      <c r="AN124" s="2">
        <v>4</v>
      </c>
      <c r="AO124" s="2" t="s">
        <v>2295</v>
      </c>
      <c r="AP124" s="2" t="s">
        <v>216</v>
      </c>
      <c r="AQ124" s="1"/>
      <c r="AR124" s="1"/>
      <c r="AS124" s="1">
        <v>1</v>
      </c>
      <c r="AT124" s="2">
        <v>1</v>
      </c>
      <c r="AU124" s="2">
        <v>1</v>
      </c>
      <c r="AV124" s="2" t="s">
        <v>217</v>
      </c>
      <c r="AW124" s="1"/>
      <c r="AX124" s="1">
        <v>1</v>
      </c>
      <c r="AY124" s="1"/>
      <c r="AZ124" s="1"/>
      <c r="BA124" s="1"/>
      <c r="BB124" s="1"/>
      <c r="BC124" s="1">
        <v>0</v>
      </c>
      <c r="BD124" s="2">
        <v>1</v>
      </c>
      <c r="BE124" s="1">
        <v>0</v>
      </c>
      <c r="BF124" s="1">
        <v>0</v>
      </c>
      <c r="BG124" s="1">
        <v>0</v>
      </c>
      <c r="BH124" s="1" t="s">
        <v>3000</v>
      </c>
      <c r="BI124" s="1"/>
      <c r="BJ124" s="1"/>
      <c r="BK124" s="1"/>
      <c r="BL124" s="1"/>
      <c r="BM124" s="1"/>
      <c r="BN124" s="1"/>
      <c r="BO124" s="1"/>
      <c r="BP124" s="1"/>
      <c r="BQ124" s="1"/>
      <c r="BR124" s="1"/>
      <c r="BS124" s="1"/>
      <c r="BT124" s="1"/>
      <c r="BU124" s="2">
        <v>1</v>
      </c>
      <c r="BV124" s="1"/>
      <c r="BW124" s="1"/>
      <c r="BX124" s="1" t="s">
        <v>2984</v>
      </c>
      <c r="BY124" s="2">
        <v>2</v>
      </c>
      <c r="BZ124" s="2">
        <v>1</v>
      </c>
      <c r="CA124" s="1"/>
      <c r="CB124" s="1"/>
      <c r="CC124" s="1"/>
      <c r="CD124" s="2">
        <v>1</v>
      </c>
      <c r="CE124" s="1"/>
      <c r="CF124" s="1"/>
      <c r="CG124" s="1" t="s">
        <v>2994</v>
      </c>
      <c r="CH124" s="2" t="s">
        <v>2296</v>
      </c>
      <c r="CI124" s="1"/>
      <c r="CJ124" s="1"/>
      <c r="CK124" s="2">
        <v>0</v>
      </c>
      <c r="CL124" s="13">
        <v>176</v>
      </c>
      <c r="CM124" s="2"/>
      <c r="CN124" s="15" t="s">
        <v>1761</v>
      </c>
      <c r="CO124" s="51">
        <f>CN124/DT124</f>
        <v>0.3125</v>
      </c>
      <c r="CP124" s="2"/>
      <c r="CQ124" s="2">
        <v>1</v>
      </c>
      <c r="CR124" s="1"/>
      <c r="CS124" s="1"/>
      <c r="CT124" s="1"/>
      <c r="CU124" s="2">
        <v>1</v>
      </c>
      <c r="CV124" s="1"/>
      <c r="CW124" s="1"/>
      <c r="CX124" s="1"/>
      <c r="CY124" s="1" t="s">
        <v>3004</v>
      </c>
      <c r="CZ124" s="2">
        <v>41</v>
      </c>
      <c r="DA124" s="1">
        <v>0</v>
      </c>
      <c r="DB124" s="2" t="s">
        <v>2297</v>
      </c>
      <c r="DC124" s="1"/>
      <c r="DD124" s="2">
        <v>1</v>
      </c>
      <c r="DE124" s="1"/>
      <c r="DF124" s="1"/>
      <c r="DG124" s="2">
        <v>1</v>
      </c>
      <c r="DH124" s="1"/>
      <c r="DI124" s="1"/>
      <c r="DJ124" s="2" t="s">
        <v>2996</v>
      </c>
      <c r="DK124" s="2" t="s">
        <v>2298</v>
      </c>
      <c r="DL124" s="2"/>
      <c r="DM124" s="15" t="s">
        <v>2299</v>
      </c>
      <c r="DN124" s="2"/>
      <c r="DO124" s="15"/>
      <c r="DP124" s="2"/>
      <c r="DQ124" s="2">
        <v>0</v>
      </c>
      <c r="DR124" s="56">
        <f>DS124/DT124</f>
        <v>0.44886363636363635</v>
      </c>
      <c r="DS124">
        <v>79</v>
      </c>
      <c r="DT124">
        <v>176</v>
      </c>
      <c r="DU124" s="2" t="s">
        <v>2300</v>
      </c>
      <c r="DV124" s="2" t="s">
        <v>2301</v>
      </c>
      <c r="DW124" s="2"/>
      <c r="DX124" s="2"/>
      <c r="DY124" s="2"/>
      <c r="DZ124" s="2"/>
      <c r="EA124">
        <v>79</v>
      </c>
      <c r="EB124">
        <v>176</v>
      </c>
      <c r="EC124" s="2"/>
      <c r="ED124" s="2"/>
      <c r="EE124" s="2"/>
      <c r="EF124" s="2"/>
      <c r="EG124" s="2"/>
      <c r="EH124" s="2"/>
      <c r="EI124" s="2"/>
      <c r="EJ124" s="2"/>
      <c r="EK124" s="2"/>
      <c r="EL124" s="2"/>
      <c r="EM124" s="2"/>
      <c r="EN124" s="2"/>
      <c r="EO124" s="2"/>
      <c r="EP124" s="2"/>
      <c r="EQ124" s="2"/>
      <c r="ER124" s="2">
        <v>1</v>
      </c>
      <c r="ES124" s="1"/>
      <c r="ET124" s="2">
        <v>1</v>
      </c>
      <c r="EU124" s="1"/>
      <c r="EV124" s="1"/>
      <c r="EW124" s="1"/>
      <c r="EX124" s="1"/>
      <c r="EY124" s="2">
        <v>1</v>
      </c>
      <c r="EZ124" s="1"/>
      <c r="FA124" s="2">
        <v>1</v>
      </c>
      <c r="FB124" s="1"/>
      <c r="FC124" s="1"/>
      <c r="FD124" s="1"/>
      <c r="FE124" s="1"/>
      <c r="FF124" s="2">
        <v>0</v>
      </c>
      <c r="FG124" s="2">
        <v>0</v>
      </c>
      <c r="FH124" s="2">
        <v>0</v>
      </c>
      <c r="FI124" s="1"/>
      <c r="FJ124" s="2">
        <v>0</v>
      </c>
      <c r="FK124" s="2"/>
      <c r="FL124" s="1"/>
      <c r="FM124" s="2" t="s">
        <v>225</v>
      </c>
      <c r="FN124" s="2">
        <v>0</v>
      </c>
      <c r="FO124" s="2">
        <v>1</v>
      </c>
      <c r="FP124" s="2" t="s">
        <v>226</v>
      </c>
      <c r="FQ124" s="1"/>
      <c r="FR124" s="2">
        <v>0</v>
      </c>
      <c r="FS124" s="1"/>
      <c r="FT124" s="1"/>
      <c r="FU124" s="2">
        <v>0</v>
      </c>
      <c r="FV124" s="1"/>
      <c r="FW124" s="2">
        <v>0</v>
      </c>
      <c r="FX124" s="1"/>
      <c r="FY124" s="2">
        <v>1</v>
      </c>
      <c r="FZ124" s="2" t="s">
        <v>226</v>
      </c>
      <c r="GA124" s="2" t="s">
        <v>2302</v>
      </c>
      <c r="GB124" s="2">
        <v>0</v>
      </c>
      <c r="GC124" s="1"/>
      <c r="GD124" s="1"/>
      <c r="GE124" s="1"/>
      <c r="GF124" s="1"/>
      <c r="GG124" s="1"/>
      <c r="GH124" s="1"/>
      <c r="GI124">
        <v>1</v>
      </c>
      <c r="GJ124">
        <v>1</v>
      </c>
      <c r="GK124">
        <v>1</v>
      </c>
      <c r="GL124"/>
    </row>
    <row r="125" spans="1:194" s="34" customFormat="1" hidden="1" x14ac:dyDescent="0.35">
      <c r="A125" s="29" t="s">
        <v>1169</v>
      </c>
      <c r="B125" s="29" t="s">
        <v>1170</v>
      </c>
      <c r="C125" s="29" t="s">
        <v>1171</v>
      </c>
      <c r="D125" s="29" t="s">
        <v>1172</v>
      </c>
      <c r="E125" s="29" t="s">
        <v>1173</v>
      </c>
      <c r="F125" s="29" t="s">
        <v>1174</v>
      </c>
      <c r="G125" s="29" t="s">
        <v>1175</v>
      </c>
      <c r="H125" s="29" t="s">
        <v>191</v>
      </c>
      <c r="I125" s="29" t="s">
        <v>192</v>
      </c>
      <c r="J125" s="29" t="s">
        <v>329</v>
      </c>
      <c r="K125" s="29" t="s">
        <v>1018</v>
      </c>
      <c r="L125" s="29" t="s">
        <v>774</v>
      </c>
      <c r="M125" s="29" t="s">
        <v>1176</v>
      </c>
      <c r="N125" s="29" t="s">
        <v>1177</v>
      </c>
      <c r="O125" s="29" t="s">
        <v>590</v>
      </c>
      <c r="P125" s="29" t="s">
        <v>204</v>
      </c>
      <c r="Q125" s="29" t="s">
        <v>591</v>
      </c>
      <c r="R125" s="29" t="s">
        <v>1178</v>
      </c>
      <c r="S125" s="29" t="s">
        <v>202</v>
      </c>
      <c r="T125" s="29" t="s">
        <v>1179</v>
      </c>
      <c r="U125" s="30"/>
      <c r="V125" s="29" t="s">
        <v>204</v>
      </c>
      <c r="W125" s="30"/>
      <c r="X125" s="29" t="s">
        <v>1180</v>
      </c>
      <c r="Y125" s="29" t="s">
        <v>1181</v>
      </c>
      <c r="Z125" s="29" t="s">
        <v>1182</v>
      </c>
      <c r="AA125" s="30"/>
      <c r="AB125" s="30"/>
      <c r="AC125" s="30"/>
      <c r="AD125" s="29" t="s">
        <v>1183</v>
      </c>
      <c r="AE125" s="30"/>
      <c r="AF125" s="30"/>
      <c r="AG125" s="29" t="s">
        <v>1172</v>
      </c>
      <c r="AH125" s="29" t="s">
        <v>209</v>
      </c>
      <c r="AI125" s="29" t="s">
        <v>210</v>
      </c>
      <c r="AJ125" s="29" t="s">
        <v>211</v>
      </c>
      <c r="AK125" s="31" t="s">
        <v>1184</v>
      </c>
      <c r="AL125" s="35" t="s">
        <v>635</v>
      </c>
      <c r="AM125" s="29" t="s">
        <v>227</v>
      </c>
      <c r="AN125" s="29">
        <v>4</v>
      </c>
      <c r="AO125" s="29" t="s">
        <v>1198</v>
      </c>
      <c r="AP125" s="29" t="s">
        <v>216</v>
      </c>
      <c r="AQ125" s="30"/>
      <c r="AR125" s="30"/>
      <c r="AS125" s="29">
        <v>1</v>
      </c>
      <c r="AT125" s="30">
        <v>0</v>
      </c>
      <c r="AU125" s="30">
        <v>0</v>
      </c>
      <c r="AV125" s="29" t="s">
        <v>391</v>
      </c>
      <c r="AW125" s="30"/>
      <c r="AX125" s="30"/>
      <c r="AY125" s="29">
        <v>1</v>
      </c>
      <c r="AZ125" s="29" t="s">
        <v>1199</v>
      </c>
      <c r="BA125" s="30"/>
      <c r="BB125" s="30"/>
      <c r="BC125" s="29">
        <v>1</v>
      </c>
      <c r="BD125" s="29">
        <v>1</v>
      </c>
      <c r="BE125" s="29">
        <v>1</v>
      </c>
      <c r="BF125" s="30">
        <v>0</v>
      </c>
      <c r="BG125" s="29">
        <v>1</v>
      </c>
      <c r="BH125" s="30" t="s">
        <v>2987</v>
      </c>
      <c r="BI125" s="30"/>
      <c r="BJ125" s="30"/>
      <c r="BK125" s="30"/>
      <c r="BL125" s="30"/>
      <c r="BM125" s="30"/>
      <c r="BN125" s="30"/>
      <c r="BO125" s="30"/>
      <c r="BP125" s="30"/>
      <c r="BQ125" s="30"/>
      <c r="BR125" s="30"/>
      <c r="BS125" s="30"/>
      <c r="BT125" s="30"/>
      <c r="BU125" s="29">
        <v>1</v>
      </c>
      <c r="BV125" s="30"/>
      <c r="BW125" s="30"/>
      <c r="BX125" s="30" t="s">
        <v>2984</v>
      </c>
      <c r="BY125" s="29">
        <v>1</v>
      </c>
      <c r="BZ125" s="29">
        <v>2</v>
      </c>
      <c r="CA125" s="30"/>
      <c r="CB125" s="29">
        <v>1</v>
      </c>
      <c r="CC125" s="30"/>
      <c r="CD125" s="30"/>
      <c r="CE125" s="30"/>
      <c r="CF125" s="30"/>
      <c r="CG125" s="30" t="s">
        <v>2994</v>
      </c>
      <c r="CH125" s="29" t="s">
        <v>1200</v>
      </c>
      <c r="CI125" s="29">
        <v>0</v>
      </c>
      <c r="CJ125" s="29" t="s">
        <v>1201</v>
      </c>
      <c r="CK125" s="29">
        <v>0</v>
      </c>
      <c r="CL125" s="32">
        <v>151</v>
      </c>
      <c r="CM125" s="29"/>
      <c r="CN125" s="35">
        <v>54</v>
      </c>
      <c r="CO125" s="53">
        <f>CN125/DT125</f>
        <v>0.35761589403973509</v>
      </c>
      <c r="CP125" s="29" t="s">
        <v>1202</v>
      </c>
      <c r="CQ125" s="29">
        <v>1</v>
      </c>
      <c r="CR125" s="30"/>
      <c r="CS125" s="30"/>
      <c r="CT125" s="30"/>
      <c r="CU125" s="29">
        <v>1</v>
      </c>
      <c r="CV125" s="30"/>
      <c r="CW125" s="30"/>
      <c r="CX125" s="30"/>
      <c r="CY125" s="30" t="s">
        <v>3004</v>
      </c>
      <c r="CZ125" s="29">
        <v>62</v>
      </c>
      <c r="DA125" s="30">
        <v>0</v>
      </c>
      <c r="DB125" s="29" t="s">
        <v>1203</v>
      </c>
      <c r="DC125" s="30"/>
      <c r="DD125" s="29">
        <v>1</v>
      </c>
      <c r="DE125" s="30"/>
      <c r="DF125" s="30"/>
      <c r="DG125" s="29">
        <v>1</v>
      </c>
      <c r="DH125" s="30"/>
      <c r="DI125" s="30"/>
      <c r="DJ125" s="29" t="s">
        <v>2997</v>
      </c>
      <c r="DK125" s="29" t="s">
        <v>1204</v>
      </c>
      <c r="DL125" s="29"/>
      <c r="DM125" s="35" t="s">
        <v>604</v>
      </c>
      <c r="DN125" s="29"/>
      <c r="DO125" s="37">
        <v>63</v>
      </c>
      <c r="DP125" s="29" t="s">
        <v>1205</v>
      </c>
      <c r="DQ125" s="29"/>
      <c r="DR125" s="57">
        <f>DS125/DT125</f>
        <v>0.26490066225165565</v>
      </c>
      <c r="DS125" s="29">
        <v>40</v>
      </c>
      <c r="DT125" s="29">
        <v>151</v>
      </c>
      <c r="DV125" s="29" t="s">
        <v>1206</v>
      </c>
      <c r="DW125" s="29" t="s">
        <v>1207</v>
      </c>
      <c r="DX125" s="29">
        <v>25</v>
      </c>
      <c r="DY125" s="29">
        <v>66</v>
      </c>
      <c r="DZ125" s="29" t="s">
        <v>1208</v>
      </c>
      <c r="EA125" s="29">
        <v>9</v>
      </c>
      <c r="EB125" s="29">
        <v>64</v>
      </c>
      <c r="EC125" s="29"/>
      <c r="ED125" s="29"/>
      <c r="EE125" s="29"/>
      <c r="EF125" s="29"/>
      <c r="EG125" s="29"/>
      <c r="EH125" s="29"/>
      <c r="EI125" s="29"/>
      <c r="EJ125" s="29"/>
      <c r="EK125" s="29"/>
      <c r="EL125" s="29" t="s">
        <v>1209</v>
      </c>
      <c r="EM125" s="29">
        <v>6</v>
      </c>
      <c r="EN125" s="29">
        <v>21</v>
      </c>
      <c r="EO125" s="29"/>
      <c r="EP125" s="29"/>
      <c r="EQ125" s="29"/>
      <c r="ER125" s="29">
        <v>1</v>
      </c>
      <c r="ES125" s="29">
        <v>1</v>
      </c>
      <c r="ET125" s="29">
        <v>1</v>
      </c>
      <c r="EU125" s="29">
        <v>1</v>
      </c>
      <c r="EV125" s="30"/>
      <c r="EW125" s="30"/>
      <c r="EX125" s="30"/>
      <c r="EY125" s="30"/>
      <c r="EZ125" s="30"/>
      <c r="FA125" s="30"/>
      <c r="FB125" s="30"/>
      <c r="FC125" s="30"/>
      <c r="FD125" s="30"/>
      <c r="FE125" s="30"/>
      <c r="FF125" s="29">
        <v>0</v>
      </c>
      <c r="FG125" s="29">
        <v>0</v>
      </c>
      <c r="FH125" s="29">
        <v>0</v>
      </c>
      <c r="FI125" s="29" t="s">
        <v>235</v>
      </c>
      <c r="FJ125" s="29">
        <v>0</v>
      </c>
      <c r="FK125" s="29"/>
      <c r="FL125" s="30"/>
      <c r="FM125" s="29" t="s">
        <v>225</v>
      </c>
      <c r="FN125" s="29">
        <v>0</v>
      </c>
      <c r="FO125" s="29">
        <v>0</v>
      </c>
      <c r="FP125" s="30"/>
      <c r="FQ125" s="29" t="s">
        <v>235</v>
      </c>
      <c r="FR125" s="29">
        <v>0</v>
      </c>
      <c r="FS125" s="30"/>
      <c r="FT125" s="29" t="s">
        <v>235</v>
      </c>
      <c r="FU125" s="29">
        <v>0</v>
      </c>
      <c r="FV125" s="30"/>
      <c r="FW125" s="29">
        <v>0</v>
      </c>
      <c r="FX125" s="29" t="s">
        <v>235</v>
      </c>
      <c r="FY125" s="29">
        <v>0</v>
      </c>
      <c r="FZ125" s="30"/>
      <c r="GA125" s="29" t="s">
        <v>235</v>
      </c>
      <c r="GB125" s="29">
        <v>0</v>
      </c>
      <c r="GC125" s="30"/>
      <c r="GD125" s="29" t="s">
        <v>235</v>
      </c>
      <c r="GE125" s="30"/>
      <c r="GF125" s="30"/>
      <c r="GG125" s="30"/>
      <c r="GH125" s="30"/>
      <c r="GI125" s="34">
        <v>0</v>
      </c>
      <c r="GJ125" s="34">
        <v>0</v>
      </c>
      <c r="GK125" s="44"/>
      <c r="GL125" s="44"/>
    </row>
    <row r="126" spans="1:194" s="34" customFormat="1" x14ac:dyDescent="0.35">
      <c r="A126" s="2" t="s">
        <v>2307</v>
      </c>
      <c r="B126" s="2" t="s">
        <v>2308</v>
      </c>
      <c r="C126" s="2" t="s">
        <v>2309</v>
      </c>
      <c r="D126" s="2" t="s">
        <v>2310</v>
      </c>
      <c r="E126" s="2" t="s">
        <v>2311</v>
      </c>
      <c r="F126" s="1"/>
      <c r="G126" s="1"/>
      <c r="H126" s="2" t="s">
        <v>191</v>
      </c>
      <c r="I126" s="1"/>
      <c r="J126" s="2" t="s">
        <v>2312</v>
      </c>
      <c r="K126" s="2" t="s">
        <v>2313</v>
      </c>
      <c r="L126" s="2" t="s">
        <v>2313</v>
      </c>
      <c r="M126" s="2" t="s">
        <v>2314</v>
      </c>
      <c r="N126" s="1"/>
      <c r="O126" s="2" t="s">
        <v>2315</v>
      </c>
      <c r="P126" s="2" t="s">
        <v>311</v>
      </c>
      <c r="Q126" s="2" t="s">
        <v>2316</v>
      </c>
      <c r="R126" s="1"/>
      <c r="S126" s="1"/>
      <c r="T126" s="2" t="s">
        <v>2317</v>
      </c>
      <c r="U126" s="1"/>
      <c r="V126" s="1"/>
      <c r="W126" s="1"/>
      <c r="X126" s="1"/>
      <c r="Y126" s="1"/>
      <c r="Z126" s="2" t="s">
        <v>2318</v>
      </c>
      <c r="AA126" s="1"/>
      <c r="AB126" s="1"/>
      <c r="AC126" s="1"/>
      <c r="AD126" s="2" t="s">
        <v>2319</v>
      </c>
      <c r="AE126" s="1"/>
      <c r="AF126" s="1"/>
      <c r="AG126" s="1"/>
      <c r="AH126" s="2" t="s">
        <v>209</v>
      </c>
      <c r="AI126" s="2" t="s">
        <v>1689</v>
      </c>
      <c r="AJ126" s="2" t="s">
        <v>1895</v>
      </c>
      <c r="AK126" s="9" t="s">
        <v>2320</v>
      </c>
      <c r="AL126" s="15" t="s">
        <v>1268</v>
      </c>
      <c r="AM126" s="2" t="s">
        <v>214</v>
      </c>
      <c r="AN126" s="2">
        <v>4</v>
      </c>
      <c r="AO126" s="2" t="s">
        <v>2321</v>
      </c>
      <c r="AP126" s="2" t="s">
        <v>216</v>
      </c>
      <c r="AQ126" s="1"/>
      <c r="AR126" s="1"/>
      <c r="AS126" s="1">
        <v>0</v>
      </c>
      <c r="AT126" s="2">
        <v>1</v>
      </c>
      <c r="AU126" s="2">
        <v>1</v>
      </c>
      <c r="AV126" s="2" t="s">
        <v>305</v>
      </c>
      <c r="AW126" s="1"/>
      <c r="AX126" s="1"/>
      <c r="AY126" s="2">
        <v>1</v>
      </c>
      <c r="AZ126" s="1"/>
      <c r="BA126" s="1"/>
      <c r="BB126" s="1"/>
      <c r="BC126" s="2">
        <v>1</v>
      </c>
      <c r="BD126" s="1">
        <v>0</v>
      </c>
      <c r="BE126" s="1">
        <v>0</v>
      </c>
      <c r="BF126" s="1">
        <v>0</v>
      </c>
      <c r="BG126" s="1">
        <v>0</v>
      </c>
      <c r="BH126" s="1" t="s">
        <v>2999</v>
      </c>
      <c r="BI126" s="1"/>
      <c r="BJ126" s="1"/>
      <c r="BK126" s="1"/>
      <c r="BL126" s="1"/>
      <c r="BM126" s="1"/>
      <c r="BN126" s="1"/>
      <c r="BO126" s="1"/>
      <c r="BP126" s="1"/>
      <c r="BQ126" s="1"/>
      <c r="BR126" s="1"/>
      <c r="BS126" s="1"/>
      <c r="BT126" s="1"/>
      <c r="BU126" s="1"/>
      <c r="BV126" s="2">
        <v>1</v>
      </c>
      <c r="BW126" s="1"/>
      <c r="BX126" s="1" t="s">
        <v>2986</v>
      </c>
      <c r="BY126" s="2">
        <v>1</v>
      </c>
      <c r="BZ126" s="2">
        <v>1</v>
      </c>
      <c r="CA126" s="1"/>
      <c r="CB126" s="1"/>
      <c r="CC126" s="1"/>
      <c r="CD126" s="2">
        <v>1</v>
      </c>
      <c r="CE126" s="1"/>
      <c r="CF126" s="1"/>
      <c r="CG126" s="1" t="s">
        <v>2994</v>
      </c>
      <c r="CH126" s="2" t="s">
        <v>263</v>
      </c>
      <c r="CI126" s="2">
        <v>0</v>
      </c>
      <c r="CJ126" s="1"/>
      <c r="CK126" s="2">
        <v>0</v>
      </c>
      <c r="CL126" s="13">
        <v>512</v>
      </c>
      <c r="CM126" s="2"/>
      <c r="CN126" s="15"/>
      <c r="CO126" s="51"/>
      <c r="CP126" s="2"/>
      <c r="CQ126" s="2">
        <v>1</v>
      </c>
      <c r="CR126" s="1"/>
      <c r="CS126" s="1"/>
      <c r="CT126" s="1"/>
      <c r="CU126" s="2">
        <v>1</v>
      </c>
      <c r="CV126" s="1"/>
      <c r="CW126" s="1"/>
      <c r="CX126" s="1"/>
      <c r="CY126" s="1" t="s">
        <v>3004</v>
      </c>
      <c r="CZ126" s="2">
        <v>48</v>
      </c>
      <c r="DA126" s="1">
        <v>0</v>
      </c>
      <c r="DB126" s="2" t="s">
        <v>1528</v>
      </c>
      <c r="DC126" s="1"/>
      <c r="DD126" s="2">
        <v>1</v>
      </c>
      <c r="DE126" s="1"/>
      <c r="DF126" s="1"/>
      <c r="DG126" s="2">
        <v>1</v>
      </c>
      <c r="DH126" s="1"/>
      <c r="DI126" s="1"/>
      <c r="DJ126" s="2" t="s">
        <v>2996</v>
      </c>
      <c r="DK126" s="2" t="s">
        <v>2322</v>
      </c>
      <c r="DL126" s="2"/>
      <c r="DM126" s="15" t="s">
        <v>2323</v>
      </c>
      <c r="DN126" s="2"/>
      <c r="DO126" s="15"/>
      <c r="DP126" s="2"/>
      <c r="DQ126" s="2">
        <v>0</v>
      </c>
      <c r="DR126" s="56">
        <f>DS126/DT126</f>
        <v>0.45703125</v>
      </c>
      <c r="DS126">
        <v>234</v>
      </c>
      <c r="DT126">
        <v>512</v>
      </c>
      <c r="DU126" s="2" t="s">
        <v>2324</v>
      </c>
      <c r="DV126" s="2" t="s">
        <v>2325</v>
      </c>
      <c r="DW126" s="2"/>
      <c r="DX126">
        <v>234</v>
      </c>
      <c r="DY126">
        <v>512</v>
      </c>
      <c r="DZ126" s="2"/>
      <c r="EA126" s="2"/>
      <c r="EB126" s="2"/>
      <c r="EC126" s="2"/>
      <c r="ED126" s="2"/>
      <c r="EE126" s="2"/>
      <c r="EF126" s="2"/>
      <c r="EG126" s="2"/>
      <c r="EH126" s="2"/>
      <c r="EI126" s="2"/>
      <c r="EJ126" s="2"/>
      <c r="EK126" s="2"/>
      <c r="EL126" s="2"/>
      <c r="EM126" s="2"/>
      <c r="EN126" s="2"/>
      <c r="EO126" s="2"/>
      <c r="EP126" s="2"/>
      <c r="EQ126" s="2"/>
      <c r="ER126" s="2">
        <v>1</v>
      </c>
      <c r="ES126" s="1"/>
      <c r="ET126" s="2">
        <v>1</v>
      </c>
      <c r="EU126" s="1"/>
      <c r="EV126" s="1"/>
      <c r="EW126" s="1"/>
      <c r="EX126" s="1"/>
      <c r="EY126" s="2">
        <v>1</v>
      </c>
      <c r="EZ126" s="1"/>
      <c r="FA126" s="2">
        <v>1</v>
      </c>
      <c r="FB126" s="1"/>
      <c r="FC126" s="1"/>
      <c r="FD126" s="1"/>
      <c r="FE126" s="1"/>
      <c r="FF126" s="2">
        <v>0</v>
      </c>
      <c r="FG126" s="2">
        <v>0</v>
      </c>
      <c r="FH126" s="2">
        <v>0</v>
      </c>
      <c r="FI126" s="1"/>
      <c r="FJ126" s="2">
        <v>0</v>
      </c>
      <c r="FK126" s="2"/>
      <c r="FL126" s="1"/>
      <c r="FM126" s="2" t="s">
        <v>225</v>
      </c>
      <c r="FN126" s="2">
        <v>0</v>
      </c>
      <c r="FO126" s="2">
        <v>1</v>
      </c>
      <c r="FP126" s="2" t="s">
        <v>226</v>
      </c>
      <c r="FQ126" s="1"/>
      <c r="FR126" s="2">
        <v>0</v>
      </c>
      <c r="FS126" s="1"/>
      <c r="FT126" s="1"/>
      <c r="FU126" s="2">
        <v>0</v>
      </c>
      <c r="FV126" s="1"/>
      <c r="FW126" s="2">
        <v>0</v>
      </c>
      <c r="FX126" s="1"/>
      <c r="FY126" s="2">
        <v>1</v>
      </c>
      <c r="FZ126" s="2" t="s">
        <v>272</v>
      </c>
      <c r="GA126" s="2" t="s">
        <v>2326</v>
      </c>
      <c r="GB126" s="2">
        <v>0</v>
      </c>
      <c r="GC126" s="1"/>
      <c r="GD126" s="1"/>
      <c r="GE126" s="1"/>
      <c r="GF126" s="1"/>
      <c r="GG126" s="1"/>
      <c r="GH126" s="1"/>
      <c r="GI126">
        <v>1</v>
      </c>
      <c r="GJ126">
        <v>1</v>
      </c>
      <c r="GK126">
        <v>1</v>
      </c>
      <c r="GL126"/>
    </row>
    <row r="127" spans="1:194" s="34" customFormat="1" hidden="1" x14ac:dyDescent="0.35">
      <c r="A127" s="29" t="s">
        <v>1671</v>
      </c>
      <c r="B127" s="29" t="s">
        <v>1672</v>
      </c>
      <c r="C127" s="29" t="s">
        <v>1673</v>
      </c>
      <c r="D127" s="29" t="s">
        <v>1674</v>
      </c>
      <c r="E127" s="29" t="s">
        <v>1675</v>
      </c>
      <c r="F127" s="29" t="s">
        <v>1676</v>
      </c>
      <c r="G127" s="29" t="s">
        <v>1677</v>
      </c>
      <c r="H127" s="29" t="s">
        <v>191</v>
      </c>
      <c r="I127" s="29" t="s">
        <v>192</v>
      </c>
      <c r="J127" s="29" t="s">
        <v>586</v>
      </c>
      <c r="K127" s="29" t="s">
        <v>1678</v>
      </c>
      <c r="L127" s="29" t="s">
        <v>195</v>
      </c>
      <c r="M127" s="29" t="s">
        <v>1679</v>
      </c>
      <c r="N127" s="29" t="s">
        <v>1680</v>
      </c>
      <c r="O127" s="29" t="s">
        <v>1681</v>
      </c>
      <c r="P127" s="29" t="s">
        <v>204</v>
      </c>
      <c r="Q127" s="29" t="s">
        <v>1682</v>
      </c>
      <c r="R127" s="29" t="s">
        <v>1683</v>
      </c>
      <c r="S127" s="29" t="s">
        <v>202</v>
      </c>
      <c r="T127" s="30"/>
      <c r="U127" s="30"/>
      <c r="V127" s="29" t="s">
        <v>204</v>
      </c>
      <c r="W127" s="30"/>
      <c r="X127" s="29" t="s">
        <v>1684</v>
      </c>
      <c r="Y127" s="29" t="s">
        <v>1685</v>
      </c>
      <c r="Z127" s="29" t="s">
        <v>1686</v>
      </c>
      <c r="AA127" s="30"/>
      <c r="AB127" s="30"/>
      <c r="AC127" s="29" t="s">
        <v>1687</v>
      </c>
      <c r="AD127" s="29" t="s">
        <v>1688</v>
      </c>
      <c r="AE127" s="30"/>
      <c r="AF127" s="30"/>
      <c r="AG127" s="29" t="s">
        <v>1674</v>
      </c>
      <c r="AH127" s="29" t="s">
        <v>209</v>
      </c>
      <c r="AI127" s="29" t="s">
        <v>1689</v>
      </c>
      <c r="AJ127" s="29" t="s">
        <v>211</v>
      </c>
      <c r="AK127" s="31" t="s">
        <v>1405</v>
      </c>
      <c r="AL127" s="35" t="s">
        <v>1437</v>
      </c>
      <c r="AM127" s="29" t="s">
        <v>227</v>
      </c>
      <c r="AN127" s="29">
        <v>4</v>
      </c>
      <c r="AO127" s="29" t="s">
        <v>1698</v>
      </c>
      <c r="AP127" s="29" t="s">
        <v>216</v>
      </c>
      <c r="AQ127" s="30"/>
      <c r="AR127" s="30"/>
      <c r="AS127" s="29">
        <v>1</v>
      </c>
      <c r="AT127" s="30">
        <v>0</v>
      </c>
      <c r="AU127" s="30">
        <v>0</v>
      </c>
      <c r="AV127" s="29" t="s">
        <v>391</v>
      </c>
      <c r="AW127" s="30"/>
      <c r="AX127" s="30"/>
      <c r="AY127" s="29">
        <v>1</v>
      </c>
      <c r="AZ127" s="29" t="s">
        <v>1699</v>
      </c>
      <c r="BA127" s="30"/>
      <c r="BB127" s="30"/>
      <c r="BC127" s="29">
        <v>1</v>
      </c>
      <c r="BD127" s="29">
        <v>1</v>
      </c>
      <c r="BE127" s="29">
        <v>1</v>
      </c>
      <c r="BF127" s="30">
        <v>0</v>
      </c>
      <c r="BG127" s="30">
        <v>0</v>
      </c>
      <c r="BH127" s="30" t="s">
        <v>2987</v>
      </c>
      <c r="BI127" s="30"/>
      <c r="BJ127" s="30"/>
      <c r="BK127" s="30"/>
      <c r="BL127" s="30"/>
      <c r="BM127" s="30"/>
      <c r="BN127" s="30"/>
      <c r="BO127" s="30"/>
      <c r="BP127" s="30"/>
      <c r="BQ127" s="30"/>
      <c r="BR127" s="30"/>
      <c r="BS127" s="30"/>
      <c r="BT127" s="30"/>
      <c r="BU127" s="29">
        <v>1</v>
      </c>
      <c r="BV127" s="30"/>
      <c r="BW127" s="30"/>
      <c r="BX127" s="30" t="s">
        <v>2984</v>
      </c>
      <c r="BY127" s="29">
        <v>1</v>
      </c>
      <c r="BZ127" s="29">
        <v>2</v>
      </c>
      <c r="CA127" s="29">
        <v>1</v>
      </c>
      <c r="CB127" s="30"/>
      <c r="CC127" s="30"/>
      <c r="CD127" s="30"/>
      <c r="CE127" s="30"/>
      <c r="CF127" s="30"/>
      <c r="CG127" s="30" t="s">
        <v>2992</v>
      </c>
      <c r="CH127" s="29" t="s">
        <v>1700</v>
      </c>
      <c r="CI127" s="29">
        <v>0</v>
      </c>
      <c r="CJ127" s="30"/>
      <c r="CK127" s="29">
        <v>0</v>
      </c>
      <c r="CL127" s="32">
        <v>126</v>
      </c>
      <c r="CM127" s="29"/>
      <c r="CN127" s="35"/>
      <c r="CO127" s="53"/>
      <c r="CP127" s="29"/>
      <c r="CQ127" s="29">
        <v>1</v>
      </c>
      <c r="CR127" s="29">
        <v>1</v>
      </c>
      <c r="CS127" s="29">
        <v>1</v>
      </c>
      <c r="CT127" s="30"/>
      <c r="CU127" s="29">
        <v>1</v>
      </c>
      <c r="CV127" s="30"/>
      <c r="CW127" s="30"/>
      <c r="CX127" s="30"/>
      <c r="CY127" s="30" t="s">
        <v>3004</v>
      </c>
      <c r="CZ127" s="29"/>
      <c r="DA127" s="30">
        <v>0</v>
      </c>
      <c r="DB127" s="29" t="s">
        <v>1701</v>
      </c>
      <c r="DC127" s="30"/>
      <c r="DD127" s="29">
        <v>1</v>
      </c>
      <c r="DE127" s="30"/>
      <c r="DF127" s="30"/>
      <c r="DG127" s="29">
        <v>1</v>
      </c>
      <c r="DH127" s="30"/>
      <c r="DI127" s="30"/>
      <c r="DJ127" s="29" t="s">
        <v>2997</v>
      </c>
      <c r="DK127" s="29" t="s">
        <v>1702</v>
      </c>
      <c r="DL127" s="29"/>
      <c r="DM127" s="35" t="s">
        <v>1692</v>
      </c>
      <c r="DN127" s="29"/>
      <c r="DO127" s="37">
        <v>24</v>
      </c>
      <c r="DP127" s="29" t="s">
        <v>1703</v>
      </c>
      <c r="DQ127" s="29"/>
      <c r="DR127" s="57">
        <f>DS127/DT127</f>
        <v>0.3968253968253968</v>
      </c>
      <c r="DS127" s="29">
        <v>50</v>
      </c>
      <c r="DT127" s="29">
        <v>126</v>
      </c>
      <c r="DV127" s="29" t="s">
        <v>1704</v>
      </c>
      <c r="DW127" s="29" t="s">
        <v>1705</v>
      </c>
      <c r="DX127" s="29">
        <v>35</v>
      </c>
      <c r="DY127" s="29">
        <v>69</v>
      </c>
      <c r="DZ127" s="29" t="s">
        <v>1706</v>
      </c>
      <c r="EA127" s="29">
        <v>10</v>
      </c>
      <c r="EB127" s="29">
        <v>47</v>
      </c>
      <c r="EC127" s="29" t="s">
        <v>1707</v>
      </c>
      <c r="ED127" s="29">
        <v>5</v>
      </c>
      <c r="EE127" s="29">
        <v>10</v>
      </c>
      <c r="EF127" s="29"/>
      <c r="EG127" s="29"/>
      <c r="EH127" s="29"/>
      <c r="EI127" s="29"/>
      <c r="EJ127" s="29"/>
      <c r="EK127" s="29"/>
      <c r="EL127" s="29"/>
      <c r="EM127" s="29"/>
      <c r="EN127" s="29"/>
      <c r="EO127" s="29"/>
      <c r="EP127" s="29"/>
      <c r="EQ127" s="29"/>
      <c r="ER127" s="29">
        <v>1</v>
      </c>
      <c r="ES127" s="29">
        <v>1</v>
      </c>
      <c r="ET127" s="29">
        <v>1</v>
      </c>
      <c r="EU127" s="30"/>
      <c r="EV127" s="30"/>
      <c r="EW127" s="30"/>
      <c r="EX127" s="30"/>
      <c r="EY127" s="29">
        <v>1</v>
      </c>
      <c r="EZ127" s="30"/>
      <c r="FA127" s="30"/>
      <c r="FB127" s="30"/>
      <c r="FC127" s="30"/>
      <c r="FD127" s="30"/>
      <c r="FE127" s="30"/>
      <c r="FF127" s="29">
        <v>0</v>
      </c>
      <c r="FG127" s="29">
        <v>0</v>
      </c>
      <c r="FH127" s="29">
        <v>0</v>
      </c>
      <c r="FI127" s="29" t="s">
        <v>235</v>
      </c>
      <c r="FJ127" s="29">
        <v>0</v>
      </c>
      <c r="FK127" s="29"/>
      <c r="FL127" s="30"/>
      <c r="FM127" s="29" t="s">
        <v>225</v>
      </c>
      <c r="FN127" s="29">
        <v>0</v>
      </c>
      <c r="FO127" s="29">
        <v>0</v>
      </c>
      <c r="FP127" s="30"/>
      <c r="FQ127" s="29" t="s">
        <v>235</v>
      </c>
      <c r="FR127" s="29">
        <v>0</v>
      </c>
      <c r="FS127" s="30"/>
      <c r="FT127" s="29" t="s">
        <v>235</v>
      </c>
      <c r="FU127" s="29">
        <v>0</v>
      </c>
      <c r="FV127" s="30"/>
      <c r="FW127" s="29">
        <v>0</v>
      </c>
      <c r="FX127" s="29" t="s">
        <v>235</v>
      </c>
      <c r="FY127" s="29">
        <v>0</v>
      </c>
      <c r="FZ127" s="30"/>
      <c r="GA127" s="29" t="s">
        <v>235</v>
      </c>
      <c r="GB127" s="29">
        <v>0</v>
      </c>
      <c r="GC127" s="30"/>
      <c r="GD127" s="29" t="s">
        <v>1708</v>
      </c>
      <c r="GE127" s="30"/>
      <c r="GF127" s="30"/>
      <c r="GG127" s="30"/>
      <c r="GH127" s="30"/>
      <c r="GI127" s="34">
        <v>0</v>
      </c>
      <c r="GJ127" s="34">
        <v>0</v>
      </c>
    </row>
    <row r="128" spans="1:194" s="34" customFormat="1" x14ac:dyDescent="0.35">
      <c r="A128" s="2" t="s">
        <v>2332</v>
      </c>
      <c r="B128" s="2" t="s">
        <v>2333</v>
      </c>
      <c r="C128" s="2" t="s">
        <v>2334</v>
      </c>
      <c r="D128" s="2" t="s">
        <v>2335</v>
      </c>
      <c r="E128" s="2" t="s">
        <v>2336</v>
      </c>
      <c r="F128" s="1"/>
      <c r="G128" s="1"/>
      <c r="H128" s="2" t="s">
        <v>191</v>
      </c>
      <c r="I128" s="1"/>
      <c r="J128" s="2" t="s">
        <v>2337</v>
      </c>
      <c r="K128" s="2" t="s">
        <v>2338</v>
      </c>
      <c r="L128" s="2" t="s">
        <v>2338</v>
      </c>
      <c r="M128" s="2" t="s">
        <v>2339</v>
      </c>
      <c r="N128" s="1"/>
      <c r="O128" s="2" t="s">
        <v>2340</v>
      </c>
      <c r="P128" s="2" t="s">
        <v>825</v>
      </c>
      <c r="Q128" s="2" t="s">
        <v>2341</v>
      </c>
      <c r="R128" s="1"/>
      <c r="S128" s="1"/>
      <c r="T128" s="2" t="s">
        <v>2342</v>
      </c>
      <c r="U128" s="1"/>
      <c r="V128" s="1"/>
      <c r="W128" s="1"/>
      <c r="X128" s="1"/>
      <c r="Y128" s="1"/>
      <c r="Z128" s="2" t="s">
        <v>2343</v>
      </c>
      <c r="AA128" s="1"/>
      <c r="AB128" s="1"/>
      <c r="AC128" s="1"/>
      <c r="AD128" s="2" t="s">
        <v>2344</v>
      </c>
      <c r="AE128" s="1"/>
      <c r="AF128" s="1"/>
      <c r="AG128" s="1"/>
      <c r="AH128" s="2" t="s">
        <v>209</v>
      </c>
      <c r="AI128" s="2" t="s">
        <v>1689</v>
      </c>
      <c r="AJ128" s="2" t="s">
        <v>1895</v>
      </c>
      <c r="AK128" s="9" t="s">
        <v>2345</v>
      </c>
      <c r="AL128" s="15" t="s">
        <v>1339</v>
      </c>
      <c r="AM128" s="2" t="s">
        <v>214</v>
      </c>
      <c r="AN128" s="2">
        <v>4</v>
      </c>
      <c r="AO128" s="2" t="s">
        <v>2346</v>
      </c>
      <c r="AP128" s="2" t="s">
        <v>216</v>
      </c>
      <c r="AQ128" s="1"/>
      <c r="AR128" s="1"/>
      <c r="AS128" s="1">
        <v>0</v>
      </c>
      <c r="AT128" s="2">
        <v>0</v>
      </c>
      <c r="AU128" s="2">
        <v>0</v>
      </c>
      <c r="AV128" s="2" t="s">
        <v>471</v>
      </c>
      <c r="AW128" s="1"/>
      <c r="AX128" s="1">
        <v>1</v>
      </c>
      <c r="AY128" s="1"/>
      <c r="AZ128" s="1"/>
      <c r="BA128" s="1"/>
      <c r="BB128" s="1"/>
      <c r="BC128" s="2">
        <v>1</v>
      </c>
      <c r="BD128" s="1">
        <v>0</v>
      </c>
      <c r="BE128" s="1">
        <v>0</v>
      </c>
      <c r="BF128" s="1">
        <v>0</v>
      </c>
      <c r="BG128" s="1">
        <v>0</v>
      </c>
      <c r="BH128" s="1" t="s">
        <v>2999</v>
      </c>
      <c r="BI128" s="1"/>
      <c r="BJ128" s="1"/>
      <c r="BK128" s="1"/>
      <c r="BL128" s="1"/>
      <c r="BM128" s="1"/>
      <c r="BN128" s="1"/>
      <c r="BO128" s="1"/>
      <c r="BP128" s="1"/>
      <c r="BQ128" s="1"/>
      <c r="BR128" s="1"/>
      <c r="BS128" s="1"/>
      <c r="BT128" s="1"/>
      <c r="BU128" s="2">
        <v>1</v>
      </c>
      <c r="BV128" s="1"/>
      <c r="BW128" s="1"/>
      <c r="BX128" s="1" t="s">
        <v>2984</v>
      </c>
      <c r="BY128" s="2">
        <v>1</v>
      </c>
      <c r="BZ128" s="2">
        <v>1</v>
      </c>
      <c r="CA128" s="1"/>
      <c r="CB128" s="1"/>
      <c r="CC128" s="2">
        <v>1</v>
      </c>
      <c r="CD128" s="1"/>
      <c r="CE128" s="1"/>
      <c r="CF128" s="1"/>
      <c r="CG128" s="1" t="s">
        <v>2994</v>
      </c>
      <c r="CH128" s="2" t="s">
        <v>2347</v>
      </c>
      <c r="CI128" s="2">
        <v>0</v>
      </c>
      <c r="CJ128" s="1"/>
      <c r="CK128" s="2">
        <v>0</v>
      </c>
      <c r="CL128" s="13">
        <v>505</v>
      </c>
      <c r="CM128" s="2"/>
      <c r="CN128" s="15"/>
      <c r="CO128" s="51"/>
      <c r="CP128" s="2"/>
      <c r="CQ128" s="2">
        <v>1</v>
      </c>
      <c r="CR128" s="1"/>
      <c r="CS128" s="1"/>
      <c r="CT128" s="1"/>
      <c r="CU128" s="2">
        <v>1</v>
      </c>
      <c r="CV128" s="1"/>
      <c r="CW128" s="1"/>
      <c r="CX128" s="1"/>
      <c r="CY128" s="1" t="s">
        <v>3004</v>
      </c>
      <c r="CZ128" s="2">
        <v>19</v>
      </c>
      <c r="DA128" s="1">
        <v>0</v>
      </c>
      <c r="DB128" s="2" t="s">
        <v>2348</v>
      </c>
      <c r="DC128" s="1"/>
      <c r="DD128" s="2">
        <v>1</v>
      </c>
      <c r="DE128" s="1"/>
      <c r="DF128" s="1"/>
      <c r="DG128" s="2">
        <v>1</v>
      </c>
      <c r="DH128" s="1"/>
      <c r="DI128" s="1"/>
      <c r="DJ128" s="2" t="s">
        <v>2996</v>
      </c>
      <c r="DK128" s="2" t="s">
        <v>2349</v>
      </c>
      <c r="DL128" s="2"/>
      <c r="DM128" s="15" t="s">
        <v>426</v>
      </c>
      <c r="DN128" s="2"/>
      <c r="DO128" s="15"/>
      <c r="DP128" s="2"/>
      <c r="DQ128" s="2">
        <v>0</v>
      </c>
      <c r="DR128" s="56">
        <f>DS128/DT128</f>
        <v>7.9207920792079209E-3</v>
      </c>
      <c r="DS128">
        <v>4</v>
      </c>
      <c r="DT128">
        <v>505</v>
      </c>
      <c r="DU128" s="2" t="s">
        <v>2350</v>
      </c>
      <c r="DV128" s="2" t="s">
        <v>2351</v>
      </c>
      <c r="DW128" s="2"/>
      <c r="DX128">
        <v>4</v>
      </c>
      <c r="DY128">
        <v>505</v>
      </c>
      <c r="DZ128" s="2"/>
      <c r="EA128" s="2"/>
      <c r="EB128" s="2"/>
      <c r="EC128" s="2"/>
      <c r="ED128" s="2"/>
      <c r="EE128" s="2"/>
      <c r="EF128" s="2"/>
      <c r="EG128" s="2"/>
      <c r="EH128" s="2"/>
      <c r="EI128" s="2"/>
      <c r="EJ128" s="2"/>
      <c r="EK128" s="2"/>
      <c r="EL128" s="2"/>
      <c r="EM128" s="2"/>
      <c r="EN128" s="2"/>
      <c r="EO128" s="2"/>
      <c r="EP128" s="2"/>
      <c r="EQ128" s="2"/>
      <c r="ER128" s="1"/>
      <c r="ES128" s="1"/>
      <c r="ET128" s="1"/>
      <c r="EU128" s="2">
        <v>1</v>
      </c>
      <c r="EV128" s="1"/>
      <c r="EW128" s="1"/>
      <c r="EX128" s="1"/>
      <c r="EY128" s="1"/>
      <c r="EZ128" s="1"/>
      <c r="FA128" s="1"/>
      <c r="FB128" s="2">
        <v>1</v>
      </c>
      <c r="FC128" s="1"/>
      <c r="FD128" s="1"/>
      <c r="FE128" s="1"/>
      <c r="FF128" s="2">
        <v>0</v>
      </c>
      <c r="FG128" s="2">
        <v>0</v>
      </c>
      <c r="FH128" s="2">
        <v>0</v>
      </c>
      <c r="FI128" s="1"/>
      <c r="FJ128" s="2">
        <v>0</v>
      </c>
      <c r="FK128" s="2"/>
      <c r="FL128" s="1"/>
      <c r="FM128" s="2" t="s">
        <v>225</v>
      </c>
      <c r="FN128" s="2">
        <v>0</v>
      </c>
      <c r="FO128" s="2">
        <v>1</v>
      </c>
      <c r="FP128" s="2" t="s">
        <v>226</v>
      </c>
      <c r="FQ128" s="2" t="s">
        <v>2352</v>
      </c>
      <c r="FR128" s="2">
        <v>0</v>
      </c>
      <c r="FS128" s="1"/>
      <c r="FT128" s="1"/>
      <c r="FU128" s="2">
        <v>0</v>
      </c>
      <c r="FV128" s="1"/>
      <c r="FW128" s="2">
        <v>0</v>
      </c>
      <c r="FX128" s="1"/>
      <c r="FY128" s="2">
        <v>0</v>
      </c>
      <c r="FZ128" s="1"/>
      <c r="GA128" s="1"/>
      <c r="GB128" s="2">
        <v>0</v>
      </c>
      <c r="GC128" s="1"/>
      <c r="GD128" s="1"/>
      <c r="GE128" s="1"/>
      <c r="GF128" s="1"/>
      <c r="GG128" s="1"/>
      <c r="GH128" s="1"/>
      <c r="GI128">
        <v>1</v>
      </c>
      <c r="GJ128">
        <v>0</v>
      </c>
      <c r="GK128"/>
      <c r="GL128"/>
    </row>
    <row r="129" spans="1:194" s="34" customFormat="1" hidden="1" x14ac:dyDescent="0.35">
      <c r="A129" s="29" t="s">
        <v>2918</v>
      </c>
      <c r="B129" s="29" t="s">
        <v>2919</v>
      </c>
      <c r="C129" s="29" t="s">
        <v>2920</v>
      </c>
      <c r="D129" s="29" t="s">
        <v>2921</v>
      </c>
      <c r="E129" s="29" t="s">
        <v>2922</v>
      </c>
      <c r="F129" s="30"/>
      <c r="G129" s="30"/>
      <c r="H129" s="29" t="s">
        <v>191</v>
      </c>
      <c r="I129" s="30"/>
      <c r="J129" s="29" t="s">
        <v>2775</v>
      </c>
      <c r="K129" s="29" t="s">
        <v>2643</v>
      </c>
      <c r="L129" s="29" t="s">
        <v>2643</v>
      </c>
      <c r="M129" s="29" t="s">
        <v>2923</v>
      </c>
      <c r="N129" s="30"/>
      <c r="O129" s="29" t="s">
        <v>2924</v>
      </c>
      <c r="P129" s="29" t="s">
        <v>994</v>
      </c>
      <c r="Q129" s="29" t="s">
        <v>2925</v>
      </c>
      <c r="R129" s="30"/>
      <c r="S129" s="30"/>
      <c r="T129" s="29" t="s">
        <v>2926</v>
      </c>
      <c r="U129" s="30"/>
      <c r="V129" s="30"/>
      <c r="W129" s="30"/>
      <c r="X129" s="30"/>
      <c r="Y129" s="30"/>
      <c r="Z129" s="29" t="s">
        <v>2927</v>
      </c>
      <c r="AA129" s="30"/>
      <c r="AB129" s="30"/>
      <c r="AC129" s="30"/>
      <c r="AD129" s="29" t="s">
        <v>2928</v>
      </c>
      <c r="AE129" s="30"/>
      <c r="AF129" s="30"/>
      <c r="AG129" s="30"/>
      <c r="AH129" s="30"/>
      <c r="AI129" s="30"/>
      <c r="AJ129" s="29" t="s">
        <v>1895</v>
      </c>
      <c r="AK129" s="31" t="s">
        <v>2929</v>
      </c>
      <c r="AL129" s="35" t="s">
        <v>1401</v>
      </c>
      <c r="AM129" s="29" t="s">
        <v>227</v>
      </c>
      <c r="AN129" s="29">
        <v>4</v>
      </c>
      <c r="AO129" s="29" t="s">
        <v>2934</v>
      </c>
      <c r="AP129" s="29" t="s">
        <v>216</v>
      </c>
      <c r="AQ129" s="30"/>
      <c r="AR129" s="30"/>
      <c r="AS129" s="29">
        <v>1</v>
      </c>
      <c r="AT129" s="29">
        <v>1</v>
      </c>
      <c r="AU129" s="29">
        <v>1</v>
      </c>
      <c r="AV129" s="29" t="s">
        <v>217</v>
      </c>
      <c r="AW129" s="30"/>
      <c r="AX129" s="30"/>
      <c r="AY129" s="29">
        <v>1</v>
      </c>
      <c r="AZ129" s="29" t="s">
        <v>2935</v>
      </c>
      <c r="BA129" s="30"/>
      <c r="BB129" s="30"/>
      <c r="BC129" s="30">
        <v>0</v>
      </c>
      <c r="BD129" s="29">
        <v>1</v>
      </c>
      <c r="BE129" s="30">
        <v>0</v>
      </c>
      <c r="BF129" s="30">
        <v>0</v>
      </c>
      <c r="BG129" s="30">
        <v>0</v>
      </c>
      <c r="BH129" s="30" t="s">
        <v>3000</v>
      </c>
      <c r="BI129" s="30"/>
      <c r="BJ129" s="30"/>
      <c r="BK129" s="30"/>
      <c r="BL129" s="30"/>
      <c r="BM129" s="30"/>
      <c r="BN129" s="30"/>
      <c r="BO129" s="30"/>
      <c r="BP129" s="30"/>
      <c r="BQ129" s="30"/>
      <c r="BR129" s="30"/>
      <c r="BS129" s="30"/>
      <c r="BT129" s="30"/>
      <c r="BU129" s="29">
        <v>1</v>
      </c>
      <c r="BV129" s="30"/>
      <c r="BW129" s="30"/>
      <c r="BX129" s="30" t="s">
        <v>2984</v>
      </c>
      <c r="BY129" s="29">
        <v>1</v>
      </c>
      <c r="BZ129" s="30"/>
      <c r="CA129" s="30"/>
      <c r="CB129" s="30"/>
      <c r="CC129" s="30"/>
      <c r="CD129" s="29">
        <v>1</v>
      </c>
      <c r="CE129" s="30"/>
      <c r="CF129" s="30"/>
      <c r="CG129" s="30" t="s">
        <v>2994</v>
      </c>
      <c r="CH129" s="29" t="s">
        <v>2936</v>
      </c>
      <c r="CI129" s="29">
        <v>0</v>
      </c>
      <c r="CJ129" s="30"/>
      <c r="CK129" s="29">
        <v>0</v>
      </c>
      <c r="CL129" s="32">
        <v>87</v>
      </c>
      <c r="CM129" s="29"/>
      <c r="CN129" s="35">
        <v>32</v>
      </c>
      <c r="CO129" s="53">
        <f>CN129/DT129</f>
        <v>0.36781609195402298</v>
      </c>
      <c r="CP129" s="46">
        <v>0.37</v>
      </c>
      <c r="CQ129" s="29">
        <v>1</v>
      </c>
      <c r="CR129" s="30"/>
      <c r="CS129" s="30"/>
      <c r="CT129" s="30"/>
      <c r="CU129" s="29">
        <v>1</v>
      </c>
      <c r="CV129" s="30"/>
      <c r="CW129" s="30"/>
      <c r="CX129" s="30"/>
      <c r="CY129" s="30" t="s">
        <v>3004</v>
      </c>
      <c r="CZ129" s="29">
        <v>80</v>
      </c>
      <c r="DA129" s="30">
        <v>0</v>
      </c>
      <c r="DB129" s="29" t="s">
        <v>2937</v>
      </c>
      <c r="DC129" s="30"/>
      <c r="DD129" s="29">
        <v>1</v>
      </c>
      <c r="DE129" s="30"/>
      <c r="DF129" s="30"/>
      <c r="DG129" s="29">
        <v>1</v>
      </c>
      <c r="DH129" s="30"/>
      <c r="DI129" s="30"/>
      <c r="DJ129" s="29" t="s">
        <v>2997</v>
      </c>
      <c r="DK129" s="30"/>
      <c r="DL129" s="30"/>
      <c r="DM129" s="35" t="s">
        <v>2677</v>
      </c>
      <c r="DN129" s="29"/>
      <c r="DO129" s="37">
        <v>25</v>
      </c>
      <c r="DP129" s="29" t="s">
        <v>2938</v>
      </c>
      <c r="DQ129" s="29"/>
      <c r="DR129" s="57">
        <f>DS129/DT129</f>
        <v>0.4942528735632184</v>
      </c>
      <c r="DS129" s="29">
        <v>43</v>
      </c>
      <c r="DT129" s="29">
        <v>87</v>
      </c>
      <c r="DV129" s="30"/>
      <c r="DW129" s="30"/>
      <c r="DX129" s="30"/>
      <c r="DY129" s="30"/>
      <c r="DZ129" s="30"/>
      <c r="EA129" s="29">
        <v>43</v>
      </c>
      <c r="EB129" s="29">
        <v>87</v>
      </c>
      <c r="EC129" s="30"/>
      <c r="ED129" s="30"/>
      <c r="EE129" s="30"/>
      <c r="EF129" s="30"/>
      <c r="EG129" s="30"/>
      <c r="EH129" s="30"/>
      <c r="EI129" s="30"/>
      <c r="EJ129" s="30"/>
      <c r="EK129" s="30"/>
      <c r="EL129" s="30"/>
      <c r="EM129" s="30"/>
      <c r="EN129" s="30"/>
      <c r="EO129" s="30"/>
      <c r="EP129" s="30"/>
      <c r="EQ129" s="30"/>
      <c r="ER129" s="29">
        <v>1</v>
      </c>
      <c r="ES129" s="29">
        <v>1</v>
      </c>
      <c r="ET129" s="29">
        <v>1</v>
      </c>
      <c r="EU129" s="30"/>
      <c r="EV129" s="30"/>
      <c r="EW129" s="30"/>
      <c r="EX129" s="30"/>
      <c r="EY129" s="29">
        <v>1</v>
      </c>
      <c r="EZ129" s="30"/>
      <c r="FA129" s="29">
        <v>1</v>
      </c>
      <c r="FB129" s="30"/>
      <c r="FC129" s="30"/>
      <c r="FD129" s="30"/>
      <c r="FE129" s="30"/>
      <c r="FF129" s="29">
        <v>0</v>
      </c>
      <c r="FG129" s="29">
        <v>0</v>
      </c>
      <c r="FH129" s="29">
        <v>0</v>
      </c>
      <c r="FI129" s="29" t="s">
        <v>235</v>
      </c>
      <c r="FJ129" s="29">
        <v>0</v>
      </c>
      <c r="FK129" s="29"/>
      <c r="FL129" s="30"/>
      <c r="FM129" s="29" t="s">
        <v>225</v>
      </c>
      <c r="FN129" s="29">
        <v>0</v>
      </c>
      <c r="FO129" s="29">
        <v>0</v>
      </c>
      <c r="FP129" s="30"/>
      <c r="FQ129" s="29" t="s">
        <v>235</v>
      </c>
      <c r="FR129" s="29">
        <v>0</v>
      </c>
      <c r="FS129" s="30"/>
      <c r="FT129" s="29" t="s">
        <v>235</v>
      </c>
      <c r="FU129" s="29">
        <v>0</v>
      </c>
      <c r="FV129" s="30"/>
      <c r="FW129" s="29">
        <v>0</v>
      </c>
      <c r="FX129" s="29" t="s">
        <v>235</v>
      </c>
      <c r="FY129" s="29">
        <v>0</v>
      </c>
      <c r="FZ129" s="30"/>
      <c r="GA129" s="29" t="s">
        <v>235</v>
      </c>
      <c r="GB129" s="29">
        <v>0</v>
      </c>
      <c r="GC129" s="30"/>
      <c r="GD129" s="29" t="s">
        <v>2939</v>
      </c>
      <c r="GE129" s="30"/>
      <c r="GF129" s="30"/>
      <c r="GG129" s="30"/>
      <c r="GH129" s="30"/>
      <c r="GI129" s="34">
        <v>0</v>
      </c>
      <c r="GJ129" s="34">
        <v>0</v>
      </c>
    </row>
    <row r="130" spans="1:194" s="34" customFormat="1" x14ac:dyDescent="0.35">
      <c r="A130" s="2" t="s">
        <v>2362</v>
      </c>
      <c r="B130" s="2" t="s">
        <v>2363</v>
      </c>
      <c r="C130" s="2" t="s">
        <v>2364</v>
      </c>
      <c r="D130" s="2" t="s">
        <v>2365</v>
      </c>
      <c r="E130" s="2" t="s">
        <v>2366</v>
      </c>
      <c r="F130" s="1"/>
      <c r="G130" s="1"/>
      <c r="H130" s="2" t="s">
        <v>191</v>
      </c>
      <c r="I130" s="1"/>
      <c r="J130" s="2" t="s">
        <v>2367</v>
      </c>
      <c r="K130" s="2" t="s">
        <v>2338</v>
      </c>
      <c r="L130" s="2" t="s">
        <v>2338</v>
      </c>
      <c r="M130" s="2" t="s">
        <v>2368</v>
      </c>
      <c r="N130" s="1"/>
      <c r="O130" s="2" t="s">
        <v>710</v>
      </c>
      <c r="P130" s="1"/>
      <c r="Q130" s="2" t="s">
        <v>1918</v>
      </c>
      <c r="R130" s="1"/>
      <c r="S130" s="1"/>
      <c r="T130" s="2" t="s">
        <v>2369</v>
      </c>
      <c r="U130" s="1"/>
      <c r="V130" s="1"/>
      <c r="W130" s="1"/>
      <c r="X130" s="1"/>
      <c r="Y130" s="1"/>
      <c r="Z130" s="2" t="s">
        <v>2370</v>
      </c>
      <c r="AA130" s="1"/>
      <c r="AB130" s="2" t="s">
        <v>2371</v>
      </c>
      <c r="AC130" s="1"/>
      <c r="AD130" s="2" t="s">
        <v>2372</v>
      </c>
      <c r="AE130" s="1"/>
      <c r="AF130" s="1"/>
      <c r="AG130" s="1"/>
      <c r="AH130" s="2" t="s">
        <v>209</v>
      </c>
      <c r="AI130" s="2" t="s">
        <v>1689</v>
      </c>
      <c r="AJ130" s="2" t="s">
        <v>1895</v>
      </c>
      <c r="AK130" s="9" t="s">
        <v>377</v>
      </c>
      <c r="AL130" s="15" t="s">
        <v>1339</v>
      </c>
      <c r="AM130" s="2" t="s">
        <v>214</v>
      </c>
      <c r="AN130" s="2">
        <v>4</v>
      </c>
      <c r="AO130" s="2" t="s">
        <v>2373</v>
      </c>
      <c r="AP130" s="2" t="s">
        <v>216</v>
      </c>
      <c r="AQ130" s="1"/>
      <c r="AR130" s="1"/>
      <c r="AS130" s="1">
        <v>0</v>
      </c>
      <c r="AT130" s="2">
        <v>1</v>
      </c>
      <c r="AU130" s="2">
        <v>1</v>
      </c>
      <c r="AV130" s="2" t="s">
        <v>305</v>
      </c>
      <c r="AW130" s="1"/>
      <c r="AX130" s="1"/>
      <c r="AY130" s="2">
        <v>1</v>
      </c>
      <c r="AZ130" s="1"/>
      <c r="BA130" s="1"/>
      <c r="BB130" s="1"/>
      <c r="BC130" s="2">
        <v>1</v>
      </c>
      <c r="BD130" s="1">
        <v>0</v>
      </c>
      <c r="BE130" s="1">
        <v>0</v>
      </c>
      <c r="BF130" s="1">
        <v>0</v>
      </c>
      <c r="BG130" s="1">
        <v>0</v>
      </c>
      <c r="BH130" s="1" t="s">
        <v>2999</v>
      </c>
      <c r="BI130" s="1"/>
      <c r="BJ130" s="1"/>
      <c r="BK130" s="1"/>
      <c r="BL130" s="1"/>
      <c r="BM130" s="1"/>
      <c r="BN130" s="1"/>
      <c r="BO130" s="1"/>
      <c r="BP130" s="1"/>
      <c r="BQ130" s="1"/>
      <c r="BR130" s="1"/>
      <c r="BS130" s="1"/>
      <c r="BT130" s="1"/>
      <c r="BU130" s="2">
        <v>1</v>
      </c>
      <c r="BV130" s="1"/>
      <c r="BW130" s="1"/>
      <c r="BX130" s="1" t="s">
        <v>2984</v>
      </c>
      <c r="BY130" s="2">
        <v>1</v>
      </c>
      <c r="BZ130" s="1"/>
      <c r="CA130" s="1"/>
      <c r="CB130" s="1"/>
      <c r="CC130" s="1"/>
      <c r="CD130" s="1"/>
      <c r="CE130" s="2">
        <v>1</v>
      </c>
      <c r="CF130" s="1"/>
      <c r="CG130" s="1" t="s">
        <v>2994</v>
      </c>
      <c r="CH130" s="2" t="s">
        <v>639</v>
      </c>
      <c r="CI130" s="2">
        <v>0</v>
      </c>
      <c r="CJ130" s="1"/>
      <c r="CK130" s="2">
        <v>0</v>
      </c>
      <c r="CL130" s="13">
        <v>114</v>
      </c>
      <c r="CM130" s="2"/>
      <c r="CN130" s="15">
        <v>29</v>
      </c>
      <c r="CO130" s="51">
        <f>CN130/DT130</f>
        <v>0.25438596491228072</v>
      </c>
      <c r="CP130" s="2" t="s">
        <v>2374</v>
      </c>
      <c r="CQ130" s="2">
        <v>1</v>
      </c>
      <c r="CR130" s="1"/>
      <c r="CS130" s="1"/>
      <c r="CT130" s="1"/>
      <c r="CU130" s="2">
        <v>1</v>
      </c>
      <c r="CV130" s="1"/>
      <c r="CW130" s="1"/>
      <c r="CX130" s="1"/>
      <c r="CY130" s="1" t="s">
        <v>3004</v>
      </c>
      <c r="CZ130" s="2">
        <v>1</v>
      </c>
      <c r="DA130" s="2">
        <v>1</v>
      </c>
      <c r="DB130" s="2" t="s">
        <v>204</v>
      </c>
      <c r="DC130" s="1"/>
      <c r="DD130" s="2">
        <v>1</v>
      </c>
      <c r="DE130" s="1"/>
      <c r="DF130" s="1"/>
      <c r="DG130" s="2">
        <v>1</v>
      </c>
      <c r="DH130" s="1"/>
      <c r="DI130" s="1"/>
      <c r="DJ130" s="2" t="s">
        <v>2996</v>
      </c>
      <c r="DK130" s="2" t="s">
        <v>2375</v>
      </c>
      <c r="DL130" s="2"/>
      <c r="DM130" s="15" t="s">
        <v>2376</v>
      </c>
      <c r="DN130" s="2"/>
      <c r="DO130" s="15"/>
      <c r="DP130" s="2"/>
      <c r="DQ130" s="2">
        <v>0</v>
      </c>
      <c r="DR130" s="56">
        <f>DS130/DT130</f>
        <v>0.21929824561403508</v>
      </c>
      <c r="DS130">
        <v>25</v>
      </c>
      <c r="DT130">
        <v>114</v>
      </c>
      <c r="DU130" s="2" t="s">
        <v>2377</v>
      </c>
      <c r="DV130" s="2" t="s">
        <v>2378</v>
      </c>
      <c r="DW130" s="2"/>
      <c r="DX130">
        <v>25</v>
      </c>
      <c r="DY130">
        <v>114</v>
      </c>
      <c r="DZ130" s="2"/>
      <c r="EA130" s="2"/>
      <c r="EB130" s="2"/>
      <c r="EC130" s="2"/>
      <c r="ED130" s="2"/>
      <c r="EE130" s="2"/>
      <c r="EF130" s="2"/>
      <c r="EG130" s="2"/>
      <c r="EH130" s="2"/>
      <c r="EI130" s="2"/>
      <c r="EJ130" s="2"/>
      <c r="EK130" s="2"/>
      <c r="EL130" s="2"/>
      <c r="EM130" s="2"/>
      <c r="EN130" s="2"/>
      <c r="EO130" s="2"/>
      <c r="EP130" s="2"/>
      <c r="EQ130" s="2"/>
      <c r="ER130" s="2">
        <v>1</v>
      </c>
      <c r="ES130" s="1"/>
      <c r="ET130" s="2">
        <v>1</v>
      </c>
      <c r="EU130" s="1"/>
      <c r="EV130" s="1"/>
      <c r="EW130" s="1"/>
      <c r="EX130" s="1"/>
      <c r="EY130" s="2">
        <v>1</v>
      </c>
      <c r="EZ130" s="1"/>
      <c r="FA130" s="2">
        <v>1</v>
      </c>
      <c r="FB130" s="1"/>
      <c r="FC130" s="1"/>
      <c r="FD130" s="1"/>
      <c r="FE130" s="1"/>
      <c r="FF130" s="2">
        <v>0</v>
      </c>
      <c r="FG130" s="2">
        <v>0</v>
      </c>
      <c r="FH130" s="2">
        <v>0</v>
      </c>
      <c r="FI130" s="1"/>
      <c r="FJ130" s="2">
        <v>0</v>
      </c>
      <c r="FK130" s="2"/>
      <c r="FL130" s="1"/>
      <c r="FM130" s="2" t="s">
        <v>225</v>
      </c>
      <c r="FN130" s="2">
        <v>0</v>
      </c>
      <c r="FO130" s="2">
        <v>1</v>
      </c>
      <c r="FP130" s="2" t="s">
        <v>226</v>
      </c>
      <c r="FQ130" s="1"/>
      <c r="FR130" s="2">
        <v>0</v>
      </c>
      <c r="FS130" s="1"/>
      <c r="FT130" s="1"/>
      <c r="FU130" s="2">
        <v>0</v>
      </c>
      <c r="FV130" s="1"/>
      <c r="FW130" s="2">
        <v>0</v>
      </c>
      <c r="FX130" s="1"/>
      <c r="FY130" s="2">
        <v>1</v>
      </c>
      <c r="FZ130" s="2" t="s">
        <v>226</v>
      </c>
      <c r="GA130" s="2" t="s">
        <v>2379</v>
      </c>
      <c r="GB130" s="2">
        <v>0</v>
      </c>
      <c r="GC130" s="1"/>
      <c r="GD130" s="1"/>
      <c r="GE130" s="1"/>
      <c r="GF130" s="1"/>
      <c r="GG130" s="1"/>
      <c r="GH130" s="1"/>
      <c r="GI130">
        <v>1</v>
      </c>
      <c r="GJ130">
        <v>1</v>
      </c>
      <c r="GK130"/>
      <c r="GL130"/>
    </row>
    <row r="131" spans="1:194" s="34" customFormat="1" hidden="1" x14ac:dyDescent="0.35">
      <c r="A131" s="29" t="s">
        <v>184</v>
      </c>
      <c r="B131" s="29" t="s">
        <v>185</v>
      </c>
      <c r="C131" s="29" t="s">
        <v>186</v>
      </c>
      <c r="D131" s="29" t="s">
        <v>187</v>
      </c>
      <c r="E131" s="29" t="s">
        <v>188</v>
      </c>
      <c r="F131" s="29" t="s">
        <v>189</v>
      </c>
      <c r="G131" s="29" t="s">
        <v>190</v>
      </c>
      <c r="H131" s="29" t="s">
        <v>191</v>
      </c>
      <c r="I131" s="29" t="s">
        <v>192</v>
      </c>
      <c r="J131" s="29" t="s">
        <v>193</v>
      </c>
      <c r="K131" s="29" t="s">
        <v>194</v>
      </c>
      <c r="L131" s="29" t="s">
        <v>195</v>
      </c>
      <c r="M131" s="29" t="s">
        <v>196</v>
      </c>
      <c r="N131" s="29" t="s">
        <v>197</v>
      </c>
      <c r="O131" s="29" t="s">
        <v>198</v>
      </c>
      <c r="P131" s="29" t="s">
        <v>199</v>
      </c>
      <c r="Q131" s="29" t="s">
        <v>200</v>
      </c>
      <c r="R131" s="29" t="s">
        <v>201</v>
      </c>
      <c r="S131" s="29" t="s">
        <v>202</v>
      </c>
      <c r="T131" s="29" t="s">
        <v>203</v>
      </c>
      <c r="U131" s="30"/>
      <c r="V131" s="29" t="s">
        <v>204</v>
      </c>
      <c r="W131" s="30"/>
      <c r="X131" s="29" t="s">
        <v>205</v>
      </c>
      <c r="Y131" s="29" t="s">
        <v>206</v>
      </c>
      <c r="Z131" s="29" t="s">
        <v>207</v>
      </c>
      <c r="AA131" s="30"/>
      <c r="AB131" s="30"/>
      <c r="AC131" s="30"/>
      <c r="AD131" s="29" t="s">
        <v>208</v>
      </c>
      <c r="AE131" s="30"/>
      <c r="AF131" s="30"/>
      <c r="AG131" s="29" t="s">
        <v>187</v>
      </c>
      <c r="AH131" s="29" t="s">
        <v>209</v>
      </c>
      <c r="AI131" s="29" t="s">
        <v>210</v>
      </c>
      <c r="AJ131" s="29" t="s">
        <v>211</v>
      </c>
      <c r="AK131" s="31" t="s">
        <v>212</v>
      </c>
      <c r="AL131" s="35" t="s">
        <v>213</v>
      </c>
      <c r="AM131" s="29" t="s">
        <v>227</v>
      </c>
      <c r="AN131" s="29">
        <v>4</v>
      </c>
      <c r="AO131" s="29" t="s">
        <v>228</v>
      </c>
      <c r="AP131" s="29" t="s">
        <v>216</v>
      </c>
      <c r="AQ131" s="30"/>
      <c r="AR131" s="30"/>
      <c r="AS131" s="29">
        <v>1</v>
      </c>
      <c r="AT131" s="29">
        <v>1</v>
      </c>
      <c r="AU131" s="29">
        <v>1</v>
      </c>
      <c r="AV131" s="29" t="s">
        <v>217</v>
      </c>
      <c r="AW131" s="30"/>
      <c r="AX131" s="30"/>
      <c r="AY131" s="29">
        <v>1</v>
      </c>
      <c r="AZ131" s="30"/>
      <c r="BA131" s="30"/>
      <c r="BB131" s="30"/>
      <c r="BC131" s="30">
        <v>0</v>
      </c>
      <c r="BD131" s="29">
        <v>1</v>
      </c>
      <c r="BE131" s="30">
        <v>0</v>
      </c>
      <c r="BF131" s="30">
        <v>0</v>
      </c>
      <c r="BG131" s="30">
        <v>0</v>
      </c>
      <c r="BH131" s="30" t="s">
        <v>3000</v>
      </c>
      <c r="BI131" s="30"/>
      <c r="BJ131" s="30"/>
      <c r="BK131" s="30"/>
      <c r="BL131" s="30"/>
      <c r="BM131" s="30"/>
      <c r="BN131" s="30"/>
      <c r="BO131" s="30"/>
      <c r="BP131" s="30"/>
      <c r="BQ131" s="30"/>
      <c r="BR131" s="30"/>
      <c r="BS131" s="30"/>
      <c r="BT131" s="30"/>
      <c r="BU131" s="29">
        <v>1</v>
      </c>
      <c r="BV131" s="30"/>
      <c r="BW131" s="30"/>
      <c r="BX131" s="30" t="s">
        <v>2984</v>
      </c>
      <c r="BY131" s="29">
        <v>2</v>
      </c>
      <c r="BZ131" s="30">
        <v>1</v>
      </c>
      <c r="CA131" s="29">
        <v>1</v>
      </c>
      <c r="CB131" s="30"/>
      <c r="CC131" s="30"/>
      <c r="CD131" s="30"/>
      <c r="CE131" s="30"/>
      <c r="CF131" s="30"/>
      <c r="CG131" s="30" t="s">
        <v>2992</v>
      </c>
      <c r="CH131" s="29" t="s">
        <v>229</v>
      </c>
      <c r="CI131" s="29">
        <v>0</v>
      </c>
      <c r="CJ131" s="30"/>
      <c r="CK131" s="29">
        <v>0</v>
      </c>
      <c r="CL131" s="32">
        <v>766</v>
      </c>
      <c r="CM131" s="29"/>
      <c r="CN131" s="33">
        <v>425</v>
      </c>
      <c r="CO131" s="53">
        <f>CN131/DT131</f>
        <v>0.55483028720626637</v>
      </c>
      <c r="CP131" s="30"/>
      <c r="CQ131" s="29">
        <v>1</v>
      </c>
      <c r="CR131" s="30"/>
      <c r="CS131" s="30"/>
      <c r="CT131" s="30"/>
      <c r="CU131" s="29">
        <v>1</v>
      </c>
      <c r="CV131" s="30"/>
      <c r="CW131" s="30"/>
      <c r="CX131" s="30"/>
      <c r="CY131" s="30" t="s">
        <v>3004</v>
      </c>
      <c r="CZ131" s="30">
        <v>46</v>
      </c>
      <c r="DA131" s="30">
        <v>0</v>
      </c>
      <c r="DB131" s="30"/>
      <c r="DC131" s="30"/>
      <c r="DD131" s="29">
        <v>1</v>
      </c>
      <c r="DE131" s="30"/>
      <c r="DF131" s="30"/>
      <c r="DG131" s="29">
        <v>1</v>
      </c>
      <c r="DH131" s="30"/>
      <c r="DI131" s="30"/>
      <c r="DJ131" s="29" t="s">
        <v>2996</v>
      </c>
      <c r="DK131" s="29" t="s">
        <v>230</v>
      </c>
      <c r="DL131" s="29"/>
      <c r="DM131" s="33">
        <v>124</v>
      </c>
      <c r="DN131" s="30"/>
      <c r="DO131" s="33">
        <v>417</v>
      </c>
      <c r="DP131" s="30"/>
      <c r="DQ131" s="30"/>
      <c r="DR131" s="57">
        <f>DS131/DT131</f>
        <v>0.16187989556135771</v>
      </c>
      <c r="DS131" s="34">
        <v>124</v>
      </c>
      <c r="DT131" s="34">
        <v>766</v>
      </c>
      <c r="DU131" s="29" t="s">
        <v>231</v>
      </c>
      <c r="DV131" s="29" t="s">
        <v>232</v>
      </c>
      <c r="DW131" s="29"/>
      <c r="DX131" s="29"/>
      <c r="DY131" s="29"/>
      <c r="DZ131" s="29"/>
      <c r="EA131" s="34">
        <v>124</v>
      </c>
      <c r="EB131" s="34">
        <v>766</v>
      </c>
      <c r="EC131" s="29"/>
      <c r="ED131" s="29"/>
      <c r="EE131" s="29"/>
      <c r="EF131" s="29"/>
      <c r="EG131" s="29"/>
      <c r="EH131" s="29"/>
      <c r="EI131" s="29"/>
      <c r="EJ131" s="29"/>
      <c r="EK131" s="29"/>
      <c r="EL131" s="29"/>
      <c r="EM131" s="29"/>
      <c r="EN131" s="29"/>
      <c r="EO131" s="29"/>
      <c r="EP131" s="29"/>
      <c r="EQ131" s="29"/>
      <c r="ER131" s="29">
        <v>1</v>
      </c>
      <c r="ES131" s="29">
        <v>1</v>
      </c>
      <c r="ET131" s="29">
        <v>1</v>
      </c>
      <c r="EU131" s="29">
        <v>1</v>
      </c>
      <c r="EV131" s="30"/>
      <c r="EW131" s="30"/>
      <c r="EX131" s="30"/>
      <c r="EY131" s="29">
        <v>1</v>
      </c>
      <c r="EZ131" s="30"/>
      <c r="FA131" s="29">
        <v>1</v>
      </c>
      <c r="FB131" s="30"/>
      <c r="FC131" s="30"/>
      <c r="FD131" s="30"/>
      <c r="FE131" s="30"/>
      <c r="FF131" s="30"/>
      <c r="FG131" s="29">
        <v>0</v>
      </c>
      <c r="FH131" s="29">
        <v>0</v>
      </c>
      <c r="FI131" s="29" t="s">
        <v>233</v>
      </c>
      <c r="FJ131" s="29">
        <v>0</v>
      </c>
      <c r="FK131" s="29"/>
      <c r="FL131" s="30"/>
      <c r="FM131" s="29" t="s">
        <v>225</v>
      </c>
      <c r="FN131" s="29">
        <v>0</v>
      </c>
      <c r="FO131" s="29">
        <v>1</v>
      </c>
      <c r="FP131" s="29" t="s">
        <v>226</v>
      </c>
      <c r="FQ131" s="29" t="s">
        <v>234</v>
      </c>
      <c r="FR131" s="29">
        <v>0</v>
      </c>
      <c r="FS131" s="30"/>
      <c r="FT131" s="29" t="s">
        <v>235</v>
      </c>
      <c r="FU131" s="29"/>
      <c r="FV131" s="30"/>
      <c r="FW131" s="29">
        <v>0</v>
      </c>
      <c r="FX131" s="29" t="s">
        <v>235</v>
      </c>
      <c r="FY131" s="29">
        <v>0</v>
      </c>
      <c r="FZ131" s="30"/>
      <c r="GA131" s="29" t="s">
        <v>236</v>
      </c>
      <c r="GB131" s="29">
        <v>0</v>
      </c>
      <c r="GC131" s="30"/>
      <c r="GD131" s="29" t="s">
        <v>235</v>
      </c>
      <c r="GE131" s="30"/>
      <c r="GF131" s="30"/>
      <c r="GG131" s="30"/>
      <c r="GH131" s="30"/>
      <c r="GI131" s="34">
        <v>1</v>
      </c>
      <c r="GJ131" s="34">
        <v>0</v>
      </c>
    </row>
    <row r="132" spans="1:194" s="34" customFormat="1" x14ac:dyDescent="0.35">
      <c r="A132" s="2" t="s">
        <v>2386</v>
      </c>
      <c r="B132" s="2" t="s">
        <v>2333</v>
      </c>
      <c r="C132" s="2" t="s">
        <v>2387</v>
      </c>
      <c r="D132" s="2" t="s">
        <v>2388</v>
      </c>
      <c r="E132" s="2" t="s">
        <v>2389</v>
      </c>
      <c r="F132" s="1"/>
      <c r="G132" s="1"/>
      <c r="H132" s="2" t="s">
        <v>191</v>
      </c>
      <c r="I132" s="1"/>
      <c r="J132" s="2" t="s">
        <v>1425</v>
      </c>
      <c r="K132" s="2" t="s">
        <v>2390</v>
      </c>
      <c r="L132" s="2" t="s">
        <v>2390</v>
      </c>
      <c r="M132" s="2" t="s">
        <v>2391</v>
      </c>
      <c r="N132" s="1"/>
      <c r="O132" s="2" t="s">
        <v>2392</v>
      </c>
      <c r="P132" s="2" t="s">
        <v>426</v>
      </c>
      <c r="Q132" s="2" t="s">
        <v>2393</v>
      </c>
      <c r="R132" s="1"/>
      <c r="S132" s="1"/>
      <c r="T132" s="2" t="s">
        <v>2394</v>
      </c>
      <c r="U132" s="1"/>
      <c r="V132" s="1"/>
      <c r="W132" s="1"/>
      <c r="X132" s="1"/>
      <c r="Y132" s="1"/>
      <c r="Z132" s="2" t="s">
        <v>2395</v>
      </c>
      <c r="AA132" s="1"/>
      <c r="AB132" s="2" t="s">
        <v>2396</v>
      </c>
      <c r="AC132" s="1"/>
      <c r="AD132" s="2" t="s">
        <v>2397</v>
      </c>
      <c r="AE132" s="1"/>
      <c r="AF132" s="1"/>
      <c r="AG132" s="1"/>
      <c r="AH132" s="2" t="s">
        <v>209</v>
      </c>
      <c r="AI132" s="2" t="s">
        <v>1689</v>
      </c>
      <c r="AJ132" s="2" t="s">
        <v>1895</v>
      </c>
      <c r="AK132" s="9" t="s">
        <v>1344</v>
      </c>
      <c r="AL132" s="15" t="s">
        <v>1339</v>
      </c>
      <c r="AM132" s="2" t="s">
        <v>214</v>
      </c>
      <c r="AN132" s="2">
        <v>4</v>
      </c>
      <c r="AO132" s="2" t="s">
        <v>2398</v>
      </c>
      <c r="AP132" s="2" t="s">
        <v>216</v>
      </c>
      <c r="AQ132" s="1"/>
      <c r="AR132" s="1"/>
      <c r="AS132" s="2">
        <v>1</v>
      </c>
      <c r="AT132" s="2">
        <v>1</v>
      </c>
      <c r="AU132" s="2">
        <v>1</v>
      </c>
      <c r="AV132" s="2" t="s">
        <v>217</v>
      </c>
      <c r="AW132" s="1"/>
      <c r="AX132" s="1"/>
      <c r="AY132" s="2">
        <v>1</v>
      </c>
      <c r="AZ132" s="1"/>
      <c r="BA132" s="1"/>
      <c r="BB132" s="1"/>
      <c r="BC132" s="2">
        <v>1</v>
      </c>
      <c r="BD132" s="1">
        <v>0</v>
      </c>
      <c r="BE132" s="1">
        <v>0</v>
      </c>
      <c r="BF132" s="1">
        <v>0</v>
      </c>
      <c r="BG132" s="1">
        <v>0</v>
      </c>
      <c r="BH132" s="1" t="s">
        <v>2999</v>
      </c>
      <c r="BI132" s="1"/>
      <c r="BJ132" s="1"/>
      <c r="BK132" s="1"/>
      <c r="BL132" s="1"/>
      <c r="BM132" s="1"/>
      <c r="BN132" s="1"/>
      <c r="BO132" s="1"/>
      <c r="BP132" s="1"/>
      <c r="BQ132" s="1"/>
      <c r="BR132" s="1"/>
      <c r="BS132" s="1"/>
      <c r="BT132" s="1"/>
      <c r="BU132" s="2">
        <v>1</v>
      </c>
      <c r="BV132" s="1">
        <v>1</v>
      </c>
      <c r="BW132" s="1"/>
      <c r="BX132" s="1" t="s">
        <v>2987</v>
      </c>
      <c r="BY132" s="2">
        <v>1</v>
      </c>
      <c r="BZ132" s="2">
        <v>1</v>
      </c>
      <c r="CA132" s="1"/>
      <c r="CB132" s="1"/>
      <c r="CC132" s="2">
        <v>1</v>
      </c>
      <c r="CD132" s="1"/>
      <c r="CE132" s="1"/>
      <c r="CF132" s="1"/>
      <c r="CG132" s="1" t="s">
        <v>2994</v>
      </c>
      <c r="CH132" s="2" t="s">
        <v>2355</v>
      </c>
      <c r="CI132" s="2">
        <v>0</v>
      </c>
      <c r="CJ132" s="1"/>
      <c r="CK132" s="2">
        <v>0</v>
      </c>
      <c r="CL132" s="13">
        <v>874</v>
      </c>
      <c r="CM132" s="2"/>
      <c r="CN132" s="15">
        <v>226</v>
      </c>
      <c r="CO132" s="51">
        <f>CN132/DT132</f>
        <v>0.2585812356979405</v>
      </c>
      <c r="CP132" s="2" t="s">
        <v>2399</v>
      </c>
      <c r="CQ132" s="2">
        <v>1</v>
      </c>
      <c r="CR132" s="1"/>
      <c r="CS132" s="1"/>
      <c r="CT132" s="1"/>
      <c r="CU132" s="2">
        <v>1</v>
      </c>
      <c r="CV132" s="1"/>
      <c r="CW132" s="1"/>
      <c r="CX132" s="1"/>
      <c r="CY132" s="1" t="s">
        <v>3004</v>
      </c>
      <c r="CZ132" s="2">
        <v>41</v>
      </c>
      <c r="DA132" s="1">
        <v>0</v>
      </c>
      <c r="DB132" s="2" t="s">
        <v>2297</v>
      </c>
      <c r="DC132" s="1"/>
      <c r="DD132" s="2">
        <v>1</v>
      </c>
      <c r="DE132" s="1"/>
      <c r="DF132" s="1"/>
      <c r="DG132" s="2">
        <v>1</v>
      </c>
      <c r="DH132" s="1"/>
      <c r="DI132" s="1"/>
      <c r="DJ132" s="2" t="s">
        <v>2996</v>
      </c>
      <c r="DK132" s="2" t="s">
        <v>2400</v>
      </c>
      <c r="DL132" s="2"/>
      <c r="DM132" s="15" t="s">
        <v>2401</v>
      </c>
      <c r="DN132" s="2"/>
      <c r="DO132" s="15"/>
      <c r="DP132" s="2"/>
      <c r="DQ132" s="2">
        <v>0</v>
      </c>
      <c r="DR132" s="56">
        <f>DS132/DT132</f>
        <v>0.43821510297482835</v>
      </c>
      <c r="DS132">
        <v>383</v>
      </c>
      <c r="DT132">
        <v>874</v>
      </c>
      <c r="DU132" s="2" t="s">
        <v>2402</v>
      </c>
      <c r="DV132" s="1"/>
      <c r="DW132" s="1"/>
      <c r="DX132">
        <v>383</v>
      </c>
      <c r="DY132">
        <v>874</v>
      </c>
      <c r="DZ132" s="1"/>
      <c r="EA132" s="1"/>
      <c r="EB132" s="1"/>
      <c r="EC132" s="1"/>
      <c r="ED132" s="1"/>
      <c r="EE132" s="1"/>
      <c r="EF132" s="1"/>
      <c r="EG132" s="1"/>
      <c r="EH132" s="1"/>
      <c r="EI132" s="1"/>
      <c r="EJ132" s="1"/>
      <c r="EK132" s="1"/>
      <c r="EL132" s="1"/>
      <c r="EM132" s="1"/>
      <c r="EN132" s="1"/>
      <c r="EO132" s="1"/>
      <c r="EP132" s="1"/>
      <c r="EQ132" s="1"/>
      <c r="ER132" s="2">
        <v>1</v>
      </c>
      <c r="ES132" s="1"/>
      <c r="ET132" s="2">
        <v>1</v>
      </c>
      <c r="EU132" s="1"/>
      <c r="EV132" s="1"/>
      <c r="EW132" s="1"/>
      <c r="EX132" s="1"/>
      <c r="EY132" s="2">
        <v>1</v>
      </c>
      <c r="EZ132" s="1"/>
      <c r="FA132" s="2">
        <v>1</v>
      </c>
      <c r="FB132" s="1"/>
      <c r="FC132" s="1"/>
      <c r="FD132" s="1"/>
      <c r="FE132" s="1"/>
      <c r="FF132" s="2">
        <v>0</v>
      </c>
      <c r="FG132" s="2">
        <v>0</v>
      </c>
      <c r="FH132" s="2">
        <v>0</v>
      </c>
      <c r="FI132" s="1"/>
      <c r="FJ132" s="2">
        <v>0</v>
      </c>
      <c r="FK132" s="2"/>
      <c r="FL132" s="1"/>
      <c r="FM132" s="2" t="s">
        <v>225</v>
      </c>
      <c r="FN132" s="2">
        <v>0</v>
      </c>
      <c r="FO132" s="2">
        <v>1</v>
      </c>
      <c r="FP132" s="2" t="s">
        <v>226</v>
      </c>
      <c r="FQ132" s="1"/>
      <c r="FR132" s="2">
        <v>0</v>
      </c>
      <c r="FS132" s="1"/>
      <c r="FT132" s="1"/>
      <c r="FU132" s="2">
        <v>0</v>
      </c>
      <c r="FV132" s="1"/>
      <c r="FW132" s="2">
        <v>0</v>
      </c>
      <c r="FX132" s="1"/>
      <c r="FY132" s="2">
        <v>1</v>
      </c>
      <c r="FZ132" s="2" t="s">
        <v>272</v>
      </c>
      <c r="GA132" s="2" t="s">
        <v>2403</v>
      </c>
      <c r="GB132" s="2">
        <v>0</v>
      </c>
      <c r="GC132" s="1"/>
      <c r="GD132" s="1"/>
      <c r="GE132" s="1"/>
      <c r="GF132" s="1"/>
      <c r="GG132" s="1"/>
      <c r="GH132" s="1"/>
      <c r="GI132">
        <v>1</v>
      </c>
      <c r="GJ132">
        <v>1</v>
      </c>
      <c r="GK132">
        <v>1</v>
      </c>
      <c r="GL132"/>
    </row>
    <row r="133" spans="1:194" s="34" customFormat="1" hidden="1" x14ac:dyDescent="0.35">
      <c r="A133" s="38" t="s">
        <v>1641</v>
      </c>
      <c r="B133" s="38" t="s">
        <v>1642</v>
      </c>
      <c r="C133" s="29" t="s">
        <v>1643</v>
      </c>
      <c r="D133" s="29" t="s">
        <v>1644</v>
      </c>
      <c r="E133" s="29" t="s">
        <v>1645</v>
      </c>
      <c r="F133" s="29" t="s">
        <v>1646</v>
      </c>
      <c r="G133" s="29" t="s">
        <v>1647</v>
      </c>
      <c r="H133" s="30"/>
      <c r="I133" s="29" t="s">
        <v>192</v>
      </c>
      <c r="J133" s="29" t="s">
        <v>1648</v>
      </c>
      <c r="K133" s="30"/>
      <c r="L133" s="29" t="s">
        <v>195</v>
      </c>
      <c r="M133" s="29" t="s">
        <v>1649</v>
      </c>
      <c r="N133" s="29" t="s">
        <v>1650</v>
      </c>
      <c r="O133" s="29" t="s">
        <v>1651</v>
      </c>
      <c r="P133" s="29" t="s">
        <v>1289</v>
      </c>
      <c r="Q133" s="29" t="s">
        <v>1652</v>
      </c>
      <c r="R133" s="29" t="s">
        <v>1653</v>
      </c>
      <c r="S133" s="29" t="s">
        <v>202</v>
      </c>
      <c r="T133" s="30"/>
      <c r="U133" s="30"/>
      <c r="V133" s="29" t="s">
        <v>204</v>
      </c>
      <c r="W133" s="30"/>
      <c r="X133" s="29" t="s">
        <v>1654</v>
      </c>
      <c r="Y133" s="29" t="s">
        <v>1655</v>
      </c>
      <c r="Z133" s="30"/>
      <c r="AA133" s="30"/>
      <c r="AB133" s="30"/>
      <c r="AC133" s="29" t="s">
        <v>1656</v>
      </c>
      <c r="AD133" s="30"/>
      <c r="AE133" s="30"/>
      <c r="AF133" s="30"/>
      <c r="AG133" s="29" t="s">
        <v>1644</v>
      </c>
      <c r="AH133" s="30"/>
      <c r="AI133" s="30"/>
      <c r="AJ133" s="29" t="s">
        <v>211</v>
      </c>
      <c r="AK133" s="31" t="s">
        <v>723</v>
      </c>
      <c r="AL133" s="35" t="s">
        <v>1437</v>
      </c>
      <c r="AM133" s="29" t="s">
        <v>227</v>
      </c>
      <c r="AN133" s="29" t="s">
        <v>426</v>
      </c>
      <c r="AO133" s="29" t="s">
        <v>1663</v>
      </c>
      <c r="AP133" s="29" t="s">
        <v>216</v>
      </c>
      <c r="AQ133" s="30"/>
      <c r="AR133" s="30"/>
      <c r="AS133" s="29">
        <v>1</v>
      </c>
      <c r="AT133" s="29">
        <v>1</v>
      </c>
      <c r="AU133" s="29">
        <v>1</v>
      </c>
      <c r="AV133" s="29" t="s">
        <v>217</v>
      </c>
      <c r="AW133" s="30"/>
      <c r="AX133" s="30"/>
      <c r="AY133" s="29">
        <v>1</v>
      </c>
      <c r="AZ133" s="30"/>
      <c r="BA133" s="30"/>
      <c r="BB133" s="30"/>
      <c r="BC133" s="30">
        <v>0</v>
      </c>
      <c r="BD133" s="29">
        <v>1</v>
      </c>
      <c r="BE133" s="30">
        <v>0</v>
      </c>
      <c r="BF133" s="30">
        <v>0</v>
      </c>
      <c r="BG133" s="30">
        <v>0</v>
      </c>
      <c r="BH133" s="30" t="s">
        <v>3000</v>
      </c>
      <c r="BI133" s="30"/>
      <c r="BJ133" s="30"/>
      <c r="BK133" s="30"/>
      <c r="BL133" s="30"/>
      <c r="BM133" s="30"/>
      <c r="BN133" s="30"/>
      <c r="BO133" s="30"/>
      <c r="BP133" s="30"/>
      <c r="BQ133" s="30"/>
      <c r="BR133" s="30"/>
      <c r="BS133" s="30"/>
      <c r="BT133" s="30"/>
      <c r="BU133" s="30"/>
      <c r="BV133" s="29">
        <v>1</v>
      </c>
      <c r="BW133" s="30"/>
      <c r="BX133" s="30" t="s">
        <v>2986</v>
      </c>
      <c r="BY133" s="29">
        <v>2</v>
      </c>
      <c r="BZ133" s="29">
        <v>1</v>
      </c>
      <c r="CA133" s="30"/>
      <c r="CB133" s="30"/>
      <c r="CC133" s="30"/>
      <c r="CD133" s="30"/>
      <c r="CE133" s="30"/>
      <c r="CF133" s="29">
        <v>1</v>
      </c>
      <c r="CG133" s="30" t="s">
        <v>2994</v>
      </c>
      <c r="CH133" s="29" t="s">
        <v>1664</v>
      </c>
      <c r="CI133" s="29">
        <v>0</v>
      </c>
      <c r="CJ133" s="30"/>
      <c r="CK133" s="29">
        <v>0</v>
      </c>
      <c r="CL133" s="32">
        <v>83</v>
      </c>
      <c r="CM133" s="29"/>
      <c r="CN133" s="35">
        <v>60</v>
      </c>
      <c r="CO133" s="53">
        <f>CN133/DT133</f>
        <v>0.72289156626506024</v>
      </c>
      <c r="CP133" s="29" t="s">
        <v>1665</v>
      </c>
      <c r="CQ133" s="29">
        <v>1</v>
      </c>
      <c r="CR133" s="30"/>
      <c r="CS133" s="30"/>
      <c r="CT133" s="30"/>
      <c r="CU133" s="30"/>
      <c r="CV133" s="29">
        <v>1</v>
      </c>
      <c r="CW133" s="30"/>
      <c r="CX133" s="30"/>
      <c r="CY133" s="30" t="s">
        <v>3005</v>
      </c>
      <c r="CZ133" s="29">
        <v>173</v>
      </c>
      <c r="DA133" s="30">
        <v>0</v>
      </c>
      <c r="DB133" s="29" t="s">
        <v>1666</v>
      </c>
      <c r="DC133" s="30"/>
      <c r="DD133" s="29">
        <v>1</v>
      </c>
      <c r="DE133" s="30"/>
      <c r="DF133" s="30"/>
      <c r="DG133" s="29">
        <v>1</v>
      </c>
      <c r="DH133" s="30"/>
      <c r="DI133" s="30"/>
      <c r="DJ133" s="29" t="s">
        <v>2997</v>
      </c>
      <c r="DK133" s="29" t="s">
        <v>1667</v>
      </c>
      <c r="DL133" s="29"/>
      <c r="DM133" s="35" t="s">
        <v>994</v>
      </c>
      <c r="DN133" s="29"/>
      <c r="DO133" s="35"/>
      <c r="DP133" s="29"/>
      <c r="DQ133" s="29"/>
      <c r="DR133" s="57">
        <f>DS133/DT133</f>
        <v>0.12048192771084337</v>
      </c>
      <c r="DS133" s="29">
        <v>10</v>
      </c>
      <c r="DT133" s="29">
        <v>83</v>
      </c>
      <c r="DV133" s="29" t="s">
        <v>1668</v>
      </c>
      <c r="DW133" s="29"/>
      <c r="DX133" s="29"/>
      <c r="DY133" s="29"/>
      <c r="DZ133" s="29"/>
      <c r="EA133" s="29">
        <v>10</v>
      </c>
      <c r="EB133" s="29">
        <v>83</v>
      </c>
      <c r="EC133" s="29"/>
      <c r="ED133" s="29"/>
      <c r="EE133" s="29"/>
      <c r="EF133" s="29"/>
      <c r="EG133" s="29"/>
      <c r="EH133" s="29"/>
      <c r="EI133" s="29"/>
      <c r="EJ133" s="29"/>
      <c r="EK133" s="29"/>
      <c r="EL133" s="29"/>
      <c r="EM133" s="29"/>
      <c r="EN133" s="29"/>
      <c r="EO133" s="29"/>
      <c r="EP133" s="29"/>
      <c r="EQ133" s="29"/>
      <c r="ER133" s="29">
        <v>1</v>
      </c>
      <c r="ES133" s="29">
        <v>1</v>
      </c>
      <c r="ET133" s="29">
        <v>1</v>
      </c>
      <c r="EU133" s="29">
        <v>1</v>
      </c>
      <c r="EV133" s="30"/>
      <c r="EW133" s="30"/>
      <c r="EX133" s="30"/>
      <c r="EY133" s="29">
        <v>1</v>
      </c>
      <c r="EZ133" s="30"/>
      <c r="FA133" s="29">
        <v>1</v>
      </c>
      <c r="FB133" s="30"/>
      <c r="FC133" s="30"/>
      <c r="FD133" s="30"/>
      <c r="FE133" s="30"/>
      <c r="FF133" s="29">
        <v>0</v>
      </c>
      <c r="FG133" s="29">
        <v>0</v>
      </c>
      <c r="FH133" s="29">
        <v>1</v>
      </c>
      <c r="FI133" s="29" t="s">
        <v>1669</v>
      </c>
      <c r="FJ133" s="29">
        <v>0</v>
      </c>
      <c r="FK133" s="29"/>
      <c r="FL133" s="30"/>
      <c r="FM133" s="29" t="s">
        <v>225</v>
      </c>
      <c r="FN133" s="29">
        <v>1</v>
      </c>
      <c r="FO133" s="29">
        <v>0</v>
      </c>
      <c r="FP133" s="30"/>
      <c r="FQ133" s="29" t="s">
        <v>235</v>
      </c>
      <c r="FR133" s="29">
        <v>1</v>
      </c>
      <c r="FS133" s="29" t="s">
        <v>226</v>
      </c>
      <c r="FT133" s="29" t="s">
        <v>1670</v>
      </c>
      <c r="FU133" s="29">
        <v>0</v>
      </c>
      <c r="FV133" s="30"/>
      <c r="FW133" s="29">
        <v>0</v>
      </c>
      <c r="FX133" s="29" t="s">
        <v>235</v>
      </c>
      <c r="FY133" s="29">
        <v>0</v>
      </c>
      <c r="FZ133" s="30"/>
      <c r="GA133" s="29" t="s">
        <v>235</v>
      </c>
      <c r="GB133" s="29">
        <v>0</v>
      </c>
      <c r="GC133" s="30"/>
      <c r="GD133" s="29" t="s">
        <v>235</v>
      </c>
      <c r="GE133" s="30"/>
      <c r="GF133" s="30"/>
      <c r="GG133" s="30"/>
      <c r="GH133" s="30"/>
      <c r="GI133" s="34">
        <v>1</v>
      </c>
      <c r="GJ133" s="34">
        <v>1</v>
      </c>
    </row>
    <row r="134" spans="1:194" s="34" customFormat="1" x14ac:dyDescent="0.35">
      <c r="A134" s="2" t="s">
        <v>2409</v>
      </c>
      <c r="B134" s="2" t="s">
        <v>2410</v>
      </c>
      <c r="C134" s="2" t="s">
        <v>2411</v>
      </c>
      <c r="D134" s="2" t="s">
        <v>2412</v>
      </c>
      <c r="E134" s="2" t="s">
        <v>2413</v>
      </c>
      <c r="F134" s="1"/>
      <c r="G134" s="1"/>
      <c r="H134" s="2" t="s">
        <v>191</v>
      </c>
      <c r="I134" s="1"/>
      <c r="J134" s="2" t="s">
        <v>2414</v>
      </c>
      <c r="K134" s="2" t="s">
        <v>2390</v>
      </c>
      <c r="L134" s="2" t="s">
        <v>2390</v>
      </c>
      <c r="M134" s="2" t="s">
        <v>2415</v>
      </c>
      <c r="N134" s="1"/>
      <c r="O134" s="2" t="s">
        <v>2158</v>
      </c>
      <c r="P134" s="2" t="s">
        <v>388</v>
      </c>
      <c r="Q134" s="2" t="s">
        <v>2159</v>
      </c>
      <c r="R134" s="1"/>
      <c r="S134" s="1"/>
      <c r="T134" s="2" t="s">
        <v>2416</v>
      </c>
      <c r="U134" s="1"/>
      <c r="V134" s="1"/>
      <c r="W134" s="1"/>
      <c r="X134" s="1"/>
      <c r="Y134" s="1"/>
      <c r="Z134" s="2" t="s">
        <v>2417</v>
      </c>
      <c r="AA134" s="1"/>
      <c r="AB134" s="1"/>
      <c r="AC134" s="1"/>
      <c r="AD134" s="2" t="s">
        <v>2418</v>
      </c>
      <c r="AE134" s="1"/>
      <c r="AF134" s="1"/>
      <c r="AG134" s="1"/>
      <c r="AH134" s="2" t="s">
        <v>209</v>
      </c>
      <c r="AI134" s="2" t="s">
        <v>1689</v>
      </c>
      <c r="AJ134" s="2" t="s">
        <v>2419</v>
      </c>
      <c r="AK134" s="9" t="s">
        <v>1338</v>
      </c>
      <c r="AL134" s="15" t="s">
        <v>1339</v>
      </c>
      <c r="AM134" s="2" t="s">
        <v>214</v>
      </c>
      <c r="AN134" s="2">
        <v>4</v>
      </c>
      <c r="AO134" s="2" t="s">
        <v>2420</v>
      </c>
      <c r="AP134" s="2" t="s">
        <v>216</v>
      </c>
      <c r="AQ134" s="1"/>
      <c r="AR134" s="1"/>
      <c r="AS134" s="1">
        <v>0</v>
      </c>
      <c r="AT134" s="2">
        <v>1</v>
      </c>
      <c r="AU134" s="2">
        <v>1</v>
      </c>
      <c r="AV134" s="2" t="s">
        <v>305</v>
      </c>
      <c r="AW134" s="1"/>
      <c r="AX134" s="1"/>
      <c r="AY134" s="2">
        <v>1</v>
      </c>
      <c r="AZ134" s="1"/>
      <c r="BA134" s="1"/>
      <c r="BB134" s="1"/>
      <c r="BC134" s="1">
        <v>0</v>
      </c>
      <c r="BD134" s="2">
        <v>1</v>
      </c>
      <c r="BE134" s="1">
        <v>0</v>
      </c>
      <c r="BF134" s="1">
        <v>0</v>
      </c>
      <c r="BG134" s="1">
        <v>0</v>
      </c>
      <c r="BH134" s="1" t="s">
        <v>3000</v>
      </c>
      <c r="BI134" s="1"/>
      <c r="BJ134" s="1"/>
      <c r="BK134" s="1"/>
      <c r="BL134" s="1"/>
      <c r="BM134" s="1"/>
      <c r="BN134" s="1"/>
      <c r="BO134" s="1"/>
      <c r="BP134" s="1"/>
      <c r="BQ134" s="1"/>
      <c r="BR134" s="1"/>
      <c r="BS134" s="1"/>
      <c r="BT134" s="1"/>
      <c r="BU134" s="2">
        <v>1</v>
      </c>
      <c r="BV134" s="1"/>
      <c r="BW134" s="1"/>
      <c r="BX134" s="1" t="s">
        <v>2984</v>
      </c>
      <c r="BY134" s="2">
        <v>2</v>
      </c>
      <c r="BZ134" s="2">
        <v>1</v>
      </c>
      <c r="CA134" s="1"/>
      <c r="CB134" s="1"/>
      <c r="CC134" s="1"/>
      <c r="CD134" s="2">
        <v>1</v>
      </c>
      <c r="CE134" s="1"/>
      <c r="CF134" s="1"/>
      <c r="CG134" s="1" t="s">
        <v>2994</v>
      </c>
      <c r="CH134" s="2" t="s">
        <v>2421</v>
      </c>
      <c r="CI134" s="2">
        <v>0</v>
      </c>
      <c r="CJ134" s="1"/>
      <c r="CK134" s="2">
        <v>0</v>
      </c>
      <c r="CL134" s="13">
        <v>639</v>
      </c>
      <c r="CM134" s="2"/>
      <c r="CN134" s="15"/>
      <c r="CO134" s="51"/>
      <c r="CP134" s="2"/>
      <c r="CQ134" s="2">
        <v>1</v>
      </c>
      <c r="CR134" s="1"/>
      <c r="CS134" s="1"/>
      <c r="CT134" s="1"/>
      <c r="CU134" s="2">
        <v>1</v>
      </c>
      <c r="CV134" s="1"/>
      <c r="CW134" s="1"/>
      <c r="CX134" s="1"/>
      <c r="CY134" s="1" t="s">
        <v>3004</v>
      </c>
      <c r="CZ134" s="2">
        <v>84</v>
      </c>
      <c r="DA134" s="1">
        <v>0</v>
      </c>
      <c r="DB134" s="2" t="s">
        <v>2422</v>
      </c>
      <c r="DC134" s="1"/>
      <c r="DD134" s="2">
        <v>1</v>
      </c>
      <c r="DE134" s="1"/>
      <c r="DF134" s="1"/>
      <c r="DG134" s="2">
        <v>1</v>
      </c>
      <c r="DH134" s="1"/>
      <c r="DI134" s="1"/>
      <c r="DJ134" s="2" t="s">
        <v>2996</v>
      </c>
      <c r="DK134" s="2" t="s">
        <v>2423</v>
      </c>
      <c r="DL134" s="2"/>
      <c r="DM134" s="15">
        <v>294</v>
      </c>
      <c r="DN134" s="2"/>
      <c r="DO134" s="15"/>
      <c r="DP134" s="2"/>
      <c r="DQ134" s="2">
        <v>0</v>
      </c>
      <c r="DR134" s="56">
        <f>DS134/DT134</f>
        <v>0.460093896713615</v>
      </c>
      <c r="DS134" s="27">
        <v>294</v>
      </c>
      <c r="DT134" s="27">
        <v>639</v>
      </c>
      <c r="DU134" s="2" t="s">
        <v>3014</v>
      </c>
      <c r="DV134" s="2" t="s">
        <v>2424</v>
      </c>
      <c r="DW134" s="2"/>
      <c r="DX134" s="2"/>
      <c r="DY134" s="2"/>
      <c r="DZ134" s="2"/>
      <c r="EA134">
        <v>294</v>
      </c>
      <c r="EB134">
        <v>639</v>
      </c>
      <c r="EC134" s="2"/>
      <c r="ED134" s="2"/>
      <c r="EE134" s="2"/>
      <c r="EF134" s="2"/>
      <c r="EG134" s="2"/>
      <c r="EH134" s="2"/>
      <c r="EI134" s="2"/>
      <c r="EJ134" s="2"/>
      <c r="EK134" s="2"/>
      <c r="EL134" s="2"/>
      <c r="EM134" s="2"/>
      <c r="EN134" s="2"/>
      <c r="EO134" s="2"/>
      <c r="EP134" s="2"/>
      <c r="EQ134" s="2"/>
      <c r="ER134" s="2">
        <v>1</v>
      </c>
      <c r="ES134" s="1"/>
      <c r="ET134" s="2">
        <v>1</v>
      </c>
      <c r="EU134" s="1"/>
      <c r="EV134" s="1"/>
      <c r="EW134" s="1"/>
      <c r="EX134" s="1"/>
      <c r="EY134" s="2">
        <v>1</v>
      </c>
      <c r="EZ134" s="1"/>
      <c r="FA134" s="2">
        <v>1</v>
      </c>
      <c r="FB134" s="1"/>
      <c r="FC134" s="1"/>
      <c r="FD134" s="1"/>
      <c r="FE134" s="1"/>
      <c r="FF134" s="2">
        <v>0</v>
      </c>
      <c r="FG134" s="2">
        <v>0</v>
      </c>
      <c r="FH134" s="2">
        <v>0</v>
      </c>
      <c r="FI134" s="1"/>
      <c r="FJ134" s="2">
        <v>0</v>
      </c>
      <c r="FK134" s="2"/>
      <c r="FL134" s="1"/>
      <c r="FM134" s="2" t="s">
        <v>225</v>
      </c>
      <c r="FN134" s="2">
        <v>0</v>
      </c>
      <c r="FO134" s="2">
        <v>0</v>
      </c>
      <c r="FP134" s="1"/>
      <c r="FQ134" s="2" t="s">
        <v>2425</v>
      </c>
      <c r="FR134" s="2">
        <v>0</v>
      </c>
      <c r="FS134" s="1"/>
      <c r="FT134" s="1"/>
      <c r="FU134" s="2">
        <v>0</v>
      </c>
      <c r="FV134" s="1"/>
      <c r="FW134" s="2">
        <v>0</v>
      </c>
      <c r="FX134" s="1"/>
      <c r="FY134" s="2">
        <v>0</v>
      </c>
      <c r="FZ134" s="1"/>
      <c r="GA134" s="1"/>
      <c r="GB134" s="2">
        <v>0</v>
      </c>
      <c r="GC134" s="1"/>
      <c r="GD134" s="1"/>
      <c r="GE134" s="1"/>
      <c r="GF134" s="1"/>
      <c r="GG134" s="1"/>
      <c r="GH134" s="1"/>
      <c r="GI134">
        <v>0</v>
      </c>
      <c r="GJ134">
        <v>0</v>
      </c>
      <c r="GK134">
        <v>1</v>
      </c>
      <c r="GL134"/>
    </row>
    <row r="135" spans="1:194" s="34" customFormat="1" hidden="1" x14ac:dyDescent="0.35">
      <c r="A135" s="29" t="s">
        <v>579</v>
      </c>
      <c r="B135" s="29" t="s">
        <v>580</v>
      </c>
      <c r="C135" s="29" t="s">
        <v>581</v>
      </c>
      <c r="D135" s="29" t="s">
        <v>582</v>
      </c>
      <c r="E135" s="29" t="s">
        <v>583</v>
      </c>
      <c r="F135" s="29" t="s">
        <v>584</v>
      </c>
      <c r="G135" s="29" t="s">
        <v>585</v>
      </c>
      <c r="H135" s="29" t="s">
        <v>191</v>
      </c>
      <c r="I135" s="29" t="s">
        <v>192</v>
      </c>
      <c r="J135" s="29" t="s">
        <v>586</v>
      </c>
      <c r="K135" s="29" t="s">
        <v>587</v>
      </c>
      <c r="L135" s="29" t="s">
        <v>195</v>
      </c>
      <c r="M135" s="29" t="s">
        <v>588</v>
      </c>
      <c r="N135" s="29" t="s">
        <v>589</v>
      </c>
      <c r="O135" s="29" t="s">
        <v>590</v>
      </c>
      <c r="P135" s="29" t="s">
        <v>547</v>
      </c>
      <c r="Q135" s="29" t="s">
        <v>591</v>
      </c>
      <c r="R135" s="29" t="s">
        <v>592</v>
      </c>
      <c r="S135" s="29" t="s">
        <v>202</v>
      </c>
      <c r="T135" s="29" t="s">
        <v>593</v>
      </c>
      <c r="U135" s="30"/>
      <c r="V135" s="29" t="s">
        <v>204</v>
      </c>
      <c r="W135" s="30"/>
      <c r="X135" s="29" t="s">
        <v>594</v>
      </c>
      <c r="Y135" s="29" t="s">
        <v>595</v>
      </c>
      <c r="Z135" s="29" t="s">
        <v>596</v>
      </c>
      <c r="AA135" s="30"/>
      <c r="AB135" s="30"/>
      <c r="AC135" s="30"/>
      <c r="AD135" s="29" t="s">
        <v>597</v>
      </c>
      <c r="AE135" s="30"/>
      <c r="AF135" s="30"/>
      <c r="AG135" s="29" t="s">
        <v>582</v>
      </c>
      <c r="AH135" s="29" t="s">
        <v>209</v>
      </c>
      <c r="AI135" s="29" t="s">
        <v>210</v>
      </c>
      <c r="AJ135" s="29" t="s">
        <v>211</v>
      </c>
      <c r="AK135" s="31" t="s">
        <v>598</v>
      </c>
      <c r="AL135" s="35" t="s">
        <v>469</v>
      </c>
      <c r="AM135" s="29" t="s">
        <v>227</v>
      </c>
      <c r="AN135" s="29">
        <v>4</v>
      </c>
      <c r="AO135" s="29" t="s">
        <v>607</v>
      </c>
      <c r="AP135" s="29" t="s">
        <v>216</v>
      </c>
      <c r="AQ135" s="30"/>
      <c r="AR135" s="30"/>
      <c r="AS135" s="29">
        <v>1</v>
      </c>
      <c r="AT135" s="29">
        <v>1</v>
      </c>
      <c r="AU135" s="29">
        <v>1</v>
      </c>
      <c r="AV135" s="29" t="s">
        <v>217</v>
      </c>
      <c r="AW135" s="30"/>
      <c r="AX135" s="30"/>
      <c r="AY135" s="29">
        <v>1</v>
      </c>
      <c r="AZ135" s="30"/>
      <c r="BA135" s="30"/>
      <c r="BB135" s="30"/>
      <c r="BC135" s="30">
        <v>0</v>
      </c>
      <c r="BD135" s="30">
        <v>0</v>
      </c>
      <c r="BE135" s="30">
        <v>0</v>
      </c>
      <c r="BF135" s="30">
        <v>0</v>
      </c>
      <c r="BG135" s="29">
        <v>1</v>
      </c>
      <c r="BH135" s="29" t="s">
        <v>3002</v>
      </c>
      <c r="BI135" s="30"/>
      <c r="BJ135" s="30"/>
      <c r="BK135" s="30"/>
      <c r="BL135" s="30"/>
      <c r="BM135" s="30"/>
      <c r="BN135" s="30"/>
      <c r="BO135" s="30"/>
      <c r="BP135" s="30"/>
      <c r="BQ135" s="30"/>
      <c r="BR135" s="30"/>
      <c r="BS135" s="30"/>
      <c r="BT135" s="30"/>
      <c r="BU135" s="30"/>
      <c r="BV135" s="29">
        <v>1</v>
      </c>
      <c r="BW135" s="30"/>
      <c r="BX135" s="30" t="s">
        <v>2986</v>
      </c>
      <c r="BY135" s="29">
        <v>2</v>
      </c>
      <c r="BZ135" s="29">
        <v>1</v>
      </c>
      <c r="CA135" s="30"/>
      <c r="CB135" s="30"/>
      <c r="CC135" s="30"/>
      <c r="CD135" s="29">
        <v>1</v>
      </c>
      <c r="CE135" s="30"/>
      <c r="CF135" s="30"/>
      <c r="CG135" s="30" t="s">
        <v>2994</v>
      </c>
      <c r="CH135" s="29" t="s">
        <v>608</v>
      </c>
      <c r="CI135" s="29">
        <v>0</v>
      </c>
      <c r="CJ135" s="30"/>
      <c r="CK135" s="29">
        <v>0</v>
      </c>
      <c r="CL135" s="32">
        <v>95</v>
      </c>
      <c r="CM135" s="29"/>
      <c r="CN135" s="35">
        <v>15</v>
      </c>
      <c r="CO135" s="53">
        <f>CN135/DT135</f>
        <v>0.15789473684210525</v>
      </c>
      <c r="CP135" s="29" t="s">
        <v>609</v>
      </c>
      <c r="CQ135" s="29">
        <v>1</v>
      </c>
      <c r="CR135" s="30"/>
      <c r="CS135" s="30"/>
      <c r="CT135" s="30"/>
      <c r="CU135" s="29">
        <v>1</v>
      </c>
      <c r="CV135" s="30"/>
      <c r="CW135" s="30"/>
      <c r="CX135" s="30"/>
      <c r="CY135" s="30" t="s">
        <v>3004</v>
      </c>
      <c r="CZ135" s="29">
        <v>107</v>
      </c>
      <c r="DA135" s="30">
        <v>0</v>
      </c>
      <c r="DB135" s="29" t="s">
        <v>610</v>
      </c>
      <c r="DC135" s="30"/>
      <c r="DD135" s="29">
        <v>1</v>
      </c>
      <c r="DE135" s="30"/>
      <c r="DF135" s="30"/>
      <c r="DG135" s="29">
        <v>1</v>
      </c>
      <c r="DH135" s="30"/>
      <c r="DI135" s="30"/>
      <c r="DJ135" s="29" t="s">
        <v>2997</v>
      </c>
      <c r="DK135" s="30"/>
      <c r="DL135" s="30"/>
      <c r="DM135" s="35">
        <v>40</v>
      </c>
      <c r="DN135" s="29" t="s">
        <v>611</v>
      </c>
      <c r="DO135" s="35"/>
      <c r="DP135" s="29"/>
      <c r="DQ135" s="29"/>
      <c r="DR135" s="57">
        <f>DS135/DT135</f>
        <v>0.42105263157894735</v>
      </c>
      <c r="DS135" s="29">
        <v>40</v>
      </c>
      <c r="DT135" s="29">
        <v>95</v>
      </c>
      <c r="DV135" s="29" t="s">
        <v>612</v>
      </c>
      <c r="DW135" s="29"/>
      <c r="DX135" s="29"/>
      <c r="DY135" s="29"/>
      <c r="DZ135" s="29"/>
      <c r="EA135" s="29"/>
      <c r="EB135" s="29"/>
      <c r="EC135" s="29"/>
      <c r="ED135" s="29"/>
      <c r="EE135" s="29"/>
      <c r="EF135" s="29"/>
      <c r="EG135" s="29"/>
      <c r="EH135" s="29"/>
      <c r="EI135" s="29"/>
      <c r="EJ135" s="29"/>
      <c r="EK135" s="29"/>
      <c r="EL135" s="29"/>
      <c r="EM135" s="29"/>
      <c r="EN135" s="29"/>
      <c r="EO135" s="29"/>
      <c r="EP135" s="29"/>
      <c r="EQ135" s="29"/>
      <c r="ER135" s="29">
        <v>1</v>
      </c>
      <c r="ES135" s="29">
        <v>1</v>
      </c>
      <c r="ET135" s="29">
        <v>1</v>
      </c>
      <c r="EU135" s="29">
        <v>1</v>
      </c>
      <c r="EV135" s="30"/>
      <c r="EW135" s="30"/>
      <c r="EX135" s="30"/>
      <c r="EY135" s="29">
        <v>1</v>
      </c>
      <c r="EZ135" s="30"/>
      <c r="FA135" s="29">
        <v>1</v>
      </c>
      <c r="FB135" s="30"/>
      <c r="FC135" s="30"/>
      <c r="FD135" s="30"/>
      <c r="FE135" s="30"/>
      <c r="FF135" s="29">
        <v>0</v>
      </c>
      <c r="FG135" s="29">
        <v>0</v>
      </c>
      <c r="FH135" s="29">
        <v>0</v>
      </c>
      <c r="FI135" s="29" t="s">
        <v>235</v>
      </c>
      <c r="FJ135" s="29">
        <v>0</v>
      </c>
      <c r="FK135" s="29"/>
      <c r="FL135" s="30"/>
      <c r="FM135" s="29" t="s">
        <v>225</v>
      </c>
      <c r="FN135" s="29">
        <v>0</v>
      </c>
      <c r="FO135" s="29">
        <v>0</v>
      </c>
      <c r="FP135" s="30"/>
      <c r="FQ135" s="29" t="s">
        <v>235</v>
      </c>
      <c r="FR135" s="29">
        <v>0</v>
      </c>
      <c r="FS135" s="30"/>
      <c r="FT135" s="29" t="s">
        <v>235</v>
      </c>
      <c r="FU135" s="29">
        <v>0</v>
      </c>
      <c r="FV135" s="30"/>
      <c r="FW135" s="29">
        <v>0</v>
      </c>
      <c r="FX135" s="29" t="s">
        <v>235</v>
      </c>
      <c r="FY135" s="29">
        <v>0</v>
      </c>
      <c r="FZ135" s="30"/>
      <c r="GA135" s="29" t="s">
        <v>235</v>
      </c>
      <c r="GB135" s="29">
        <v>0</v>
      </c>
      <c r="GC135" s="30"/>
      <c r="GD135" s="29" t="s">
        <v>613</v>
      </c>
      <c r="GE135" s="30"/>
      <c r="GF135" s="30"/>
      <c r="GG135" s="30"/>
      <c r="GH135" s="30"/>
      <c r="GI135" s="34">
        <v>0</v>
      </c>
      <c r="GJ135" s="34">
        <v>0</v>
      </c>
    </row>
    <row r="136" spans="1:194" s="34" customFormat="1" x14ac:dyDescent="0.35">
      <c r="A136" s="2" t="s">
        <v>2431</v>
      </c>
      <c r="B136" s="2" t="s">
        <v>2432</v>
      </c>
      <c r="C136" s="2" t="s">
        <v>2433</v>
      </c>
      <c r="D136" s="2" t="s">
        <v>2434</v>
      </c>
      <c r="E136" s="2" t="s">
        <v>2435</v>
      </c>
      <c r="F136" s="1"/>
      <c r="G136" s="1"/>
      <c r="H136" s="2" t="s">
        <v>191</v>
      </c>
      <c r="I136" s="1"/>
      <c r="J136" s="2" t="s">
        <v>2436</v>
      </c>
      <c r="K136" s="2" t="s">
        <v>2437</v>
      </c>
      <c r="L136" s="2" t="s">
        <v>2437</v>
      </c>
      <c r="M136" s="2" t="s">
        <v>2438</v>
      </c>
      <c r="N136" s="1"/>
      <c r="O136" s="2" t="s">
        <v>2439</v>
      </c>
      <c r="P136" s="2" t="s">
        <v>778</v>
      </c>
      <c r="Q136" s="2" t="s">
        <v>2440</v>
      </c>
      <c r="R136" s="1"/>
      <c r="S136" s="1"/>
      <c r="T136" s="2" t="s">
        <v>2441</v>
      </c>
      <c r="U136" s="2" t="s">
        <v>2442</v>
      </c>
      <c r="V136" s="1"/>
      <c r="W136" s="1"/>
      <c r="X136" s="1"/>
      <c r="Y136" s="1"/>
      <c r="Z136" s="1"/>
      <c r="AA136" s="1"/>
      <c r="AB136" s="2" t="s">
        <v>2443</v>
      </c>
      <c r="AC136" s="1"/>
      <c r="AD136" s="2" t="s">
        <v>2444</v>
      </c>
      <c r="AE136" s="1"/>
      <c r="AF136" s="1"/>
      <c r="AG136" s="1"/>
      <c r="AH136" s="2" t="s">
        <v>209</v>
      </c>
      <c r="AI136" s="2" t="s">
        <v>1689</v>
      </c>
      <c r="AJ136" s="2" t="s">
        <v>1895</v>
      </c>
      <c r="AK136" s="9" t="s">
        <v>2445</v>
      </c>
      <c r="AL136" s="15" t="s">
        <v>389</v>
      </c>
      <c r="AM136" s="2" t="s">
        <v>214</v>
      </c>
      <c r="AN136" s="2">
        <v>4</v>
      </c>
      <c r="AO136" s="2" t="s">
        <v>2446</v>
      </c>
      <c r="AP136" s="2" t="s">
        <v>216</v>
      </c>
      <c r="AQ136" s="1"/>
      <c r="AR136" s="1"/>
      <c r="AS136" s="1">
        <v>1</v>
      </c>
      <c r="AT136" s="2">
        <v>1</v>
      </c>
      <c r="AU136" s="2">
        <v>1</v>
      </c>
      <c r="AV136" s="2" t="s">
        <v>217</v>
      </c>
      <c r="AW136" s="1"/>
      <c r="AX136" s="1"/>
      <c r="AY136" s="2">
        <v>1</v>
      </c>
      <c r="AZ136" s="1"/>
      <c r="BA136" s="1"/>
      <c r="BB136" s="1"/>
      <c r="BC136" s="1">
        <v>1</v>
      </c>
      <c r="BD136" s="2">
        <v>1</v>
      </c>
      <c r="BE136" s="1">
        <v>0</v>
      </c>
      <c r="BF136" s="1">
        <v>0</v>
      </c>
      <c r="BG136" s="1">
        <v>0</v>
      </c>
      <c r="BH136" s="1" t="s">
        <v>2987</v>
      </c>
      <c r="BI136" s="1"/>
      <c r="BJ136" s="1"/>
      <c r="BK136" s="1"/>
      <c r="BL136" s="1"/>
      <c r="BM136" s="1"/>
      <c r="BN136" s="1"/>
      <c r="BO136" s="1"/>
      <c r="BP136" s="1"/>
      <c r="BQ136" s="1"/>
      <c r="BR136" s="1"/>
      <c r="BS136" s="1"/>
      <c r="BT136" s="1"/>
      <c r="BU136" s="2">
        <v>1</v>
      </c>
      <c r="BV136" s="1"/>
      <c r="BW136" s="1"/>
      <c r="BX136" s="1" t="s">
        <v>2984</v>
      </c>
      <c r="BY136" s="2">
        <v>2</v>
      </c>
      <c r="BZ136" s="2">
        <v>1</v>
      </c>
      <c r="CA136" s="2">
        <v>1</v>
      </c>
      <c r="CB136" s="1"/>
      <c r="CC136" s="2">
        <v>1</v>
      </c>
      <c r="CD136" s="2">
        <v>1</v>
      </c>
      <c r="CE136" s="1"/>
      <c r="CF136" s="1"/>
      <c r="CG136" s="2" t="s">
        <v>2995</v>
      </c>
      <c r="CH136" s="2" t="s">
        <v>2447</v>
      </c>
      <c r="CI136" s="2">
        <v>1</v>
      </c>
      <c r="CJ136" s="2" t="s">
        <v>2448</v>
      </c>
      <c r="CK136" s="2">
        <v>0</v>
      </c>
      <c r="CL136" s="23">
        <v>543</v>
      </c>
      <c r="CM136" s="1" t="s">
        <v>2449</v>
      </c>
      <c r="CN136" s="15"/>
      <c r="CO136" s="51"/>
      <c r="CP136" s="2"/>
      <c r="CQ136" s="2">
        <v>1</v>
      </c>
      <c r="CR136" s="1"/>
      <c r="CS136" s="1"/>
      <c r="CT136" s="1"/>
      <c r="CU136" s="2">
        <v>1</v>
      </c>
      <c r="CV136" s="1"/>
      <c r="CW136" s="1"/>
      <c r="CX136" s="1"/>
      <c r="CY136" s="1" t="s">
        <v>3004</v>
      </c>
      <c r="CZ136" s="2">
        <v>1</v>
      </c>
      <c r="DA136" s="2">
        <v>1</v>
      </c>
      <c r="DB136" s="2" t="s">
        <v>204</v>
      </c>
      <c r="DC136" s="1"/>
      <c r="DD136" s="2">
        <v>1</v>
      </c>
      <c r="DE136" s="1"/>
      <c r="DF136" s="1"/>
      <c r="DG136" s="2">
        <v>1</v>
      </c>
      <c r="DH136" s="1"/>
      <c r="DI136" s="1"/>
      <c r="DJ136" s="2" t="s">
        <v>2996</v>
      </c>
      <c r="DK136" s="2" t="s">
        <v>2450</v>
      </c>
      <c r="DL136" s="2">
        <v>1</v>
      </c>
      <c r="DM136" s="15">
        <v>70</v>
      </c>
      <c r="DN136" s="2"/>
      <c r="DO136" s="16"/>
      <c r="DP136" s="1"/>
      <c r="DQ136" s="2">
        <v>0</v>
      </c>
      <c r="DR136" s="56">
        <f>DS136/DT136</f>
        <v>0.12891344383057091</v>
      </c>
      <c r="DS136">
        <v>70</v>
      </c>
      <c r="DT136">
        <v>543</v>
      </c>
      <c r="DU136" s="2" t="s">
        <v>2451</v>
      </c>
      <c r="DV136" s="2" t="s">
        <v>1691</v>
      </c>
      <c r="DW136" s="2"/>
      <c r="DX136" s="2">
        <v>3</v>
      </c>
      <c r="DY136" s="2">
        <v>231</v>
      </c>
      <c r="DZ136" s="2"/>
      <c r="EA136">
        <v>67</v>
      </c>
      <c r="EB136">
        <v>312</v>
      </c>
      <c r="EC136" s="2"/>
      <c r="ED136" s="2"/>
      <c r="EE136" s="2"/>
      <c r="EF136" s="2"/>
      <c r="EG136" s="2"/>
      <c r="EH136" s="2"/>
      <c r="EI136" s="2"/>
      <c r="EJ136" s="2"/>
      <c r="EK136" s="2"/>
      <c r="EL136" s="2"/>
      <c r="EM136" s="2"/>
      <c r="EN136" s="2"/>
      <c r="EO136" s="2"/>
      <c r="EP136" s="2"/>
      <c r="EQ136" s="2"/>
      <c r="ER136" s="2">
        <v>1</v>
      </c>
      <c r="ES136" s="1"/>
      <c r="ET136" s="2">
        <v>1</v>
      </c>
      <c r="EU136" s="2">
        <v>1</v>
      </c>
      <c r="EV136" s="1"/>
      <c r="EW136" s="1"/>
      <c r="EX136" s="1"/>
      <c r="EY136" s="2">
        <v>1</v>
      </c>
      <c r="EZ136" s="1"/>
      <c r="FA136" s="2">
        <v>1</v>
      </c>
      <c r="FB136" s="2">
        <v>1</v>
      </c>
      <c r="FC136" s="1"/>
      <c r="FD136" s="1"/>
      <c r="FE136" s="1"/>
      <c r="FF136" s="2">
        <v>0</v>
      </c>
      <c r="FG136" s="2">
        <v>0</v>
      </c>
      <c r="FH136" s="2">
        <v>0</v>
      </c>
      <c r="FI136" s="1"/>
      <c r="FJ136" s="2">
        <v>0</v>
      </c>
      <c r="FK136" s="2"/>
      <c r="FL136" s="1"/>
      <c r="FM136" s="2" t="s">
        <v>225</v>
      </c>
      <c r="FN136" s="2">
        <v>0</v>
      </c>
      <c r="FO136" s="2">
        <v>1</v>
      </c>
      <c r="FP136" s="2" t="s">
        <v>226</v>
      </c>
      <c r="FQ136" s="1"/>
      <c r="FR136" s="2">
        <v>0</v>
      </c>
      <c r="FS136" s="1"/>
      <c r="FT136" s="1"/>
      <c r="FU136" s="2">
        <v>0</v>
      </c>
      <c r="FV136" s="1"/>
      <c r="FW136" s="2">
        <v>0</v>
      </c>
      <c r="FX136" s="1"/>
      <c r="FY136" s="2">
        <v>0</v>
      </c>
      <c r="FZ136" s="1"/>
      <c r="GA136" s="2" t="s">
        <v>2452</v>
      </c>
      <c r="GB136" s="2">
        <v>0</v>
      </c>
      <c r="GC136" s="1"/>
      <c r="GD136" s="1"/>
      <c r="GE136" s="1"/>
      <c r="GF136" s="1"/>
      <c r="GG136" s="1"/>
      <c r="GH136" s="1"/>
      <c r="GI136">
        <v>1</v>
      </c>
      <c r="GJ136">
        <v>1</v>
      </c>
      <c r="GK136"/>
      <c r="GL136"/>
    </row>
    <row r="137" spans="1:194" s="34" customFormat="1" hidden="1" x14ac:dyDescent="0.35">
      <c r="A137" s="29" t="s">
        <v>1462</v>
      </c>
      <c r="B137" s="29" t="s">
        <v>1463</v>
      </c>
      <c r="C137" s="29" t="s">
        <v>1464</v>
      </c>
      <c r="D137" s="29" t="s">
        <v>1465</v>
      </c>
      <c r="E137" s="29" t="s">
        <v>1466</v>
      </c>
      <c r="F137" s="29" t="s">
        <v>1467</v>
      </c>
      <c r="G137" s="29" t="s">
        <v>1468</v>
      </c>
      <c r="H137" s="29" t="s">
        <v>191</v>
      </c>
      <c r="I137" s="29" t="s">
        <v>192</v>
      </c>
      <c r="J137" s="29" t="s">
        <v>1469</v>
      </c>
      <c r="K137" s="29" t="s">
        <v>1470</v>
      </c>
      <c r="L137" s="29" t="s">
        <v>673</v>
      </c>
      <c r="M137" s="29" t="s">
        <v>1471</v>
      </c>
      <c r="N137" s="29" t="s">
        <v>1472</v>
      </c>
      <c r="O137" s="29" t="s">
        <v>1473</v>
      </c>
      <c r="P137" s="29" t="s">
        <v>311</v>
      </c>
      <c r="Q137" s="29" t="s">
        <v>1474</v>
      </c>
      <c r="R137" s="29" t="s">
        <v>1475</v>
      </c>
      <c r="S137" s="29" t="s">
        <v>202</v>
      </c>
      <c r="T137" s="29" t="s">
        <v>1476</v>
      </c>
      <c r="U137" s="29" t="s">
        <v>1477</v>
      </c>
      <c r="V137" s="29" t="s">
        <v>204</v>
      </c>
      <c r="W137" s="30"/>
      <c r="X137" s="29" t="s">
        <v>1478</v>
      </c>
      <c r="Y137" s="29" t="s">
        <v>1479</v>
      </c>
      <c r="Z137" s="30"/>
      <c r="AA137" s="30"/>
      <c r="AB137" s="29" t="s">
        <v>1480</v>
      </c>
      <c r="AC137" s="29" t="s">
        <v>1481</v>
      </c>
      <c r="AD137" s="29" t="s">
        <v>1482</v>
      </c>
      <c r="AE137" s="30"/>
      <c r="AF137" s="30"/>
      <c r="AG137" s="29" t="s">
        <v>1465</v>
      </c>
      <c r="AH137" s="29" t="s">
        <v>209</v>
      </c>
      <c r="AI137" s="29" t="s">
        <v>210</v>
      </c>
      <c r="AJ137" s="29" t="s">
        <v>211</v>
      </c>
      <c r="AK137" s="31" t="s">
        <v>778</v>
      </c>
      <c r="AL137" s="35" t="s">
        <v>1437</v>
      </c>
      <c r="AM137" s="29" t="s">
        <v>227</v>
      </c>
      <c r="AN137" s="29">
        <v>4</v>
      </c>
      <c r="AO137" s="29" t="s">
        <v>1488</v>
      </c>
      <c r="AP137" s="29" t="s">
        <v>216</v>
      </c>
      <c r="AQ137" s="30"/>
      <c r="AR137" s="30"/>
      <c r="AS137" s="29">
        <v>0</v>
      </c>
      <c r="AT137" s="29">
        <v>1</v>
      </c>
      <c r="AU137" s="29">
        <v>1</v>
      </c>
      <c r="AV137" s="29" t="s">
        <v>305</v>
      </c>
      <c r="AW137" s="30"/>
      <c r="AX137" s="30"/>
      <c r="AY137" s="29">
        <v>1</v>
      </c>
      <c r="AZ137" s="30"/>
      <c r="BA137" s="30"/>
      <c r="BB137" s="30"/>
      <c r="BC137" s="30">
        <v>0</v>
      </c>
      <c r="BD137" s="30">
        <v>0</v>
      </c>
      <c r="BE137" s="30">
        <v>0</v>
      </c>
      <c r="BF137" s="30">
        <v>0</v>
      </c>
      <c r="BG137" s="29">
        <v>1</v>
      </c>
      <c r="BH137" s="29" t="s">
        <v>3002</v>
      </c>
      <c r="BI137" s="30"/>
      <c r="BJ137" s="30"/>
      <c r="BK137" s="30"/>
      <c r="BL137" s="30"/>
      <c r="BM137" s="30"/>
      <c r="BN137" s="30"/>
      <c r="BO137" s="30"/>
      <c r="BP137" s="30"/>
      <c r="BQ137" s="30"/>
      <c r="BR137" s="30"/>
      <c r="BS137" s="30"/>
      <c r="BT137" s="30"/>
      <c r="BU137" s="29">
        <v>1</v>
      </c>
      <c r="BV137" s="30"/>
      <c r="BW137" s="30"/>
      <c r="BX137" s="30" t="s">
        <v>2984</v>
      </c>
      <c r="BY137" s="29">
        <v>2</v>
      </c>
      <c r="BZ137" s="29">
        <v>1</v>
      </c>
      <c r="CA137" s="30"/>
      <c r="CB137" s="30"/>
      <c r="CC137" s="30"/>
      <c r="CD137" s="30"/>
      <c r="CE137" s="30"/>
      <c r="CF137" s="29">
        <v>1</v>
      </c>
      <c r="CG137" s="30" t="s">
        <v>2994</v>
      </c>
      <c r="CH137" s="29" t="s">
        <v>316</v>
      </c>
      <c r="CI137" s="29">
        <v>0</v>
      </c>
      <c r="CJ137" s="30"/>
      <c r="CK137" s="29">
        <v>0</v>
      </c>
      <c r="CL137" s="32">
        <v>35</v>
      </c>
      <c r="CM137" s="29"/>
      <c r="CN137" s="35">
        <v>14</v>
      </c>
      <c r="CO137" s="53">
        <f>CN137/DT137</f>
        <v>0.4</v>
      </c>
      <c r="CP137" s="29" t="s">
        <v>1489</v>
      </c>
      <c r="CQ137" s="29">
        <v>1</v>
      </c>
      <c r="CR137" s="30"/>
      <c r="CS137" s="30"/>
      <c r="CT137" s="30"/>
      <c r="CU137" s="30"/>
      <c r="CV137" s="29">
        <v>1</v>
      </c>
      <c r="CW137" s="30"/>
      <c r="CX137" s="30"/>
      <c r="CY137" s="30" t="s">
        <v>3005</v>
      </c>
      <c r="CZ137" s="29">
        <v>193</v>
      </c>
      <c r="DA137" s="30">
        <v>0</v>
      </c>
      <c r="DB137" s="29" t="s">
        <v>1490</v>
      </c>
      <c r="DC137" s="30"/>
      <c r="DD137" s="29">
        <v>1</v>
      </c>
      <c r="DE137" s="30"/>
      <c r="DF137" s="30"/>
      <c r="DG137" s="29">
        <v>1</v>
      </c>
      <c r="DH137" s="30"/>
      <c r="DI137" s="30"/>
      <c r="DJ137" s="29" t="s">
        <v>2997</v>
      </c>
      <c r="DK137" s="30"/>
      <c r="DL137" s="30"/>
      <c r="DM137" s="35">
        <v>3</v>
      </c>
      <c r="DN137" s="29" t="s">
        <v>1491</v>
      </c>
      <c r="DO137" s="37">
        <v>8</v>
      </c>
      <c r="DP137" s="29" t="s">
        <v>1492</v>
      </c>
      <c r="DQ137" s="29"/>
      <c r="DR137" s="57">
        <f>DS137/DT137</f>
        <v>8.5714285714285715E-2</v>
      </c>
      <c r="DS137" s="29">
        <v>3</v>
      </c>
      <c r="DT137" s="29">
        <v>35</v>
      </c>
      <c r="DV137" s="30"/>
      <c r="DW137" s="30"/>
      <c r="DX137" s="30"/>
      <c r="DY137" s="30"/>
      <c r="DZ137" s="30"/>
      <c r="EA137" s="30"/>
      <c r="EB137" s="30"/>
      <c r="EC137" s="30"/>
      <c r="ED137" s="30"/>
      <c r="EE137" s="30"/>
      <c r="EF137" s="30"/>
      <c r="EG137" s="30"/>
      <c r="EH137" s="30"/>
      <c r="EI137" s="30"/>
      <c r="EJ137" s="30"/>
      <c r="EK137" s="30"/>
      <c r="EL137" s="30"/>
      <c r="EM137" s="30"/>
      <c r="EN137" s="30"/>
      <c r="EO137" s="30"/>
      <c r="EP137" s="30"/>
      <c r="EQ137" s="30"/>
      <c r="ER137" s="29">
        <v>1</v>
      </c>
      <c r="ES137" s="29">
        <v>1</v>
      </c>
      <c r="ET137" s="29">
        <v>1</v>
      </c>
      <c r="EU137" s="29">
        <v>1</v>
      </c>
      <c r="EV137" s="30"/>
      <c r="EW137" s="30"/>
      <c r="EX137" s="30"/>
      <c r="EY137" s="29">
        <v>1</v>
      </c>
      <c r="EZ137" s="30"/>
      <c r="FA137" s="29">
        <v>1</v>
      </c>
      <c r="FB137" s="30"/>
      <c r="FC137" s="30"/>
      <c r="FD137" s="30"/>
      <c r="FE137" s="30"/>
      <c r="FF137" s="29">
        <v>0</v>
      </c>
      <c r="FG137" s="29">
        <v>0</v>
      </c>
      <c r="FH137" s="29">
        <v>0</v>
      </c>
      <c r="FI137" s="29" t="s">
        <v>235</v>
      </c>
      <c r="FJ137" s="29">
        <v>0</v>
      </c>
      <c r="FK137" s="29"/>
      <c r="FL137" s="30"/>
      <c r="FM137" s="29" t="s">
        <v>225</v>
      </c>
      <c r="FN137" s="29">
        <v>0</v>
      </c>
      <c r="FO137" s="29">
        <v>1</v>
      </c>
      <c r="FP137" s="29" t="s">
        <v>226</v>
      </c>
      <c r="FQ137" s="29" t="s">
        <v>1493</v>
      </c>
      <c r="FR137" s="29">
        <v>0</v>
      </c>
      <c r="FS137" s="30"/>
      <c r="FT137" s="29" t="s">
        <v>235</v>
      </c>
      <c r="FU137" s="29">
        <v>0</v>
      </c>
      <c r="FV137" s="30"/>
      <c r="FW137" s="29">
        <v>0</v>
      </c>
      <c r="FX137" s="29" t="s">
        <v>235</v>
      </c>
      <c r="FY137" s="29">
        <v>0</v>
      </c>
      <c r="FZ137" s="30"/>
      <c r="GA137" s="29" t="s">
        <v>235</v>
      </c>
      <c r="GB137" s="29">
        <v>0</v>
      </c>
      <c r="GC137" s="30"/>
      <c r="GD137" s="29" t="s">
        <v>1494</v>
      </c>
      <c r="GE137" s="30"/>
      <c r="GF137" s="30"/>
      <c r="GG137" s="30"/>
      <c r="GH137" s="30"/>
      <c r="GI137" s="34">
        <v>1</v>
      </c>
      <c r="GJ137" s="34">
        <v>0</v>
      </c>
    </row>
    <row r="138" spans="1:194" s="34" customFormat="1" x14ac:dyDescent="0.35">
      <c r="A138" s="2" t="s">
        <v>2462</v>
      </c>
      <c r="B138" s="2" t="s">
        <v>2463</v>
      </c>
      <c r="C138" s="2" t="s">
        <v>2464</v>
      </c>
      <c r="D138" s="2" t="s">
        <v>2465</v>
      </c>
      <c r="E138" s="2" t="s">
        <v>2466</v>
      </c>
      <c r="F138" s="1"/>
      <c r="G138" s="1"/>
      <c r="H138" s="2" t="s">
        <v>191</v>
      </c>
      <c r="I138" s="1"/>
      <c r="J138" s="2" t="s">
        <v>2467</v>
      </c>
      <c r="K138" s="2" t="s">
        <v>2468</v>
      </c>
      <c r="L138" s="2" t="s">
        <v>2468</v>
      </c>
      <c r="M138" s="2" t="s">
        <v>2469</v>
      </c>
      <c r="N138" s="1"/>
      <c r="O138" s="2" t="s">
        <v>2470</v>
      </c>
      <c r="P138" s="2" t="s">
        <v>199</v>
      </c>
      <c r="Q138" s="2" t="s">
        <v>2471</v>
      </c>
      <c r="R138" s="1"/>
      <c r="S138" s="1"/>
      <c r="T138" s="2" t="s">
        <v>2472</v>
      </c>
      <c r="U138" s="1"/>
      <c r="V138" s="1"/>
      <c r="W138" s="1"/>
      <c r="X138" s="1"/>
      <c r="Y138" s="1"/>
      <c r="Z138" s="2" t="s">
        <v>2473</v>
      </c>
      <c r="AA138" s="1"/>
      <c r="AB138" s="1"/>
      <c r="AC138" s="1"/>
      <c r="AD138" s="2" t="s">
        <v>2474</v>
      </c>
      <c r="AE138" s="1"/>
      <c r="AF138" s="1"/>
      <c r="AG138" s="1"/>
      <c r="AH138" s="2" t="s">
        <v>209</v>
      </c>
      <c r="AI138" s="2" t="s">
        <v>1689</v>
      </c>
      <c r="AJ138" s="2" t="s">
        <v>1895</v>
      </c>
      <c r="AK138" s="9" t="s">
        <v>1528</v>
      </c>
      <c r="AL138" s="15" t="s">
        <v>2475</v>
      </c>
      <c r="AM138" s="2" t="s">
        <v>214</v>
      </c>
      <c r="AN138" s="2">
        <v>4</v>
      </c>
      <c r="AO138" s="2" t="s">
        <v>2476</v>
      </c>
      <c r="AP138" s="2" t="s">
        <v>216</v>
      </c>
      <c r="AQ138" s="1"/>
      <c r="AR138" s="1"/>
      <c r="AS138" s="1">
        <v>0</v>
      </c>
      <c r="AT138" s="2">
        <v>0</v>
      </c>
      <c r="AU138" s="1">
        <v>0</v>
      </c>
      <c r="AV138" s="2" t="s">
        <v>471</v>
      </c>
      <c r="AW138" s="1"/>
      <c r="AX138" s="1"/>
      <c r="AY138" s="2">
        <v>1</v>
      </c>
      <c r="AZ138" s="1"/>
      <c r="BA138" s="1"/>
      <c r="BB138" s="1"/>
      <c r="BC138" s="2">
        <v>1</v>
      </c>
      <c r="BD138" s="1">
        <v>0</v>
      </c>
      <c r="BE138" s="1">
        <v>0</v>
      </c>
      <c r="BF138" s="1">
        <v>0</v>
      </c>
      <c r="BG138" s="1">
        <v>0</v>
      </c>
      <c r="BH138" s="1" t="s">
        <v>2999</v>
      </c>
      <c r="BI138" s="1"/>
      <c r="BJ138" s="1"/>
      <c r="BK138" s="1"/>
      <c r="BL138" s="1"/>
      <c r="BM138" s="1"/>
      <c r="BN138" s="1"/>
      <c r="BO138" s="1"/>
      <c r="BP138" s="1"/>
      <c r="BQ138" s="1"/>
      <c r="BR138" s="1"/>
      <c r="BS138" s="1"/>
      <c r="BT138" s="1"/>
      <c r="BU138" s="2">
        <v>1</v>
      </c>
      <c r="BV138" s="1"/>
      <c r="BW138" s="1"/>
      <c r="BX138" s="1" t="s">
        <v>2984</v>
      </c>
      <c r="BY138" s="2">
        <v>2</v>
      </c>
      <c r="BZ138" s="2">
        <v>1</v>
      </c>
      <c r="CA138" s="1"/>
      <c r="CB138" s="1"/>
      <c r="CC138" s="1"/>
      <c r="CD138" s="2">
        <v>1</v>
      </c>
      <c r="CE138" s="1"/>
      <c r="CF138" s="1"/>
      <c r="CG138" s="1" t="s">
        <v>2994</v>
      </c>
      <c r="CH138" s="2" t="s">
        <v>2477</v>
      </c>
      <c r="CI138" s="2">
        <v>0</v>
      </c>
      <c r="CJ138" s="1"/>
      <c r="CK138" s="2">
        <v>0</v>
      </c>
      <c r="CL138" s="13">
        <v>122</v>
      </c>
      <c r="CM138" s="2"/>
      <c r="CN138" s="15" t="s">
        <v>641</v>
      </c>
      <c r="CO138" s="51">
        <f>CN138/DT138</f>
        <v>0.52459016393442626</v>
      </c>
      <c r="CP138" s="2"/>
      <c r="CQ138" s="2">
        <v>1</v>
      </c>
      <c r="CR138" s="1"/>
      <c r="CS138" s="1"/>
      <c r="CT138" s="2">
        <v>1</v>
      </c>
      <c r="CU138" s="2">
        <v>1</v>
      </c>
      <c r="CV138" s="1"/>
      <c r="CW138" s="1"/>
      <c r="CX138" s="1"/>
      <c r="CY138" s="1" t="s">
        <v>3004</v>
      </c>
      <c r="CZ138" s="2">
        <v>12</v>
      </c>
      <c r="DA138" s="1">
        <v>0</v>
      </c>
      <c r="DB138" s="2" t="s">
        <v>296</v>
      </c>
      <c r="DC138" s="1"/>
      <c r="DD138" s="2">
        <v>1</v>
      </c>
      <c r="DE138" s="1"/>
      <c r="DF138" s="1"/>
      <c r="DG138" s="2">
        <v>1</v>
      </c>
      <c r="DH138" s="1"/>
      <c r="DI138" s="1"/>
      <c r="DJ138" s="2" t="s">
        <v>2996</v>
      </c>
      <c r="DK138" s="2" t="s">
        <v>2478</v>
      </c>
      <c r="DL138" s="2"/>
      <c r="DM138" s="15" t="s">
        <v>1896</v>
      </c>
      <c r="DN138" s="2"/>
      <c r="DO138" s="15"/>
      <c r="DP138" s="2"/>
      <c r="DQ138" s="2">
        <v>0</v>
      </c>
      <c r="DR138" s="56">
        <f>DS138/DT138</f>
        <v>0.31147540983606559</v>
      </c>
      <c r="DS138">
        <v>38</v>
      </c>
      <c r="DT138">
        <v>122</v>
      </c>
      <c r="DU138" s="2" t="s">
        <v>2479</v>
      </c>
      <c r="DV138" s="1"/>
      <c r="DW138" s="1"/>
      <c r="DX138">
        <v>38</v>
      </c>
      <c r="DY138">
        <v>122</v>
      </c>
      <c r="DZ138" s="1"/>
      <c r="EA138" s="1"/>
      <c r="EB138" s="1"/>
      <c r="EC138" s="1"/>
      <c r="ED138" s="1"/>
      <c r="EE138" s="1"/>
      <c r="EF138" s="1"/>
      <c r="EG138" s="1"/>
      <c r="EH138" s="1"/>
      <c r="EI138" s="1"/>
      <c r="EJ138" s="1"/>
      <c r="EK138" s="1"/>
      <c r="EL138" s="1"/>
      <c r="EM138" s="1"/>
      <c r="EN138" s="1"/>
      <c r="EO138" s="1"/>
      <c r="EP138" s="1"/>
      <c r="EQ138" s="1"/>
      <c r="ER138" s="2">
        <v>1</v>
      </c>
      <c r="ES138" s="1"/>
      <c r="ET138" s="1"/>
      <c r="EU138" s="1"/>
      <c r="EV138" s="1"/>
      <c r="EW138" s="1"/>
      <c r="EX138" s="1"/>
      <c r="EY138" s="2">
        <v>1</v>
      </c>
      <c r="EZ138" s="1"/>
      <c r="FA138" s="1"/>
      <c r="FB138" s="1"/>
      <c r="FC138" s="1"/>
      <c r="FD138" s="1"/>
      <c r="FE138" s="1"/>
      <c r="FF138" s="1"/>
      <c r="FG138" s="2">
        <v>0</v>
      </c>
      <c r="FH138" s="2">
        <v>0</v>
      </c>
      <c r="FI138" s="1"/>
      <c r="FJ138" s="2">
        <v>0</v>
      </c>
      <c r="FK138" s="2"/>
      <c r="FL138" s="1"/>
      <c r="FM138" s="2" t="s">
        <v>225</v>
      </c>
      <c r="FN138" s="2">
        <v>0</v>
      </c>
      <c r="FO138" s="2">
        <v>1</v>
      </c>
      <c r="FP138" s="2" t="s">
        <v>226</v>
      </c>
      <c r="FQ138" s="1"/>
      <c r="FR138" s="2">
        <v>0</v>
      </c>
      <c r="FS138" s="1"/>
      <c r="FT138" s="1"/>
      <c r="FU138" s="2">
        <v>0</v>
      </c>
      <c r="FV138" s="1"/>
      <c r="FW138" s="2">
        <v>0</v>
      </c>
      <c r="FX138" s="1"/>
      <c r="FY138" s="2">
        <v>0</v>
      </c>
      <c r="FZ138" s="1"/>
      <c r="GA138" s="1"/>
      <c r="GB138" s="2">
        <v>0</v>
      </c>
      <c r="GC138" s="1"/>
      <c r="GD138" s="1"/>
      <c r="GE138" s="1"/>
      <c r="GF138" s="1"/>
      <c r="GG138" s="1"/>
      <c r="GH138" s="1"/>
      <c r="GI138">
        <v>1</v>
      </c>
      <c r="GJ138">
        <v>0</v>
      </c>
      <c r="GK138">
        <v>1</v>
      </c>
      <c r="GL138"/>
    </row>
    <row r="139" spans="1:194" s="34" customFormat="1" hidden="1" x14ac:dyDescent="0.35">
      <c r="A139" s="29" t="s">
        <v>1249</v>
      </c>
      <c r="B139" s="29" t="s">
        <v>1250</v>
      </c>
      <c r="C139" s="29" t="s">
        <v>1251</v>
      </c>
      <c r="D139" s="29" t="s">
        <v>1252</v>
      </c>
      <c r="E139" s="29" t="s">
        <v>1253</v>
      </c>
      <c r="F139" s="29" t="s">
        <v>1254</v>
      </c>
      <c r="G139" s="29" t="s">
        <v>1255</v>
      </c>
      <c r="H139" s="29" t="s">
        <v>191</v>
      </c>
      <c r="I139" s="29" t="s">
        <v>192</v>
      </c>
      <c r="J139" s="29" t="s">
        <v>1256</v>
      </c>
      <c r="K139" s="29" t="s">
        <v>1257</v>
      </c>
      <c r="L139" s="29" t="s">
        <v>673</v>
      </c>
      <c r="M139" s="29" t="s">
        <v>1258</v>
      </c>
      <c r="N139" s="29" t="s">
        <v>1259</v>
      </c>
      <c r="O139" s="29" t="s">
        <v>1260</v>
      </c>
      <c r="P139" s="29" t="s">
        <v>199</v>
      </c>
      <c r="Q139" s="29" t="s">
        <v>1261</v>
      </c>
      <c r="R139" s="29" t="s">
        <v>1262</v>
      </c>
      <c r="S139" s="29" t="s">
        <v>202</v>
      </c>
      <c r="T139" s="29" t="s">
        <v>1263</v>
      </c>
      <c r="U139" s="30"/>
      <c r="V139" s="29" t="s">
        <v>204</v>
      </c>
      <c r="W139" s="30"/>
      <c r="X139" s="29" t="s">
        <v>1264</v>
      </c>
      <c r="Y139" s="30"/>
      <c r="Z139" s="29" t="s">
        <v>1265</v>
      </c>
      <c r="AA139" s="30"/>
      <c r="AB139" s="30"/>
      <c r="AC139" s="29" t="s">
        <v>1266</v>
      </c>
      <c r="AD139" s="29" t="s">
        <v>1267</v>
      </c>
      <c r="AE139" s="30"/>
      <c r="AF139" s="30"/>
      <c r="AG139" s="29" t="s">
        <v>1252</v>
      </c>
      <c r="AH139" s="29" t="s">
        <v>209</v>
      </c>
      <c r="AI139" s="29" t="s">
        <v>210</v>
      </c>
      <c r="AJ139" s="29" t="s">
        <v>211</v>
      </c>
      <c r="AK139" s="31" t="s">
        <v>998</v>
      </c>
      <c r="AL139" s="35" t="s">
        <v>1268</v>
      </c>
      <c r="AM139" s="29" t="s">
        <v>227</v>
      </c>
      <c r="AN139" s="29">
        <v>4</v>
      </c>
      <c r="AO139" s="29" t="s">
        <v>1273</v>
      </c>
      <c r="AP139" s="29" t="s">
        <v>216</v>
      </c>
      <c r="AQ139" s="30"/>
      <c r="AR139" s="30"/>
      <c r="AS139" s="29">
        <v>1</v>
      </c>
      <c r="AT139" s="29">
        <v>1</v>
      </c>
      <c r="AU139" s="29">
        <v>1</v>
      </c>
      <c r="AV139" s="29" t="s">
        <v>217</v>
      </c>
      <c r="AW139" s="30"/>
      <c r="AX139" s="30"/>
      <c r="AY139" s="29">
        <v>1</v>
      </c>
      <c r="AZ139" s="29" t="s">
        <v>1274</v>
      </c>
      <c r="BA139" s="30"/>
      <c r="BB139" s="30"/>
      <c r="BC139" s="29">
        <v>1</v>
      </c>
      <c r="BD139" s="30">
        <v>0</v>
      </c>
      <c r="BE139" s="30">
        <v>0</v>
      </c>
      <c r="BF139" s="30">
        <v>0</v>
      </c>
      <c r="BG139" s="30">
        <v>0</v>
      </c>
      <c r="BH139" s="30" t="s">
        <v>2999</v>
      </c>
      <c r="BI139" s="30"/>
      <c r="BJ139" s="30"/>
      <c r="BK139" s="30"/>
      <c r="BL139" s="30"/>
      <c r="BM139" s="30"/>
      <c r="BN139" s="30"/>
      <c r="BO139" s="30"/>
      <c r="BP139" s="30"/>
      <c r="BQ139" s="30"/>
      <c r="BR139" s="30"/>
      <c r="BS139" s="30"/>
      <c r="BT139" s="29" t="s">
        <v>1275</v>
      </c>
      <c r="BU139" s="29">
        <v>1</v>
      </c>
      <c r="BV139" s="30"/>
      <c r="BW139" s="30"/>
      <c r="BX139" s="30" t="s">
        <v>2984</v>
      </c>
      <c r="BY139" s="29">
        <v>1</v>
      </c>
      <c r="BZ139" s="30">
        <v>1</v>
      </c>
      <c r="CA139" s="30"/>
      <c r="CB139" s="30"/>
      <c r="CC139" s="30"/>
      <c r="CD139" s="29">
        <v>1</v>
      </c>
      <c r="CE139" s="30"/>
      <c r="CF139" s="30"/>
      <c r="CG139" s="30" t="s">
        <v>2994</v>
      </c>
      <c r="CH139" s="29" t="s">
        <v>346</v>
      </c>
      <c r="CI139" s="29">
        <v>0</v>
      </c>
      <c r="CJ139" s="30"/>
      <c r="CK139" s="29">
        <v>0</v>
      </c>
      <c r="CL139" s="32">
        <v>48</v>
      </c>
      <c r="CM139" s="29"/>
      <c r="CN139" s="33"/>
      <c r="CO139" s="53"/>
      <c r="CP139" s="30"/>
      <c r="CQ139" s="29">
        <v>1</v>
      </c>
      <c r="CR139" s="30"/>
      <c r="CS139" s="30"/>
      <c r="CT139" s="30"/>
      <c r="CU139" s="29">
        <v>1</v>
      </c>
      <c r="CV139" s="30"/>
      <c r="CW139" s="30"/>
      <c r="CX139" s="30"/>
      <c r="CY139" s="30" t="s">
        <v>3004</v>
      </c>
      <c r="CZ139" s="30">
        <v>17</v>
      </c>
      <c r="DA139" s="30">
        <v>0</v>
      </c>
      <c r="DB139" s="30"/>
      <c r="DC139" s="30"/>
      <c r="DD139" s="29">
        <v>1</v>
      </c>
      <c r="DE139" s="30"/>
      <c r="DF139" s="30"/>
      <c r="DG139" s="29">
        <v>1</v>
      </c>
      <c r="DH139" s="30"/>
      <c r="DI139" s="30"/>
      <c r="DJ139" s="29" t="s">
        <v>2996</v>
      </c>
      <c r="DK139" s="29" t="s">
        <v>1276</v>
      </c>
      <c r="DL139" s="29"/>
      <c r="DM139" s="33">
        <v>31</v>
      </c>
      <c r="DN139" s="30"/>
      <c r="DO139" s="35"/>
      <c r="DP139" s="30"/>
      <c r="DQ139" s="30"/>
      <c r="DR139" s="57">
        <f>DS139/DT139</f>
        <v>0.64583333333333337</v>
      </c>
      <c r="DS139" s="34">
        <v>31</v>
      </c>
      <c r="DT139" s="34">
        <v>48</v>
      </c>
      <c r="DU139" s="29" t="s">
        <v>1277</v>
      </c>
      <c r="DV139" s="29" t="s">
        <v>1278</v>
      </c>
      <c r="DW139" s="29"/>
      <c r="DX139" s="34">
        <v>31</v>
      </c>
      <c r="DY139" s="34">
        <v>48</v>
      </c>
      <c r="DZ139" s="29"/>
      <c r="EA139" s="29"/>
      <c r="EB139" s="29"/>
      <c r="EC139" s="29"/>
      <c r="ED139" s="29"/>
      <c r="EE139" s="29"/>
      <c r="EF139" s="29"/>
      <c r="EG139" s="29"/>
      <c r="EH139" s="29"/>
      <c r="EI139" s="29"/>
      <c r="EJ139" s="29"/>
      <c r="EK139" s="29"/>
      <c r="EL139" s="29"/>
      <c r="EM139" s="29"/>
      <c r="EN139" s="29"/>
      <c r="EO139" s="29"/>
      <c r="EP139" s="29"/>
      <c r="EQ139" s="29"/>
      <c r="ER139" s="29">
        <v>1</v>
      </c>
      <c r="ES139" s="29">
        <v>1</v>
      </c>
      <c r="ET139" s="29">
        <v>1</v>
      </c>
      <c r="EU139" s="30"/>
      <c r="EV139" s="30"/>
      <c r="EW139" s="30"/>
      <c r="EX139" s="30"/>
      <c r="EY139" s="29">
        <v>1</v>
      </c>
      <c r="EZ139" s="30"/>
      <c r="FA139" s="29">
        <v>1</v>
      </c>
      <c r="FB139" s="30"/>
      <c r="FC139" s="30"/>
      <c r="FD139" s="30"/>
      <c r="FE139" s="30"/>
      <c r="FF139" s="30"/>
      <c r="FG139" s="29">
        <v>0</v>
      </c>
      <c r="FH139" s="29">
        <v>0</v>
      </c>
      <c r="FI139" s="29" t="s">
        <v>943</v>
      </c>
      <c r="FJ139" s="29">
        <v>0</v>
      </c>
      <c r="FK139" s="29"/>
      <c r="FL139" s="30"/>
      <c r="FM139" s="29" t="s">
        <v>225</v>
      </c>
      <c r="FN139" s="29">
        <v>0</v>
      </c>
      <c r="FO139" s="29">
        <v>0</v>
      </c>
      <c r="FP139" s="30"/>
      <c r="FQ139" s="29" t="s">
        <v>235</v>
      </c>
      <c r="FR139" s="29">
        <v>0</v>
      </c>
      <c r="FS139" s="30"/>
      <c r="FT139" s="29" t="s">
        <v>235</v>
      </c>
      <c r="FU139" s="29">
        <v>0</v>
      </c>
      <c r="FV139" s="30"/>
      <c r="FW139" s="29">
        <v>0</v>
      </c>
      <c r="FX139" s="29" t="s">
        <v>235</v>
      </c>
      <c r="FY139" s="29">
        <v>0</v>
      </c>
      <c r="FZ139" s="30"/>
      <c r="GA139" s="29" t="s">
        <v>235</v>
      </c>
      <c r="GB139" s="29">
        <v>0</v>
      </c>
      <c r="GC139" s="30"/>
      <c r="GD139" s="29" t="s">
        <v>235</v>
      </c>
      <c r="GE139" s="30"/>
      <c r="GF139" s="30"/>
      <c r="GG139" s="30"/>
      <c r="GH139" s="30"/>
      <c r="GI139" s="34">
        <v>0</v>
      </c>
      <c r="GJ139" s="34">
        <v>0</v>
      </c>
    </row>
    <row r="140" spans="1:194" s="34" customFormat="1" x14ac:dyDescent="0.35">
      <c r="A140" s="2" t="s">
        <v>2486</v>
      </c>
      <c r="B140" s="2" t="s">
        <v>2487</v>
      </c>
      <c r="C140" s="2" t="s">
        <v>2488</v>
      </c>
      <c r="D140" s="2" t="s">
        <v>2489</v>
      </c>
      <c r="E140" s="2" t="s">
        <v>2490</v>
      </c>
      <c r="F140" s="1"/>
      <c r="G140" s="1"/>
      <c r="H140" s="2" t="s">
        <v>191</v>
      </c>
      <c r="I140" s="1"/>
      <c r="J140" s="2" t="s">
        <v>2491</v>
      </c>
      <c r="K140" s="2" t="s">
        <v>2492</v>
      </c>
      <c r="L140" s="2" t="s">
        <v>2492</v>
      </c>
      <c r="M140" s="2" t="s">
        <v>2493</v>
      </c>
      <c r="N140" s="1"/>
      <c r="O140" s="2" t="s">
        <v>710</v>
      </c>
      <c r="P140" s="2" t="s">
        <v>204</v>
      </c>
      <c r="Q140" s="2" t="s">
        <v>1918</v>
      </c>
      <c r="R140" s="1"/>
      <c r="S140" s="1"/>
      <c r="T140" s="2" t="s">
        <v>2494</v>
      </c>
      <c r="U140" s="1"/>
      <c r="V140" s="1"/>
      <c r="W140" s="1"/>
      <c r="X140" s="1"/>
      <c r="Y140" s="1"/>
      <c r="Z140" s="2" t="s">
        <v>2493</v>
      </c>
      <c r="AA140" s="1"/>
      <c r="AB140" s="2" t="s">
        <v>2495</v>
      </c>
      <c r="AC140" s="1"/>
      <c r="AD140" s="2" t="s">
        <v>2496</v>
      </c>
      <c r="AE140" s="1"/>
      <c r="AF140" s="1"/>
      <c r="AG140" s="1"/>
      <c r="AH140" s="1"/>
      <c r="AI140" s="1"/>
      <c r="AJ140" s="2" t="s">
        <v>1895</v>
      </c>
      <c r="AK140" s="9" t="s">
        <v>723</v>
      </c>
      <c r="AL140" s="15" t="s">
        <v>469</v>
      </c>
      <c r="AM140" s="2" t="s">
        <v>214</v>
      </c>
      <c r="AN140" s="2">
        <v>4</v>
      </c>
      <c r="AO140" s="2" t="s">
        <v>2497</v>
      </c>
      <c r="AP140" s="2" t="s">
        <v>216</v>
      </c>
      <c r="AQ140" s="1"/>
      <c r="AR140" s="1"/>
      <c r="AS140" s="2">
        <v>1</v>
      </c>
      <c r="AT140" s="1">
        <v>0</v>
      </c>
      <c r="AU140" s="1">
        <v>0</v>
      </c>
      <c r="AV140" s="2" t="s">
        <v>391</v>
      </c>
      <c r="AW140" s="1"/>
      <c r="AX140" s="1"/>
      <c r="AY140" s="2">
        <v>1</v>
      </c>
      <c r="AZ140" s="1"/>
      <c r="BA140" s="1"/>
      <c r="BB140" s="1"/>
      <c r="BC140" s="1">
        <v>0</v>
      </c>
      <c r="BD140" s="2">
        <v>1</v>
      </c>
      <c r="BE140" s="1">
        <v>0</v>
      </c>
      <c r="BF140" s="1">
        <v>0</v>
      </c>
      <c r="BG140" s="1">
        <v>0</v>
      </c>
      <c r="BH140" s="1" t="s">
        <v>3000</v>
      </c>
      <c r="BI140" s="1"/>
      <c r="BJ140" s="1"/>
      <c r="BK140" s="1"/>
      <c r="BL140" s="1"/>
      <c r="BM140" s="1"/>
      <c r="BN140" s="1"/>
      <c r="BO140" s="1"/>
      <c r="BP140" s="1"/>
      <c r="BQ140" s="1"/>
      <c r="BR140" s="1"/>
      <c r="BS140" s="1"/>
      <c r="BT140" s="1"/>
      <c r="BU140" s="2">
        <v>1</v>
      </c>
      <c r="BV140" s="1"/>
      <c r="BW140" s="1"/>
      <c r="BX140" s="1" t="s">
        <v>2984</v>
      </c>
      <c r="BY140" s="2">
        <v>2</v>
      </c>
      <c r="BZ140" s="2">
        <v>1</v>
      </c>
      <c r="CA140" s="1"/>
      <c r="CB140" s="1"/>
      <c r="CC140" s="1"/>
      <c r="CD140" s="2">
        <v>1</v>
      </c>
      <c r="CE140" s="1"/>
      <c r="CF140" s="1"/>
      <c r="CG140" s="1" t="s">
        <v>2994</v>
      </c>
      <c r="CH140" s="2" t="s">
        <v>2498</v>
      </c>
      <c r="CI140" s="2">
        <v>0</v>
      </c>
      <c r="CJ140" s="1"/>
      <c r="CK140" s="2">
        <v>0</v>
      </c>
      <c r="CL140" s="13">
        <v>36</v>
      </c>
      <c r="CM140" s="2"/>
      <c r="CN140" s="15" t="s">
        <v>825</v>
      </c>
      <c r="CO140" s="51">
        <f>CN140/DT140</f>
        <v>0.30555555555555558</v>
      </c>
      <c r="CP140" s="2"/>
      <c r="CQ140" s="2">
        <v>1</v>
      </c>
      <c r="CR140" s="2">
        <v>1</v>
      </c>
      <c r="CS140" s="1"/>
      <c r="CT140" s="1"/>
      <c r="CU140" s="2">
        <v>1</v>
      </c>
      <c r="CV140" s="2">
        <v>1</v>
      </c>
      <c r="CW140" s="1"/>
      <c r="CX140" s="1"/>
      <c r="CY140" s="1" t="s">
        <v>3004</v>
      </c>
      <c r="CZ140" s="2">
        <v>1</v>
      </c>
      <c r="DA140" s="2">
        <v>1</v>
      </c>
      <c r="DB140" s="2" t="s">
        <v>204</v>
      </c>
      <c r="DC140" s="1"/>
      <c r="DD140" s="2">
        <v>1</v>
      </c>
      <c r="DE140" s="1"/>
      <c r="DF140" s="1"/>
      <c r="DG140" s="2">
        <v>1</v>
      </c>
      <c r="DH140" s="1"/>
      <c r="DI140" s="1"/>
      <c r="DJ140" s="2" t="s">
        <v>2996</v>
      </c>
      <c r="DK140" s="2" t="s">
        <v>2499</v>
      </c>
      <c r="DL140" s="2">
        <v>1</v>
      </c>
      <c r="DM140" s="15" t="s">
        <v>204</v>
      </c>
      <c r="DN140" s="2"/>
      <c r="DO140" s="15"/>
      <c r="DP140" s="2"/>
      <c r="DQ140" s="2">
        <v>0</v>
      </c>
      <c r="DR140" s="56">
        <f>DS140/DT140</f>
        <v>2.7777777777777776E-2</v>
      </c>
      <c r="DS140">
        <v>1</v>
      </c>
      <c r="DT140">
        <v>36</v>
      </c>
      <c r="DU140" s="2" t="s">
        <v>2500</v>
      </c>
      <c r="DV140" s="2" t="s">
        <v>2501</v>
      </c>
      <c r="DW140" s="2"/>
      <c r="DX140" s="2"/>
      <c r="DY140" s="2"/>
      <c r="DZ140" s="2"/>
      <c r="EA140">
        <v>1</v>
      </c>
      <c r="EB140">
        <v>36</v>
      </c>
      <c r="EC140" s="2"/>
      <c r="ED140" s="2"/>
      <c r="EE140" s="2"/>
      <c r="EF140" s="2"/>
      <c r="EG140" s="2"/>
      <c r="EH140" s="2"/>
      <c r="EI140" s="2"/>
      <c r="EJ140" s="2"/>
      <c r="EK140" s="2"/>
      <c r="EL140" s="2"/>
      <c r="EM140" s="2"/>
      <c r="EN140" s="2"/>
      <c r="EO140" s="2"/>
      <c r="EP140" s="2"/>
      <c r="EQ140" s="2"/>
      <c r="ER140" s="2">
        <v>1</v>
      </c>
      <c r="ES140" s="1"/>
      <c r="ET140" s="2">
        <v>1</v>
      </c>
      <c r="EU140" s="1"/>
      <c r="EV140" s="1"/>
      <c r="EW140" s="1"/>
      <c r="EX140" s="1"/>
      <c r="EY140" s="2">
        <v>1</v>
      </c>
      <c r="EZ140" s="1"/>
      <c r="FA140" s="1"/>
      <c r="FB140" s="1"/>
      <c r="FC140" s="1"/>
      <c r="FD140" s="1"/>
      <c r="FE140" s="1"/>
      <c r="FF140" s="2">
        <v>0</v>
      </c>
      <c r="FG140" s="2">
        <v>0</v>
      </c>
      <c r="FH140" s="2">
        <v>0</v>
      </c>
      <c r="FI140" s="1"/>
      <c r="FJ140" s="2">
        <v>0</v>
      </c>
      <c r="FK140" s="2"/>
      <c r="FL140" s="1"/>
      <c r="FM140" s="2" t="s">
        <v>225</v>
      </c>
      <c r="FN140" s="2">
        <v>0</v>
      </c>
      <c r="FO140" s="2">
        <v>1</v>
      </c>
      <c r="FP140" s="2" t="s">
        <v>226</v>
      </c>
      <c r="FQ140" s="1"/>
      <c r="FR140" s="2">
        <v>0</v>
      </c>
      <c r="FS140" s="1"/>
      <c r="FT140" s="1"/>
      <c r="FU140" s="2">
        <v>0</v>
      </c>
      <c r="FV140" s="1"/>
      <c r="FW140" s="2">
        <v>0</v>
      </c>
      <c r="FX140" s="1"/>
      <c r="FY140" s="2">
        <v>0</v>
      </c>
      <c r="FZ140" s="1"/>
      <c r="GA140" s="1"/>
      <c r="GB140" s="2">
        <v>0</v>
      </c>
      <c r="GC140" s="1"/>
      <c r="GD140" s="1"/>
      <c r="GE140" s="1"/>
      <c r="GF140" s="1"/>
      <c r="GG140" s="1"/>
      <c r="GH140" s="1"/>
      <c r="GI140">
        <v>1</v>
      </c>
      <c r="GJ140">
        <v>0</v>
      </c>
      <c r="GK140"/>
      <c r="GL140"/>
    </row>
    <row r="141" spans="1:194" s="34" customFormat="1" hidden="1" x14ac:dyDescent="0.35">
      <c r="A141" s="29" t="s">
        <v>2041</v>
      </c>
      <c r="B141" s="29" t="s">
        <v>2042</v>
      </c>
      <c r="C141" s="29" t="s">
        <v>2043</v>
      </c>
      <c r="D141" s="29" t="s">
        <v>2044</v>
      </c>
      <c r="E141" s="29" t="s">
        <v>2045</v>
      </c>
      <c r="F141" s="30"/>
      <c r="G141" s="30"/>
      <c r="H141" s="29" t="s">
        <v>191</v>
      </c>
      <c r="I141" s="30"/>
      <c r="J141" s="29" t="s">
        <v>2046</v>
      </c>
      <c r="K141" s="29" t="s">
        <v>1969</v>
      </c>
      <c r="L141" s="29" t="s">
        <v>1969</v>
      </c>
      <c r="M141" s="29" t="s">
        <v>2047</v>
      </c>
      <c r="N141" s="30"/>
      <c r="O141" s="29" t="s">
        <v>2048</v>
      </c>
      <c r="P141" s="29" t="s">
        <v>296</v>
      </c>
      <c r="Q141" s="29" t="s">
        <v>2049</v>
      </c>
      <c r="R141" s="30"/>
      <c r="S141" s="30"/>
      <c r="T141" s="29" t="s">
        <v>2050</v>
      </c>
      <c r="U141" s="30"/>
      <c r="V141" s="30"/>
      <c r="W141" s="30"/>
      <c r="X141" s="30"/>
      <c r="Y141" s="30"/>
      <c r="Z141" s="29" t="s">
        <v>2051</v>
      </c>
      <c r="AA141" s="30"/>
      <c r="AB141" s="30"/>
      <c r="AC141" s="30"/>
      <c r="AD141" s="29" t="s">
        <v>2052</v>
      </c>
      <c r="AE141" s="30"/>
      <c r="AF141" s="30"/>
      <c r="AG141" s="30"/>
      <c r="AH141" s="29" t="s">
        <v>209</v>
      </c>
      <c r="AI141" s="29" t="s">
        <v>1689</v>
      </c>
      <c r="AJ141" s="29" t="s">
        <v>1895</v>
      </c>
      <c r="AK141" s="31" t="s">
        <v>932</v>
      </c>
      <c r="AL141" s="35" t="s">
        <v>635</v>
      </c>
      <c r="AM141" s="29" t="s">
        <v>227</v>
      </c>
      <c r="AN141" s="29">
        <v>4</v>
      </c>
      <c r="AO141" s="29" t="s">
        <v>2058</v>
      </c>
      <c r="AP141" s="29" t="s">
        <v>216</v>
      </c>
      <c r="AQ141" s="30"/>
      <c r="AR141" s="30"/>
      <c r="AS141" s="30">
        <v>0</v>
      </c>
      <c r="AT141" s="29">
        <v>1</v>
      </c>
      <c r="AU141" s="29">
        <v>1</v>
      </c>
      <c r="AV141" s="29" t="s">
        <v>305</v>
      </c>
      <c r="AW141" s="30"/>
      <c r="AX141" s="30"/>
      <c r="AY141" s="29">
        <v>1</v>
      </c>
      <c r="AZ141" s="30"/>
      <c r="BA141" s="30"/>
      <c r="BB141" s="30"/>
      <c r="BC141" s="30">
        <v>0</v>
      </c>
      <c r="BD141" s="30">
        <v>0</v>
      </c>
      <c r="BE141" s="30">
        <v>0</v>
      </c>
      <c r="BF141" s="29">
        <v>1</v>
      </c>
      <c r="BG141" s="30">
        <v>0</v>
      </c>
      <c r="BH141" s="30" t="s">
        <v>3001</v>
      </c>
      <c r="BI141" s="30"/>
      <c r="BJ141" s="30"/>
      <c r="BK141" s="30"/>
      <c r="BL141" s="30"/>
      <c r="BM141" s="30"/>
      <c r="BN141" s="30"/>
      <c r="BO141" s="30"/>
      <c r="BP141" s="30"/>
      <c r="BQ141" s="30"/>
      <c r="BR141" s="30"/>
      <c r="BS141" s="30"/>
      <c r="BT141" s="30"/>
      <c r="BU141" s="29">
        <v>1</v>
      </c>
      <c r="BV141" s="30"/>
      <c r="BW141" s="30"/>
      <c r="BX141" s="30" t="s">
        <v>2984</v>
      </c>
      <c r="BY141" s="29">
        <v>1</v>
      </c>
      <c r="BZ141" s="30"/>
      <c r="CA141" s="30"/>
      <c r="CB141" s="30"/>
      <c r="CC141" s="30"/>
      <c r="CD141" s="29">
        <v>1</v>
      </c>
      <c r="CE141" s="30"/>
      <c r="CF141" s="30"/>
      <c r="CG141" s="30" t="s">
        <v>2994</v>
      </c>
      <c r="CH141" s="29" t="s">
        <v>2059</v>
      </c>
      <c r="CI141" s="29">
        <v>0</v>
      </c>
      <c r="CJ141" s="30"/>
      <c r="CK141" s="29">
        <v>0</v>
      </c>
      <c r="CL141" s="32">
        <v>35</v>
      </c>
      <c r="CM141" s="29"/>
      <c r="CN141" s="33"/>
      <c r="CO141" s="53"/>
      <c r="CP141" s="30"/>
      <c r="CQ141" s="29">
        <v>1</v>
      </c>
      <c r="CR141" s="30"/>
      <c r="CS141" s="30"/>
      <c r="CT141" s="30"/>
      <c r="CU141" s="29">
        <v>1</v>
      </c>
      <c r="CV141" s="30"/>
      <c r="CW141" s="30"/>
      <c r="CX141" s="30"/>
      <c r="CY141" s="30" t="s">
        <v>3004</v>
      </c>
      <c r="CZ141" s="30">
        <v>21</v>
      </c>
      <c r="DA141" s="30">
        <v>0</v>
      </c>
      <c r="DB141" s="30"/>
      <c r="DC141" s="30"/>
      <c r="DD141" s="29">
        <v>1</v>
      </c>
      <c r="DE141" s="30"/>
      <c r="DF141" s="30"/>
      <c r="DG141" s="29">
        <v>1</v>
      </c>
      <c r="DH141" s="30"/>
      <c r="DI141" s="30"/>
      <c r="DJ141" s="29" t="s">
        <v>2996</v>
      </c>
      <c r="DK141" s="29" t="s">
        <v>2060</v>
      </c>
      <c r="DL141" s="29"/>
      <c r="DM141" s="33">
        <v>26</v>
      </c>
      <c r="DN141" s="30"/>
      <c r="DO141" s="35"/>
      <c r="DP141" s="30"/>
      <c r="DQ141" s="30"/>
      <c r="DR141" s="57">
        <f>DS141/DT141</f>
        <v>0.74285714285714288</v>
      </c>
      <c r="DS141" s="34">
        <v>26</v>
      </c>
      <c r="DT141" s="34">
        <v>35</v>
      </c>
      <c r="DU141" s="29" t="s">
        <v>2061</v>
      </c>
      <c r="DV141" s="30"/>
      <c r="DW141" s="30"/>
      <c r="DX141" s="30"/>
      <c r="DY141" s="30"/>
      <c r="DZ141" s="30"/>
      <c r="EA141" s="30"/>
      <c r="EB141" s="30"/>
      <c r="EC141" s="30"/>
      <c r="ED141" s="30"/>
      <c r="EE141" s="30"/>
      <c r="EF141" s="30"/>
      <c r="EG141" s="34">
        <v>26</v>
      </c>
      <c r="EH141" s="34">
        <v>35</v>
      </c>
      <c r="EI141" s="30"/>
      <c r="EJ141" s="30"/>
      <c r="EK141" s="30"/>
      <c r="EL141" s="30"/>
      <c r="EM141" s="30"/>
      <c r="EN141" s="30"/>
      <c r="EO141" s="30"/>
      <c r="EP141" s="30"/>
      <c r="EQ141" s="30"/>
      <c r="ER141" s="29">
        <v>1</v>
      </c>
      <c r="ES141" s="29">
        <v>1</v>
      </c>
      <c r="ET141" s="29">
        <v>1</v>
      </c>
      <c r="EU141" s="30"/>
      <c r="EV141" s="30"/>
      <c r="EW141" s="30"/>
      <c r="EX141" s="30"/>
      <c r="EY141" s="29">
        <v>1</v>
      </c>
      <c r="EZ141" s="30"/>
      <c r="FA141" s="29">
        <v>1</v>
      </c>
      <c r="FB141" s="30"/>
      <c r="FC141" s="30"/>
      <c r="FD141" s="30"/>
      <c r="FE141" s="30"/>
      <c r="FF141" s="30"/>
      <c r="FG141" s="29">
        <v>0</v>
      </c>
      <c r="FH141" s="29">
        <v>0</v>
      </c>
      <c r="FI141" s="29" t="s">
        <v>2062</v>
      </c>
      <c r="FJ141" s="29">
        <v>0</v>
      </c>
      <c r="FK141" s="29"/>
      <c r="FL141" s="30"/>
      <c r="FM141" s="29" t="s">
        <v>225</v>
      </c>
      <c r="FN141" s="29">
        <v>0</v>
      </c>
      <c r="FO141" s="29">
        <v>0</v>
      </c>
      <c r="FP141" s="30"/>
      <c r="FQ141" s="29" t="s">
        <v>235</v>
      </c>
      <c r="FR141" s="29">
        <v>0</v>
      </c>
      <c r="FS141" s="30"/>
      <c r="FT141" s="29" t="s">
        <v>235</v>
      </c>
      <c r="FU141" s="29">
        <v>0</v>
      </c>
      <c r="FV141" s="30"/>
      <c r="FW141" s="29">
        <v>0</v>
      </c>
      <c r="FX141" s="29" t="s">
        <v>235</v>
      </c>
      <c r="FY141" s="29">
        <v>0</v>
      </c>
      <c r="FZ141" s="30"/>
      <c r="GA141" s="29" t="s">
        <v>235</v>
      </c>
      <c r="GB141" s="29">
        <v>0</v>
      </c>
      <c r="GC141" s="30"/>
      <c r="GD141" s="29" t="s">
        <v>235</v>
      </c>
      <c r="GE141" s="30"/>
      <c r="GF141" s="30"/>
      <c r="GG141" s="30"/>
      <c r="GH141" s="30"/>
      <c r="GI141" s="34">
        <v>0</v>
      </c>
      <c r="GJ141" s="34">
        <v>0</v>
      </c>
    </row>
    <row r="142" spans="1:194" x14ac:dyDescent="0.35">
      <c r="A142" s="2" t="s">
        <v>2507</v>
      </c>
      <c r="B142" s="2" t="s">
        <v>2508</v>
      </c>
      <c r="C142" s="2" t="s">
        <v>2509</v>
      </c>
      <c r="D142" s="2" t="s">
        <v>2510</v>
      </c>
      <c r="E142" s="2" t="s">
        <v>2511</v>
      </c>
      <c r="F142" s="1"/>
      <c r="G142" s="1"/>
      <c r="H142" s="2" t="s">
        <v>191</v>
      </c>
      <c r="I142" s="1"/>
      <c r="J142" s="2" t="s">
        <v>1968</v>
      </c>
      <c r="K142" s="2" t="s">
        <v>2512</v>
      </c>
      <c r="L142" s="2" t="s">
        <v>2512</v>
      </c>
      <c r="M142" s="2" t="s">
        <v>2513</v>
      </c>
      <c r="N142" s="1"/>
      <c r="O142" s="2" t="s">
        <v>2514</v>
      </c>
      <c r="P142" s="2" t="s">
        <v>426</v>
      </c>
      <c r="Q142" s="2" t="s">
        <v>2515</v>
      </c>
      <c r="R142" s="1"/>
      <c r="S142" s="1"/>
      <c r="T142" s="2" t="s">
        <v>2516</v>
      </c>
      <c r="U142" s="1"/>
      <c r="V142" s="1"/>
      <c r="W142" s="1"/>
      <c r="X142" s="1"/>
      <c r="Y142" s="1"/>
      <c r="Z142" s="1"/>
      <c r="AA142" s="1"/>
      <c r="AB142" s="1"/>
      <c r="AC142" s="1"/>
      <c r="AD142" s="2" t="s">
        <v>2517</v>
      </c>
      <c r="AE142" s="1"/>
      <c r="AF142" s="1"/>
      <c r="AG142" s="1"/>
      <c r="AH142" s="1"/>
      <c r="AI142" s="1"/>
      <c r="AJ142" s="2" t="s">
        <v>1895</v>
      </c>
      <c r="AK142" s="9" t="s">
        <v>643</v>
      </c>
      <c r="AL142" s="15" t="s">
        <v>469</v>
      </c>
      <c r="AM142" s="2" t="s">
        <v>214</v>
      </c>
      <c r="AN142" s="2">
        <v>4</v>
      </c>
      <c r="AO142" s="2" t="s">
        <v>2518</v>
      </c>
      <c r="AP142" s="2" t="s">
        <v>216</v>
      </c>
      <c r="AQ142" s="1"/>
      <c r="AR142" s="1"/>
      <c r="AS142" s="1">
        <v>0</v>
      </c>
      <c r="AT142" s="2">
        <v>1</v>
      </c>
      <c r="AU142" s="2">
        <v>1</v>
      </c>
      <c r="AV142" s="2" t="s">
        <v>305</v>
      </c>
      <c r="AW142" s="1"/>
      <c r="AX142" s="1"/>
      <c r="AY142" s="2">
        <v>1</v>
      </c>
      <c r="AZ142" s="1"/>
      <c r="BA142" s="1"/>
      <c r="BB142" s="1"/>
      <c r="BC142" s="2">
        <v>1</v>
      </c>
      <c r="BD142" s="1">
        <v>0</v>
      </c>
      <c r="BE142" s="1">
        <v>0</v>
      </c>
      <c r="BF142" s="1">
        <v>0</v>
      </c>
      <c r="BG142" s="1">
        <v>0</v>
      </c>
      <c r="BH142" s="1" t="s">
        <v>2999</v>
      </c>
      <c r="BI142" s="1"/>
      <c r="BJ142" s="1"/>
      <c r="BK142" s="1"/>
      <c r="BL142" s="1"/>
      <c r="BM142" s="1"/>
      <c r="BN142" s="1"/>
      <c r="BO142" s="1"/>
      <c r="BP142" s="1"/>
      <c r="BQ142" s="1"/>
      <c r="BR142" s="1"/>
      <c r="BS142" s="1"/>
      <c r="BT142" s="1"/>
      <c r="BU142" s="2"/>
      <c r="BV142" s="1">
        <v>1</v>
      </c>
      <c r="BW142" s="1"/>
      <c r="BX142" s="1" t="s">
        <v>2986</v>
      </c>
      <c r="BY142" s="2">
        <v>1</v>
      </c>
      <c r="BZ142" s="2">
        <v>1</v>
      </c>
      <c r="CA142" s="1"/>
      <c r="CB142" s="1"/>
      <c r="CC142" s="2">
        <v>1</v>
      </c>
      <c r="CD142" s="1"/>
      <c r="CE142" s="1"/>
      <c r="CF142" s="1"/>
      <c r="CG142" s="1" t="s">
        <v>2994</v>
      </c>
      <c r="CH142" s="1"/>
      <c r="CI142" s="2">
        <v>0</v>
      </c>
      <c r="CJ142" s="1"/>
      <c r="CK142" s="2">
        <v>0</v>
      </c>
      <c r="CL142" s="13">
        <v>770</v>
      </c>
      <c r="CM142" s="2"/>
      <c r="CN142" s="15"/>
      <c r="CO142" s="51"/>
      <c r="CP142" s="2"/>
      <c r="CQ142" s="2">
        <v>1</v>
      </c>
      <c r="CR142" s="1"/>
      <c r="CS142" s="1"/>
      <c r="CT142" s="1"/>
      <c r="CU142" s="1"/>
      <c r="CV142" s="2">
        <v>1</v>
      </c>
      <c r="CW142" s="1"/>
      <c r="CX142" s="1"/>
      <c r="CY142" s="1" t="s">
        <v>3005</v>
      </c>
      <c r="CZ142" s="2">
        <v>1</v>
      </c>
      <c r="DA142" s="2">
        <v>1</v>
      </c>
      <c r="DB142" s="2" t="s">
        <v>204</v>
      </c>
      <c r="DC142" s="1"/>
      <c r="DD142" s="2">
        <v>1</v>
      </c>
      <c r="DE142" s="1"/>
      <c r="DF142" s="1"/>
      <c r="DG142" s="2">
        <v>1</v>
      </c>
      <c r="DH142" s="1"/>
      <c r="DI142" s="1"/>
      <c r="DJ142" s="2" t="s">
        <v>2997</v>
      </c>
      <c r="DK142" s="2" t="s">
        <v>2519</v>
      </c>
      <c r="DL142" s="2"/>
      <c r="DM142" s="15" t="s">
        <v>426</v>
      </c>
      <c r="DN142" s="2"/>
      <c r="DO142" s="15" t="s">
        <v>1289</v>
      </c>
      <c r="DP142" s="2"/>
      <c r="DQ142" s="2">
        <v>0</v>
      </c>
      <c r="DR142" s="56">
        <f>DS142/DT142</f>
        <v>5.1948051948051948E-3</v>
      </c>
      <c r="DS142" s="8">
        <v>4</v>
      </c>
      <c r="DT142">
        <v>770</v>
      </c>
      <c r="DU142" s="2" t="s">
        <v>2520</v>
      </c>
      <c r="DV142" s="2" t="s">
        <v>2521</v>
      </c>
      <c r="DW142" s="2"/>
      <c r="DX142" s="8">
        <v>4</v>
      </c>
      <c r="DY142">
        <v>770</v>
      </c>
      <c r="DZ142" s="2"/>
      <c r="EA142" s="2"/>
      <c r="EB142" s="2"/>
      <c r="EC142" s="2"/>
      <c r="ED142" s="2"/>
      <c r="EE142" s="2"/>
      <c r="EF142" s="2"/>
      <c r="EG142" s="2"/>
      <c r="EH142" s="2"/>
      <c r="EI142" s="2"/>
      <c r="EJ142" s="2"/>
      <c r="EK142" s="2"/>
      <c r="EL142" s="2"/>
      <c r="EM142" s="2"/>
      <c r="EN142" s="2"/>
      <c r="EO142" s="2"/>
      <c r="EP142" s="2"/>
      <c r="EQ142" s="2"/>
      <c r="ER142" s="2">
        <v>1</v>
      </c>
      <c r="ES142" s="1"/>
      <c r="ET142" s="1"/>
      <c r="EU142" s="1"/>
      <c r="EV142" s="1"/>
      <c r="EW142" s="1"/>
      <c r="EX142" s="1"/>
      <c r="EY142" s="2">
        <v>1</v>
      </c>
      <c r="EZ142" s="1"/>
      <c r="FA142" s="1"/>
      <c r="FB142" s="1"/>
      <c r="FC142" s="1"/>
      <c r="FD142" s="1"/>
      <c r="FE142" s="1"/>
      <c r="FF142" s="2">
        <v>0</v>
      </c>
      <c r="FG142" s="2">
        <v>0</v>
      </c>
      <c r="FH142" s="2">
        <v>0</v>
      </c>
      <c r="FI142" s="1"/>
      <c r="FJ142" s="1"/>
      <c r="FK142" s="1"/>
      <c r="FL142" s="1"/>
      <c r="FM142" s="2" t="s">
        <v>225</v>
      </c>
      <c r="FN142" s="2">
        <v>0</v>
      </c>
      <c r="FO142" s="2">
        <v>1</v>
      </c>
      <c r="FP142" s="2" t="s">
        <v>226</v>
      </c>
      <c r="FQ142" s="2" t="s">
        <v>2522</v>
      </c>
      <c r="FR142" s="2">
        <v>0</v>
      </c>
      <c r="FS142" s="1"/>
      <c r="FT142" s="1"/>
      <c r="FU142" s="2">
        <v>0</v>
      </c>
      <c r="FV142" s="1"/>
      <c r="FW142" s="2">
        <v>0</v>
      </c>
      <c r="FX142" s="1"/>
      <c r="FY142" s="2">
        <v>0</v>
      </c>
      <c r="FZ142" s="1"/>
      <c r="GA142" s="1"/>
      <c r="GB142" s="2">
        <v>0</v>
      </c>
      <c r="GC142" s="1"/>
      <c r="GD142" s="1"/>
      <c r="GE142" s="1"/>
      <c r="GF142" s="1"/>
      <c r="GG142" s="1"/>
      <c r="GH142" s="1"/>
      <c r="GI142">
        <v>1</v>
      </c>
      <c r="GJ142">
        <v>0</v>
      </c>
    </row>
    <row r="143" spans="1:194" s="34" customFormat="1" hidden="1" x14ac:dyDescent="0.35">
      <c r="A143" s="29" t="s">
        <v>666</v>
      </c>
      <c r="B143" s="29" t="s">
        <v>667</v>
      </c>
      <c r="C143" s="29" t="s">
        <v>668</v>
      </c>
      <c r="D143" s="29" t="s">
        <v>669</v>
      </c>
      <c r="E143" s="29" t="s">
        <v>670</v>
      </c>
      <c r="F143" s="29" t="s">
        <v>671</v>
      </c>
      <c r="G143" s="29" t="s">
        <v>672</v>
      </c>
      <c r="H143" s="29" t="s">
        <v>191</v>
      </c>
      <c r="I143" s="29" t="s">
        <v>192</v>
      </c>
      <c r="J143" s="29" t="s">
        <v>586</v>
      </c>
      <c r="K143" s="29" t="s">
        <v>622</v>
      </c>
      <c r="L143" s="29" t="s">
        <v>673</v>
      </c>
      <c r="M143" s="29" t="s">
        <v>674</v>
      </c>
      <c r="N143" s="29" t="s">
        <v>675</v>
      </c>
      <c r="O143" s="29" t="s">
        <v>676</v>
      </c>
      <c r="P143" s="29" t="s">
        <v>547</v>
      </c>
      <c r="Q143" s="29" t="s">
        <v>677</v>
      </c>
      <c r="R143" s="29" t="s">
        <v>678</v>
      </c>
      <c r="S143" s="29" t="s">
        <v>202</v>
      </c>
      <c r="T143" s="29" t="s">
        <v>679</v>
      </c>
      <c r="U143" s="30"/>
      <c r="V143" s="29" t="s">
        <v>204</v>
      </c>
      <c r="W143" s="30"/>
      <c r="X143" s="29" t="s">
        <v>680</v>
      </c>
      <c r="Y143" s="29" t="s">
        <v>681</v>
      </c>
      <c r="Z143" s="29" t="s">
        <v>682</v>
      </c>
      <c r="AA143" s="30"/>
      <c r="AB143" s="29" t="s">
        <v>683</v>
      </c>
      <c r="AC143" s="30"/>
      <c r="AD143" s="29" t="s">
        <v>684</v>
      </c>
      <c r="AE143" s="30"/>
      <c r="AF143" s="30"/>
      <c r="AG143" s="29" t="s">
        <v>669</v>
      </c>
      <c r="AH143" s="29" t="s">
        <v>209</v>
      </c>
      <c r="AI143" s="29" t="s">
        <v>210</v>
      </c>
      <c r="AJ143" s="29" t="s">
        <v>211</v>
      </c>
      <c r="AK143" s="31" t="s">
        <v>685</v>
      </c>
      <c r="AL143" s="35" t="s">
        <v>469</v>
      </c>
      <c r="AM143" s="29" t="s">
        <v>227</v>
      </c>
      <c r="AN143" s="29" t="s">
        <v>426</v>
      </c>
      <c r="AO143" s="29" t="s">
        <v>694</v>
      </c>
      <c r="AP143" s="29" t="s">
        <v>216</v>
      </c>
      <c r="AQ143" s="30"/>
      <c r="AR143" s="30"/>
      <c r="AS143" s="29">
        <v>1</v>
      </c>
      <c r="AT143" s="30">
        <v>0</v>
      </c>
      <c r="AU143" s="30">
        <v>0</v>
      </c>
      <c r="AV143" s="29" t="s">
        <v>391</v>
      </c>
      <c r="AW143" s="30"/>
      <c r="AX143" s="30"/>
      <c r="AY143" s="29">
        <v>1</v>
      </c>
      <c r="AZ143" s="30"/>
      <c r="BA143" s="30"/>
      <c r="BB143" s="30"/>
      <c r="BC143" s="29">
        <v>1</v>
      </c>
      <c r="BD143" s="30">
        <v>0</v>
      </c>
      <c r="BE143" s="30">
        <v>0</v>
      </c>
      <c r="BF143" s="30">
        <v>0</v>
      </c>
      <c r="BG143" s="30">
        <v>0</v>
      </c>
      <c r="BH143" s="30" t="s">
        <v>2999</v>
      </c>
      <c r="BI143" s="30"/>
      <c r="BJ143" s="30"/>
      <c r="BK143" s="30"/>
      <c r="BL143" s="30"/>
      <c r="BM143" s="30"/>
      <c r="BN143" s="30"/>
      <c r="BO143" s="30"/>
      <c r="BP143" s="30"/>
      <c r="BQ143" s="30"/>
      <c r="BR143" s="30"/>
      <c r="BS143" s="30"/>
      <c r="BT143" s="30"/>
      <c r="BU143" s="29">
        <v>1</v>
      </c>
      <c r="BV143" s="29">
        <v>1</v>
      </c>
      <c r="BW143" s="30"/>
      <c r="BX143" s="30" t="s">
        <v>2987</v>
      </c>
      <c r="BY143" s="29">
        <v>1</v>
      </c>
      <c r="BZ143" s="30">
        <v>1</v>
      </c>
      <c r="CA143" s="30"/>
      <c r="CB143" s="30"/>
      <c r="CC143" s="30"/>
      <c r="CD143" s="29">
        <v>1</v>
      </c>
      <c r="CE143" s="30"/>
      <c r="CF143" s="30"/>
      <c r="CG143" s="30" t="s">
        <v>2994</v>
      </c>
      <c r="CH143" s="29" t="s">
        <v>687</v>
      </c>
      <c r="CI143" s="29">
        <v>0</v>
      </c>
      <c r="CJ143" s="30"/>
      <c r="CK143" s="29">
        <v>0</v>
      </c>
      <c r="CL143" s="32">
        <v>36</v>
      </c>
      <c r="CM143" s="29"/>
      <c r="CN143" s="33"/>
      <c r="CO143" s="53"/>
      <c r="CP143" s="30"/>
      <c r="CQ143" s="29">
        <v>1</v>
      </c>
      <c r="CR143" s="30"/>
      <c r="CS143" s="30"/>
      <c r="CT143" s="30"/>
      <c r="CU143" s="29">
        <v>1</v>
      </c>
      <c r="CV143" s="30"/>
      <c r="CW143" s="30"/>
      <c r="CX143" s="30"/>
      <c r="CY143" s="30" t="s">
        <v>3004</v>
      </c>
      <c r="CZ143" s="30">
        <v>28</v>
      </c>
      <c r="DA143" s="30">
        <v>0</v>
      </c>
      <c r="DB143" s="30"/>
      <c r="DC143" s="30"/>
      <c r="DD143" s="29">
        <v>1</v>
      </c>
      <c r="DE143" s="30"/>
      <c r="DF143" s="30"/>
      <c r="DG143" s="29">
        <v>1</v>
      </c>
      <c r="DH143" s="30"/>
      <c r="DI143" s="30"/>
      <c r="DJ143" s="29" t="s">
        <v>2996</v>
      </c>
      <c r="DK143" s="30"/>
      <c r="DL143" s="30"/>
      <c r="DM143" s="33">
        <v>29</v>
      </c>
      <c r="DN143" s="30"/>
      <c r="DO143" s="33">
        <v>1</v>
      </c>
      <c r="DP143" s="30"/>
      <c r="DQ143" s="30"/>
      <c r="DR143" s="57">
        <f>DS143/DT143</f>
        <v>0.80555555555555558</v>
      </c>
      <c r="DS143" s="34">
        <v>29</v>
      </c>
      <c r="DT143" s="34">
        <v>36</v>
      </c>
      <c r="DU143" s="29" t="s">
        <v>695</v>
      </c>
      <c r="DV143" s="29" t="s">
        <v>696</v>
      </c>
      <c r="DW143" s="29"/>
      <c r="DX143" s="34">
        <v>29</v>
      </c>
      <c r="DY143" s="34">
        <v>36</v>
      </c>
      <c r="DZ143" s="29"/>
      <c r="EA143" s="29"/>
      <c r="EB143" s="29"/>
      <c r="EC143" s="29"/>
      <c r="ED143" s="29"/>
      <c r="EE143" s="29"/>
      <c r="EF143" s="29"/>
      <c r="EG143" s="29"/>
      <c r="EH143" s="29"/>
      <c r="EI143" s="29"/>
      <c r="EJ143" s="29"/>
      <c r="EK143" s="29"/>
      <c r="EL143" s="29"/>
      <c r="EM143" s="29"/>
      <c r="EN143" s="29"/>
      <c r="EO143" s="29"/>
      <c r="EP143" s="29"/>
      <c r="EQ143" s="29"/>
      <c r="ER143" s="29">
        <v>1</v>
      </c>
      <c r="ES143" s="29">
        <v>1</v>
      </c>
      <c r="ET143" s="29">
        <v>1</v>
      </c>
      <c r="EU143" s="29">
        <v>1</v>
      </c>
      <c r="EV143" s="30"/>
      <c r="EW143" s="30"/>
      <c r="EX143" s="30"/>
      <c r="EY143" s="29">
        <v>1</v>
      </c>
      <c r="EZ143" s="30"/>
      <c r="FA143" s="29">
        <v>1</v>
      </c>
      <c r="FB143" s="29">
        <v>1</v>
      </c>
      <c r="FC143" s="30"/>
      <c r="FD143" s="30"/>
      <c r="FE143" s="30"/>
      <c r="FF143" s="30"/>
      <c r="FG143" s="29">
        <v>0</v>
      </c>
      <c r="FH143" s="29">
        <v>0</v>
      </c>
      <c r="FI143" s="29" t="s">
        <v>697</v>
      </c>
      <c r="FJ143" s="29">
        <v>0</v>
      </c>
      <c r="FK143" s="29"/>
      <c r="FL143" s="30"/>
      <c r="FM143" s="29" t="s">
        <v>225</v>
      </c>
      <c r="FN143" s="29">
        <v>1</v>
      </c>
      <c r="FO143" s="29">
        <v>1</v>
      </c>
      <c r="FP143" s="29" t="s">
        <v>226</v>
      </c>
      <c r="FQ143" s="30"/>
      <c r="FR143" s="29">
        <v>1</v>
      </c>
      <c r="FS143" s="29" t="s">
        <v>226</v>
      </c>
      <c r="FT143" s="29" t="s">
        <v>698</v>
      </c>
      <c r="FU143" s="29">
        <v>1</v>
      </c>
      <c r="FV143" s="29">
        <v>1</v>
      </c>
      <c r="FW143" s="29">
        <v>0</v>
      </c>
      <c r="FX143" s="29" t="s">
        <v>235</v>
      </c>
      <c r="FY143" s="29">
        <v>0</v>
      </c>
      <c r="FZ143" s="30"/>
      <c r="GA143" s="29" t="s">
        <v>235</v>
      </c>
      <c r="GB143" s="29">
        <v>0</v>
      </c>
      <c r="GC143" s="30"/>
      <c r="GD143" s="29" t="s">
        <v>699</v>
      </c>
      <c r="GE143" s="30"/>
      <c r="GF143" s="30"/>
      <c r="GG143" s="30"/>
      <c r="GH143" s="30"/>
      <c r="GI143" s="34">
        <v>1</v>
      </c>
      <c r="GJ143" s="34">
        <v>1</v>
      </c>
    </row>
    <row r="144" spans="1:194" s="34" customFormat="1" x14ac:dyDescent="0.35">
      <c r="A144" s="2" t="s">
        <v>2529</v>
      </c>
      <c r="B144" s="2" t="s">
        <v>2530</v>
      </c>
      <c r="C144" s="2" t="s">
        <v>2531</v>
      </c>
      <c r="D144" s="2" t="s">
        <v>2532</v>
      </c>
      <c r="E144" s="2" t="s">
        <v>2533</v>
      </c>
      <c r="F144" s="1"/>
      <c r="G144" s="1"/>
      <c r="H144" s="2" t="s">
        <v>191</v>
      </c>
      <c r="I144" s="1"/>
      <c r="J144" s="2" t="s">
        <v>2534</v>
      </c>
      <c r="K144" s="2" t="s">
        <v>2512</v>
      </c>
      <c r="L144" s="2" t="s">
        <v>2512</v>
      </c>
      <c r="M144" s="2" t="s">
        <v>2535</v>
      </c>
      <c r="N144" s="1"/>
      <c r="O144" s="2" t="s">
        <v>2025</v>
      </c>
      <c r="P144" s="2" t="s">
        <v>825</v>
      </c>
      <c r="Q144" s="2" t="s">
        <v>2026</v>
      </c>
      <c r="R144" s="1"/>
      <c r="S144" s="1"/>
      <c r="T144" s="2" t="s">
        <v>2536</v>
      </c>
      <c r="U144" s="2" t="s">
        <v>2537</v>
      </c>
      <c r="V144" s="1"/>
      <c r="W144" s="1"/>
      <c r="X144" s="1"/>
      <c r="Y144" s="1"/>
      <c r="Z144" s="2" t="s">
        <v>2538</v>
      </c>
      <c r="AA144" s="1"/>
      <c r="AB144" s="2" t="s">
        <v>2539</v>
      </c>
      <c r="AC144" s="1"/>
      <c r="AD144" s="2" t="s">
        <v>2540</v>
      </c>
      <c r="AE144" s="1"/>
      <c r="AF144" s="1"/>
      <c r="AG144" s="1"/>
      <c r="AH144" s="1"/>
      <c r="AI144" s="1"/>
      <c r="AJ144" s="2" t="s">
        <v>1895</v>
      </c>
      <c r="AK144" s="9" t="s">
        <v>2541</v>
      </c>
      <c r="AL144" s="15" t="s">
        <v>469</v>
      </c>
      <c r="AM144" s="2" t="s">
        <v>214</v>
      </c>
      <c r="AN144" s="2">
        <v>4</v>
      </c>
      <c r="AO144" s="2" t="s">
        <v>2542</v>
      </c>
      <c r="AP144" s="2" t="s">
        <v>216</v>
      </c>
      <c r="AQ144" s="1"/>
      <c r="AR144" s="1"/>
      <c r="AS144" s="1">
        <v>0</v>
      </c>
      <c r="AT144" s="2">
        <v>1</v>
      </c>
      <c r="AU144" s="2">
        <v>1</v>
      </c>
      <c r="AV144" s="2" t="s">
        <v>305</v>
      </c>
      <c r="AW144" s="1"/>
      <c r="AX144" s="1"/>
      <c r="AY144" s="2">
        <v>1</v>
      </c>
      <c r="AZ144" s="1"/>
      <c r="BA144" s="1"/>
      <c r="BB144" s="1"/>
      <c r="BC144" s="1">
        <v>0</v>
      </c>
      <c r="BD144" s="2">
        <v>1</v>
      </c>
      <c r="BE144" s="1">
        <v>0</v>
      </c>
      <c r="BF144" s="1">
        <v>0</v>
      </c>
      <c r="BG144" s="1">
        <v>0</v>
      </c>
      <c r="BH144" s="1" t="s">
        <v>3000</v>
      </c>
      <c r="BI144" s="1"/>
      <c r="BJ144" s="1"/>
      <c r="BK144" s="1"/>
      <c r="BL144" s="1"/>
      <c r="BM144" s="1"/>
      <c r="BN144" s="1"/>
      <c r="BO144" s="1"/>
      <c r="BP144" s="1"/>
      <c r="BQ144" s="1"/>
      <c r="BR144" s="1"/>
      <c r="BS144" s="1"/>
      <c r="BT144" s="1"/>
      <c r="BU144" s="2">
        <v>1</v>
      </c>
      <c r="BV144" s="1"/>
      <c r="BW144" s="1"/>
      <c r="BX144" s="1" t="s">
        <v>2984</v>
      </c>
      <c r="BY144" s="2">
        <v>2</v>
      </c>
      <c r="BZ144" s="2">
        <v>2</v>
      </c>
      <c r="CA144" s="1"/>
      <c r="CB144" s="1"/>
      <c r="CC144" s="1"/>
      <c r="CD144" s="2">
        <v>1</v>
      </c>
      <c r="CE144" s="1"/>
      <c r="CF144" s="1"/>
      <c r="CG144" s="1" t="s">
        <v>2994</v>
      </c>
      <c r="CH144" s="2" t="s">
        <v>346</v>
      </c>
      <c r="CI144" s="2">
        <v>0</v>
      </c>
      <c r="CJ144" s="1"/>
      <c r="CK144" s="2">
        <v>0</v>
      </c>
      <c r="CL144" s="13">
        <v>429</v>
      </c>
      <c r="CM144" s="2"/>
      <c r="CN144" s="15"/>
      <c r="CO144" s="51"/>
      <c r="CP144" s="2"/>
      <c r="CQ144" s="2">
        <v>1</v>
      </c>
      <c r="CR144" s="1"/>
      <c r="CS144" s="1"/>
      <c r="CT144" s="1"/>
      <c r="CU144" s="2">
        <v>1</v>
      </c>
      <c r="CV144" s="1"/>
      <c r="CW144" s="1"/>
      <c r="CX144" s="1"/>
      <c r="CY144" s="1" t="s">
        <v>3004</v>
      </c>
      <c r="CZ144" s="2">
        <v>23</v>
      </c>
      <c r="DA144" s="1">
        <v>0</v>
      </c>
      <c r="DB144" s="2" t="s">
        <v>1513</v>
      </c>
      <c r="DC144" s="1"/>
      <c r="DD144" s="2">
        <v>1</v>
      </c>
      <c r="DE144" s="1"/>
      <c r="DF144" s="1"/>
      <c r="DG144" s="2">
        <v>1</v>
      </c>
      <c r="DH144" s="1"/>
      <c r="DI144" s="1"/>
      <c r="DJ144" s="2" t="s">
        <v>2997</v>
      </c>
      <c r="DK144" s="2" t="s">
        <v>2543</v>
      </c>
      <c r="DL144" s="2"/>
      <c r="DM144" s="15">
        <v>144</v>
      </c>
      <c r="DN144" s="2"/>
      <c r="DO144" s="15"/>
      <c r="DP144" s="2"/>
      <c r="DQ144" s="2">
        <v>0</v>
      </c>
      <c r="DR144" s="56">
        <f>DS144/DT144</f>
        <v>0.33566433566433568</v>
      </c>
      <c r="DS144">
        <v>144</v>
      </c>
      <c r="DT144">
        <v>429</v>
      </c>
      <c r="DU144" s="2"/>
      <c r="DV144" s="1"/>
      <c r="DW144" s="1"/>
      <c r="DX144" s="1"/>
      <c r="DY144" s="1"/>
      <c r="DZ144" s="1"/>
      <c r="EA144">
        <v>144</v>
      </c>
      <c r="EB144">
        <v>429</v>
      </c>
      <c r="EC144" s="1"/>
      <c r="ED144" s="1"/>
      <c r="EE144" s="1"/>
      <c r="EF144" s="1"/>
      <c r="EG144" s="1"/>
      <c r="EH144" s="1"/>
      <c r="EI144" s="1"/>
      <c r="EJ144" s="1"/>
      <c r="EK144" s="1"/>
      <c r="EL144" s="1"/>
      <c r="EM144" s="1"/>
      <c r="EN144" s="1"/>
      <c r="EO144" s="1"/>
      <c r="EP144" s="1"/>
      <c r="EQ144" s="1"/>
      <c r="ER144" s="2">
        <v>1</v>
      </c>
      <c r="ES144" s="1"/>
      <c r="ET144" s="2">
        <v>1</v>
      </c>
      <c r="EU144" s="1"/>
      <c r="EV144" s="1"/>
      <c r="EW144" s="1"/>
      <c r="EX144" s="1"/>
      <c r="EY144" s="2">
        <v>1</v>
      </c>
      <c r="EZ144" s="1"/>
      <c r="FA144" s="2">
        <v>1</v>
      </c>
      <c r="FB144" s="1"/>
      <c r="FC144" s="1"/>
      <c r="FD144" s="1"/>
      <c r="FE144" s="1"/>
      <c r="FF144" s="2">
        <v>0</v>
      </c>
      <c r="FG144" s="2">
        <v>0</v>
      </c>
      <c r="FH144" s="2">
        <v>0</v>
      </c>
      <c r="FI144" s="1"/>
      <c r="FJ144" s="1"/>
      <c r="FK144" s="1"/>
      <c r="FL144" s="1"/>
      <c r="FM144" s="2" t="s">
        <v>225</v>
      </c>
      <c r="FN144" s="2">
        <v>0</v>
      </c>
      <c r="FO144" s="2">
        <v>1</v>
      </c>
      <c r="FP144" s="2" t="s">
        <v>226</v>
      </c>
      <c r="FQ144" s="1"/>
      <c r="FR144" s="2">
        <v>0</v>
      </c>
      <c r="FS144" s="1"/>
      <c r="FT144" s="1"/>
      <c r="FU144" s="2">
        <v>0</v>
      </c>
      <c r="FV144" s="1"/>
      <c r="FW144" s="2">
        <v>0</v>
      </c>
      <c r="FX144" s="1"/>
      <c r="FY144" s="2">
        <v>1</v>
      </c>
      <c r="FZ144" s="2" t="s">
        <v>226</v>
      </c>
      <c r="GA144" s="2" t="s">
        <v>2544</v>
      </c>
      <c r="GB144" s="2">
        <v>0</v>
      </c>
      <c r="GC144" s="1"/>
      <c r="GD144" s="1"/>
      <c r="GE144" s="1"/>
      <c r="GF144" s="1"/>
      <c r="GG144" s="1"/>
      <c r="GH144" s="1"/>
      <c r="GI144">
        <v>1</v>
      </c>
      <c r="GJ144">
        <v>1</v>
      </c>
      <c r="GK144">
        <v>1</v>
      </c>
      <c r="GL144"/>
    </row>
    <row r="145" spans="1:194" s="34" customFormat="1" hidden="1" x14ac:dyDescent="0.35">
      <c r="A145" s="29" t="s">
        <v>2151</v>
      </c>
      <c r="B145" s="29" t="s">
        <v>2152</v>
      </c>
      <c r="C145" s="29" t="s">
        <v>2153</v>
      </c>
      <c r="D145" s="29" t="s">
        <v>2154</v>
      </c>
      <c r="E145" s="29" t="s">
        <v>2155</v>
      </c>
      <c r="F145" s="30"/>
      <c r="G145" s="30"/>
      <c r="H145" s="29" t="s">
        <v>191</v>
      </c>
      <c r="I145" s="30"/>
      <c r="J145" s="29" t="s">
        <v>2156</v>
      </c>
      <c r="K145" s="29" t="s">
        <v>2068</v>
      </c>
      <c r="L145" s="29" t="s">
        <v>2068</v>
      </c>
      <c r="M145" s="29" t="s">
        <v>2157</v>
      </c>
      <c r="N145" s="30"/>
      <c r="O145" s="29" t="s">
        <v>2158</v>
      </c>
      <c r="P145" s="29" t="s">
        <v>440</v>
      </c>
      <c r="Q145" s="29" t="s">
        <v>2159</v>
      </c>
      <c r="R145" s="30"/>
      <c r="S145" s="30"/>
      <c r="T145" s="29" t="s">
        <v>2160</v>
      </c>
      <c r="U145" s="30"/>
      <c r="V145" s="30"/>
      <c r="W145" s="30"/>
      <c r="X145" s="30"/>
      <c r="Y145" s="30"/>
      <c r="Z145" s="29" t="s">
        <v>2161</v>
      </c>
      <c r="AA145" s="30"/>
      <c r="AB145" s="30"/>
      <c r="AC145" s="30"/>
      <c r="AD145" s="29" t="s">
        <v>2162</v>
      </c>
      <c r="AE145" s="30"/>
      <c r="AF145" s="30"/>
      <c r="AG145" s="30"/>
      <c r="AH145" s="29" t="s">
        <v>209</v>
      </c>
      <c r="AI145" s="29" t="s">
        <v>1689</v>
      </c>
      <c r="AJ145" s="29" t="s">
        <v>1895</v>
      </c>
      <c r="AK145" s="31" t="s">
        <v>1896</v>
      </c>
      <c r="AL145" s="35" t="s">
        <v>995</v>
      </c>
      <c r="AM145" s="29" t="s">
        <v>227</v>
      </c>
      <c r="AN145" s="29">
        <v>4</v>
      </c>
      <c r="AO145" s="29" t="s">
        <v>2168</v>
      </c>
      <c r="AP145" s="29" t="s">
        <v>216</v>
      </c>
      <c r="AQ145" s="30"/>
      <c r="AR145" s="30"/>
      <c r="AS145" s="30">
        <v>0</v>
      </c>
      <c r="AT145" s="29">
        <v>1</v>
      </c>
      <c r="AU145" s="29">
        <v>1</v>
      </c>
      <c r="AV145" s="29" t="s">
        <v>305</v>
      </c>
      <c r="AW145" s="30"/>
      <c r="AX145" s="30"/>
      <c r="AY145" s="29">
        <v>1</v>
      </c>
      <c r="AZ145" s="30"/>
      <c r="BA145" s="30"/>
      <c r="BB145" s="30"/>
      <c r="BC145" s="30">
        <v>0</v>
      </c>
      <c r="BD145" s="30">
        <v>0</v>
      </c>
      <c r="BE145" s="30">
        <v>0</v>
      </c>
      <c r="BF145" s="30">
        <v>0</v>
      </c>
      <c r="BG145" s="29">
        <v>1</v>
      </c>
      <c r="BH145" s="29" t="s">
        <v>3002</v>
      </c>
      <c r="BI145" s="30"/>
      <c r="BJ145" s="30"/>
      <c r="BK145" s="30"/>
      <c r="BL145" s="30"/>
      <c r="BM145" s="30"/>
      <c r="BN145" s="30"/>
      <c r="BO145" s="30"/>
      <c r="BP145" s="30"/>
      <c r="BQ145" s="30"/>
      <c r="BR145" s="30"/>
      <c r="BS145" s="30"/>
      <c r="BT145" s="30"/>
      <c r="BU145" s="30"/>
      <c r="BV145" s="29">
        <v>1</v>
      </c>
      <c r="BW145" s="30"/>
      <c r="BX145" s="30" t="s">
        <v>2986</v>
      </c>
      <c r="BY145" s="29">
        <v>2</v>
      </c>
      <c r="BZ145" s="29">
        <v>2</v>
      </c>
      <c r="CA145" s="30"/>
      <c r="CB145" s="30"/>
      <c r="CC145" s="30"/>
      <c r="CD145" s="29">
        <v>1</v>
      </c>
      <c r="CE145" s="29">
        <v>1</v>
      </c>
      <c r="CF145" s="30"/>
      <c r="CG145" s="30" t="s">
        <v>2994</v>
      </c>
      <c r="CH145" s="29" t="s">
        <v>2169</v>
      </c>
      <c r="CI145" s="29">
        <v>1</v>
      </c>
      <c r="CJ145" s="29" t="s">
        <v>2170</v>
      </c>
      <c r="CK145" s="29">
        <v>0</v>
      </c>
      <c r="CL145" s="32">
        <v>68</v>
      </c>
      <c r="CM145" s="29"/>
      <c r="CN145" s="35">
        <v>16</v>
      </c>
      <c r="CO145" s="53">
        <f>CN145/DT145</f>
        <v>0.23529411764705882</v>
      </c>
      <c r="CP145" s="45">
        <v>0.23499999999999999</v>
      </c>
      <c r="CQ145" s="29">
        <v>1</v>
      </c>
      <c r="CR145" s="30"/>
      <c r="CS145" s="29">
        <v>1</v>
      </c>
      <c r="CT145" s="30"/>
      <c r="CU145" s="30"/>
      <c r="CV145" s="29">
        <v>1</v>
      </c>
      <c r="CW145" s="30"/>
      <c r="CX145" s="30"/>
      <c r="CY145" s="30" t="s">
        <v>3005</v>
      </c>
      <c r="CZ145" s="29" t="s">
        <v>721</v>
      </c>
      <c r="DA145" s="30">
        <v>0</v>
      </c>
      <c r="DB145" s="29" t="s">
        <v>2171</v>
      </c>
      <c r="DC145" s="30"/>
      <c r="DD145" s="29">
        <v>1</v>
      </c>
      <c r="DE145" s="30"/>
      <c r="DF145" s="30"/>
      <c r="DG145" s="29">
        <v>1</v>
      </c>
      <c r="DH145" s="30"/>
      <c r="DI145" s="30"/>
      <c r="DJ145" s="29" t="s">
        <v>2997</v>
      </c>
      <c r="DK145" s="29" t="s">
        <v>2172</v>
      </c>
      <c r="DL145" s="29"/>
      <c r="DM145" s="35">
        <v>26</v>
      </c>
      <c r="DN145" s="29" t="s">
        <v>2173</v>
      </c>
      <c r="DO145" s="35"/>
      <c r="DP145" s="29"/>
      <c r="DQ145" s="29"/>
      <c r="DR145" s="57">
        <f>DS145/DT145</f>
        <v>0.38235294117647056</v>
      </c>
      <c r="DS145" s="29">
        <v>26</v>
      </c>
      <c r="DT145" s="29">
        <v>68</v>
      </c>
      <c r="DV145" s="29" t="s">
        <v>2174</v>
      </c>
      <c r="DW145" s="29"/>
      <c r="DX145" s="29"/>
      <c r="DY145" s="29"/>
      <c r="DZ145" s="29"/>
      <c r="EA145" s="29"/>
      <c r="EB145" s="29"/>
      <c r="EC145" s="29"/>
      <c r="ED145" s="29"/>
      <c r="EE145" s="29"/>
      <c r="EF145" s="29"/>
      <c r="EG145" s="29"/>
      <c r="EH145" s="29"/>
      <c r="EI145" s="29"/>
      <c r="EJ145" s="29">
        <v>26</v>
      </c>
      <c r="EK145" s="29">
        <v>68</v>
      </c>
      <c r="EL145" s="29"/>
      <c r="EM145" s="29"/>
      <c r="EN145" s="29"/>
      <c r="EO145" s="29"/>
      <c r="EP145" s="29"/>
      <c r="EQ145" s="29"/>
      <c r="ER145" s="29">
        <v>1</v>
      </c>
      <c r="ES145" s="29">
        <v>1</v>
      </c>
      <c r="ET145" s="29">
        <v>1</v>
      </c>
      <c r="EU145" s="29">
        <v>1</v>
      </c>
      <c r="EV145" s="30"/>
      <c r="EW145" s="30"/>
      <c r="EX145" s="30"/>
      <c r="EY145" s="29">
        <v>1</v>
      </c>
      <c r="EZ145" s="30"/>
      <c r="FA145" s="29">
        <v>1</v>
      </c>
      <c r="FB145" s="30"/>
      <c r="FC145" s="30"/>
      <c r="FD145" s="30"/>
      <c r="FE145" s="30"/>
      <c r="FF145" s="29">
        <v>0</v>
      </c>
      <c r="FG145" s="29">
        <v>0</v>
      </c>
      <c r="FH145" s="29">
        <v>0</v>
      </c>
      <c r="FI145" s="29" t="s">
        <v>235</v>
      </c>
      <c r="FJ145" s="29">
        <v>0</v>
      </c>
      <c r="FK145" s="29"/>
      <c r="FL145" s="30"/>
      <c r="FM145" s="29" t="s">
        <v>225</v>
      </c>
      <c r="FN145" s="29">
        <v>0</v>
      </c>
      <c r="FO145" s="29">
        <v>0</v>
      </c>
      <c r="FP145" s="30"/>
      <c r="FQ145" s="29" t="s">
        <v>235</v>
      </c>
      <c r="FR145" s="29">
        <v>0</v>
      </c>
      <c r="FS145" s="30"/>
      <c r="FT145" s="29" t="s">
        <v>235</v>
      </c>
      <c r="FU145" s="29">
        <v>0</v>
      </c>
      <c r="FV145" s="30"/>
      <c r="FW145" s="29">
        <v>0</v>
      </c>
      <c r="FX145" s="29" t="s">
        <v>235</v>
      </c>
      <c r="FY145" s="29">
        <v>0</v>
      </c>
      <c r="FZ145" s="30"/>
      <c r="GA145" s="29" t="s">
        <v>235</v>
      </c>
      <c r="GB145" s="29">
        <v>0</v>
      </c>
      <c r="GC145" s="30"/>
      <c r="GD145" s="29" t="s">
        <v>235</v>
      </c>
      <c r="GE145" s="30"/>
      <c r="GF145" s="30"/>
      <c r="GG145" s="30"/>
      <c r="GH145" s="30"/>
      <c r="GI145" s="34">
        <v>0</v>
      </c>
      <c r="GJ145" s="34">
        <v>0</v>
      </c>
    </row>
    <row r="146" spans="1:194" s="34" customFormat="1" x14ac:dyDescent="0.35">
      <c r="A146" s="2" t="s">
        <v>2553</v>
      </c>
      <c r="B146" s="2" t="s">
        <v>2554</v>
      </c>
      <c r="C146" s="2" t="s">
        <v>2555</v>
      </c>
      <c r="D146" s="2" t="s">
        <v>2556</v>
      </c>
      <c r="E146" s="2" t="s">
        <v>2557</v>
      </c>
      <c r="F146" s="1"/>
      <c r="G146" s="1"/>
      <c r="H146" s="2" t="s">
        <v>191</v>
      </c>
      <c r="I146" s="1"/>
      <c r="J146" s="2" t="s">
        <v>2558</v>
      </c>
      <c r="K146" s="2" t="s">
        <v>2512</v>
      </c>
      <c r="L146" s="2" t="s">
        <v>2512</v>
      </c>
      <c r="M146" s="2" t="s">
        <v>2559</v>
      </c>
      <c r="N146" s="1"/>
      <c r="O146" s="2" t="s">
        <v>2105</v>
      </c>
      <c r="P146" s="2" t="s">
        <v>723</v>
      </c>
      <c r="Q146" s="2" t="s">
        <v>2106</v>
      </c>
      <c r="R146" s="1"/>
      <c r="S146" s="1"/>
      <c r="T146" s="2" t="s">
        <v>2560</v>
      </c>
      <c r="U146" s="1"/>
      <c r="V146" s="1"/>
      <c r="W146" s="1"/>
      <c r="X146" s="1"/>
      <c r="Y146" s="1"/>
      <c r="Z146" s="1"/>
      <c r="AA146" s="1"/>
      <c r="AB146" s="1"/>
      <c r="AC146" s="1"/>
      <c r="AD146" s="2" t="s">
        <v>2561</v>
      </c>
      <c r="AE146" s="1"/>
      <c r="AF146" s="1"/>
      <c r="AG146" s="1"/>
      <c r="AH146" s="1"/>
      <c r="AI146" s="1"/>
      <c r="AJ146" s="2" t="s">
        <v>1895</v>
      </c>
      <c r="AK146" s="9" t="s">
        <v>1727</v>
      </c>
      <c r="AL146" s="15" t="s">
        <v>469</v>
      </c>
      <c r="AM146" s="2" t="s">
        <v>214</v>
      </c>
      <c r="AN146" s="2">
        <v>4</v>
      </c>
      <c r="AO146" s="2" t="s">
        <v>2562</v>
      </c>
      <c r="AP146" s="2" t="s">
        <v>216</v>
      </c>
      <c r="AQ146" s="1"/>
      <c r="AR146" s="1"/>
      <c r="AS146" s="1">
        <v>0</v>
      </c>
      <c r="AT146" s="2">
        <v>1</v>
      </c>
      <c r="AU146" s="1">
        <v>1</v>
      </c>
      <c r="AV146" s="2" t="s">
        <v>305</v>
      </c>
      <c r="AW146" s="1"/>
      <c r="AX146" s="1"/>
      <c r="AY146" s="2">
        <v>1</v>
      </c>
      <c r="AZ146" s="1"/>
      <c r="BA146" s="1"/>
      <c r="BB146" s="1"/>
      <c r="BC146" s="2">
        <v>1</v>
      </c>
      <c r="BD146" s="1">
        <v>0</v>
      </c>
      <c r="BE146" s="1">
        <v>0</v>
      </c>
      <c r="BF146" s="1">
        <v>0</v>
      </c>
      <c r="BG146" s="1">
        <v>0</v>
      </c>
      <c r="BH146" s="1" t="s">
        <v>2999</v>
      </c>
      <c r="BI146" s="1"/>
      <c r="BJ146" s="1"/>
      <c r="BK146" s="1"/>
      <c r="BL146" s="1"/>
      <c r="BM146" s="1"/>
      <c r="BN146" s="1"/>
      <c r="BO146" s="1"/>
      <c r="BP146" s="1"/>
      <c r="BQ146" s="1"/>
      <c r="BR146" s="1"/>
      <c r="BS146" s="1"/>
      <c r="BT146" s="1"/>
      <c r="BU146" s="2">
        <v>1</v>
      </c>
      <c r="BV146" s="1"/>
      <c r="BW146" s="1"/>
      <c r="BX146" s="1" t="s">
        <v>2984</v>
      </c>
      <c r="BY146" s="2">
        <v>2</v>
      </c>
      <c r="BZ146" s="2">
        <v>1</v>
      </c>
      <c r="CA146" s="1"/>
      <c r="CB146" s="1"/>
      <c r="CC146" s="1"/>
      <c r="CD146" s="1"/>
      <c r="CE146" s="2">
        <v>1</v>
      </c>
      <c r="CF146" s="1"/>
      <c r="CG146" s="1" t="s">
        <v>2994</v>
      </c>
      <c r="CH146" s="2" t="s">
        <v>2563</v>
      </c>
      <c r="CI146" s="2">
        <v>0</v>
      </c>
      <c r="CJ146" s="1"/>
      <c r="CK146" s="2">
        <v>0</v>
      </c>
      <c r="CL146" s="13">
        <v>104</v>
      </c>
      <c r="CM146" s="2"/>
      <c r="CN146" s="15" t="s">
        <v>1188</v>
      </c>
      <c r="CO146" s="51">
        <f>CN146/DT146</f>
        <v>0.18269230769230768</v>
      </c>
      <c r="CP146" s="2"/>
      <c r="CQ146" s="2">
        <v>1</v>
      </c>
      <c r="CR146" s="1"/>
      <c r="CS146" s="1"/>
      <c r="CT146" s="1"/>
      <c r="CU146" s="2">
        <v>1</v>
      </c>
      <c r="CV146" s="1"/>
      <c r="CW146" s="1"/>
      <c r="CX146" s="1"/>
      <c r="CY146" s="1" t="s">
        <v>3004</v>
      </c>
      <c r="CZ146" s="2">
        <v>174</v>
      </c>
      <c r="DA146" s="1">
        <v>0</v>
      </c>
      <c r="DB146" s="2" t="s">
        <v>1513</v>
      </c>
      <c r="DC146" s="1"/>
      <c r="DD146" s="2">
        <v>1</v>
      </c>
      <c r="DE146" s="1"/>
      <c r="DF146" s="1"/>
      <c r="DG146" s="2">
        <v>1</v>
      </c>
      <c r="DH146" s="1"/>
      <c r="DI146" s="1"/>
      <c r="DJ146" s="2" t="s">
        <v>2997</v>
      </c>
      <c r="DK146" s="2" t="s">
        <v>2564</v>
      </c>
      <c r="DL146" s="2"/>
      <c r="DM146" s="15" t="s">
        <v>343</v>
      </c>
      <c r="DN146" s="2"/>
      <c r="DO146" s="17"/>
      <c r="DP146" s="2" t="s">
        <v>2565</v>
      </c>
      <c r="DQ146" s="2">
        <v>0</v>
      </c>
      <c r="DR146" s="56">
        <f>DS146/DT146</f>
        <v>0.42307692307692307</v>
      </c>
      <c r="DS146">
        <v>44</v>
      </c>
      <c r="DT146">
        <v>104</v>
      </c>
      <c r="DU146" s="2" t="s">
        <v>2566</v>
      </c>
      <c r="DV146" s="2" t="s">
        <v>2567</v>
      </c>
      <c r="DW146" s="2"/>
      <c r="DX146">
        <v>44</v>
      </c>
      <c r="DY146">
        <v>104</v>
      </c>
      <c r="DZ146" s="2"/>
      <c r="EA146" s="2"/>
      <c r="EB146" s="2"/>
      <c r="EC146" s="2"/>
      <c r="ED146" s="2"/>
      <c r="EE146" s="2"/>
      <c r="EF146" s="2"/>
      <c r="EG146" s="2"/>
      <c r="EH146" s="2"/>
      <c r="EI146" s="2"/>
      <c r="EJ146" s="2"/>
      <c r="EK146" s="2"/>
      <c r="EL146" s="2"/>
      <c r="EM146" s="2"/>
      <c r="EN146" s="2"/>
      <c r="EO146" s="2"/>
      <c r="EP146" s="2"/>
      <c r="EQ146" s="2"/>
      <c r="ER146" s="2">
        <v>1</v>
      </c>
      <c r="ES146" s="1"/>
      <c r="ET146" s="2">
        <v>1</v>
      </c>
      <c r="EU146" s="1"/>
      <c r="EV146" s="1"/>
      <c r="EW146" s="1"/>
      <c r="EX146" s="1"/>
      <c r="EY146" s="2">
        <v>1</v>
      </c>
      <c r="EZ146" s="1"/>
      <c r="FA146" s="2">
        <v>1</v>
      </c>
      <c r="FB146" s="1"/>
      <c r="FC146" s="1"/>
      <c r="FD146" s="1"/>
      <c r="FE146" s="1"/>
      <c r="FF146" s="2">
        <v>0</v>
      </c>
      <c r="FG146" s="2">
        <v>0</v>
      </c>
      <c r="FH146" s="2">
        <v>0</v>
      </c>
      <c r="FI146" s="1"/>
      <c r="FJ146" s="2">
        <v>0</v>
      </c>
      <c r="FK146" s="2"/>
      <c r="FL146" s="1"/>
      <c r="FM146" s="1"/>
      <c r="FN146" s="2">
        <v>0</v>
      </c>
      <c r="FO146" s="2">
        <v>1</v>
      </c>
      <c r="FP146" s="2" t="s">
        <v>226</v>
      </c>
      <c r="FQ146" s="2" t="s">
        <v>2568</v>
      </c>
      <c r="FR146" s="2">
        <v>0</v>
      </c>
      <c r="FS146" s="1"/>
      <c r="FT146" s="1"/>
      <c r="FU146" s="2">
        <v>0</v>
      </c>
      <c r="FV146" s="1"/>
      <c r="FW146" s="2">
        <v>0</v>
      </c>
      <c r="FX146" s="1"/>
      <c r="FY146" s="2">
        <v>0</v>
      </c>
      <c r="FZ146" s="1"/>
      <c r="GA146" s="1"/>
      <c r="GB146" s="2">
        <v>1</v>
      </c>
      <c r="GC146" s="2" t="s">
        <v>226</v>
      </c>
      <c r="GD146" s="2" t="s">
        <v>2569</v>
      </c>
      <c r="GE146" s="1"/>
      <c r="GF146" s="1"/>
      <c r="GG146" s="1"/>
      <c r="GH146" s="1"/>
      <c r="GI146">
        <v>1</v>
      </c>
      <c r="GJ146">
        <v>1</v>
      </c>
      <c r="GK146">
        <v>1</v>
      </c>
      <c r="GL146"/>
    </row>
    <row r="147" spans="1:194" s="34" customFormat="1" hidden="1" x14ac:dyDescent="0.35">
      <c r="A147" s="38" t="s">
        <v>2195</v>
      </c>
      <c r="B147" s="38" t="s">
        <v>2196</v>
      </c>
      <c r="C147" s="29" t="s">
        <v>2197</v>
      </c>
      <c r="D147" s="29" t="s">
        <v>2198</v>
      </c>
      <c r="E147" s="29" t="s">
        <v>2199</v>
      </c>
      <c r="F147" s="30"/>
      <c r="G147" s="30"/>
      <c r="H147" s="29" t="s">
        <v>191</v>
      </c>
      <c r="I147" s="30"/>
      <c r="J147" s="29" t="s">
        <v>2200</v>
      </c>
      <c r="K147" s="29" t="s">
        <v>2201</v>
      </c>
      <c r="L147" s="29" t="s">
        <v>2201</v>
      </c>
      <c r="M147" s="29" t="s">
        <v>2202</v>
      </c>
      <c r="N147" s="30"/>
      <c r="O147" s="29" t="s">
        <v>1021</v>
      </c>
      <c r="P147" s="29" t="s">
        <v>204</v>
      </c>
      <c r="Q147" s="29" t="s">
        <v>2203</v>
      </c>
      <c r="R147" s="30"/>
      <c r="S147" s="30"/>
      <c r="T147" s="29" t="s">
        <v>2204</v>
      </c>
      <c r="U147" s="29" t="s">
        <v>2205</v>
      </c>
      <c r="V147" s="30"/>
      <c r="W147" s="30"/>
      <c r="X147" s="30"/>
      <c r="Y147" s="30"/>
      <c r="Z147" s="29" t="s">
        <v>2206</v>
      </c>
      <c r="AA147" s="30"/>
      <c r="AB147" s="29" t="s">
        <v>2207</v>
      </c>
      <c r="AC147" s="30"/>
      <c r="AD147" s="29" t="s">
        <v>2208</v>
      </c>
      <c r="AE147" s="30"/>
      <c r="AF147" s="30"/>
      <c r="AG147" s="30"/>
      <c r="AH147" s="29" t="s">
        <v>209</v>
      </c>
      <c r="AI147" s="29" t="s">
        <v>1689</v>
      </c>
      <c r="AJ147" s="29" t="s">
        <v>1895</v>
      </c>
      <c r="AK147" s="31" t="s">
        <v>994</v>
      </c>
      <c r="AL147" s="35" t="s">
        <v>995</v>
      </c>
      <c r="AM147" s="29" t="s">
        <v>227</v>
      </c>
      <c r="AN147" s="29" t="s">
        <v>426</v>
      </c>
      <c r="AO147" s="29" t="s">
        <v>2216</v>
      </c>
      <c r="AP147" s="29" t="s">
        <v>216</v>
      </c>
      <c r="AQ147" s="30"/>
      <c r="AR147" s="30"/>
      <c r="AS147" s="30">
        <v>0</v>
      </c>
      <c r="AT147" s="29">
        <v>1</v>
      </c>
      <c r="AU147" s="29">
        <v>1</v>
      </c>
      <c r="AV147" s="29" t="s">
        <v>305</v>
      </c>
      <c r="AW147" s="30"/>
      <c r="AX147" s="30"/>
      <c r="AY147" s="29">
        <v>1</v>
      </c>
      <c r="AZ147" s="30"/>
      <c r="BA147" s="30"/>
      <c r="BB147" s="29">
        <v>1</v>
      </c>
      <c r="BC147" s="29">
        <v>1</v>
      </c>
      <c r="BD147" s="29">
        <v>1</v>
      </c>
      <c r="BE147" s="29">
        <v>1</v>
      </c>
      <c r="BF147" s="29">
        <v>1</v>
      </c>
      <c r="BG147" s="30">
        <v>0</v>
      </c>
      <c r="BH147" s="30" t="s">
        <v>2987</v>
      </c>
      <c r="BI147" s="29">
        <v>1</v>
      </c>
      <c r="BJ147" s="29">
        <v>1</v>
      </c>
      <c r="BK147" s="29">
        <v>1</v>
      </c>
      <c r="BL147" s="29">
        <v>1</v>
      </c>
      <c r="BM147" s="30"/>
      <c r="BN147" s="29">
        <v>1</v>
      </c>
      <c r="BO147" s="29">
        <v>1</v>
      </c>
      <c r="BP147" s="29">
        <v>1</v>
      </c>
      <c r="BQ147" s="30"/>
      <c r="BR147" s="30"/>
      <c r="BS147" s="30"/>
      <c r="BT147" s="29" t="s">
        <v>2217</v>
      </c>
      <c r="BU147" s="29">
        <v>1</v>
      </c>
      <c r="BV147" s="30"/>
      <c r="BW147" s="30"/>
      <c r="BX147" s="30" t="s">
        <v>2984</v>
      </c>
      <c r="BY147" s="29">
        <v>1</v>
      </c>
      <c r="BZ147" s="29">
        <v>1</v>
      </c>
      <c r="CA147" s="29">
        <v>1</v>
      </c>
      <c r="CB147" s="30"/>
      <c r="CC147" s="30"/>
      <c r="CD147" s="30"/>
      <c r="CE147" s="30"/>
      <c r="CF147" s="30"/>
      <c r="CG147" s="30" t="s">
        <v>2992</v>
      </c>
      <c r="CH147" s="29" t="s">
        <v>2218</v>
      </c>
      <c r="CI147" s="29">
        <v>0</v>
      </c>
      <c r="CJ147" s="30"/>
      <c r="CK147" s="29">
        <v>0</v>
      </c>
      <c r="CL147" s="32">
        <v>99</v>
      </c>
      <c r="CM147" s="29"/>
      <c r="CN147" s="35">
        <v>99</v>
      </c>
      <c r="CO147" s="53">
        <f>CN147/DT147</f>
        <v>1</v>
      </c>
      <c r="CP147" s="29"/>
      <c r="CQ147" s="29">
        <v>1</v>
      </c>
      <c r="CR147" s="30"/>
      <c r="CS147" s="30"/>
      <c r="CT147" s="30"/>
      <c r="CU147" s="30"/>
      <c r="CV147" s="29">
        <v>1</v>
      </c>
      <c r="CW147" s="30"/>
      <c r="CX147" s="30"/>
      <c r="CY147" s="30" t="s">
        <v>3005</v>
      </c>
      <c r="CZ147" s="30" t="s">
        <v>721</v>
      </c>
      <c r="DA147" s="30">
        <v>0</v>
      </c>
      <c r="DB147" s="30"/>
      <c r="DC147" s="30"/>
      <c r="DD147" s="29">
        <v>1</v>
      </c>
      <c r="DE147" s="30"/>
      <c r="DF147" s="30"/>
      <c r="DG147" s="29">
        <v>1</v>
      </c>
      <c r="DH147" s="30"/>
      <c r="DI147" s="30"/>
      <c r="DJ147" s="29" t="s">
        <v>2997</v>
      </c>
      <c r="DK147" s="30"/>
      <c r="DL147" s="30"/>
      <c r="DM147" s="35">
        <v>33</v>
      </c>
      <c r="DN147" s="29"/>
      <c r="DO147" s="37"/>
      <c r="DP147" s="29" t="s">
        <v>2219</v>
      </c>
      <c r="DQ147" s="29"/>
      <c r="DR147" s="57">
        <f>DS147/DT147</f>
        <v>0.33333333333333331</v>
      </c>
      <c r="DS147" s="29">
        <v>33</v>
      </c>
      <c r="DT147" s="29">
        <v>99</v>
      </c>
      <c r="DV147" s="29" t="s">
        <v>2220</v>
      </c>
      <c r="DW147" s="29" t="s">
        <v>2221</v>
      </c>
      <c r="DX147" s="29">
        <v>13</v>
      </c>
      <c r="DY147" s="29">
        <v>28</v>
      </c>
      <c r="DZ147" s="29" t="s">
        <v>2222</v>
      </c>
      <c r="EA147" s="29">
        <v>4</v>
      </c>
      <c r="EB147" s="29">
        <v>24</v>
      </c>
      <c r="EC147" s="29"/>
      <c r="ED147" s="29"/>
      <c r="EE147" s="29"/>
      <c r="EF147" s="29"/>
      <c r="EG147" s="29"/>
      <c r="EH147" s="29"/>
      <c r="EI147" s="29"/>
      <c r="EJ147" s="29"/>
      <c r="EK147" s="29"/>
      <c r="EL147" s="29"/>
      <c r="EM147" s="29">
        <v>5</v>
      </c>
      <c r="EN147" s="29">
        <v>12</v>
      </c>
      <c r="EO147" s="29"/>
      <c r="EP147" s="29">
        <v>11</v>
      </c>
      <c r="EQ147" s="29">
        <v>35</v>
      </c>
      <c r="ER147" s="29">
        <v>1</v>
      </c>
      <c r="ES147" s="29">
        <v>1</v>
      </c>
      <c r="ET147" s="29">
        <v>1</v>
      </c>
      <c r="EU147" s="29">
        <v>1</v>
      </c>
      <c r="EV147" s="30"/>
      <c r="EW147" s="30"/>
      <c r="EX147" s="30"/>
      <c r="EY147" s="29">
        <v>1</v>
      </c>
      <c r="EZ147" s="30"/>
      <c r="FA147" s="29">
        <v>1</v>
      </c>
      <c r="FB147" s="30"/>
      <c r="FC147" s="30"/>
      <c r="FD147" s="30"/>
      <c r="FE147" s="30"/>
      <c r="FF147" s="29">
        <v>0</v>
      </c>
      <c r="FG147" s="29">
        <v>0</v>
      </c>
      <c r="FH147" s="29">
        <v>0</v>
      </c>
      <c r="FI147" s="29" t="s">
        <v>235</v>
      </c>
      <c r="FJ147" s="29">
        <v>1</v>
      </c>
      <c r="FK147" s="29"/>
      <c r="FL147" s="29" t="s">
        <v>2223</v>
      </c>
      <c r="FM147" s="29" t="s">
        <v>225</v>
      </c>
      <c r="FN147" s="29">
        <v>1</v>
      </c>
      <c r="FO147" s="29">
        <v>1</v>
      </c>
      <c r="FP147" s="29" t="s">
        <v>226</v>
      </c>
      <c r="FQ147" s="30"/>
      <c r="FR147" s="29">
        <v>1</v>
      </c>
      <c r="FS147" s="29" t="s">
        <v>226</v>
      </c>
      <c r="FT147" s="30"/>
      <c r="FU147" s="29">
        <v>0</v>
      </c>
      <c r="FV147" s="30"/>
      <c r="FW147" s="29">
        <v>0</v>
      </c>
      <c r="FX147" s="29" t="s">
        <v>235</v>
      </c>
      <c r="FY147" s="29">
        <v>0</v>
      </c>
      <c r="FZ147" s="30"/>
      <c r="GA147" s="29" t="s">
        <v>235</v>
      </c>
      <c r="GB147" s="29">
        <v>0</v>
      </c>
      <c r="GC147" s="30"/>
      <c r="GD147" s="29" t="s">
        <v>2224</v>
      </c>
      <c r="GE147" s="30"/>
      <c r="GF147" s="30"/>
      <c r="GG147" s="30"/>
      <c r="GH147" s="30"/>
      <c r="GI147" s="34">
        <v>1</v>
      </c>
      <c r="GJ147" s="34">
        <v>1</v>
      </c>
    </row>
    <row r="148" spans="1:194" s="34" customFormat="1" x14ac:dyDescent="0.35">
      <c r="A148" s="2" t="s">
        <v>2577</v>
      </c>
      <c r="B148" s="2" t="s">
        <v>2578</v>
      </c>
      <c r="C148" s="2" t="s">
        <v>2579</v>
      </c>
      <c r="D148" s="2" t="s">
        <v>2580</v>
      </c>
      <c r="E148" s="2" t="s">
        <v>2581</v>
      </c>
      <c r="F148" s="1"/>
      <c r="G148" s="1"/>
      <c r="H148" s="2" t="s">
        <v>191</v>
      </c>
      <c r="I148" s="1"/>
      <c r="J148" s="2" t="s">
        <v>2582</v>
      </c>
      <c r="K148" s="2" t="s">
        <v>2512</v>
      </c>
      <c r="L148" s="2" t="s">
        <v>2512</v>
      </c>
      <c r="M148" s="2" t="s">
        <v>2583</v>
      </c>
      <c r="N148" s="1"/>
      <c r="O148" s="2" t="s">
        <v>2584</v>
      </c>
      <c r="P148" s="2" t="s">
        <v>204</v>
      </c>
      <c r="Q148" s="2" t="s">
        <v>251</v>
      </c>
      <c r="R148" s="1"/>
      <c r="S148" s="1"/>
      <c r="T148" s="2" t="s">
        <v>2585</v>
      </c>
      <c r="U148" s="2" t="s">
        <v>2586</v>
      </c>
      <c r="V148" s="1"/>
      <c r="W148" s="1"/>
      <c r="X148" s="1"/>
      <c r="Y148" s="1"/>
      <c r="Z148" s="1"/>
      <c r="AA148" s="1"/>
      <c r="AB148" s="2" t="s">
        <v>2587</v>
      </c>
      <c r="AC148" s="1"/>
      <c r="AD148" s="2" t="s">
        <v>2588</v>
      </c>
      <c r="AE148" s="1"/>
      <c r="AF148" s="1"/>
      <c r="AG148" s="1"/>
      <c r="AH148" s="1"/>
      <c r="AI148" s="1"/>
      <c r="AJ148" s="2" t="s">
        <v>1895</v>
      </c>
      <c r="AK148" s="9" t="s">
        <v>2589</v>
      </c>
      <c r="AL148" s="15" t="s">
        <v>469</v>
      </c>
      <c r="AM148" s="2" t="s">
        <v>214</v>
      </c>
      <c r="AN148" s="2">
        <v>4</v>
      </c>
      <c r="AO148" s="2" t="s">
        <v>2590</v>
      </c>
      <c r="AP148" s="2" t="s">
        <v>216</v>
      </c>
      <c r="AQ148" s="1"/>
      <c r="AR148" s="1"/>
      <c r="AS148" s="1">
        <v>0</v>
      </c>
      <c r="AT148" s="2">
        <v>1</v>
      </c>
      <c r="AU148" s="2">
        <v>1</v>
      </c>
      <c r="AV148" s="2" t="s">
        <v>305</v>
      </c>
      <c r="AW148" s="1"/>
      <c r="AX148" s="1"/>
      <c r="AY148" s="2">
        <v>1</v>
      </c>
      <c r="AZ148" s="1"/>
      <c r="BA148" s="1"/>
      <c r="BB148" s="1"/>
      <c r="BC148" s="1">
        <v>0</v>
      </c>
      <c r="BD148" s="2">
        <v>1</v>
      </c>
      <c r="BE148" s="1">
        <v>0</v>
      </c>
      <c r="BF148" s="1">
        <v>0</v>
      </c>
      <c r="BG148" s="1">
        <v>0</v>
      </c>
      <c r="BH148" s="1" t="s">
        <v>3000</v>
      </c>
      <c r="BI148" s="1"/>
      <c r="BJ148" s="1"/>
      <c r="BK148" s="1"/>
      <c r="BL148" s="1"/>
      <c r="BM148" s="1"/>
      <c r="BN148" s="1"/>
      <c r="BO148" s="1"/>
      <c r="BP148" s="1"/>
      <c r="BQ148" s="1"/>
      <c r="BR148" s="1"/>
      <c r="BS148" s="2">
        <v>1</v>
      </c>
      <c r="BT148" s="2" t="s">
        <v>2591</v>
      </c>
      <c r="BU148" s="2">
        <v>1</v>
      </c>
      <c r="BV148" s="1"/>
      <c r="BW148" s="1"/>
      <c r="BX148" s="1" t="s">
        <v>2984</v>
      </c>
      <c r="BY148" s="2">
        <v>2</v>
      </c>
      <c r="BZ148" s="2">
        <v>1</v>
      </c>
      <c r="CA148" s="2">
        <v>1</v>
      </c>
      <c r="CB148" s="1"/>
      <c r="CC148" s="1"/>
      <c r="CD148" s="1"/>
      <c r="CE148" s="1"/>
      <c r="CF148" s="1"/>
      <c r="CG148" s="1" t="s">
        <v>2992</v>
      </c>
      <c r="CH148" s="2" t="s">
        <v>2592</v>
      </c>
      <c r="CI148" s="2">
        <v>1</v>
      </c>
      <c r="CJ148" s="1"/>
      <c r="CK148" s="2">
        <v>0</v>
      </c>
      <c r="CL148" s="23">
        <v>1158</v>
      </c>
      <c r="CM148" s="1" t="s">
        <v>2593</v>
      </c>
      <c r="CN148" s="15"/>
      <c r="CO148" s="51"/>
      <c r="CP148" s="2"/>
      <c r="CQ148" s="2">
        <v>1</v>
      </c>
      <c r="CR148" s="1"/>
      <c r="CS148" s="1"/>
      <c r="CT148" s="1"/>
      <c r="CU148" s="1"/>
      <c r="CV148" s="2">
        <v>1</v>
      </c>
      <c r="CW148" s="1"/>
      <c r="CX148" s="1"/>
      <c r="CY148" s="1" t="s">
        <v>3005</v>
      </c>
      <c r="CZ148" s="2">
        <v>1</v>
      </c>
      <c r="DA148" s="2">
        <v>1</v>
      </c>
      <c r="DB148" s="2" t="s">
        <v>204</v>
      </c>
      <c r="DC148" s="1"/>
      <c r="DD148" s="2">
        <v>1</v>
      </c>
      <c r="DE148" s="1"/>
      <c r="DF148" s="2">
        <v>1</v>
      </c>
      <c r="DG148" s="2">
        <v>1</v>
      </c>
      <c r="DH148" s="1"/>
      <c r="DI148" s="2">
        <v>1</v>
      </c>
      <c r="DJ148" s="2" t="s">
        <v>2996</v>
      </c>
      <c r="DK148" s="2" t="s">
        <v>2594</v>
      </c>
      <c r="DL148" s="2">
        <v>1</v>
      </c>
      <c r="DM148" s="15" t="s">
        <v>2595</v>
      </c>
      <c r="DN148" s="2"/>
      <c r="DO148" s="15"/>
      <c r="DP148" s="2"/>
      <c r="DQ148" s="2">
        <v>0</v>
      </c>
      <c r="DR148" s="56">
        <f>DS148/DT148</f>
        <v>5.9585492227979271E-2</v>
      </c>
      <c r="DS148">
        <v>69</v>
      </c>
      <c r="DT148">
        <v>1158</v>
      </c>
      <c r="DU148" s="2" t="s">
        <v>2596</v>
      </c>
      <c r="DV148" s="2" t="s">
        <v>2597</v>
      </c>
      <c r="DW148" s="2"/>
      <c r="DX148" s="2"/>
      <c r="DY148" s="2"/>
      <c r="DZ148" s="2"/>
      <c r="EA148">
        <v>69</v>
      </c>
      <c r="EB148">
        <v>1158</v>
      </c>
      <c r="EC148" s="2"/>
      <c r="ED148" s="2"/>
      <c r="EE148" s="2"/>
      <c r="EF148" s="2"/>
      <c r="EG148" s="2"/>
      <c r="EH148" s="2"/>
      <c r="EI148" s="2"/>
      <c r="EJ148" s="2"/>
      <c r="EK148" s="2"/>
      <c r="EL148" s="2"/>
      <c r="EM148" s="2"/>
      <c r="EN148" s="2"/>
      <c r="EO148" s="2"/>
      <c r="EP148" s="2"/>
      <c r="EQ148" s="2"/>
      <c r="ER148" s="2">
        <v>1</v>
      </c>
      <c r="ES148" s="1"/>
      <c r="ET148" s="2">
        <v>1</v>
      </c>
      <c r="EU148" s="1"/>
      <c r="EV148" s="1"/>
      <c r="EW148" s="1"/>
      <c r="EX148" s="1"/>
      <c r="EY148" s="2">
        <v>1</v>
      </c>
      <c r="EZ148" s="1"/>
      <c r="FA148" s="2">
        <v>1</v>
      </c>
      <c r="FB148" s="1"/>
      <c r="FC148" s="1"/>
      <c r="FD148" s="1"/>
      <c r="FE148" s="1"/>
      <c r="FF148" s="2">
        <v>0</v>
      </c>
      <c r="FG148" s="2">
        <v>0</v>
      </c>
      <c r="FH148" s="2">
        <v>0</v>
      </c>
      <c r="FI148" s="1"/>
      <c r="FJ148" s="1"/>
      <c r="FK148" s="1"/>
      <c r="FL148" s="1"/>
      <c r="FM148" s="2" t="s">
        <v>225</v>
      </c>
      <c r="FN148" s="2">
        <v>0</v>
      </c>
      <c r="FO148" s="2">
        <v>0</v>
      </c>
      <c r="FP148" s="1"/>
      <c r="FQ148" s="2" t="s">
        <v>2598</v>
      </c>
      <c r="FR148" s="2">
        <v>0</v>
      </c>
      <c r="FS148" s="1"/>
      <c r="FT148" s="1"/>
      <c r="FU148" s="2">
        <v>0</v>
      </c>
      <c r="FV148" s="1"/>
      <c r="FW148" s="2">
        <v>0</v>
      </c>
      <c r="FX148" s="1"/>
      <c r="FY148" s="2">
        <v>1</v>
      </c>
      <c r="FZ148" s="2" t="s">
        <v>272</v>
      </c>
      <c r="GA148" s="2" t="s">
        <v>2599</v>
      </c>
      <c r="GB148" s="2">
        <v>0</v>
      </c>
      <c r="GC148" s="1"/>
      <c r="GD148" s="1"/>
      <c r="GE148" s="1"/>
      <c r="GF148" s="1"/>
      <c r="GG148" s="1"/>
      <c r="GH148" s="1"/>
      <c r="GI148">
        <v>1</v>
      </c>
      <c r="GJ148">
        <v>1</v>
      </c>
      <c r="GK148"/>
      <c r="GL148"/>
    </row>
    <row r="149" spans="1:194" s="34" customFormat="1" hidden="1" x14ac:dyDescent="0.35">
      <c r="A149" s="29" t="s">
        <v>1495</v>
      </c>
      <c r="B149" s="29" t="s">
        <v>1496</v>
      </c>
      <c r="C149" s="29" t="s">
        <v>1497</v>
      </c>
      <c r="D149" s="29" t="s">
        <v>1498</v>
      </c>
      <c r="E149" s="29" t="s">
        <v>1499</v>
      </c>
      <c r="F149" s="29" t="s">
        <v>1500</v>
      </c>
      <c r="G149" s="29" t="s">
        <v>1501</v>
      </c>
      <c r="H149" s="29" t="s">
        <v>191</v>
      </c>
      <c r="I149" s="29" t="s">
        <v>192</v>
      </c>
      <c r="J149" s="29" t="s">
        <v>329</v>
      </c>
      <c r="K149" s="29" t="s">
        <v>1470</v>
      </c>
      <c r="L149" s="29" t="s">
        <v>673</v>
      </c>
      <c r="M149" s="29" t="s">
        <v>1502</v>
      </c>
      <c r="N149" s="29" t="s">
        <v>1503</v>
      </c>
      <c r="O149" s="29" t="s">
        <v>198</v>
      </c>
      <c r="P149" s="29" t="s">
        <v>204</v>
      </c>
      <c r="Q149" s="29" t="s">
        <v>200</v>
      </c>
      <c r="R149" s="29" t="s">
        <v>1504</v>
      </c>
      <c r="S149" s="29" t="s">
        <v>202</v>
      </c>
      <c r="T149" s="29" t="s">
        <v>1505</v>
      </c>
      <c r="U149" s="29" t="s">
        <v>1506</v>
      </c>
      <c r="V149" s="29" t="s">
        <v>204</v>
      </c>
      <c r="W149" s="30"/>
      <c r="X149" s="29" t="s">
        <v>1507</v>
      </c>
      <c r="Y149" s="29" t="s">
        <v>1508</v>
      </c>
      <c r="Z149" s="29" t="s">
        <v>1509</v>
      </c>
      <c r="AA149" s="30"/>
      <c r="AB149" s="29" t="s">
        <v>1510</v>
      </c>
      <c r="AC149" s="29" t="s">
        <v>1511</v>
      </c>
      <c r="AD149" s="29" t="s">
        <v>1512</v>
      </c>
      <c r="AE149" s="30"/>
      <c r="AF149" s="30"/>
      <c r="AG149" s="29" t="s">
        <v>1498</v>
      </c>
      <c r="AH149" s="29" t="s">
        <v>209</v>
      </c>
      <c r="AI149" s="29" t="s">
        <v>210</v>
      </c>
      <c r="AJ149" s="29" t="s">
        <v>211</v>
      </c>
      <c r="AK149" s="31" t="s">
        <v>1513</v>
      </c>
      <c r="AL149" s="35" t="s">
        <v>1401</v>
      </c>
      <c r="AM149" s="29" t="s">
        <v>227</v>
      </c>
      <c r="AN149" s="29">
        <v>4</v>
      </c>
      <c r="AO149" s="29" t="s">
        <v>1525</v>
      </c>
      <c r="AP149" s="29" t="s">
        <v>216</v>
      </c>
      <c r="AQ149" s="30"/>
      <c r="AR149" s="30"/>
      <c r="AS149" s="29">
        <v>1</v>
      </c>
      <c r="AT149" s="29">
        <v>1</v>
      </c>
      <c r="AU149" s="29">
        <v>1</v>
      </c>
      <c r="AV149" s="29" t="s">
        <v>217</v>
      </c>
      <c r="AW149" s="30"/>
      <c r="AX149" s="30"/>
      <c r="AY149" s="29">
        <v>1</v>
      </c>
      <c r="AZ149" s="29" t="s">
        <v>1526</v>
      </c>
      <c r="BA149" s="30"/>
      <c r="BB149" s="30"/>
      <c r="BC149" s="29">
        <v>1</v>
      </c>
      <c r="BD149" s="29">
        <v>1</v>
      </c>
      <c r="BE149" s="29">
        <v>1</v>
      </c>
      <c r="BF149" s="29">
        <v>1</v>
      </c>
      <c r="BG149" s="29">
        <v>1</v>
      </c>
      <c r="BH149" s="30" t="s">
        <v>2987</v>
      </c>
      <c r="BI149" s="30"/>
      <c r="BJ149" s="29">
        <v>1</v>
      </c>
      <c r="BK149" s="29">
        <v>1</v>
      </c>
      <c r="BL149" s="29">
        <v>1</v>
      </c>
      <c r="BM149" s="30"/>
      <c r="BN149" s="30"/>
      <c r="BO149" s="29">
        <v>1</v>
      </c>
      <c r="BP149" s="30"/>
      <c r="BQ149" s="30"/>
      <c r="BR149" s="30"/>
      <c r="BS149" s="30"/>
      <c r="BT149" s="30"/>
      <c r="BU149" s="29">
        <v>1</v>
      </c>
      <c r="BV149" s="30"/>
      <c r="BW149" s="30"/>
      <c r="BX149" s="30" t="s">
        <v>2984</v>
      </c>
      <c r="BY149" s="29">
        <v>2</v>
      </c>
      <c r="BZ149" s="29">
        <v>2</v>
      </c>
      <c r="CA149" s="30"/>
      <c r="CB149" s="30"/>
      <c r="CC149" s="30"/>
      <c r="CD149" s="30"/>
      <c r="CE149" s="30"/>
      <c r="CF149" s="29">
        <v>1</v>
      </c>
      <c r="CG149" s="30" t="s">
        <v>2994</v>
      </c>
      <c r="CH149" s="29" t="s">
        <v>316</v>
      </c>
      <c r="CI149" s="29">
        <v>0</v>
      </c>
      <c r="CJ149" s="30"/>
      <c r="CK149" s="29">
        <v>0</v>
      </c>
      <c r="CL149" s="32">
        <v>630</v>
      </c>
      <c r="CM149" s="29"/>
      <c r="CN149" s="35"/>
      <c r="CO149" s="53"/>
      <c r="CP149" s="29" t="s">
        <v>1527</v>
      </c>
      <c r="CQ149" s="29">
        <v>1</v>
      </c>
      <c r="CR149" s="30"/>
      <c r="CS149" s="30"/>
      <c r="CT149" s="30"/>
      <c r="CU149" s="30"/>
      <c r="CV149" s="29">
        <v>1</v>
      </c>
      <c r="CW149" s="30"/>
      <c r="CX149" s="30"/>
      <c r="CY149" s="30" t="s">
        <v>3005</v>
      </c>
      <c r="CZ149" s="29">
        <v>48</v>
      </c>
      <c r="DA149" s="30">
        <v>0</v>
      </c>
      <c r="DB149" s="29" t="s">
        <v>1528</v>
      </c>
      <c r="DC149" s="30"/>
      <c r="DD149" s="29">
        <v>1</v>
      </c>
      <c r="DE149" s="30"/>
      <c r="DF149" s="30"/>
      <c r="DG149" s="29">
        <v>1</v>
      </c>
      <c r="DH149" s="30"/>
      <c r="DI149" s="30"/>
      <c r="DJ149" s="29" t="s">
        <v>2997</v>
      </c>
      <c r="DK149" s="30"/>
      <c r="DL149" s="30"/>
      <c r="DM149" s="35">
        <v>3</v>
      </c>
      <c r="DN149" s="29" t="s">
        <v>1529</v>
      </c>
      <c r="DO149" s="37">
        <v>4</v>
      </c>
      <c r="DP149" s="29" t="s">
        <v>1530</v>
      </c>
      <c r="DQ149" s="29"/>
      <c r="DR149" s="57">
        <f>DS149/DT149</f>
        <v>4.7619047619047623E-3</v>
      </c>
      <c r="DS149" s="34">
        <v>3</v>
      </c>
      <c r="DT149" s="34">
        <v>630</v>
      </c>
      <c r="DU149" s="29" t="s">
        <v>1531</v>
      </c>
      <c r="DV149" s="29" t="s">
        <v>1532</v>
      </c>
      <c r="DW149" s="29" t="s">
        <v>1533</v>
      </c>
      <c r="DX149" s="29">
        <v>1</v>
      </c>
      <c r="DY149" s="29">
        <v>317</v>
      </c>
      <c r="DZ149" s="29" t="s">
        <v>1534</v>
      </c>
      <c r="EA149" s="29">
        <v>1</v>
      </c>
      <c r="EB149" s="29">
        <v>86</v>
      </c>
      <c r="EC149" s="29"/>
      <c r="ED149" s="29">
        <v>0</v>
      </c>
      <c r="EE149" s="29">
        <v>11</v>
      </c>
      <c r="EF149" s="29"/>
      <c r="EG149" s="29">
        <v>0</v>
      </c>
      <c r="EH149" s="29">
        <v>13</v>
      </c>
      <c r="EI149" s="29"/>
      <c r="EJ149" s="29">
        <v>0</v>
      </c>
      <c r="EK149" s="29">
        <v>57</v>
      </c>
      <c r="EL149" s="29" t="s">
        <v>1535</v>
      </c>
      <c r="EO149" s="29"/>
      <c r="EP149" s="29">
        <v>1</v>
      </c>
      <c r="EQ149" s="29">
        <v>146</v>
      </c>
      <c r="ER149" s="30"/>
      <c r="ES149" s="30"/>
      <c r="ET149" s="30"/>
      <c r="EU149" s="29">
        <v>1</v>
      </c>
      <c r="EV149" s="30"/>
      <c r="EW149" s="30"/>
      <c r="EX149" s="30"/>
      <c r="EY149" s="30"/>
      <c r="EZ149" s="30"/>
      <c r="FA149" s="30"/>
      <c r="FB149" s="29">
        <v>1</v>
      </c>
      <c r="FC149" s="30"/>
      <c r="FD149" s="30"/>
      <c r="FE149" s="30"/>
      <c r="FF149" s="29">
        <v>0</v>
      </c>
      <c r="FG149" s="29">
        <v>0</v>
      </c>
      <c r="FH149" s="29">
        <v>0</v>
      </c>
      <c r="FI149" s="29" t="s">
        <v>235</v>
      </c>
      <c r="FJ149" s="29">
        <v>0</v>
      </c>
      <c r="FK149" s="29"/>
      <c r="FL149" s="30"/>
      <c r="FM149" s="29" t="s">
        <v>225</v>
      </c>
      <c r="FN149" s="29">
        <v>0</v>
      </c>
      <c r="FO149" s="29">
        <v>0</v>
      </c>
      <c r="FP149" s="30"/>
      <c r="FQ149" s="29" t="s">
        <v>235</v>
      </c>
      <c r="FR149" s="29">
        <v>0</v>
      </c>
      <c r="FS149" s="30"/>
      <c r="FT149" s="29" t="s">
        <v>235</v>
      </c>
      <c r="FU149" s="29">
        <v>0</v>
      </c>
      <c r="FV149" s="30"/>
      <c r="FW149" s="29">
        <v>0</v>
      </c>
      <c r="FX149" s="29" t="s">
        <v>235</v>
      </c>
      <c r="FY149" s="29">
        <v>0</v>
      </c>
      <c r="FZ149" s="30"/>
      <c r="GA149" s="29" t="s">
        <v>235</v>
      </c>
      <c r="GB149" s="29">
        <v>0</v>
      </c>
      <c r="GC149" s="30"/>
      <c r="GD149" s="29" t="s">
        <v>235</v>
      </c>
      <c r="GE149" s="30"/>
      <c r="GF149" s="30"/>
      <c r="GG149" s="30"/>
      <c r="GH149" s="30"/>
      <c r="GI149" s="34">
        <v>0</v>
      </c>
      <c r="GJ149" s="34">
        <v>0</v>
      </c>
    </row>
    <row r="150" spans="1:194" s="34" customFormat="1" x14ac:dyDescent="0.35">
      <c r="A150" s="2" t="s">
        <v>2606</v>
      </c>
      <c r="B150" s="2" t="s">
        <v>2607</v>
      </c>
      <c r="C150" s="2" t="s">
        <v>2608</v>
      </c>
      <c r="D150" s="2" t="s">
        <v>2609</v>
      </c>
      <c r="E150" s="2" t="s">
        <v>2610</v>
      </c>
      <c r="F150" s="1"/>
      <c r="G150" s="1"/>
      <c r="H150" s="2" t="s">
        <v>191</v>
      </c>
      <c r="I150" s="1"/>
      <c r="J150" s="2" t="s">
        <v>2179</v>
      </c>
      <c r="K150" s="2" t="s">
        <v>2611</v>
      </c>
      <c r="L150" s="2" t="s">
        <v>2611</v>
      </c>
      <c r="M150" s="2" t="s">
        <v>2612</v>
      </c>
      <c r="N150" s="1"/>
      <c r="O150" s="2" t="s">
        <v>1021</v>
      </c>
      <c r="P150" s="2" t="s">
        <v>426</v>
      </c>
      <c r="Q150" s="2" t="s">
        <v>2203</v>
      </c>
      <c r="R150" s="1"/>
      <c r="S150" s="1"/>
      <c r="T150" s="2" t="s">
        <v>2613</v>
      </c>
      <c r="U150" s="2" t="s">
        <v>2614</v>
      </c>
      <c r="V150" s="1"/>
      <c r="W150" s="1"/>
      <c r="X150" s="1"/>
      <c r="Y150" s="1"/>
      <c r="Z150" s="2" t="s">
        <v>2615</v>
      </c>
      <c r="AA150" s="1"/>
      <c r="AB150" s="2" t="s">
        <v>2616</v>
      </c>
      <c r="AC150" s="1"/>
      <c r="AD150" s="2" t="s">
        <v>2617</v>
      </c>
      <c r="AE150" s="1"/>
      <c r="AF150" s="1"/>
      <c r="AG150" s="1"/>
      <c r="AH150" s="1"/>
      <c r="AI150" s="1"/>
      <c r="AJ150" s="2" t="s">
        <v>1895</v>
      </c>
      <c r="AK150" s="9" t="s">
        <v>994</v>
      </c>
      <c r="AL150" s="15" t="s">
        <v>995</v>
      </c>
      <c r="AM150" s="2" t="s">
        <v>214</v>
      </c>
      <c r="AN150" s="2">
        <v>4</v>
      </c>
      <c r="AO150" s="2" t="s">
        <v>2618</v>
      </c>
      <c r="AP150" s="2" t="s">
        <v>216</v>
      </c>
      <c r="AQ150" s="1"/>
      <c r="AR150" s="1"/>
      <c r="AS150" s="2">
        <v>1</v>
      </c>
      <c r="AT150" s="2">
        <v>1</v>
      </c>
      <c r="AU150" s="1">
        <v>1</v>
      </c>
      <c r="AV150" s="2" t="s">
        <v>217</v>
      </c>
      <c r="AW150" s="1"/>
      <c r="AX150" s="1"/>
      <c r="AY150" s="2">
        <v>1</v>
      </c>
      <c r="AZ150" s="1"/>
      <c r="BA150" s="1"/>
      <c r="BB150" s="1"/>
      <c r="BC150" s="1">
        <v>0</v>
      </c>
      <c r="BD150" s="1">
        <v>0</v>
      </c>
      <c r="BE150" s="1">
        <v>0</v>
      </c>
      <c r="BF150" s="1">
        <v>0</v>
      </c>
      <c r="BG150" s="2">
        <v>1</v>
      </c>
      <c r="BH150" s="2" t="s">
        <v>3002</v>
      </c>
      <c r="BI150" s="1"/>
      <c r="BJ150" s="1"/>
      <c r="BK150" s="1"/>
      <c r="BL150" s="1"/>
      <c r="BM150" s="1"/>
      <c r="BN150" s="1"/>
      <c r="BO150" s="1"/>
      <c r="BP150" s="1"/>
      <c r="BQ150" s="1"/>
      <c r="BR150" s="1"/>
      <c r="BS150" s="1"/>
      <c r="BT150" s="2" t="s">
        <v>2619</v>
      </c>
      <c r="BU150" s="2">
        <v>1</v>
      </c>
      <c r="BV150" s="1"/>
      <c r="BW150" s="1"/>
      <c r="BX150" s="1" t="s">
        <v>2984</v>
      </c>
      <c r="BY150" s="2">
        <v>1</v>
      </c>
      <c r="BZ150" s="2">
        <v>1</v>
      </c>
      <c r="CA150" s="2">
        <v>1</v>
      </c>
      <c r="CB150" s="1"/>
      <c r="CC150" s="1"/>
      <c r="CD150" s="1"/>
      <c r="CE150" s="1"/>
      <c r="CF150" s="1"/>
      <c r="CG150" s="1" t="s">
        <v>2992</v>
      </c>
      <c r="CH150" s="2" t="s">
        <v>2620</v>
      </c>
      <c r="CI150" s="2">
        <v>1</v>
      </c>
      <c r="CJ150" s="1"/>
      <c r="CK150" s="2">
        <v>0</v>
      </c>
      <c r="CL150" s="23">
        <v>174</v>
      </c>
      <c r="CM150" s="1" t="s">
        <v>2621</v>
      </c>
      <c r="CN150" s="15" t="s">
        <v>754</v>
      </c>
      <c r="CO150" s="51">
        <f>CN150/DT150</f>
        <v>0.13793103448275862</v>
      </c>
      <c r="CP150" s="2"/>
      <c r="CQ150" s="2">
        <v>1</v>
      </c>
      <c r="CR150" s="1"/>
      <c r="CS150" s="1"/>
      <c r="CT150" s="1"/>
      <c r="CU150" s="1"/>
      <c r="CV150" s="2">
        <v>1</v>
      </c>
      <c r="CW150" s="1"/>
      <c r="CX150" s="1"/>
      <c r="CY150" s="1" t="s">
        <v>3005</v>
      </c>
      <c r="CZ150" s="2">
        <v>105</v>
      </c>
      <c r="DA150" s="1">
        <v>0</v>
      </c>
      <c r="DB150" s="2"/>
      <c r="DC150" s="1"/>
      <c r="DD150" s="2">
        <v>1</v>
      </c>
      <c r="DE150" s="1"/>
      <c r="DF150" s="1"/>
      <c r="DG150" s="2">
        <v>1</v>
      </c>
      <c r="DH150" s="1"/>
      <c r="DI150" s="1"/>
      <c r="DJ150" s="2" t="s">
        <v>2996</v>
      </c>
      <c r="DK150" s="2" t="s">
        <v>2622</v>
      </c>
      <c r="DL150" s="2"/>
      <c r="DM150" s="15" t="s">
        <v>2623</v>
      </c>
      <c r="DN150" s="2"/>
      <c r="DO150" s="15"/>
      <c r="DP150" s="2"/>
      <c r="DQ150" s="2">
        <v>0</v>
      </c>
      <c r="DR150" s="56">
        <f>DS150/DT150</f>
        <v>0.58620689655172409</v>
      </c>
      <c r="DS150">
        <v>102</v>
      </c>
      <c r="DT150">
        <v>174</v>
      </c>
      <c r="DU150" s="2" t="s">
        <v>2624</v>
      </c>
      <c r="DV150" s="2" t="s">
        <v>2625</v>
      </c>
      <c r="DW150" s="2"/>
      <c r="DX150" s="2"/>
      <c r="DY150" s="2"/>
      <c r="DZ150" s="2"/>
      <c r="EA150" s="2"/>
      <c r="EB150" s="2"/>
      <c r="EC150" s="2"/>
      <c r="ED150" s="2"/>
      <c r="EE150" s="2"/>
      <c r="EF150" s="2"/>
      <c r="EG150" s="2"/>
      <c r="EH150" s="2"/>
      <c r="EI150" s="2"/>
      <c r="EJ150">
        <v>102</v>
      </c>
      <c r="EK150">
        <v>174</v>
      </c>
      <c r="EL150" s="2"/>
      <c r="EM150" s="2"/>
      <c r="EN150" s="2"/>
      <c r="EO150" s="2"/>
      <c r="EP150" s="2"/>
      <c r="EQ150" s="2"/>
      <c r="ER150" s="2">
        <v>1</v>
      </c>
      <c r="ES150" s="1"/>
      <c r="ET150" s="2">
        <v>1</v>
      </c>
      <c r="EU150" s="1"/>
      <c r="EV150" s="1"/>
      <c r="EW150" s="1"/>
      <c r="EX150" s="1"/>
      <c r="EY150" s="2">
        <v>1</v>
      </c>
      <c r="EZ150" s="1"/>
      <c r="FA150" s="2">
        <v>1</v>
      </c>
      <c r="FB150" s="1"/>
      <c r="FC150" s="1"/>
      <c r="FD150" s="1"/>
      <c r="FE150" s="1"/>
      <c r="FF150" s="2">
        <v>0</v>
      </c>
      <c r="FG150" s="2">
        <v>0</v>
      </c>
      <c r="FH150" s="2">
        <v>0</v>
      </c>
      <c r="FI150" s="1"/>
      <c r="FJ150" s="2">
        <v>0</v>
      </c>
      <c r="FK150" s="2"/>
      <c r="FL150" s="1"/>
      <c r="FM150" s="1"/>
      <c r="FN150" s="2">
        <v>0</v>
      </c>
      <c r="FO150" s="2">
        <v>1</v>
      </c>
      <c r="FP150" s="2" t="s">
        <v>226</v>
      </c>
      <c r="FQ150" s="2" t="s">
        <v>2626</v>
      </c>
      <c r="FR150" s="2">
        <v>0</v>
      </c>
      <c r="FS150" s="1"/>
      <c r="FT150" s="1"/>
      <c r="FU150" s="2">
        <v>0</v>
      </c>
      <c r="FV150" s="1"/>
      <c r="FW150" s="2">
        <v>0</v>
      </c>
      <c r="FX150" s="1"/>
      <c r="FY150" s="2">
        <v>1</v>
      </c>
      <c r="FZ150" s="2" t="s">
        <v>226</v>
      </c>
      <c r="GA150" s="2" t="s">
        <v>2627</v>
      </c>
      <c r="GB150" s="2">
        <v>0</v>
      </c>
      <c r="GC150" s="1"/>
      <c r="GD150" s="1"/>
      <c r="GE150" s="1"/>
      <c r="GF150" s="1"/>
      <c r="GG150" s="1"/>
      <c r="GH150" s="1"/>
      <c r="GI150">
        <v>1</v>
      </c>
      <c r="GJ150">
        <v>1</v>
      </c>
      <c r="GK150">
        <v>1</v>
      </c>
      <c r="GL150"/>
    </row>
    <row r="151" spans="1:194" s="34" customFormat="1" hidden="1" x14ac:dyDescent="0.35">
      <c r="A151" s="29" t="s">
        <v>1882</v>
      </c>
      <c r="B151" s="29" t="s">
        <v>1883</v>
      </c>
      <c r="C151" s="29" t="s">
        <v>1884</v>
      </c>
      <c r="D151" s="29" t="s">
        <v>1885</v>
      </c>
      <c r="E151" s="29" t="s">
        <v>1886</v>
      </c>
      <c r="F151" s="30"/>
      <c r="G151" s="30"/>
      <c r="H151" s="29" t="s">
        <v>191</v>
      </c>
      <c r="I151" s="30"/>
      <c r="J151" s="29" t="s">
        <v>1887</v>
      </c>
      <c r="K151" s="29" t="s">
        <v>1888</v>
      </c>
      <c r="L151" s="29" t="s">
        <v>1888</v>
      </c>
      <c r="M151" s="29" t="s">
        <v>1889</v>
      </c>
      <c r="N151" s="30"/>
      <c r="O151" s="29" t="s">
        <v>1890</v>
      </c>
      <c r="P151" s="29" t="s">
        <v>1289</v>
      </c>
      <c r="Q151" s="29" t="s">
        <v>1891</v>
      </c>
      <c r="R151" s="30"/>
      <c r="S151" s="30"/>
      <c r="T151" s="29" t="s">
        <v>1892</v>
      </c>
      <c r="U151" s="30"/>
      <c r="V151" s="30"/>
      <c r="W151" s="30"/>
      <c r="X151" s="30"/>
      <c r="Y151" s="30"/>
      <c r="Z151" s="29" t="s">
        <v>1893</v>
      </c>
      <c r="AA151" s="30"/>
      <c r="AB151" s="30"/>
      <c r="AC151" s="30"/>
      <c r="AD151" s="29" t="s">
        <v>1894</v>
      </c>
      <c r="AE151" s="30"/>
      <c r="AF151" s="30"/>
      <c r="AG151" s="30"/>
      <c r="AH151" s="29" t="s">
        <v>209</v>
      </c>
      <c r="AI151" s="29" t="s">
        <v>1689</v>
      </c>
      <c r="AJ151" s="29" t="s">
        <v>1895</v>
      </c>
      <c r="AK151" s="31" t="s">
        <v>1896</v>
      </c>
      <c r="AL151" s="35" t="s">
        <v>469</v>
      </c>
      <c r="AM151" s="29" t="s">
        <v>227</v>
      </c>
      <c r="AN151" s="29">
        <v>4</v>
      </c>
      <c r="AO151" s="29" t="s">
        <v>1903</v>
      </c>
      <c r="AP151" s="29" t="s">
        <v>216</v>
      </c>
      <c r="AQ151" s="30"/>
      <c r="AR151" s="30"/>
      <c r="AS151" s="30">
        <v>0</v>
      </c>
      <c r="AT151" s="29">
        <v>1</v>
      </c>
      <c r="AU151" s="29">
        <v>1</v>
      </c>
      <c r="AV151" s="29" t="s">
        <v>305</v>
      </c>
      <c r="AW151" s="30"/>
      <c r="AX151" s="30"/>
      <c r="AY151" s="29">
        <v>1</v>
      </c>
      <c r="AZ151" s="30"/>
      <c r="BA151" s="30"/>
      <c r="BB151" s="30"/>
      <c r="BC151" s="30">
        <v>0</v>
      </c>
      <c r="BD151" s="29">
        <v>1</v>
      </c>
      <c r="BE151" s="30">
        <v>0</v>
      </c>
      <c r="BF151" s="30">
        <v>0</v>
      </c>
      <c r="BG151" s="30">
        <v>0</v>
      </c>
      <c r="BH151" s="30" t="s">
        <v>3000</v>
      </c>
      <c r="BI151" s="30"/>
      <c r="BJ151" s="30"/>
      <c r="BK151" s="30"/>
      <c r="BL151" s="30"/>
      <c r="BM151" s="30"/>
      <c r="BN151" s="30"/>
      <c r="BO151" s="30"/>
      <c r="BP151" s="30"/>
      <c r="BQ151" s="30"/>
      <c r="BR151" s="30"/>
      <c r="BS151" s="30"/>
      <c r="BT151" s="30"/>
      <c r="BU151" s="29">
        <v>1</v>
      </c>
      <c r="BV151" s="29">
        <v>1</v>
      </c>
      <c r="BW151" s="30"/>
      <c r="BX151" s="30" t="s">
        <v>2987</v>
      </c>
      <c r="BY151" s="29">
        <v>2</v>
      </c>
      <c r="BZ151" s="29">
        <v>1</v>
      </c>
      <c r="CA151" s="30"/>
      <c r="CB151" s="30"/>
      <c r="CC151" s="30"/>
      <c r="CD151" s="29">
        <v>1</v>
      </c>
      <c r="CE151" s="30"/>
      <c r="CF151" s="30"/>
      <c r="CG151" s="30" t="s">
        <v>2994</v>
      </c>
      <c r="CH151" s="29" t="s">
        <v>1904</v>
      </c>
      <c r="CI151" s="29">
        <v>0</v>
      </c>
      <c r="CJ151" s="30"/>
      <c r="CK151" s="29">
        <v>0</v>
      </c>
      <c r="CL151" s="32">
        <v>107</v>
      </c>
      <c r="CM151" s="29"/>
      <c r="CN151" s="35">
        <v>48</v>
      </c>
      <c r="CO151" s="53">
        <f>CN151/DT151</f>
        <v>0.44859813084112149</v>
      </c>
      <c r="CP151" s="29" t="s">
        <v>1905</v>
      </c>
      <c r="CQ151" s="29">
        <v>1</v>
      </c>
      <c r="CR151" s="30"/>
      <c r="CS151" s="29">
        <v>1</v>
      </c>
      <c r="CT151" s="30"/>
      <c r="CU151" s="29">
        <v>1</v>
      </c>
      <c r="CV151" s="30"/>
      <c r="CW151" s="30"/>
      <c r="CX151" s="30"/>
      <c r="CY151" s="30" t="s">
        <v>3004</v>
      </c>
      <c r="CZ151" s="29">
        <v>15</v>
      </c>
      <c r="DA151" s="30">
        <v>0</v>
      </c>
      <c r="DB151" s="29" t="s">
        <v>303</v>
      </c>
      <c r="DC151" s="30"/>
      <c r="DD151" s="29">
        <v>1</v>
      </c>
      <c r="DE151" s="30"/>
      <c r="DF151" s="30"/>
      <c r="DG151" s="29">
        <v>1</v>
      </c>
      <c r="DH151" s="30"/>
      <c r="DI151" s="30"/>
      <c r="DJ151" s="29" t="s">
        <v>2997</v>
      </c>
      <c r="DK151" s="30"/>
      <c r="DL151" s="30"/>
      <c r="DM151" s="35">
        <v>4</v>
      </c>
      <c r="DN151" s="29" t="s">
        <v>1906</v>
      </c>
      <c r="DO151" s="37">
        <v>24</v>
      </c>
      <c r="DP151" s="29" t="s">
        <v>1907</v>
      </c>
      <c r="DQ151" s="29"/>
      <c r="DR151" s="57">
        <f>DS151/DT151</f>
        <v>3.7383177570093455E-2</v>
      </c>
      <c r="DS151" s="34">
        <v>4</v>
      </c>
      <c r="DT151" s="34">
        <v>107</v>
      </c>
      <c r="DU151" s="29" t="s">
        <v>1908</v>
      </c>
      <c r="DV151" s="29" t="s">
        <v>1909</v>
      </c>
      <c r="DW151" s="29"/>
      <c r="DX151" s="29"/>
      <c r="DY151" s="29"/>
      <c r="DZ151" s="29"/>
      <c r="EA151" s="34">
        <v>4</v>
      </c>
      <c r="EB151" s="34">
        <v>107</v>
      </c>
      <c r="EC151" s="29"/>
      <c r="ED151" s="29"/>
      <c r="EE151" s="29"/>
      <c r="EF151" s="29"/>
      <c r="EG151" s="29"/>
      <c r="EH151" s="29"/>
      <c r="EI151" s="29"/>
      <c r="EJ151" s="29"/>
      <c r="EK151" s="29"/>
      <c r="EL151" s="29"/>
      <c r="EM151" s="29"/>
      <c r="EN151" s="29"/>
      <c r="EO151" s="29"/>
      <c r="EP151" s="29"/>
      <c r="EQ151" s="29"/>
      <c r="ER151" s="29">
        <v>1</v>
      </c>
      <c r="ES151" s="29">
        <v>1</v>
      </c>
      <c r="ET151" s="29">
        <v>1</v>
      </c>
      <c r="EU151" s="29">
        <v>1</v>
      </c>
      <c r="EV151" s="30"/>
      <c r="EW151" s="30"/>
      <c r="EX151" s="30"/>
      <c r="EY151" s="30"/>
      <c r="EZ151" s="30"/>
      <c r="FA151" s="30"/>
      <c r="FB151" s="30"/>
      <c r="FC151" s="30"/>
      <c r="FD151" s="30"/>
      <c r="FE151" s="30"/>
      <c r="FF151" s="29">
        <v>0</v>
      </c>
      <c r="FG151" s="29">
        <v>0</v>
      </c>
      <c r="FH151" s="29">
        <v>0</v>
      </c>
      <c r="FI151" s="30"/>
      <c r="FJ151" s="29">
        <v>0</v>
      </c>
      <c r="FK151" s="29"/>
      <c r="FL151" s="30"/>
      <c r="FM151" s="29" t="s">
        <v>225</v>
      </c>
      <c r="FN151" s="29">
        <v>0</v>
      </c>
      <c r="FO151" s="29">
        <v>0</v>
      </c>
      <c r="FP151" s="30"/>
      <c r="FQ151" s="29" t="s">
        <v>235</v>
      </c>
      <c r="FR151" s="29">
        <v>0</v>
      </c>
      <c r="FS151" s="30"/>
      <c r="FT151" s="29" t="s">
        <v>235</v>
      </c>
      <c r="FU151" s="29">
        <v>0</v>
      </c>
      <c r="FV151" s="30"/>
      <c r="FW151" s="29">
        <v>0</v>
      </c>
      <c r="FX151" s="29" t="s">
        <v>235</v>
      </c>
      <c r="FY151" s="29">
        <v>0</v>
      </c>
      <c r="FZ151" s="30"/>
      <c r="GA151" s="29" t="s">
        <v>235</v>
      </c>
      <c r="GB151" s="29">
        <v>0</v>
      </c>
      <c r="GC151" s="30"/>
      <c r="GD151" s="29" t="s">
        <v>1910</v>
      </c>
      <c r="GE151" s="30"/>
      <c r="GF151" s="30"/>
      <c r="GG151" s="30"/>
      <c r="GH151" s="30"/>
      <c r="GI151" s="34">
        <v>0</v>
      </c>
      <c r="GJ151" s="34">
        <v>0</v>
      </c>
    </row>
    <row r="152" spans="1:194" x14ac:dyDescent="0.35">
      <c r="A152" s="2" t="s">
        <v>2637</v>
      </c>
      <c r="B152" s="2" t="s">
        <v>2638</v>
      </c>
      <c r="C152" s="2" t="s">
        <v>2639</v>
      </c>
      <c r="D152" s="2" t="s">
        <v>2640</v>
      </c>
      <c r="E152" s="2" t="s">
        <v>2641</v>
      </c>
      <c r="F152" s="1"/>
      <c r="G152" s="1"/>
      <c r="H152" s="2" t="s">
        <v>191</v>
      </c>
      <c r="I152" s="1"/>
      <c r="J152" s="2" t="s">
        <v>2642</v>
      </c>
      <c r="K152" s="2" t="s">
        <v>2643</v>
      </c>
      <c r="L152" s="2" t="s">
        <v>2643</v>
      </c>
      <c r="M152" s="2" t="s">
        <v>2644</v>
      </c>
      <c r="N152" s="1"/>
      <c r="O152" s="2" t="s">
        <v>2645</v>
      </c>
      <c r="P152" s="2" t="s">
        <v>1289</v>
      </c>
      <c r="Q152" s="2" t="s">
        <v>2646</v>
      </c>
      <c r="R152" s="1"/>
      <c r="S152" s="1"/>
      <c r="T152" s="2" t="s">
        <v>2647</v>
      </c>
      <c r="U152" s="1"/>
      <c r="V152" s="1"/>
      <c r="W152" s="1"/>
      <c r="X152" s="1"/>
      <c r="Y152" s="1"/>
      <c r="Z152" s="2" t="s">
        <v>2648</v>
      </c>
      <c r="AA152" s="1"/>
      <c r="AB152" s="2" t="s">
        <v>2649</v>
      </c>
      <c r="AC152" s="1"/>
      <c r="AD152" s="2">
        <v>35026164</v>
      </c>
      <c r="AE152" s="1"/>
      <c r="AF152" s="1"/>
      <c r="AG152" s="1"/>
      <c r="AH152" s="1"/>
      <c r="AI152" s="1"/>
      <c r="AJ152" s="2" t="s">
        <v>1895</v>
      </c>
      <c r="AK152" s="9" t="s">
        <v>2651</v>
      </c>
      <c r="AL152" s="15" t="s">
        <v>2652</v>
      </c>
      <c r="AM152" s="2" t="s">
        <v>214</v>
      </c>
      <c r="AN152" s="2">
        <v>4</v>
      </c>
      <c r="AO152" s="2" t="s">
        <v>2653</v>
      </c>
      <c r="AP152" s="2" t="s">
        <v>216</v>
      </c>
      <c r="AQ152" s="1"/>
      <c r="AR152" s="1"/>
      <c r="AS152" s="2">
        <v>1</v>
      </c>
      <c r="AT152" s="1">
        <v>0</v>
      </c>
      <c r="AU152" s="1">
        <v>0</v>
      </c>
      <c r="AV152" s="2" t="s">
        <v>391</v>
      </c>
      <c r="AW152" s="1"/>
      <c r="AX152" s="1"/>
      <c r="AY152" s="2">
        <v>1</v>
      </c>
      <c r="AZ152" s="1"/>
      <c r="BA152" s="1"/>
      <c r="BB152" s="1"/>
      <c r="BC152" s="2">
        <v>1</v>
      </c>
      <c r="BD152" s="2">
        <v>1</v>
      </c>
      <c r="BE152" s="2">
        <v>1</v>
      </c>
      <c r="BF152" s="1">
        <v>0</v>
      </c>
      <c r="BG152" s="2">
        <v>1</v>
      </c>
      <c r="BH152" s="1" t="s">
        <v>2987</v>
      </c>
      <c r="BI152" s="1"/>
      <c r="BJ152" s="1"/>
      <c r="BK152" s="1"/>
      <c r="BL152" s="1"/>
      <c r="BM152" s="1"/>
      <c r="BN152" s="1"/>
      <c r="BO152" s="1"/>
      <c r="BP152" s="1"/>
      <c r="BQ152" s="1"/>
      <c r="BR152" s="1"/>
      <c r="BS152" s="1"/>
      <c r="BT152" s="1"/>
      <c r="BU152" s="1"/>
      <c r="BV152" s="2">
        <v>1</v>
      </c>
      <c r="BW152" s="1"/>
      <c r="BX152" s="1" t="s">
        <v>2986</v>
      </c>
      <c r="BY152" s="2">
        <v>2</v>
      </c>
      <c r="BZ152" s="1">
        <v>1</v>
      </c>
      <c r="CA152" s="2">
        <v>1</v>
      </c>
      <c r="CB152" s="1"/>
      <c r="CC152" s="1"/>
      <c r="CD152" s="1"/>
      <c r="CE152" s="1"/>
      <c r="CF152" s="1"/>
      <c r="CG152" s="1" t="s">
        <v>2992</v>
      </c>
      <c r="CH152" s="2" t="s">
        <v>2654</v>
      </c>
      <c r="CI152" s="2">
        <v>1</v>
      </c>
      <c r="CJ152" s="1"/>
      <c r="CK152" s="2">
        <v>1</v>
      </c>
      <c r="CL152" s="13">
        <v>528</v>
      </c>
      <c r="CM152" s="2"/>
      <c r="CN152" s="16">
        <v>190</v>
      </c>
      <c r="CO152" s="51">
        <f>CN152/DT152</f>
        <v>0.35984848484848486</v>
      </c>
      <c r="CP152" s="1"/>
      <c r="CQ152" s="2">
        <v>1</v>
      </c>
      <c r="CR152" s="1"/>
      <c r="CS152" s="1"/>
      <c r="CT152" s="1"/>
      <c r="CU152" s="1"/>
      <c r="CV152" s="2">
        <v>1</v>
      </c>
      <c r="CW152" s="1"/>
      <c r="CX152" s="1"/>
      <c r="CY152" s="1" t="s">
        <v>3005</v>
      </c>
      <c r="CZ152" s="1">
        <v>37</v>
      </c>
      <c r="DA152" s="1">
        <v>0</v>
      </c>
      <c r="DB152" s="1"/>
      <c r="DC152" s="1"/>
      <c r="DD152" s="2">
        <v>1</v>
      </c>
      <c r="DE152" s="1"/>
      <c r="DF152" s="1"/>
      <c r="DG152" s="2">
        <v>1</v>
      </c>
      <c r="DH152" s="1"/>
      <c r="DI152" s="1"/>
      <c r="DJ152" s="2" t="s">
        <v>2997</v>
      </c>
      <c r="DK152" s="2" t="s">
        <v>2655</v>
      </c>
      <c r="DL152" s="2"/>
      <c r="DM152" s="16">
        <v>169</v>
      </c>
      <c r="DN152" s="1"/>
      <c r="DO152" s="16">
        <v>59</v>
      </c>
      <c r="DP152" s="1"/>
      <c r="DQ152" s="2">
        <v>0</v>
      </c>
      <c r="DR152" s="56">
        <f>DS152/DT152</f>
        <v>0.32007575757575757</v>
      </c>
      <c r="DS152">
        <v>169</v>
      </c>
      <c r="DT152">
        <v>528</v>
      </c>
      <c r="DU152" s="2" t="s">
        <v>2656</v>
      </c>
      <c r="DV152" s="2" t="s">
        <v>2657</v>
      </c>
      <c r="DW152" s="10">
        <v>0.51300000000000001</v>
      </c>
      <c r="DX152" s="2">
        <v>82</v>
      </c>
      <c r="DY152" s="2">
        <v>160</v>
      </c>
      <c r="DZ152" s="28">
        <v>0.19</v>
      </c>
      <c r="EA152" s="2">
        <v>53</v>
      </c>
      <c r="EB152" s="2">
        <v>279</v>
      </c>
      <c r="EC152" s="28">
        <v>0.5</v>
      </c>
      <c r="ED152" s="2">
        <v>15</v>
      </c>
      <c r="EE152" s="2">
        <v>30</v>
      </c>
      <c r="EF152" s="2"/>
      <c r="EG152" s="2"/>
      <c r="EH152" s="2"/>
      <c r="EI152" s="2"/>
      <c r="EJ152" s="2"/>
      <c r="EK152" s="2"/>
      <c r="EL152" s="2"/>
      <c r="EM152" s="2"/>
      <c r="EN152" s="2"/>
      <c r="EO152" s="2"/>
      <c r="EP152" s="2"/>
      <c r="EQ152" s="2"/>
      <c r="ER152" s="2">
        <v>1</v>
      </c>
      <c r="ES152" s="1"/>
      <c r="ET152" s="2">
        <v>1</v>
      </c>
      <c r="EU152" s="1"/>
      <c r="EV152" s="1"/>
      <c r="EW152" s="1"/>
      <c r="EX152" s="1"/>
      <c r="EY152" s="2">
        <v>1</v>
      </c>
      <c r="EZ152" s="1"/>
      <c r="FA152" s="2">
        <v>1</v>
      </c>
      <c r="FB152" s="1"/>
      <c r="FC152" s="1"/>
      <c r="FD152" s="1"/>
      <c r="FE152" s="1"/>
      <c r="FF152" s="1"/>
      <c r="FG152" s="2">
        <v>0</v>
      </c>
      <c r="FH152" s="2">
        <v>1</v>
      </c>
      <c r="FI152" s="1"/>
      <c r="FJ152" s="2">
        <v>0</v>
      </c>
      <c r="FK152" s="2"/>
      <c r="FL152" s="1"/>
      <c r="FM152" s="1"/>
      <c r="FN152" s="2">
        <v>0</v>
      </c>
      <c r="FO152" s="1">
        <v>0</v>
      </c>
      <c r="FP152" s="1"/>
      <c r="FQ152" s="1"/>
      <c r="FR152" s="1">
        <v>0</v>
      </c>
      <c r="FS152" s="1"/>
      <c r="FT152" s="1"/>
      <c r="FU152" s="1"/>
      <c r="FV152" s="1"/>
      <c r="FW152" s="1"/>
      <c r="FX152" s="1"/>
      <c r="FY152" s="1">
        <v>0</v>
      </c>
      <c r="FZ152" s="1"/>
      <c r="GA152" s="1"/>
      <c r="GB152" s="1">
        <v>0</v>
      </c>
      <c r="GC152" s="1"/>
      <c r="GD152" s="1"/>
      <c r="GE152" s="1"/>
      <c r="GF152" s="1"/>
      <c r="GG152" s="1"/>
      <c r="GH152" s="1"/>
      <c r="GI152">
        <v>0</v>
      </c>
      <c r="GJ152">
        <v>0</v>
      </c>
      <c r="GK152">
        <v>1</v>
      </c>
    </row>
    <row r="153" spans="1:194" s="34" customFormat="1" hidden="1" x14ac:dyDescent="0.35">
      <c r="A153" s="29" t="s">
        <v>2098</v>
      </c>
      <c r="B153" s="29" t="s">
        <v>2099</v>
      </c>
      <c r="C153" s="29" t="s">
        <v>2100</v>
      </c>
      <c r="D153" s="29" t="s">
        <v>2101</v>
      </c>
      <c r="E153" s="29" t="s">
        <v>2102</v>
      </c>
      <c r="F153" s="30"/>
      <c r="G153" s="30"/>
      <c r="H153" s="29" t="s">
        <v>191</v>
      </c>
      <c r="I153" s="30"/>
      <c r="J153" s="29" t="s">
        <v>2103</v>
      </c>
      <c r="K153" s="29" t="s">
        <v>2068</v>
      </c>
      <c r="L153" s="29" t="s">
        <v>2068</v>
      </c>
      <c r="M153" s="29" t="s">
        <v>2104</v>
      </c>
      <c r="N153" s="30"/>
      <c r="O153" s="29" t="s">
        <v>2105</v>
      </c>
      <c r="P153" s="29" t="s">
        <v>426</v>
      </c>
      <c r="Q153" s="29" t="s">
        <v>2106</v>
      </c>
      <c r="R153" s="30"/>
      <c r="S153" s="30"/>
      <c r="T153" s="29" t="s">
        <v>2107</v>
      </c>
      <c r="U153" s="30"/>
      <c r="V153" s="30"/>
      <c r="W153" s="30"/>
      <c r="X153" s="30"/>
      <c r="Y153" s="30"/>
      <c r="Z153" s="30"/>
      <c r="AA153" s="30"/>
      <c r="AB153" s="30"/>
      <c r="AC153" s="30"/>
      <c r="AD153" s="29" t="s">
        <v>2108</v>
      </c>
      <c r="AE153" s="30"/>
      <c r="AF153" s="30"/>
      <c r="AG153" s="30"/>
      <c r="AH153" s="29" t="s">
        <v>209</v>
      </c>
      <c r="AI153" s="29" t="s">
        <v>1689</v>
      </c>
      <c r="AJ153" s="29" t="s">
        <v>1895</v>
      </c>
      <c r="AK153" s="31" t="s">
        <v>2109</v>
      </c>
      <c r="AL153" s="35" t="s">
        <v>635</v>
      </c>
      <c r="AM153" s="29" t="s">
        <v>227</v>
      </c>
      <c r="AN153" s="29">
        <v>4</v>
      </c>
      <c r="AO153" s="29" t="s">
        <v>2117</v>
      </c>
      <c r="AP153" s="29" t="s">
        <v>216</v>
      </c>
      <c r="AQ153" s="30"/>
      <c r="AR153" s="30"/>
      <c r="AS153" s="30">
        <v>0</v>
      </c>
      <c r="AT153" s="29">
        <v>1</v>
      </c>
      <c r="AU153" s="29">
        <v>1</v>
      </c>
      <c r="AV153" s="29" t="s">
        <v>305</v>
      </c>
      <c r="AW153" s="30"/>
      <c r="AX153" s="30"/>
      <c r="AY153" s="29">
        <v>1</v>
      </c>
      <c r="AZ153" s="30"/>
      <c r="BA153" s="30"/>
      <c r="BB153" s="30"/>
      <c r="BC153" s="29">
        <v>1</v>
      </c>
      <c r="BD153" s="30">
        <v>0</v>
      </c>
      <c r="BE153" s="30">
        <v>0</v>
      </c>
      <c r="BF153" s="30">
        <v>0</v>
      </c>
      <c r="BG153" s="30">
        <v>0</v>
      </c>
      <c r="BH153" s="30" t="s">
        <v>2999</v>
      </c>
      <c r="BI153" s="30"/>
      <c r="BJ153" s="30"/>
      <c r="BK153" s="30"/>
      <c r="BL153" s="30"/>
      <c r="BM153" s="30"/>
      <c r="BN153" s="30"/>
      <c r="BO153" s="30"/>
      <c r="BP153" s="30"/>
      <c r="BQ153" s="30"/>
      <c r="BR153" s="30"/>
      <c r="BS153" s="30"/>
      <c r="BT153" s="30"/>
      <c r="BU153" s="29">
        <v>1</v>
      </c>
      <c r="BV153" s="30"/>
      <c r="BW153" s="30"/>
      <c r="BX153" s="30" t="s">
        <v>2984</v>
      </c>
      <c r="BY153" s="29">
        <v>1</v>
      </c>
      <c r="BZ153" s="30">
        <v>1</v>
      </c>
      <c r="CA153" s="30"/>
      <c r="CB153" s="30"/>
      <c r="CC153" s="30"/>
      <c r="CD153" s="30"/>
      <c r="CE153" s="29">
        <v>1</v>
      </c>
      <c r="CF153" s="30"/>
      <c r="CG153" s="30" t="s">
        <v>2994</v>
      </c>
      <c r="CH153" s="29" t="s">
        <v>2111</v>
      </c>
      <c r="CI153" s="29">
        <v>0</v>
      </c>
      <c r="CJ153" s="30"/>
      <c r="CK153" s="29">
        <v>0</v>
      </c>
      <c r="CL153" s="32">
        <v>82</v>
      </c>
      <c r="CM153" s="29"/>
      <c r="CN153" s="33">
        <v>29</v>
      </c>
      <c r="CO153" s="53">
        <f>CN153/DT153</f>
        <v>0.35365853658536583</v>
      </c>
      <c r="CP153" s="30"/>
      <c r="CQ153" s="29">
        <v>1</v>
      </c>
      <c r="CR153" s="30"/>
      <c r="CS153" s="30"/>
      <c r="CT153" s="30"/>
      <c r="CU153" s="29">
        <v>1</v>
      </c>
      <c r="CV153" s="30"/>
      <c r="CW153" s="30"/>
      <c r="CX153" s="30"/>
      <c r="CY153" s="30" t="s">
        <v>3004</v>
      </c>
      <c r="CZ153" s="30">
        <v>174</v>
      </c>
      <c r="DA153" s="30">
        <v>0</v>
      </c>
      <c r="DB153" s="30"/>
      <c r="DC153" s="30"/>
      <c r="DD153" s="29">
        <v>1</v>
      </c>
      <c r="DE153" s="30"/>
      <c r="DF153" s="30"/>
      <c r="DG153" s="29">
        <v>1</v>
      </c>
      <c r="DH153" s="30"/>
      <c r="DI153" s="30"/>
      <c r="DJ153" s="29" t="s">
        <v>2996</v>
      </c>
      <c r="DK153" s="29" t="s">
        <v>2118</v>
      </c>
      <c r="DL153" s="29"/>
      <c r="DM153" s="33">
        <v>44</v>
      </c>
      <c r="DN153" s="30"/>
      <c r="DO153" s="33"/>
      <c r="DP153" s="30"/>
      <c r="DQ153" s="30"/>
      <c r="DR153" s="57">
        <f>DS153/DT153</f>
        <v>0.53658536585365857</v>
      </c>
      <c r="DS153" s="34">
        <v>44</v>
      </c>
      <c r="DT153" s="34">
        <v>82</v>
      </c>
      <c r="DU153" s="29" t="s">
        <v>2119</v>
      </c>
      <c r="DV153" s="29" t="s">
        <v>2120</v>
      </c>
      <c r="DW153" s="29"/>
      <c r="DX153" s="34">
        <v>44</v>
      </c>
      <c r="DY153" s="34">
        <v>82</v>
      </c>
      <c r="DZ153" s="29"/>
      <c r="EA153" s="29"/>
      <c r="EB153" s="29"/>
      <c r="EC153" s="29"/>
      <c r="ED153" s="29"/>
      <c r="EE153" s="29"/>
      <c r="EF153" s="29"/>
      <c r="EG153" s="29"/>
      <c r="EH153" s="29"/>
      <c r="EI153" s="29"/>
      <c r="EJ153" s="29"/>
      <c r="EK153" s="29"/>
      <c r="EL153" s="29"/>
      <c r="EM153" s="29"/>
      <c r="EN153" s="29"/>
      <c r="EO153" s="29"/>
      <c r="EP153" s="29"/>
      <c r="EQ153" s="29"/>
      <c r="ER153" s="29">
        <v>1</v>
      </c>
      <c r="ES153" s="29">
        <v>1</v>
      </c>
      <c r="ET153" s="29">
        <v>1</v>
      </c>
      <c r="EU153" s="30"/>
      <c r="EV153" s="30"/>
      <c r="EW153" s="30"/>
      <c r="EX153" s="30"/>
      <c r="EY153" s="29">
        <v>1</v>
      </c>
      <c r="EZ153" s="30"/>
      <c r="FA153" s="29">
        <v>1</v>
      </c>
      <c r="FB153" s="30"/>
      <c r="FC153" s="30"/>
      <c r="FD153" s="30"/>
      <c r="FE153" s="30"/>
      <c r="FF153" s="30"/>
      <c r="FG153" s="29">
        <v>0</v>
      </c>
      <c r="FH153" s="29">
        <v>0</v>
      </c>
      <c r="FI153" s="29" t="s">
        <v>2121</v>
      </c>
      <c r="FJ153" s="29">
        <v>0</v>
      </c>
      <c r="FK153" s="29"/>
      <c r="FL153" s="30"/>
      <c r="FM153" s="29" t="s">
        <v>225</v>
      </c>
      <c r="FN153" s="29">
        <v>0</v>
      </c>
      <c r="FO153" s="29">
        <v>0</v>
      </c>
      <c r="FP153" s="30"/>
      <c r="FQ153" s="29" t="s">
        <v>235</v>
      </c>
      <c r="FR153" s="29">
        <v>0</v>
      </c>
      <c r="FS153" s="30"/>
      <c r="FT153" s="29" t="s">
        <v>235</v>
      </c>
      <c r="FU153" s="29">
        <v>0</v>
      </c>
      <c r="FV153" s="30"/>
      <c r="FW153" s="29">
        <v>0</v>
      </c>
      <c r="FX153" s="29" t="s">
        <v>235</v>
      </c>
      <c r="FY153" s="29">
        <v>0</v>
      </c>
      <c r="FZ153" s="30"/>
      <c r="GA153" s="29" t="s">
        <v>235</v>
      </c>
      <c r="GB153" s="29">
        <v>0</v>
      </c>
      <c r="GC153" s="30"/>
      <c r="GD153" s="29" t="s">
        <v>235</v>
      </c>
      <c r="GE153" s="30"/>
      <c r="GF153" s="30"/>
      <c r="GG153" s="30"/>
      <c r="GH153" s="30"/>
      <c r="GI153" s="34">
        <v>0</v>
      </c>
      <c r="GJ153" s="34">
        <v>0</v>
      </c>
    </row>
    <row r="154" spans="1:194" s="34" customFormat="1" x14ac:dyDescent="0.35">
      <c r="A154" s="2" t="s">
        <v>2665</v>
      </c>
      <c r="B154" s="2" t="s">
        <v>2666</v>
      </c>
      <c r="C154" s="2" t="s">
        <v>2667</v>
      </c>
      <c r="D154" s="2" t="s">
        <v>2668</v>
      </c>
      <c r="E154" s="2" t="s">
        <v>2669</v>
      </c>
      <c r="F154" s="1"/>
      <c r="G154" s="1"/>
      <c r="H154" s="2" t="s">
        <v>191</v>
      </c>
      <c r="I154" s="1"/>
      <c r="J154" s="2" t="s">
        <v>2670</v>
      </c>
      <c r="K154" s="2" t="s">
        <v>2643</v>
      </c>
      <c r="L154" s="2" t="s">
        <v>2643</v>
      </c>
      <c r="M154" s="2" t="s">
        <v>2671</v>
      </c>
      <c r="N154" s="1"/>
      <c r="O154" s="2" t="s">
        <v>2672</v>
      </c>
      <c r="P154" s="2" t="s">
        <v>547</v>
      </c>
      <c r="Q154" s="2" t="s">
        <v>2673</v>
      </c>
      <c r="R154" s="1"/>
      <c r="S154" s="1"/>
      <c r="T154" s="2" t="s">
        <v>2674</v>
      </c>
      <c r="U154" s="1"/>
      <c r="V154" s="1"/>
      <c r="W154" s="1"/>
      <c r="X154" s="1"/>
      <c r="Y154" s="1"/>
      <c r="Z154" s="2" t="s">
        <v>2671</v>
      </c>
      <c r="AA154" s="1"/>
      <c r="AB154" s="2" t="s">
        <v>2675</v>
      </c>
      <c r="AC154" s="1"/>
      <c r="AD154" s="2">
        <v>34714385</v>
      </c>
      <c r="AE154" s="1"/>
      <c r="AF154" s="1"/>
      <c r="AG154" s="1"/>
      <c r="AH154" s="1"/>
      <c r="AI154" s="1"/>
      <c r="AJ154" s="2" t="s">
        <v>1895</v>
      </c>
      <c r="AK154" s="9" t="s">
        <v>2677</v>
      </c>
      <c r="AL154" s="15" t="s">
        <v>2652</v>
      </c>
      <c r="AM154" s="2" t="s">
        <v>214</v>
      </c>
      <c r="AN154" s="2">
        <v>4</v>
      </c>
      <c r="AO154" s="2" t="s">
        <v>2678</v>
      </c>
      <c r="AP154" s="2" t="s">
        <v>216</v>
      </c>
      <c r="AQ154" s="1"/>
      <c r="AR154" s="1"/>
      <c r="AS154" s="2">
        <v>1</v>
      </c>
      <c r="AT154" s="1">
        <v>0</v>
      </c>
      <c r="AU154" s="1">
        <v>0</v>
      </c>
      <c r="AV154" s="2" t="s">
        <v>391</v>
      </c>
      <c r="AW154" s="1"/>
      <c r="AX154" s="1"/>
      <c r="AY154" s="2">
        <v>1</v>
      </c>
      <c r="AZ154" s="1"/>
      <c r="BA154" s="1"/>
      <c r="BB154" s="1"/>
      <c r="BC154" s="2">
        <v>1</v>
      </c>
      <c r="BD154" s="1">
        <v>0</v>
      </c>
      <c r="BE154" s="1">
        <v>0</v>
      </c>
      <c r="BF154" s="1">
        <v>0</v>
      </c>
      <c r="BG154" s="1">
        <v>0</v>
      </c>
      <c r="BH154" s="1" t="s">
        <v>2999</v>
      </c>
      <c r="BI154" s="1"/>
      <c r="BJ154" s="1"/>
      <c r="BK154" s="1"/>
      <c r="BL154" s="1"/>
      <c r="BM154" s="1"/>
      <c r="BN154" s="1"/>
      <c r="BO154" s="1"/>
      <c r="BP154" s="1"/>
      <c r="BQ154" s="1"/>
      <c r="BR154" s="1"/>
      <c r="BS154" s="1"/>
      <c r="BT154" s="1"/>
      <c r="BU154" s="2">
        <v>1</v>
      </c>
      <c r="BV154" s="1"/>
      <c r="BW154" s="1"/>
      <c r="BX154" s="1" t="s">
        <v>2984</v>
      </c>
      <c r="BY154" s="2">
        <v>2</v>
      </c>
      <c r="BZ154" s="2">
        <v>1</v>
      </c>
      <c r="CA154" s="2">
        <v>1</v>
      </c>
      <c r="CB154" s="1"/>
      <c r="CC154" s="1"/>
      <c r="CD154" s="1"/>
      <c r="CE154" s="1"/>
      <c r="CF154" s="1"/>
      <c r="CG154" s="1" t="s">
        <v>2992</v>
      </c>
      <c r="CH154" s="2" t="s">
        <v>2679</v>
      </c>
      <c r="CI154" s="2">
        <v>0</v>
      </c>
      <c r="CJ154" s="1"/>
      <c r="CK154" s="2">
        <v>0</v>
      </c>
      <c r="CL154" s="13">
        <v>602</v>
      </c>
      <c r="CM154" s="2"/>
      <c r="CN154" s="15"/>
      <c r="CO154" s="51"/>
      <c r="CP154" s="2"/>
      <c r="CQ154" s="2">
        <v>1</v>
      </c>
      <c r="CR154" s="1"/>
      <c r="CS154" s="1"/>
      <c r="CT154" s="1"/>
      <c r="CU154" s="2">
        <v>1</v>
      </c>
      <c r="CV154" s="1"/>
      <c r="CW154" s="1"/>
      <c r="CX154" s="1"/>
      <c r="CY154" s="1" t="s">
        <v>3004</v>
      </c>
      <c r="CZ154" s="2">
        <v>150</v>
      </c>
      <c r="DA154" s="1">
        <v>0</v>
      </c>
      <c r="DB154" s="2" t="s">
        <v>2680</v>
      </c>
      <c r="DC154" s="1"/>
      <c r="DD154" s="2">
        <v>1</v>
      </c>
      <c r="DE154" s="1"/>
      <c r="DF154" s="1"/>
      <c r="DG154" s="2">
        <v>1</v>
      </c>
      <c r="DH154" s="1"/>
      <c r="DI154" s="1"/>
      <c r="DJ154" s="2" t="s">
        <v>2997</v>
      </c>
      <c r="DK154" s="2" t="s">
        <v>2681</v>
      </c>
      <c r="DL154" s="2"/>
      <c r="DM154" s="15" t="s">
        <v>2682</v>
      </c>
      <c r="DN154" s="2"/>
      <c r="DO154" s="15"/>
      <c r="DP154" s="2"/>
      <c r="DQ154" s="2">
        <v>0</v>
      </c>
      <c r="DR154" s="56">
        <f>DS154/DT154</f>
        <v>0.4019933554817276</v>
      </c>
      <c r="DS154">
        <v>242</v>
      </c>
      <c r="DT154">
        <v>602</v>
      </c>
      <c r="DU154" s="2" t="s">
        <v>2683</v>
      </c>
      <c r="DV154" s="2" t="s">
        <v>2684</v>
      </c>
      <c r="DW154" s="2"/>
      <c r="DX154">
        <v>242</v>
      </c>
      <c r="DY154">
        <v>602</v>
      </c>
      <c r="DZ154" s="2"/>
      <c r="EA154" s="2"/>
      <c r="EB154" s="2"/>
      <c r="EC154" s="2"/>
      <c r="ED154" s="2"/>
      <c r="EE154" s="2"/>
      <c r="EF154" s="2"/>
      <c r="EG154" s="2"/>
      <c r="EH154" s="2"/>
      <c r="EI154" s="2"/>
      <c r="EJ154" s="2"/>
      <c r="EK154" s="2"/>
      <c r="EL154" s="2"/>
      <c r="EM154" s="2"/>
      <c r="EN154" s="2"/>
      <c r="EO154" s="2"/>
      <c r="EP154" s="2"/>
      <c r="EQ154" s="2"/>
      <c r="ER154" s="2">
        <v>1</v>
      </c>
      <c r="ES154" s="1"/>
      <c r="ET154" s="2">
        <v>1</v>
      </c>
      <c r="EU154" s="1"/>
      <c r="EV154" s="1"/>
      <c r="EW154" s="1"/>
      <c r="EX154" s="1"/>
      <c r="EY154" s="2">
        <v>1</v>
      </c>
      <c r="EZ154" s="1"/>
      <c r="FA154" s="2">
        <v>1</v>
      </c>
      <c r="FB154" s="1"/>
      <c r="FC154" s="1"/>
      <c r="FD154" s="1"/>
      <c r="FE154" s="1"/>
      <c r="FF154" s="1"/>
      <c r="FG154" s="1"/>
      <c r="FH154" s="2">
        <v>0</v>
      </c>
      <c r="FI154" s="1"/>
      <c r="FJ154" s="2">
        <v>0</v>
      </c>
      <c r="FK154" s="2"/>
      <c r="FL154" s="1"/>
      <c r="FM154" s="1"/>
      <c r="FN154" s="2">
        <v>1</v>
      </c>
      <c r="FO154" s="2">
        <v>1</v>
      </c>
      <c r="FP154" s="1"/>
      <c r="FQ154" s="1"/>
      <c r="FR154" s="1">
        <v>0</v>
      </c>
      <c r="FS154" s="1"/>
      <c r="FT154" s="1"/>
      <c r="FU154" s="1"/>
      <c r="FV154" s="1"/>
      <c r="FW154" s="1"/>
      <c r="FX154" s="1"/>
      <c r="FY154" s="2">
        <v>0</v>
      </c>
      <c r="FZ154" s="1"/>
      <c r="GA154" s="1"/>
      <c r="GB154" s="2">
        <v>1</v>
      </c>
      <c r="GC154" s="1"/>
      <c r="GD154" s="2" t="s">
        <v>2685</v>
      </c>
      <c r="GE154" s="1"/>
      <c r="GF154" s="1"/>
      <c r="GG154" s="1"/>
      <c r="GH154" s="1"/>
      <c r="GI154">
        <v>0</v>
      </c>
      <c r="GJ154">
        <v>0</v>
      </c>
      <c r="GK154">
        <v>1</v>
      </c>
      <c r="GL154"/>
    </row>
    <row r="155" spans="1:194" s="34" customFormat="1" hidden="1" x14ac:dyDescent="0.35">
      <c r="A155" s="29" t="s">
        <v>2553</v>
      </c>
      <c r="B155" s="29" t="s">
        <v>2554</v>
      </c>
      <c r="C155" s="29" t="s">
        <v>2555</v>
      </c>
      <c r="D155" s="29" t="s">
        <v>2556</v>
      </c>
      <c r="E155" s="29" t="s">
        <v>2557</v>
      </c>
      <c r="F155" s="30"/>
      <c r="G155" s="30"/>
      <c r="H155" s="29" t="s">
        <v>191</v>
      </c>
      <c r="I155" s="30"/>
      <c r="J155" s="29" t="s">
        <v>2558</v>
      </c>
      <c r="K155" s="29" t="s">
        <v>2512</v>
      </c>
      <c r="L155" s="29" t="s">
        <v>2512</v>
      </c>
      <c r="M155" s="29" t="s">
        <v>2559</v>
      </c>
      <c r="N155" s="30"/>
      <c r="O155" s="29" t="s">
        <v>2105</v>
      </c>
      <c r="P155" s="29" t="s">
        <v>723</v>
      </c>
      <c r="Q155" s="29" t="s">
        <v>2106</v>
      </c>
      <c r="R155" s="30"/>
      <c r="S155" s="30"/>
      <c r="T155" s="29" t="s">
        <v>2560</v>
      </c>
      <c r="U155" s="30"/>
      <c r="V155" s="30"/>
      <c r="W155" s="30"/>
      <c r="X155" s="30"/>
      <c r="Y155" s="30"/>
      <c r="Z155" s="30"/>
      <c r="AA155" s="30"/>
      <c r="AB155" s="30"/>
      <c r="AC155" s="30"/>
      <c r="AD155" s="29" t="s">
        <v>2561</v>
      </c>
      <c r="AE155" s="30"/>
      <c r="AF155" s="30"/>
      <c r="AG155" s="30"/>
      <c r="AH155" s="30"/>
      <c r="AI155" s="30"/>
      <c r="AJ155" s="29" t="s">
        <v>1895</v>
      </c>
      <c r="AK155" s="31" t="s">
        <v>1727</v>
      </c>
      <c r="AL155" s="35" t="s">
        <v>469</v>
      </c>
      <c r="AM155" s="29" t="s">
        <v>227</v>
      </c>
      <c r="AN155" s="29">
        <v>4</v>
      </c>
      <c r="AO155" s="29" t="s">
        <v>2570</v>
      </c>
      <c r="AP155" s="29" t="s">
        <v>216</v>
      </c>
      <c r="AQ155" s="30"/>
      <c r="AR155" s="30"/>
      <c r="AS155" s="30">
        <v>0</v>
      </c>
      <c r="AT155" s="29">
        <v>1</v>
      </c>
      <c r="AU155" s="29">
        <v>1</v>
      </c>
      <c r="AV155" s="29" t="s">
        <v>305</v>
      </c>
      <c r="AW155" s="30"/>
      <c r="AX155" s="30"/>
      <c r="AY155" s="29">
        <v>1</v>
      </c>
      <c r="AZ155" s="30"/>
      <c r="BA155" s="30"/>
      <c r="BB155" s="30"/>
      <c r="BC155" s="29">
        <v>1</v>
      </c>
      <c r="BD155" s="30">
        <v>0</v>
      </c>
      <c r="BE155" s="30">
        <v>0</v>
      </c>
      <c r="BF155" s="30">
        <v>0</v>
      </c>
      <c r="BG155" s="30">
        <v>0</v>
      </c>
      <c r="BH155" s="30" t="s">
        <v>2999</v>
      </c>
      <c r="BI155" s="30"/>
      <c r="BJ155" s="30"/>
      <c r="BK155" s="30"/>
      <c r="BL155" s="30"/>
      <c r="BM155" s="30"/>
      <c r="BN155" s="30"/>
      <c r="BO155" s="30"/>
      <c r="BP155" s="30"/>
      <c r="BQ155" s="30"/>
      <c r="BR155" s="30"/>
      <c r="BS155" s="30"/>
      <c r="BT155" s="30"/>
      <c r="BU155" s="29">
        <v>1</v>
      </c>
      <c r="BV155" s="30"/>
      <c r="BW155" s="30"/>
      <c r="BX155" s="30" t="s">
        <v>2984</v>
      </c>
      <c r="BY155" s="29">
        <v>1</v>
      </c>
      <c r="BZ155" s="30">
        <v>1</v>
      </c>
      <c r="CA155" s="30"/>
      <c r="CB155" s="30"/>
      <c r="CC155" s="30"/>
      <c r="CD155" s="30"/>
      <c r="CE155" s="29">
        <v>1</v>
      </c>
      <c r="CF155" s="30"/>
      <c r="CG155" s="30" t="s">
        <v>2994</v>
      </c>
      <c r="CH155" s="29" t="s">
        <v>2571</v>
      </c>
      <c r="CI155" s="29">
        <v>0</v>
      </c>
      <c r="CJ155" s="30"/>
      <c r="CK155" s="29">
        <v>0</v>
      </c>
      <c r="CL155" s="32">
        <v>104</v>
      </c>
      <c r="CM155" s="29"/>
      <c r="CN155" s="33">
        <v>19</v>
      </c>
      <c r="CO155" s="53">
        <f>CN155/DT155</f>
        <v>0.18269230769230768</v>
      </c>
      <c r="CP155" s="30"/>
      <c r="CQ155" s="29">
        <v>1</v>
      </c>
      <c r="CR155" s="30"/>
      <c r="CS155" s="29">
        <v>1</v>
      </c>
      <c r="CT155" s="30"/>
      <c r="CU155" s="29">
        <v>1</v>
      </c>
      <c r="CV155" s="30"/>
      <c r="CW155" s="30"/>
      <c r="CX155" s="30"/>
      <c r="CY155" s="30" t="s">
        <v>3004</v>
      </c>
      <c r="CZ155" s="30">
        <v>174</v>
      </c>
      <c r="DA155" s="30">
        <v>0</v>
      </c>
      <c r="DB155" s="30"/>
      <c r="DC155" s="30"/>
      <c r="DD155" s="29">
        <v>1</v>
      </c>
      <c r="DE155" s="30"/>
      <c r="DF155" s="30"/>
      <c r="DG155" s="29">
        <v>1</v>
      </c>
      <c r="DH155" s="30"/>
      <c r="DI155" s="30"/>
      <c r="DJ155" s="29" t="s">
        <v>2997</v>
      </c>
      <c r="DK155" s="29" t="s">
        <v>2572</v>
      </c>
      <c r="DL155" s="29"/>
      <c r="DM155" s="33">
        <v>44</v>
      </c>
      <c r="DN155" s="30"/>
      <c r="DO155" s="33"/>
      <c r="DP155" s="30"/>
      <c r="DQ155" s="30"/>
      <c r="DR155" s="57">
        <f>DS155/DT155</f>
        <v>0.42307692307692307</v>
      </c>
      <c r="DS155" s="34">
        <v>44</v>
      </c>
      <c r="DT155" s="34">
        <v>104</v>
      </c>
      <c r="DU155" s="29" t="s">
        <v>2573</v>
      </c>
      <c r="DV155" s="29" t="s">
        <v>2574</v>
      </c>
      <c r="DW155" s="29"/>
      <c r="DX155" s="34">
        <v>44</v>
      </c>
      <c r="DY155" s="34">
        <v>104</v>
      </c>
      <c r="DZ155" s="29"/>
      <c r="EA155" s="29"/>
      <c r="EB155" s="29"/>
      <c r="EC155" s="29"/>
      <c r="ED155" s="29"/>
      <c r="EE155" s="29"/>
      <c r="EF155" s="29"/>
      <c r="EG155" s="29"/>
      <c r="EH155" s="29"/>
      <c r="EI155" s="29"/>
      <c r="EJ155" s="29"/>
      <c r="EK155" s="29"/>
      <c r="EL155" s="29"/>
      <c r="EM155" s="29"/>
      <c r="EN155" s="29"/>
      <c r="EO155" s="29"/>
      <c r="EP155" s="29"/>
      <c r="EQ155" s="29"/>
      <c r="ER155" s="29">
        <v>1</v>
      </c>
      <c r="ES155" s="29">
        <v>1</v>
      </c>
      <c r="ET155" s="29">
        <v>1</v>
      </c>
      <c r="EU155" s="30"/>
      <c r="EV155" s="30"/>
      <c r="EW155" s="30"/>
      <c r="EX155" s="30"/>
      <c r="EY155" s="29">
        <v>1</v>
      </c>
      <c r="EZ155" s="30"/>
      <c r="FA155" s="29">
        <v>1</v>
      </c>
      <c r="FB155" s="30"/>
      <c r="FC155" s="30"/>
      <c r="FD155" s="30"/>
      <c r="FE155" s="30"/>
      <c r="FF155" s="30"/>
      <c r="FG155" s="29">
        <v>0</v>
      </c>
      <c r="FH155" s="29">
        <v>0</v>
      </c>
      <c r="FI155" s="29" t="s">
        <v>943</v>
      </c>
      <c r="FJ155" s="29">
        <v>0</v>
      </c>
      <c r="FK155" s="29"/>
      <c r="FL155" s="30"/>
      <c r="FM155" s="29" t="s">
        <v>225</v>
      </c>
      <c r="FN155" s="29">
        <v>0</v>
      </c>
      <c r="FO155" s="29">
        <v>1</v>
      </c>
      <c r="FP155" s="29" t="s">
        <v>226</v>
      </c>
      <c r="FQ155" s="29" t="s">
        <v>2575</v>
      </c>
      <c r="FR155" s="29">
        <v>0</v>
      </c>
      <c r="FS155" s="30"/>
      <c r="FT155" s="29" t="s">
        <v>235</v>
      </c>
      <c r="FU155" s="29">
        <v>0</v>
      </c>
      <c r="FV155" s="30"/>
      <c r="FW155" s="29">
        <v>0</v>
      </c>
      <c r="FX155" s="29" t="s">
        <v>235</v>
      </c>
      <c r="FY155" s="29">
        <v>0</v>
      </c>
      <c r="FZ155" s="30"/>
      <c r="GA155" s="29" t="s">
        <v>235</v>
      </c>
      <c r="GB155" s="29">
        <v>1</v>
      </c>
      <c r="GC155" s="29" t="s">
        <v>226</v>
      </c>
      <c r="GD155" s="29" t="s">
        <v>2576</v>
      </c>
      <c r="GE155" s="30"/>
      <c r="GF155" s="30"/>
      <c r="GG155" s="30"/>
      <c r="GH155" s="30"/>
      <c r="GI155" s="34">
        <v>1</v>
      </c>
      <c r="GJ155" s="34">
        <v>1</v>
      </c>
    </row>
    <row r="156" spans="1:194" s="34" customFormat="1" x14ac:dyDescent="0.35">
      <c r="A156" s="2" t="s">
        <v>2695</v>
      </c>
      <c r="B156" s="2" t="s">
        <v>2696</v>
      </c>
      <c r="C156" s="2" t="s">
        <v>2697</v>
      </c>
      <c r="D156" s="2" t="s">
        <v>2698</v>
      </c>
      <c r="E156" s="2" t="s">
        <v>2699</v>
      </c>
      <c r="F156" s="1"/>
      <c r="G156" s="1"/>
      <c r="H156" s="2" t="s">
        <v>191</v>
      </c>
      <c r="I156" s="1"/>
      <c r="J156" s="2" t="s">
        <v>2700</v>
      </c>
      <c r="K156" s="2" t="s">
        <v>2643</v>
      </c>
      <c r="L156" s="2" t="s">
        <v>2643</v>
      </c>
      <c r="M156" s="2" t="s">
        <v>2701</v>
      </c>
      <c r="N156" s="1"/>
      <c r="O156" s="2" t="s">
        <v>2702</v>
      </c>
      <c r="P156" s="2" t="s">
        <v>204</v>
      </c>
      <c r="Q156" s="2" t="s">
        <v>2703</v>
      </c>
      <c r="R156" s="1"/>
      <c r="S156" s="1"/>
      <c r="T156" s="2" t="s">
        <v>2704</v>
      </c>
      <c r="U156" s="1"/>
      <c r="V156" s="1"/>
      <c r="W156" s="1"/>
      <c r="X156" s="1"/>
      <c r="Y156" s="1"/>
      <c r="Z156" s="2" t="s">
        <v>2705</v>
      </c>
      <c r="AA156" s="1"/>
      <c r="AB156" s="1"/>
      <c r="AC156" s="1"/>
      <c r="AD156" s="2">
        <v>34500006</v>
      </c>
      <c r="AE156" s="1"/>
      <c r="AF156" s="1"/>
      <c r="AG156" s="1"/>
      <c r="AH156" s="1"/>
      <c r="AI156" s="1"/>
      <c r="AJ156" s="2" t="s">
        <v>1895</v>
      </c>
      <c r="AK156" s="9" t="s">
        <v>1896</v>
      </c>
      <c r="AL156" s="15" t="s">
        <v>2652</v>
      </c>
      <c r="AM156" s="2" t="s">
        <v>214</v>
      </c>
      <c r="AN156" s="2">
        <v>4</v>
      </c>
      <c r="AO156" s="2" t="s">
        <v>2707</v>
      </c>
      <c r="AP156" s="2" t="s">
        <v>216</v>
      </c>
      <c r="AQ156" s="1"/>
      <c r="AR156" s="1"/>
      <c r="AS156" s="1">
        <v>0</v>
      </c>
      <c r="AT156" s="2">
        <v>1</v>
      </c>
      <c r="AU156" s="2">
        <v>1</v>
      </c>
      <c r="AV156" s="2" t="s">
        <v>305</v>
      </c>
      <c r="AW156" s="1"/>
      <c r="AX156" s="1"/>
      <c r="AY156" s="2">
        <v>1</v>
      </c>
      <c r="AZ156" s="1"/>
      <c r="BA156" s="1"/>
      <c r="BB156" s="1"/>
      <c r="BC156" s="2">
        <v>1</v>
      </c>
      <c r="BD156" s="1">
        <v>0</v>
      </c>
      <c r="BE156" s="1">
        <v>0</v>
      </c>
      <c r="BF156" s="1">
        <v>0</v>
      </c>
      <c r="BG156" s="1">
        <v>0</v>
      </c>
      <c r="BH156" s="1" t="s">
        <v>2999</v>
      </c>
      <c r="BI156" s="1"/>
      <c r="BJ156" s="1"/>
      <c r="BK156" s="1"/>
      <c r="BL156" s="1"/>
      <c r="BM156" s="1"/>
      <c r="BN156" s="1"/>
      <c r="BO156" s="1"/>
      <c r="BP156" s="1"/>
      <c r="BQ156" s="1"/>
      <c r="BR156" s="1"/>
      <c r="BS156" s="1"/>
      <c r="BT156" s="1"/>
      <c r="BU156" s="2">
        <v>1</v>
      </c>
      <c r="BV156" s="2"/>
      <c r="BW156" s="1"/>
      <c r="BX156" s="1" t="s">
        <v>2984</v>
      </c>
      <c r="BY156" s="2">
        <v>1</v>
      </c>
      <c r="BZ156" s="2">
        <v>1</v>
      </c>
      <c r="CA156" s="1"/>
      <c r="CB156" s="1"/>
      <c r="CC156" s="1"/>
      <c r="CD156" s="1"/>
      <c r="CE156" s="2">
        <v>1</v>
      </c>
      <c r="CF156" s="1"/>
      <c r="CG156" s="1" t="s">
        <v>2994</v>
      </c>
      <c r="CH156" s="2" t="s">
        <v>2708</v>
      </c>
      <c r="CI156" s="2">
        <v>1</v>
      </c>
      <c r="CJ156" s="1"/>
      <c r="CK156" s="2">
        <v>0</v>
      </c>
      <c r="CL156" s="13">
        <v>1000</v>
      </c>
      <c r="CM156" s="2"/>
      <c r="CN156" s="16">
        <v>197</v>
      </c>
      <c r="CO156" s="51">
        <f>CN156/DT156</f>
        <v>0.19700000000000001</v>
      </c>
      <c r="CP156" s="1"/>
      <c r="CQ156" s="2">
        <v>1</v>
      </c>
      <c r="CR156" s="1"/>
      <c r="CS156" s="1"/>
      <c r="CT156" s="1"/>
      <c r="CU156" s="1"/>
      <c r="CV156" s="2">
        <v>1</v>
      </c>
      <c r="CW156" s="1"/>
      <c r="CX156" s="1"/>
      <c r="CY156" s="1" t="s">
        <v>3005</v>
      </c>
      <c r="CZ156" s="1">
        <v>13</v>
      </c>
      <c r="DA156" s="1">
        <v>0</v>
      </c>
      <c r="DB156" s="1"/>
      <c r="DC156" s="1"/>
      <c r="DD156" s="2">
        <v>1</v>
      </c>
      <c r="DE156" s="1"/>
      <c r="DF156" s="1"/>
      <c r="DG156" s="2">
        <v>1</v>
      </c>
      <c r="DH156" s="1"/>
      <c r="DI156" s="1"/>
      <c r="DJ156" s="2" t="s">
        <v>2997</v>
      </c>
      <c r="DK156" s="2" t="s">
        <v>2709</v>
      </c>
      <c r="DL156" s="2"/>
      <c r="DM156" s="16">
        <v>508</v>
      </c>
      <c r="DN156" s="1"/>
      <c r="DO156" s="15"/>
      <c r="DP156" s="1"/>
      <c r="DQ156" s="2">
        <v>0</v>
      </c>
      <c r="DR156" s="56">
        <f>DS156/DT156</f>
        <v>0.50800000000000001</v>
      </c>
      <c r="DS156">
        <v>508</v>
      </c>
      <c r="DT156">
        <v>1000</v>
      </c>
      <c r="DU156" s="2" t="s">
        <v>2710</v>
      </c>
      <c r="DV156" s="2" t="s">
        <v>2711</v>
      </c>
      <c r="DW156" s="2"/>
      <c r="DX156">
        <v>508</v>
      </c>
      <c r="DY156">
        <v>1000</v>
      </c>
      <c r="DZ156" s="2"/>
      <c r="EA156" s="2"/>
      <c r="EB156" s="2"/>
      <c r="EC156" s="2"/>
      <c r="ED156" s="2"/>
      <c r="EE156" s="2"/>
      <c r="EF156" s="2"/>
      <c r="EG156" s="2"/>
      <c r="EH156" s="2"/>
      <c r="EI156" s="2"/>
      <c r="EJ156" s="2"/>
      <c r="EK156" s="2"/>
      <c r="EL156" s="2"/>
      <c r="EM156" s="2"/>
      <c r="EN156" s="2"/>
      <c r="EO156" s="2"/>
      <c r="EP156" s="2"/>
      <c r="EQ156" s="2"/>
      <c r="ER156" s="2">
        <v>1</v>
      </c>
      <c r="ES156" s="1"/>
      <c r="ET156" s="2">
        <v>1</v>
      </c>
      <c r="EU156" s="1"/>
      <c r="EV156" s="1"/>
      <c r="EW156" s="1"/>
      <c r="EX156" s="1"/>
      <c r="EY156" s="2">
        <v>1</v>
      </c>
      <c r="EZ156" s="1"/>
      <c r="FA156" s="2">
        <v>1</v>
      </c>
      <c r="FB156" s="1"/>
      <c r="FC156" s="1"/>
      <c r="FD156" s="1"/>
      <c r="FE156" s="1"/>
      <c r="FF156" s="1"/>
      <c r="FG156" s="2">
        <v>0</v>
      </c>
      <c r="FH156" s="2">
        <v>0</v>
      </c>
      <c r="FI156" s="1"/>
      <c r="FJ156" s="2">
        <v>0</v>
      </c>
      <c r="FK156" s="2"/>
      <c r="FL156" s="1"/>
      <c r="FM156" s="1"/>
      <c r="FN156" s="2">
        <v>0</v>
      </c>
      <c r="FO156" s="2">
        <v>0</v>
      </c>
      <c r="FP156" s="1"/>
      <c r="FQ156" s="1"/>
      <c r="FR156" s="1">
        <v>0</v>
      </c>
      <c r="FS156" s="1"/>
      <c r="FT156" s="1"/>
      <c r="FU156" s="1"/>
      <c r="FV156" s="1"/>
      <c r="FW156" s="1"/>
      <c r="FX156" s="1"/>
      <c r="FY156" s="2">
        <v>0</v>
      </c>
      <c r="FZ156" s="1"/>
      <c r="GA156" s="1"/>
      <c r="GB156" s="2">
        <v>0</v>
      </c>
      <c r="GC156" s="1"/>
      <c r="GD156" s="1"/>
      <c r="GE156" s="1"/>
      <c r="GF156" s="1"/>
      <c r="GG156" s="1"/>
      <c r="GH156" s="1"/>
      <c r="GI156">
        <v>0</v>
      </c>
      <c r="GJ156">
        <v>0</v>
      </c>
      <c r="GK156">
        <v>1</v>
      </c>
      <c r="GL156"/>
    </row>
    <row r="157" spans="1:194" s="34" customFormat="1" hidden="1" x14ac:dyDescent="0.35">
      <c r="A157" s="29" t="s">
        <v>448</v>
      </c>
      <c r="B157" s="29" t="s">
        <v>449</v>
      </c>
      <c r="C157" s="29" t="s">
        <v>450</v>
      </c>
      <c r="D157" s="29" t="s">
        <v>451</v>
      </c>
      <c r="E157" s="29" t="s">
        <v>452</v>
      </c>
      <c r="F157" s="29" t="s">
        <v>453</v>
      </c>
      <c r="G157" s="29" t="s">
        <v>454</v>
      </c>
      <c r="H157" s="29" t="s">
        <v>191</v>
      </c>
      <c r="I157" s="29" t="s">
        <v>192</v>
      </c>
      <c r="J157" s="29" t="s">
        <v>455</v>
      </c>
      <c r="K157" s="29" t="s">
        <v>456</v>
      </c>
      <c r="L157" s="29" t="s">
        <v>457</v>
      </c>
      <c r="M157" s="29" t="s">
        <v>458</v>
      </c>
      <c r="N157" s="29" t="s">
        <v>459</v>
      </c>
      <c r="O157" s="29" t="s">
        <v>460</v>
      </c>
      <c r="P157" s="29" t="s">
        <v>311</v>
      </c>
      <c r="Q157" s="29" t="s">
        <v>461</v>
      </c>
      <c r="R157" s="29" t="s">
        <v>462</v>
      </c>
      <c r="S157" s="29" t="s">
        <v>202</v>
      </c>
      <c r="T157" s="29" t="s">
        <v>463</v>
      </c>
      <c r="U157" s="30"/>
      <c r="V157" s="29" t="s">
        <v>204</v>
      </c>
      <c r="W157" s="30"/>
      <c r="X157" s="29" t="s">
        <v>464</v>
      </c>
      <c r="Y157" s="29" t="s">
        <v>465</v>
      </c>
      <c r="Z157" s="30"/>
      <c r="AA157" s="30"/>
      <c r="AB157" s="30"/>
      <c r="AC157" s="29" t="s">
        <v>466</v>
      </c>
      <c r="AD157" s="29" t="s">
        <v>467</v>
      </c>
      <c r="AE157" s="30"/>
      <c r="AF157" s="30"/>
      <c r="AG157" s="29" t="s">
        <v>451</v>
      </c>
      <c r="AH157" s="29" t="s">
        <v>209</v>
      </c>
      <c r="AI157" s="29" t="s">
        <v>210</v>
      </c>
      <c r="AJ157" s="29" t="s">
        <v>211</v>
      </c>
      <c r="AK157" s="31" t="s">
        <v>468</v>
      </c>
      <c r="AL157" s="35" t="s">
        <v>469</v>
      </c>
      <c r="AM157" s="29" t="s">
        <v>227</v>
      </c>
      <c r="AN157" s="29">
        <v>4</v>
      </c>
      <c r="AO157" s="29" t="s">
        <v>486</v>
      </c>
      <c r="AP157" s="29" t="s">
        <v>216</v>
      </c>
      <c r="AQ157" s="30"/>
      <c r="AR157" s="30"/>
      <c r="AS157" s="30">
        <v>0</v>
      </c>
      <c r="AT157" s="30">
        <v>0</v>
      </c>
      <c r="AU157" s="30">
        <v>0</v>
      </c>
      <c r="AV157" s="29" t="s">
        <v>471</v>
      </c>
      <c r="AW157" s="30"/>
      <c r="AX157" s="30"/>
      <c r="AY157" s="29">
        <v>1</v>
      </c>
      <c r="AZ157" s="29" t="s">
        <v>487</v>
      </c>
      <c r="BA157" s="30"/>
      <c r="BB157" s="30"/>
      <c r="BC157" s="29">
        <v>1</v>
      </c>
      <c r="BD157" s="29">
        <v>1</v>
      </c>
      <c r="BE157" s="30">
        <v>0</v>
      </c>
      <c r="BF157" s="29">
        <v>1</v>
      </c>
      <c r="BG157" s="29">
        <v>1</v>
      </c>
      <c r="BH157" s="29" t="s">
        <v>2987</v>
      </c>
      <c r="BI157" s="30"/>
      <c r="BJ157" s="29">
        <v>1</v>
      </c>
      <c r="BK157" s="29">
        <v>1</v>
      </c>
      <c r="BL157" s="29">
        <v>1</v>
      </c>
      <c r="BM157" s="29">
        <v>1</v>
      </c>
      <c r="BN157" s="29">
        <v>1</v>
      </c>
      <c r="BO157" s="29">
        <v>1</v>
      </c>
      <c r="BP157" s="30"/>
      <c r="BQ157" s="30"/>
      <c r="BR157" s="30"/>
      <c r="BS157" s="30"/>
      <c r="BT157" s="30"/>
      <c r="BU157" s="29">
        <v>1</v>
      </c>
      <c r="BV157" s="30"/>
      <c r="BW157" s="30"/>
      <c r="BX157" s="30" t="s">
        <v>2984</v>
      </c>
      <c r="BY157" s="29">
        <v>2</v>
      </c>
      <c r="BZ157" s="29">
        <v>1</v>
      </c>
      <c r="CA157" s="30"/>
      <c r="CB157" s="30"/>
      <c r="CC157" s="30"/>
      <c r="CD157" s="29">
        <v>1</v>
      </c>
      <c r="CE157" s="30"/>
      <c r="CF157" s="30"/>
      <c r="CG157" s="30" t="s">
        <v>2994</v>
      </c>
      <c r="CH157" s="29" t="s">
        <v>488</v>
      </c>
      <c r="CI157" s="29">
        <v>0</v>
      </c>
      <c r="CJ157" s="30"/>
      <c r="CK157" s="29">
        <v>0</v>
      </c>
      <c r="CL157" s="36">
        <v>1281</v>
      </c>
      <c r="CM157" s="30" t="s">
        <v>489</v>
      </c>
      <c r="CN157" s="35"/>
      <c r="CO157" s="53"/>
      <c r="CP157" s="29"/>
      <c r="CQ157" s="29">
        <v>1</v>
      </c>
      <c r="CR157" s="30"/>
      <c r="CS157" s="30"/>
      <c r="CT157" s="30"/>
      <c r="CU157" s="29">
        <v>1</v>
      </c>
      <c r="CV157" s="30"/>
      <c r="CW157" s="30"/>
      <c r="CX157" s="30"/>
      <c r="CY157" s="30" t="s">
        <v>3004</v>
      </c>
      <c r="CZ157" s="29">
        <v>53</v>
      </c>
      <c r="DA157" s="30">
        <v>0</v>
      </c>
      <c r="DB157" s="29" t="s">
        <v>490</v>
      </c>
      <c r="DC157" s="30"/>
      <c r="DD157" s="29">
        <v>1</v>
      </c>
      <c r="DE157" s="30"/>
      <c r="DF157" s="30"/>
      <c r="DG157" s="29">
        <v>1</v>
      </c>
      <c r="DH157" s="30"/>
      <c r="DI157" s="30"/>
      <c r="DJ157" s="29" t="s">
        <v>2996</v>
      </c>
      <c r="DK157" s="30"/>
      <c r="DL157" s="30"/>
      <c r="DM157" s="35">
        <v>239</v>
      </c>
      <c r="DN157" s="29" t="s">
        <v>491</v>
      </c>
      <c r="DO157" s="37">
        <v>803</v>
      </c>
      <c r="DP157" s="29" t="s">
        <v>492</v>
      </c>
      <c r="DQ157" s="29"/>
      <c r="DR157" s="57">
        <f>DS157/DT157</f>
        <v>0.18657298985167839</v>
      </c>
      <c r="DS157" s="29">
        <v>239</v>
      </c>
      <c r="DT157" s="29">
        <v>1281</v>
      </c>
      <c r="DV157" s="29" t="s">
        <v>493</v>
      </c>
      <c r="DW157" s="29"/>
      <c r="DX157" s="29">
        <v>97</v>
      </c>
      <c r="DY157" s="29">
        <v>453</v>
      </c>
      <c r="DZ157" s="29"/>
      <c r="EA157" s="29">
        <v>65</v>
      </c>
      <c r="EB157" s="29">
        <v>396</v>
      </c>
      <c r="EC157" s="29"/>
      <c r="ED157" s="29"/>
      <c r="EE157" s="29"/>
      <c r="EF157" s="29"/>
      <c r="EG157" s="29">
        <v>25</v>
      </c>
      <c r="EH157" s="29">
        <v>113</v>
      </c>
      <c r="EI157" s="29"/>
      <c r="EJ157" s="29">
        <v>12</v>
      </c>
      <c r="EK157" s="29">
        <v>67</v>
      </c>
      <c r="EL157" s="29"/>
      <c r="EM157" s="29">
        <v>40</v>
      </c>
      <c r="EN157" s="29">
        <v>252</v>
      </c>
      <c r="EO157" s="29"/>
      <c r="EP157" s="29"/>
      <c r="EQ157" s="29"/>
      <c r="ER157" s="29">
        <v>1</v>
      </c>
      <c r="ES157" s="29">
        <v>1</v>
      </c>
      <c r="ET157" s="29">
        <v>1</v>
      </c>
      <c r="EU157" s="29">
        <v>1</v>
      </c>
      <c r="EV157" s="30"/>
      <c r="EW157" s="30"/>
      <c r="EX157" s="30"/>
      <c r="EY157" s="29">
        <v>1</v>
      </c>
      <c r="EZ157" s="30"/>
      <c r="FA157" s="29">
        <v>1</v>
      </c>
      <c r="FB157" s="29">
        <v>1</v>
      </c>
      <c r="FC157" s="30"/>
      <c r="FD157" s="30"/>
      <c r="FE157" s="30"/>
      <c r="FF157" s="29">
        <v>0</v>
      </c>
      <c r="FG157" s="29">
        <v>0</v>
      </c>
      <c r="FH157" s="29">
        <v>0</v>
      </c>
      <c r="FI157" s="29" t="s">
        <v>494</v>
      </c>
      <c r="FJ157" s="29">
        <v>0</v>
      </c>
      <c r="FK157" s="29"/>
      <c r="FL157" s="30"/>
      <c r="FM157" s="29" t="s">
        <v>225</v>
      </c>
      <c r="FN157" s="29">
        <v>0</v>
      </c>
      <c r="FO157" s="29">
        <v>0</v>
      </c>
      <c r="FP157" s="30"/>
      <c r="FQ157" s="29" t="s">
        <v>494</v>
      </c>
      <c r="FR157" s="29">
        <v>0</v>
      </c>
      <c r="FS157" s="30"/>
      <c r="FT157" s="29" t="s">
        <v>494</v>
      </c>
      <c r="FU157" s="29">
        <v>0</v>
      </c>
      <c r="FV157" s="30"/>
      <c r="FW157" s="29">
        <v>0</v>
      </c>
      <c r="FX157" s="29" t="s">
        <v>494</v>
      </c>
      <c r="FY157" s="29">
        <v>0</v>
      </c>
      <c r="FZ157" s="30"/>
      <c r="GA157" s="29" t="s">
        <v>494</v>
      </c>
      <c r="GB157" s="29">
        <v>0</v>
      </c>
      <c r="GC157" s="30"/>
      <c r="GD157" s="29" t="s">
        <v>494</v>
      </c>
      <c r="GE157" s="30"/>
      <c r="GF157" s="30"/>
      <c r="GG157" s="30"/>
      <c r="GH157" s="30"/>
      <c r="GI157" s="34">
        <v>0</v>
      </c>
      <c r="GJ157" s="34">
        <v>0</v>
      </c>
    </row>
    <row r="158" spans="1:194" s="34" customFormat="1" x14ac:dyDescent="0.35">
      <c r="A158" s="2" t="s">
        <v>2719</v>
      </c>
      <c r="B158" s="2" t="s">
        <v>2720</v>
      </c>
      <c r="C158" s="2" t="s">
        <v>2721</v>
      </c>
      <c r="D158" s="2" t="s">
        <v>2722</v>
      </c>
      <c r="E158" s="2" t="s">
        <v>2723</v>
      </c>
      <c r="F158" s="1"/>
      <c r="G158" s="1"/>
      <c r="H158" s="2" t="s">
        <v>191</v>
      </c>
      <c r="I158" s="1"/>
      <c r="J158" s="2" t="s">
        <v>2724</v>
      </c>
      <c r="K158" s="2" t="s">
        <v>2643</v>
      </c>
      <c r="L158" s="2" t="s">
        <v>2643</v>
      </c>
      <c r="M158" s="2" t="s">
        <v>2725</v>
      </c>
      <c r="N158" s="1"/>
      <c r="O158" s="2" t="s">
        <v>2672</v>
      </c>
      <c r="P158" s="2" t="s">
        <v>204</v>
      </c>
      <c r="Q158" s="2" t="s">
        <v>2673</v>
      </c>
      <c r="R158" s="1"/>
      <c r="S158" s="1"/>
      <c r="T158" s="2" t="s">
        <v>2726</v>
      </c>
      <c r="U158" s="1"/>
      <c r="V158" s="1"/>
      <c r="W158" s="1"/>
      <c r="X158" s="1"/>
      <c r="Y158" s="1"/>
      <c r="Z158" s="2" t="s">
        <v>2725</v>
      </c>
      <c r="AA158" s="1"/>
      <c r="AB158" s="1"/>
      <c r="AC158" s="1"/>
      <c r="AD158" s="2" t="s">
        <v>2727</v>
      </c>
      <c r="AE158" s="1"/>
      <c r="AF158" s="1"/>
      <c r="AG158" s="1"/>
      <c r="AH158" s="1"/>
      <c r="AI158" s="1"/>
      <c r="AJ158" s="2" t="s">
        <v>1895</v>
      </c>
      <c r="AK158" s="9" t="s">
        <v>2677</v>
      </c>
      <c r="AL158" s="15" t="s">
        <v>2652</v>
      </c>
      <c r="AM158" s="2" t="s">
        <v>214</v>
      </c>
      <c r="AN158" s="2">
        <v>4</v>
      </c>
      <c r="AO158" s="2" t="s">
        <v>2728</v>
      </c>
      <c r="AP158" s="2" t="s">
        <v>216</v>
      </c>
      <c r="AQ158" s="1"/>
      <c r="AR158" s="1"/>
      <c r="AS158" s="2">
        <v>1</v>
      </c>
      <c r="AT158" s="1">
        <v>0</v>
      </c>
      <c r="AU158" s="1">
        <v>0</v>
      </c>
      <c r="AV158" s="2" t="s">
        <v>391</v>
      </c>
      <c r="AW158" s="1"/>
      <c r="AX158" s="1"/>
      <c r="AY158" s="2">
        <v>1</v>
      </c>
      <c r="AZ158" s="1"/>
      <c r="BA158" s="1"/>
      <c r="BB158" s="1"/>
      <c r="BC158" s="1">
        <v>0</v>
      </c>
      <c r="BD158" s="2">
        <v>1</v>
      </c>
      <c r="BE158" s="1">
        <v>0</v>
      </c>
      <c r="BF158" s="1">
        <v>0</v>
      </c>
      <c r="BG158" s="1">
        <v>0</v>
      </c>
      <c r="BH158" s="1" t="s">
        <v>3000</v>
      </c>
      <c r="BI158" s="1"/>
      <c r="BJ158" s="1"/>
      <c r="BK158" s="1"/>
      <c r="BL158" s="1"/>
      <c r="BM158" s="1"/>
      <c r="BN158" s="1"/>
      <c r="BO158" s="1"/>
      <c r="BP158" s="1"/>
      <c r="BQ158" s="1"/>
      <c r="BR158" s="1"/>
      <c r="BS158" s="1"/>
      <c r="BT158" s="1"/>
      <c r="BU158" s="2"/>
      <c r="BV158" s="1">
        <v>1</v>
      </c>
      <c r="BW158" s="1"/>
      <c r="BX158" s="1" t="s">
        <v>2986</v>
      </c>
      <c r="BY158" s="2">
        <v>1</v>
      </c>
      <c r="BZ158" s="2">
        <v>2</v>
      </c>
      <c r="CA158" s="1"/>
      <c r="CB158" s="1"/>
      <c r="CC158" s="1"/>
      <c r="CD158" s="1"/>
      <c r="CE158" s="2">
        <v>1</v>
      </c>
      <c r="CF158" s="1"/>
      <c r="CG158" s="1" t="s">
        <v>2994</v>
      </c>
      <c r="CH158" s="2" t="s">
        <v>2729</v>
      </c>
      <c r="CI158" s="2">
        <v>0</v>
      </c>
      <c r="CJ158" s="1"/>
      <c r="CK158" s="2">
        <v>0</v>
      </c>
      <c r="CL158" s="13">
        <v>45</v>
      </c>
      <c r="CM158" s="2"/>
      <c r="CN158" s="15"/>
      <c r="CO158" s="51"/>
      <c r="CP158" s="2"/>
      <c r="CQ158" s="2">
        <v>1</v>
      </c>
      <c r="CR158" s="2">
        <v>1</v>
      </c>
      <c r="CS158" s="1"/>
      <c r="CT158" s="1"/>
      <c r="CU158" s="2">
        <v>1</v>
      </c>
      <c r="CV158" s="2">
        <v>1</v>
      </c>
      <c r="CW158" s="1"/>
      <c r="CX158" s="1"/>
      <c r="CY158" s="1" t="s">
        <v>3004</v>
      </c>
      <c r="CZ158" s="1">
        <v>175</v>
      </c>
      <c r="DA158" s="1">
        <v>0</v>
      </c>
      <c r="DB158" s="1"/>
      <c r="DC158" s="1"/>
      <c r="DD158" s="2">
        <v>1</v>
      </c>
      <c r="DE158" s="1"/>
      <c r="DF158" s="1"/>
      <c r="DG158" s="2">
        <v>1</v>
      </c>
      <c r="DH158" s="1"/>
      <c r="DI158" s="1"/>
      <c r="DJ158" s="2" t="s">
        <v>2997</v>
      </c>
      <c r="DK158" s="2" t="s">
        <v>2730</v>
      </c>
      <c r="DL158" s="2"/>
      <c r="DM158" s="15">
        <v>15</v>
      </c>
      <c r="DN158" s="2"/>
      <c r="DO158" s="15"/>
      <c r="DP158" s="2"/>
      <c r="DQ158" s="2">
        <v>0</v>
      </c>
      <c r="DR158" s="56">
        <f>DS158/DT158</f>
        <v>0.33333333333333331</v>
      </c>
      <c r="DS158">
        <v>15</v>
      </c>
      <c r="DT158">
        <v>45</v>
      </c>
      <c r="DU158" s="2" t="s">
        <v>2731</v>
      </c>
      <c r="DV158" s="1"/>
      <c r="DW158" s="1"/>
      <c r="DX158" s="1"/>
      <c r="DY158" s="1"/>
      <c r="DZ158" s="1"/>
      <c r="EA158">
        <v>15</v>
      </c>
      <c r="EB158">
        <v>45</v>
      </c>
      <c r="EC158" s="1"/>
      <c r="ED158" s="1"/>
      <c r="EE158" s="1"/>
      <c r="EF158" s="1"/>
      <c r="EG158" s="1"/>
      <c r="EH158" s="1"/>
      <c r="EI158" s="1"/>
      <c r="EJ158" s="1"/>
      <c r="EK158" s="1"/>
      <c r="EL158" s="1"/>
      <c r="EM158" s="1"/>
      <c r="EN158" s="1"/>
      <c r="EO158" s="1"/>
      <c r="EP158" s="1"/>
      <c r="EQ158" s="1"/>
      <c r="ER158" s="2">
        <v>1</v>
      </c>
      <c r="ES158" s="1"/>
      <c r="ET158" s="2">
        <v>1</v>
      </c>
      <c r="EU158" s="1"/>
      <c r="EV158" s="1"/>
      <c r="EW158" s="1"/>
      <c r="EX158" s="1"/>
      <c r="EY158" s="2">
        <v>1</v>
      </c>
      <c r="EZ158" s="1"/>
      <c r="FA158" s="2">
        <v>1</v>
      </c>
      <c r="FB158" s="1"/>
      <c r="FC158" s="1"/>
      <c r="FD158" s="1"/>
      <c r="FE158" s="1"/>
      <c r="FF158" s="2">
        <v>0</v>
      </c>
      <c r="FG158" s="2">
        <v>0</v>
      </c>
      <c r="FH158" s="1"/>
      <c r="FI158" s="1"/>
      <c r="FJ158" s="2">
        <v>0</v>
      </c>
      <c r="FK158" s="2"/>
      <c r="FL158" s="1"/>
      <c r="FM158" s="1"/>
      <c r="FN158" s="2">
        <v>0</v>
      </c>
      <c r="FO158" s="2">
        <v>0</v>
      </c>
      <c r="FP158" s="1"/>
      <c r="FQ158" s="1"/>
      <c r="FR158" s="1">
        <v>0</v>
      </c>
      <c r="FS158" s="1"/>
      <c r="FT158" s="1"/>
      <c r="FU158" s="1"/>
      <c r="FV158" s="1"/>
      <c r="FW158" s="1"/>
      <c r="FX158" s="1"/>
      <c r="FY158" s="2">
        <v>1</v>
      </c>
      <c r="FZ158" s="2" t="s">
        <v>226</v>
      </c>
      <c r="GA158" s="2" t="s">
        <v>2732</v>
      </c>
      <c r="GB158" s="2">
        <v>0</v>
      </c>
      <c r="GC158" s="1"/>
      <c r="GD158" s="1"/>
      <c r="GE158" s="1"/>
      <c r="GF158" s="1"/>
      <c r="GG158" s="1"/>
      <c r="GH158" s="1"/>
      <c r="GI158">
        <v>1</v>
      </c>
      <c r="GJ158">
        <v>1</v>
      </c>
      <c r="GK158">
        <v>1</v>
      </c>
      <c r="GL158"/>
    </row>
    <row r="159" spans="1:194" s="34" customFormat="1" hidden="1" x14ac:dyDescent="0.35">
      <c r="A159" s="29" t="s">
        <v>2307</v>
      </c>
      <c r="B159" s="29" t="s">
        <v>2308</v>
      </c>
      <c r="C159" s="29" t="s">
        <v>2309</v>
      </c>
      <c r="D159" s="29" t="s">
        <v>2310</v>
      </c>
      <c r="E159" s="29" t="s">
        <v>2311</v>
      </c>
      <c r="F159" s="30"/>
      <c r="G159" s="30"/>
      <c r="H159" s="29" t="s">
        <v>191</v>
      </c>
      <c r="I159" s="30"/>
      <c r="J159" s="29" t="s">
        <v>2312</v>
      </c>
      <c r="K159" s="29" t="s">
        <v>2313</v>
      </c>
      <c r="L159" s="29" t="s">
        <v>2313</v>
      </c>
      <c r="M159" s="29" t="s">
        <v>2314</v>
      </c>
      <c r="N159" s="30"/>
      <c r="O159" s="29" t="s">
        <v>2315</v>
      </c>
      <c r="P159" s="29" t="s">
        <v>311</v>
      </c>
      <c r="Q159" s="29" t="s">
        <v>2316</v>
      </c>
      <c r="R159" s="30"/>
      <c r="S159" s="30"/>
      <c r="T159" s="29" t="s">
        <v>2317</v>
      </c>
      <c r="U159" s="30"/>
      <c r="V159" s="30"/>
      <c r="W159" s="30"/>
      <c r="X159" s="30"/>
      <c r="Y159" s="30"/>
      <c r="Z159" s="29" t="s">
        <v>2318</v>
      </c>
      <c r="AA159" s="30"/>
      <c r="AB159" s="30"/>
      <c r="AC159" s="30"/>
      <c r="AD159" s="29" t="s">
        <v>2319</v>
      </c>
      <c r="AE159" s="30"/>
      <c r="AF159" s="30"/>
      <c r="AG159" s="30"/>
      <c r="AH159" s="29" t="s">
        <v>209</v>
      </c>
      <c r="AI159" s="29" t="s">
        <v>1689</v>
      </c>
      <c r="AJ159" s="29" t="s">
        <v>1895</v>
      </c>
      <c r="AK159" s="31" t="s">
        <v>2320</v>
      </c>
      <c r="AL159" s="35" t="s">
        <v>1268</v>
      </c>
      <c r="AM159" s="29" t="s">
        <v>227</v>
      </c>
      <c r="AN159" s="29">
        <v>4</v>
      </c>
      <c r="AO159" s="29" t="s">
        <v>2327</v>
      </c>
      <c r="AP159" s="29" t="s">
        <v>216</v>
      </c>
      <c r="AQ159" s="30"/>
      <c r="AR159" s="30"/>
      <c r="AS159" s="30">
        <v>0</v>
      </c>
      <c r="AT159" s="29">
        <v>1</v>
      </c>
      <c r="AU159" s="29">
        <v>1</v>
      </c>
      <c r="AV159" s="29" t="s">
        <v>305</v>
      </c>
      <c r="AW159" s="30"/>
      <c r="AX159" s="30"/>
      <c r="AY159" s="29">
        <v>1</v>
      </c>
      <c r="AZ159" s="30"/>
      <c r="BA159" s="30"/>
      <c r="BB159" s="30"/>
      <c r="BC159" s="29">
        <v>1</v>
      </c>
      <c r="BD159" s="30">
        <v>0</v>
      </c>
      <c r="BE159" s="30">
        <v>0</v>
      </c>
      <c r="BF159" s="30">
        <v>0</v>
      </c>
      <c r="BG159" s="30">
        <v>0</v>
      </c>
      <c r="BH159" s="30" t="s">
        <v>2999</v>
      </c>
      <c r="BI159" s="30"/>
      <c r="BJ159" s="30"/>
      <c r="BK159" s="30"/>
      <c r="BL159" s="30"/>
      <c r="BM159" s="30"/>
      <c r="BN159" s="30"/>
      <c r="BO159" s="30"/>
      <c r="BP159" s="30"/>
      <c r="BQ159" s="30"/>
      <c r="BR159" s="30"/>
      <c r="BS159" s="30"/>
      <c r="BT159" s="30"/>
      <c r="BU159" s="30"/>
      <c r="BV159" s="29">
        <v>1</v>
      </c>
      <c r="BW159" s="30"/>
      <c r="BX159" s="30" t="s">
        <v>2986</v>
      </c>
      <c r="BY159" s="29">
        <v>1</v>
      </c>
      <c r="BZ159" s="30">
        <v>1</v>
      </c>
      <c r="CA159" s="30"/>
      <c r="CB159" s="30"/>
      <c r="CC159" s="30"/>
      <c r="CD159" s="29">
        <v>1</v>
      </c>
      <c r="CE159" s="30"/>
      <c r="CF159" s="30"/>
      <c r="CG159" s="30" t="s">
        <v>2994</v>
      </c>
      <c r="CH159" s="29" t="s">
        <v>263</v>
      </c>
      <c r="CI159" s="29">
        <v>0</v>
      </c>
      <c r="CJ159" s="30"/>
      <c r="CK159" s="29">
        <v>0</v>
      </c>
      <c r="CL159" s="36">
        <v>512</v>
      </c>
      <c r="CM159" s="30" t="s">
        <v>2328</v>
      </c>
      <c r="CN159" s="33"/>
      <c r="CO159" s="53"/>
      <c r="CP159" s="30"/>
      <c r="CQ159" s="29">
        <v>1</v>
      </c>
      <c r="CR159" s="30"/>
      <c r="CS159" s="29">
        <v>1</v>
      </c>
      <c r="CT159" s="30"/>
      <c r="CU159" s="29">
        <v>1</v>
      </c>
      <c r="CV159" s="30"/>
      <c r="CW159" s="30"/>
      <c r="CX159" s="30"/>
      <c r="CY159" s="30" t="s">
        <v>3004</v>
      </c>
      <c r="CZ159" s="30">
        <v>48</v>
      </c>
      <c r="DA159" s="30">
        <v>0</v>
      </c>
      <c r="DB159" s="30"/>
      <c r="DC159" s="30"/>
      <c r="DD159" s="29">
        <v>1</v>
      </c>
      <c r="DE159" s="30"/>
      <c r="DF159" s="30"/>
      <c r="DG159" s="29">
        <v>1</v>
      </c>
      <c r="DH159" s="30"/>
      <c r="DI159" s="30"/>
      <c r="DJ159" s="29" t="s">
        <v>2996</v>
      </c>
      <c r="DK159" s="29" t="s">
        <v>2329</v>
      </c>
      <c r="DL159" s="29"/>
      <c r="DM159" s="33">
        <v>234</v>
      </c>
      <c r="DN159" s="30"/>
      <c r="DO159" s="35"/>
      <c r="DP159" s="30"/>
      <c r="DQ159" s="30"/>
      <c r="DR159" s="57">
        <f>DS159/DT159</f>
        <v>0.45703125</v>
      </c>
      <c r="DS159" s="34">
        <v>234</v>
      </c>
      <c r="DT159" s="34">
        <v>512</v>
      </c>
      <c r="DU159" s="29" t="s">
        <v>2330</v>
      </c>
      <c r="DV159" s="29" t="s">
        <v>2331</v>
      </c>
      <c r="DW159" s="29"/>
      <c r="DX159" s="34">
        <v>234</v>
      </c>
      <c r="DY159" s="34">
        <v>512</v>
      </c>
      <c r="DZ159" s="29"/>
      <c r="EA159" s="29"/>
      <c r="EB159" s="29"/>
      <c r="EC159" s="29"/>
      <c r="ED159" s="29"/>
      <c r="EE159" s="29"/>
      <c r="EF159" s="29"/>
      <c r="EG159" s="29"/>
      <c r="EH159" s="29"/>
      <c r="EI159" s="29"/>
      <c r="EJ159" s="29"/>
      <c r="EK159" s="29"/>
      <c r="EL159" s="29"/>
      <c r="EM159" s="29"/>
      <c r="EN159" s="29"/>
      <c r="EO159" s="29"/>
      <c r="EP159" s="29"/>
      <c r="EQ159" s="29"/>
      <c r="ER159" s="29">
        <v>1</v>
      </c>
      <c r="ES159" s="29">
        <v>1</v>
      </c>
      <c r="ET159" s="29">
        <v>1</v>
      </c>
      <c r="EU159" s="30"/>
      <c r="EV159" s="30"/>
      <c r="EW159" s="30"/>
      <c r="EX159" s="30"/>
      <c r="EY159" s="29">
        <v>1</v>
      </c>
      <c r="EZ159" s="30"/>
      <c r="FA159" s="29">
        <v>1</v>
      </c>
      <c r="FB159" s="30"/>
      <c r="FC159" s="30"/>
      <c r="FD159" s="30"/>
      <c r="FE159" s="30"/>
      <c r="FF159" s="30"/>
      <c r="FG159" s="29">
        <v>0</v>
      </c>
      <c r="FH159" s="29">
        <v>0</v>
      </c>
      <c r="FI159" s="29" t="s">
        <v>943</v>
      </c>
      <c r="FJ159" s="29">
        <v>0</v>
      </c>
      <c r="FK159" s="29"/>
      <c r="FL159" s="30"/>
      <c r="FM159" s="29" t="s">
        <v>225</v>
      </c>
      <c r="FN159" s="29">
        <v>0</v>
      </c>
      <c r="FO159" s="29">
        <v>0</v>
      </c>
      <c r="FP159" s="30"/>
      <c r="FQ159" s="29" t="s">
        <v>235</v>
      </c>
      <c r="FR159" s="29">
        <v>0</v>
      </c>
      <c r="FS159" s="30"/>
      <c r="FT159" s="29" t="s">
        <v>235</v>
      </c>
      <c r="FU159" s="29">
        <v>0</v>
      </c>
      <c r="FV159" s="30"/>
      <c r="FW159" s="29">
        <v>0</v>
      </c>
      <c r="FX159" s="29" t="s">
        <v>235</v>
      </c>
      <c r="FY159" s="29">
        <v>1</v>
      </c>
      <c r="FZ159" s="30"/>
      <c r="GA159" s="29" t="s">
        <v>235</v>
      </c>
      <c r="GB159" s="29">
        <v>0</v>
      </c>
      <c r="GC159" s="30"/>
      <c r="GD159" s="29" t="s">
        <v>235</v>
      </c>
      <c r="GE159" s="30"/>
      <c r="GF159" s="30"/>
      <c r="GG159" s="30"/>
      <c r="GH159" s="30"/>
      <c r="GI159" s="34">
        <v>0</v>
      </c>
      <c r="GJ159" s="34">
        <v>0</v>
      </c>
    </row>
    <row r="160" spans="1:194" x14ac:dyDescent="0.35">
      <c r="A160" s="2" t="s">
        <v>2738</v>
      </c>
      <c r="B160" s="2" t="s">
        <v>2739</v>
      </c>
      <c r="C160" s="2" t="s">
        <v>2740</v>
      </c>
      <c r="D160" s="2" t="s">
        <v>2741</v>
      </c>
      <c r="E160" s="2" t="s">
        <v>2742</v>
      </c>
      <c r="F160" s="1"/>
      <c r="G160" s="1"/>
      <c r="H160" s="2" t="s">
        <v>191</v>
      </c>
      <c r="I160" s="1"/>
      <c r="J160" s="2" t="s">
        <v>2743</v>
      </c>
      <c r="K160" s="2" t="s">
        <v>2643</v>
      </c>
      <c r="L160" s="2" t="s">
        <v>2643</v>
      </c>
      <c r="M160" s="2" t="s">
        <v>2744</v>
      </c>
      <c r="N160" s="1"/>
      <c r="O160" s="2" t="s">
        <v>2745</v>
      </c>
      <c r="P160" s="2" t="s">
        <v>1289</v>
      </c>
      <c r="Q160" s="2" t="s">
        <v>2746</v>
      </c>
      <c r="R160" s="1"/>
      <c r="S160" s="1"/>
      <c r="T160" s="2" t="s">
        <v>2747</v>
      </c>
      <c r="U160" s="1"/>
      <c r="V160" s="1"/>
      <c r="W160" s="1"/>
      <c r="X160" s="1"/>
      <c r="Y160" s="1"/>
      <c r="Z160" s="2" t="s">
        <v>2748</v>
      </c>
      <c r="AA160" s="1"/>
      <c r="AB160" s="1"/>
      <c r="AC160" s="1"/>
      <c r="AD160" s="2" t="s">
        <v>2749</v>
      </c>
      <c r="AE160" s="1"/>
      <c r="AF160" s="1"/>
      <c r="AG160" s="1"/>
      <c r="AH160" s="1"/>
      <c r="AI160" s="1"/>
      <c r="AJ160" s="2" t="s">
        <v>1895</v>
      </c>
      <c r="AK160" s="9" t="s">
        <v>2750</v>
      </c>
      <c r="AL160" s="15" t="s">
        <v>2652</v>
      </c>
      <c r="AM160" s="2" t="s">
        <v>214</v>
      </c>
      <c r="AN160" s="2">
        <v>4</v>
      </c>
      <c r="AO160" s="2" t="s">
        <v>2751</v>
      </c>
      <c r="AP160" s="2" t="s">
        <v>216</v>
      </c>
      <c r="AQ160" s="1"/>
      <c r="AR160" s="1"/>
      <c r="AS160" s="2">
        <v>1</v>
      </c>
      <c r="AT160" s="1">
        <v>0</v>
      </c>
      <c r="AU160" s="1">
        <v>0</v>
      </c>
      <c r="AV160" s="2" t="s">
        <v>391</v>
      </c>
      <c r="AW160" s="1"/>
      <c r="AX160" s="1"/>
      <c r="AY160" s="2">
        <v>1</v>
      </c>
      <c r="AZ160" s="1"/>
      <c r="BA160" s="1"/>
      <c r="BB160" s="1"/>
      <c r="BC160" s="1">
        <v>0</v>
      </c>
      <c r="BD160" s="2">
        <v>1</v>
      </c>
      <c r="BE160" s="1">
        <v>0</v>
      </c>
      <c r="BF160" s="1">
        <v>0</v>
      </c>
      <c r="BG160" s="2">
        <v>1</v>
      </c>
      <c r="BH160" s="1" t="s">
        <v>2987</v>
      </c>
      <c r="BI160" s="1"/>
      <c r="BJ160" s="1"/>
      <c r="BK160" s="1"/>
      <c r="BL160" s="1"/>
      <c r="BM160" s="1"/>
      <c r="BN160" s="1"/>
      <c r="BO160" s="1"/>
      <c r="BP160" s="1"/>
      <c r="BQ160" s="1"/>
      <c r="BR160" s="1"/>
      <c r="BS160" s="1"/>
      <c r="BT160" s="1"/>
      <c r="BU160" s="2">
        <v>1</v>
      </c>
      <c r="BV160" s="2"/>
      <c r="BW160" s="1"/>
      <c r="BX160" s="1" t="s">
        <v>2984</v>
      </c>
      <c r="BY160" s="2">
        <v>1</v>
      </c>
      <c r="BZ160" s="2">
        <v>2</v>
      </c>
      <c r="CA160" s="1"/>
      <c r="CB160" s="1"/>
      <c r="CC160" s="1"/>
      <c r="CD160" s="1"/>
      <c r="CE160" s="1"/>
      <c r="CF160" s="2">
        <v>1</v>
      </c>
      <c r="CG160" s="1" t="s">
        <v>2994</v>
      </c>
      <c r="CH160" s="2" t="s">
        <v>2752</v>
      </c>
      <c r="CI160" s="2">
        <v>0</v>
      </c>
      <c r="CJ160" s="1"/>
      <c r="CK160" s="2">
        <v>0</v>
      </c>
      <c r="CL160" s="23">
        <v>68</v>
      </c>
      <c r="CM160" s="1" t="s">
        <v>2753</v>
      </c>
      <c r="CN160" s="15">
        <v>18</v>
      </c>
      <c r="CO160" s="51">
        <f>CN160/DT160</f>
        <v>0.26470588235294118</v>
      </c>
      <c r="CP160" s="2" t="s">
        <v>2754</v>
      </c>
      <c r="CQ160" s="2">
        <v>1</v>
      </c>
      <c r="CR160" s="1"/>
      <c r="CS160" s="1"/>
      <c r="CT160" s="1"/>
      <c r="CU160" s="2">
        <v>1</v>
      </c>
      <c r="CV160" s="1"/>
      <c r="CW160" s="1"/>
      <c r="CX160" s="1"/>
      <c r="CY160" s="1" t="s">
        <v>3004</v>
      </c>
      <c r="CZ160" s="2">
        <v>174</v>
      </c>
      <c r="DA160" s="1">
        <v>0</v>
      </c>
      <c r="DB160" s="2"/>
      <c r="DC160" s="1"/>
      <c r="DD160" s="2">
        <v>1</v>
      </c>
      <c r="DE160" s="1"/>
      <c r="DF160" s="1"/>
      <c r="DG160" s="2">
        <v>1</v>
      </c>
      <c r="DH160" s="1"/>
      <c r="DI160" s="1"/>
      <c r="DJ160" s="2" t="s">
        <v>2997</v>
      </c>
      <c r="DK160" s="2" t="s">
        <v>2755</v>
      </c>
      <c r="DL160" s="2"/>
      <c r="DM160" s="15" t="s">
        <v>1289</v>
      </c>
      <c r="DN160" s="2"/>
      <c r="DO160" s="15">
        <v>23</v>
      </c>
      <c r="DP160" s="2"/>
      <c r="DQ160" s="2">
        <v>0</v>
      </c>
      <c r="DR160" s="56">
        <f>DS160/DT160</f>
        <v>2.9411764705882353E-2</v>
      </c>
      <c r="DS160">
        <v>2</v>
      </c>
      <c r="DT160">
        <v>68</v>
      </c>
      <c r="DU160" s="2" t="s">
        <v>2756</v>
      </c>
      <c r="DV160" s="2" t="s">
        <v>2757</v>
      </c>
      <c r="DW160" s="2"/>
      <c r="DX160" s="2"/>
      <c r="DY160" s="2"/>
      <c r="DZ160" s="2" t="s">
        <v>2758</v>
      </c>
      <c r="EA160" s="2">
        <v>2</v>
      </c>
      <c r="EB160" s="2">
        <v>58</v>
      </c>
      <c r="EC160" s="2"/>
      <c r="ED160" s="2"/>
      <c r="EE160" s="2"/>
      <c r="EF160" s="2"/>
      <c r="EG160" s="2"/>
      <c r="EH160" s="2"/>
      <c r="EI160" s="2" t="s">
        <v>2759</v>
      </c>
      <c r="EJ160" s="2">
        <v>0</v>
      </c>
      <c r="EK160" s="2">
        <v>10</v>
      </c>
      <c r="EL160" s="2"/>
      <c r="EM160" s="2"/>
      <c r="EN160" s="2"/>
      <c r="EO160" s="2"/>
      <c r="EP160" s="2"/>
      <c r="EQ160" s="2"/>
      <c r="ER160" s="2">
        <v>1</v>
      </c>
      <c r="ES160" s="1"/>
      <c r="ET160" s="2">
        <v>1</v>
      </c>
      <c r="EU160" s="1"/>
      <c r="EV160" s="1"/>
      <c r="EW160" s="1"/>
      <c r="EX160" s="1"/>
      <c r="EY160" s="2">
        <v>1</v>
      </c>
      <c r="EZ160" s="1"/>
      <c r="FA160" s="2">
        <v>1</v>
      </c>
      <c r="FB160" s="1"/>
      <c r="FC160" s="1"/>
      <c r="FD160" s="1"/>
      <c r="FE160" s="1"/>
      <c r="FF160" s="2">
        <v>0</v>
      </c>
      <c r="FG160" s="2">
        <v>0</v>
      </c>
      <c r="FH160" s="2">
        <v>0</v>
      </c>
      <c r="FI160" s="1"/>
      <c r="FJ160" s="2">
        <v>0</v>
      </c>
      <c r="FK160" s="2"/>
      <c r="FL160" s="1"/>
      <c r="FM160" s="1"/>
      <c r="FN160" s="2">
        <v>0</v>
      </c>
      <c r="FO160" s="2">
        <v>0</v>
      </c>
      <c r="FP160" s="1"/>
      <c r="FQ160" s="1"/>
      <c r="FR160" s="1">
        <v>0</v>
      </c>
      <c r="FS160" s="1"/>
      <c r="FT160" s="1"/>
      <c r="FU160" s="1"/>
      <c r="FV160" s="1"/>
      <c r="FW160" s="1"/>
      <c r="FX160" s="1"/>
      <c r="FY160" s="2">
        <v>0</v>
      </c>
      <c r="FZ160" s="1"/>
      <c r="GA160" s="1"/>
      <c r="GB160" s="2">
        <v>0</v>
      </c>
      <c r="GC160" s="1"/>
      <c r="GD160" s="1"/>
      <c r="GE160" s="1"/>
      <c r="GF160" s="1"/>
      <c r="GG160" s="1"/>
      <c r="GH160" s="1"/>
      <c r="GI160">
        <v>0</v>
      </c>
      <c r="GJ160">
        <v>0</v>
      </c>
      <c r="GK160">
        <v>1</v>
      </c>
    </row>
    <row r="161" spans="1:194" s="34" customFormat="1" hidden="1" x14ac:dyDescent="0.35">
      <c r="A161" s="29" t="s">
        <v>944</v>
      </c>
      <c r="B161" s="29" t="s">
        <v>945</v>
      </c>
      <c r="C161" s="29" t="s">
        <v>946</v>
      </c>
      <c r="D161" s="29" t="s">
        <v>947</v>
      </c>
      <c r="E161" s="29" t="s">
        <v>948</v>
      </c>
      <c r="F161" s="29" t="s">
        <v>949</v>
      </c>
      <c r="G161" s="29" t="s">
        <v>950</v>
      </c>
      <c r="H161" s="30"/>
      <c r="I161" s="29" t="s">
        <v>192</v>
      </c>
      <c r="J161" s="29" t="s">
        <v>951</v>
      </c>
      <c r="K161" s="30"/>
      <c r="L161" s="29" t="s">
        <v>457</v>
      </c>
      <c r="M161" s="29" t="s">
        <v>952</v>
      </c>
      <c r="N161" s="29" t="s">
        <v>953</v>
      </c>
      <c r="O161" s="29" t="s">
        <v>954</v>
      </c>
      <c r="P161" s="29" t="s">
        <v>778</v>
      </c>
      <c r="Q161" s="29" t="s">
        <v>955</v>
      </c>
      <c r="R161" s="29" t="s">
        <v>956</v>
      </c>
      <c r="S161" s="29" t="s">
        <v>202</v>
      </c>
      <c r="T161" s="30"/>
      <c r="U161" s="30"/>
      <c r="V161" s="29" t="s">
        <v>204</v>
      </c>
      <c r="W161" s="30"/>
      <c r="X161" s="29" t="s">
        <v>957</v>
      </c>
      <c r="Y161" s="29" t="s">
        <v>958</v>
      </c>
      <c r="Z161" s="30"/>
      <c r="AA161" s="30"/>
      <c r="AB161" s="30"/>
      <c r="AC161" s="30"/>
      <c r="AD161" s="30"/>
      <c r="AE161" s="30"/>
      <c r="AF161" s="30"/>
      <c r="AG161" s="29" t="s">
        <v>947</v>
      </c>
      <c r="AH161" s="30"/>
      <c r="AI161" s="30"/>
      <c r="AJ161" s="29" t="s">
        <v>211</v>
      </c>
      <c r="AK161" s="31" t="s">
        <v>932</v>
      </c>
      <c r="AL161" s="35" t="s">
        <v>635</v>
      </c>
      <c r="AM161" s="29" t="s">
        <v>227</v>
      </c>
      <c r="AN161" s="29">
        <v>4</v>
      </c>
      <c r="AO161" s="29" t="s">
        <v>968</v>
      </c>
      <c r="AP161" s="29" t="s">
        <v>216</v>
      </c>
      <c r="AQ161" s="30"/>
      <c r="AR161" s="30"/>
      <c r="AS161" s="29">
        <v>1</v>
      </c>
      <c r="AT161" s="29">
        <v>1</v>
      </c>
      <c r="AU161" s="29">
        <v>1</v>
      </c>
      <c r="AV161" s="29" t="s">
        <v>217</v>
      </c>
      <c r="AW161" s="30"/>
      <c r="AX161" s="30"/>
      <c r="AY161" s="29">
        <v>1</v>
      </c>
      <c r="AZ161" s="30"/>
      <c r="BA161" s="30"/>
      <c r="BB161" s="30"/>
      <c r="BC161" s="30">
        <v>0</v>
      </c>
      <c r="BD161" s="30">
        <v>0</v>
      </c>
      <c r="BE161" s="30">
        <v>0</v>
      </c>
      <c r="BF161" s="30">
        <v>0</v>
      </c>
      <c r="BG161" s="29">
        <v>1</v>
      </c>
      <c r="BH161" s="29" t="s">
        <v>3002</v>
      </c>
      <c r="BI161" s="30"/>
      <c r="BJ161" s="30"/>
      <c r="BK161" s="30"/>
      <c r="BL161" s="30"/>
      <c r="BM161" s="30"/>
      <c r="BN161" s="30"/>
      <c r="BO161" s="30"/>
      <c r="BP161" s="30"/>
      <c r="BQ161" s="30"/>
      <c r="BR161" s="30"/>
      <c r="BS161" s="30"/>
      <c r="BT161" s="30"/>
      <c r="BU161" s="29">
        <v>1</v>
      </c>
      <c r="BV161" s="30"/>
      <c r="BW161" s="30"/>
      <c r="BX161" s="30" t="s">
        <v>2984</v>
      </c>
      <c r="BY161" s="29">
        <v>2</v>
      </c>
      <c r="BZ161" s="29">
        <v>2</v>
      </c>
      <c r="CA161" s="30"/>
      <c r="CB161" s="30"/>
      <c r="CC161" s="30"/>
      <c r="CD161" s="29">
        <v>1</v>
      </c>
      <c r="CE161" s="30"/>
      <c r="CF161" s="30"/>
      <c r="CG161" s="30" t="s">
        <v>2994</v>
      </c>
      <c r="CH161" s="29" t="s">
        <v>488</v>
      </c>
      <c r="CI161" s="29">
        <v>0</v>
      </c>
      <c r="CJ161" s="30"/>
      <c r="CK161" s="29">
        <v>0</v>
      </c>
      <c r="CL161" s="36">
        <v>327</v>
      </c>
      <c r="CM161" s="30" t="s">
        <v>969</v>
      </c>
      <c r="CN161" s="35">
        <v>120</v>
      </c>
      <c r="CO161" s="53">
        <f>CN161/DT161</f>
        <v>0.3669724770642202</v>
      </c>
      <c r="CP161" s="29" t="s">
        <v>970</v>
      </c>
      <c r="CQ161" s="30"/>
      <c r="CR161" s="30"/>
      <c r="CS161" s="30"/>
      <c r="CT161" s="30"/>
      <c r="CU161" s="29">
        <v>1</v>
      </c>
      <c r="CV161" s="30"/>
      <c r="CW161" s="30"/>
      <c r="CX161" s="30"/>
      <c r="CY161" s="30" t="s">
        <v>3004</v>
      </c>
      <c r="CZ161" s="29">
        <v>45</v>
      </c>
      <c r="DA161" s="30">
        <v>0</v>
      </c>
      <c r="DB161" s="29" t="s">
        <v>561</v>
      </c>
      <c r="DC161" s="30"/>
      <c r="DD161" s="29">
        <v>1</v>
      </c>
      <c r="DE161" s="30"/>
      <c r="DF161" s="30"/>
      <c r="DG161" s="29">
        <v>1</v>
      </c>
      <c r="DH161" s="30"/>
      <c r="DI161" s="30"/>
      <c r="DJ161" s="29" t="s">
        <v>2997</v>
      </c>
      <c r="DK161" s="30"/>
      <c r="DL161" s="30"/>
      <c r="DM161" s="35" t="s">
        <v>963</v>
      </c>
      <c r="DN161" s="29"/>
      <c r="DO161" s="35">
        <v>111</v>
      </c>
      <c r="DP161" s="29"/>
      <c r="DQ161" s="29"/>
      <c r="DR161" s="57">
        <f>DS161/DT161</f>
        <v>0.31804281345565749</v>
      </c>
      <c r="DS161" s="29">
        <f>23+81</f>
        <v>104</v>
      </c>
      <c r="DT161" s="29">
        <f>52+275</f>
        <v>327</v>
      </c>
      <c r="DV161" s="29" t="s">
        <v>971</v>
      </c>
      <c r="DW161" s="29"/>
      <c r="DX161" s="29"/>
      <c r="DY161" s="29"/>
      <c r="DZ161" s="29"/>
      <c r="EA161" s="29"/>
      <c r="EB161" s="29"/>
      <c r="EC161" s="29"/>
      <c r="ED161" s="29"/>
      <c r="EE161" s="29"/>
      <c r="EF161" s="29"/>
      <c r="EG161" s="29"/>
      <c r="EH161" s="29"/>
      <c r="EI161" s="29"/>
      <c r="EJ161" s="29">
        <f>23+81</f>
        <v>104</v>
      </c>
      <c r="EK161" s="29">
        <f>52+275</f>
        <v>327</v>
      </c>
      <c r="EL161" s="29"/>
      <c r="EM161" s="29"/>
      <c r="EN161" s="29"/>
      <c r="EO161" s="29"/>
      <c r="EP161" s="29"/>
      <c r="EQ161" s="29"/>
      <c r="ER161" s="29">
        <v>1</v>
      </c>
      <c r="ES161" s="29">
        <v>1</v>
      </c>
      <c r="ET161" s="29">
        <v>1</v>
      </c>
      <c r="EU161" s="29">
        <v>1</v>
      </c>
      <c r="EV161" s="30"/>
      <c r="EW161" s="30"/>
      <c r="EX161" s="30"/>
      <c r="EY161" s="29">
        <v>1</v>
      </c>
      <c r="EZ161" s="30"/>
      <c r="FA161" s="29">
        <v>1</v>
      </c>
      <c r="FB161" s="30"/>
      <c r="FC161" s="29">
        <v>1</v>
      </c>
      <c r="FD161" s="30"/>
      <c r="FE161" s="30"/>
      <c r="FF161" s="29">
        <v>0</v>
      </c>
      <c r="FG161" s="29">
        <v>0</v>
      </c>
      <c r="FH161" s="29">
        <v>0</v>
      </c>
      <c r="FI161" s="29" t="s">
        <v>235</v>
      </c>
      <c r="FJ161" s="29">
        <v>0</v>
      </c>
      <c r="FK161" s="29"/>
      <c r="FL161" s="30"/>
      <c r="FM161" s="29" t="s">
        <v>225</v>
      </c>
      <c r="FN161" s="29">
        <v>0</v>
      </c>
      <c r="FO161" s="29">
        <v>0</v>
      </c>
      <c r="FP161" s="30"/>
      <c r="FQ161" s="29" t="s">
        <v>235</v>
      </c>
      <c r="FR161" s="29">
        <v>0</v>
      </c>
      <c r="FS161" s="30"/>
      <c r="FT161" s="29" t="s">
        <v>235</v>
      </c>
      <c r="FU161" s="29">
        <v>0</v>
      </c>
      <c r="FV161" s="30"/>
      <c r="FW161" s="29">
        <v>0</v>
      </c>
      <c r="FX161" s="29" t="s">
        <v>235</v>
      </c>
      <c r="FY161" s="29">
        <v>0</v>
      </c>
      <c r="FZ161" s="30"/>
      <c r="GA161" s="29" t="s">
        <v>235</v>
      </c>
      <c r="GB161" s="29">
        <v>0</v>
      </c>
      <c r="GC161" s="30"/>
      <c r="GD161" s="29" t="s">
        <v>235</v>
      </c>
      <c r="GE161" s="30"/>
      <c r="GF161" s="30"/>
      <c r="GG161" s="30"/>
      <c r="GH161" s="30"/>
      <c r="GI161" s="34">
        <v>0</v>
      </c>
      <c r="GJ161" s="34">
        <v>0</v>
      </c>
    </row>
    <row r="162" spans="1:194" s="34" customFormat="1" x14ac:dyDescent="0.35">
      <c r="A162" s="2" t="s">
        <v>2770</v>
      </c>
      <c r="B162" s="2" t="s">
        <v>2771</v>
      </c>
      <c r="C162" s="2" t="s">
        <v>2772</v>
      </c>
      <c r="D162" s="2" t="s">
        <v>2773</v>
      </c>
      <c r="E162" s="2" t="s">
        <v>2774</v>
      </c>
      <c r="F162" s="1"/>
      <c r="G162" s="1"/>
      <c r="H162" s="2" t="s">
        <v>191</v>
      </c>
      <c r="I162" s="1"/>
      <c r="J162" s="2" t="s">
        <v>2775</v>
      </c>
      <c r="K162" s="2" t="s">
        <v>2643</v>
      </c>
      <c r="L162" s="2" t="s">
        <v>2643</v>
      </c>
      <c r="M162" s="2" t="s">
        <v>2776</v>
      </c>
      <c r="N162" s="1"/>
      <c r="O162" s="2" t="s">
        <v>2777</v>
      </c>
      <c r="P162" s="2" t="s">
        <v>547</v>
      </c>
      <c r="Q162" s="2" t="s">
        <v>2778</v>
      </c>
      <c r="R162" s="1"/>
      <c r="S162" s="1"/>
      <c r="T162" s="2" t="s">
        <v>2779</v>
      </c>
      <c r="U162" s="1"/>
      <c r="V162" s="1"/>
      <c r="W162" s="1"/>
      <c r="X162" s="1"/>
      <c r="Y162" s="1"/>
      <c r="Z162" s="2" t="s">
        <v>2776</v>
      </c>
      <c r="AA162" s="1"/>
      <c r="AB162" s="1"/>
      <c r="AC162" s="1"/>
      <c r="AD162" s="2" t="s">
        <v>2780</v>
      </c>
      <c r="AE162" s="1"/>
      <c r="AF162" s="1"/>
      <c r="AG162" s="1"/>
      <c r="AH162" s="1"/>
      <c r="AI162" s="1"/>
      <c r="AJ162" s="2" t="s">
        <v>1895</v>
      </c>
      <c r="AK162" s="9" t="s">
        <v>2376</v>
      </c>
      <c r="AL162" s="15" t="s">
        <v>1401</v>
      </c>
      <c r="AM162" s="2" t="s">
        <v>214</v>
      </c>
      <c r="AN162" s="2">
        <v>4</v>
      </c>
      <c r="AO162" s="2" t="s">
        <v>2781</v>
      </c>
      <c r="AP162" s="2" t="s">
        <v>216</v>
      </c>
      <c r="AQ162" s="1"/>
      <c r="AR162" s="1"/>
      <c r="AS162" s="2">
        <v>1</v>
      </c>
      <c r="AT162" s="2">
        <v>1</v>
      </c>
      <c r="AU162" s="2">
        <v>1</v>
      </c>
      <c r="AV162" s="2" t="s">
        <v>217</v>
      </c>
      <c r="AW162" s="1"/>
      <c r="AX162" s="1"/>
      <c r="AY162" s="2">
        <v>1</v>
      </c>
      <c r="AZ162" s="1"/>
      <c r="BA162" s="1"/>
      <c r="BB162" s="1"/>
      <c r="BC162" s="2">
        <v>1</v>
      </c>
      <c r="BD162" s="2">
        <v>1</v>
      </c>
      <c r="BE162" s="2">
        <v>1</v>
      </c>
      <c r="BF162" s="2">
        <v>1</v>
      </c>
      <c r="BG162" s="2">
        <v>1</v>
      </c>
      <c r="BH162" s="1" t="s">
        <v>2987</v>
      </c>
      <c r="BI162" s="1"/>
      <c r="BJ162" s="2">
        <v>1</v>
      </c>
      <c r="BK162" s="1"/>
      <c r="BL162" s="2">
        <v>1</v>
      </c>
      <c r="BM162" s="1"/>
      <c r="BN162" s="2">
        <v>1</v>
      </c>
      <c r="BO162" s="2">
        <v>1</v>
      </c>
      <c r="BP162" s="1"/>
      <c r="BQ162" s="1"/>
      <c r="BR162" s="1"/>
      <c r="BS162" s="1"/>
      <c r="BT162" s="1"/>
      <c r="BU162" s="2">
        <v>1</v>
      </c>
      <c r="BV162" s="2"/>
      <c r="BW162" s="1"/>
      <c r="BX162" s="1" t="s">
        <v>2984</v>
      </c>
      <c r="BY162" s="2">
        <v>1</v>
      </c>
      <c r="BZ162" s="2">
        <v>1</v>
      </c>
      <c r="CA162" s="1"/>
      <c r="CB162" s="1"/>
      <c r="CC162" s="1"/>
      <c r="CD162" s="2">
        <v>1</v>
      </c>
      <c r="CE162" s="1"/>
      <c r="CF162" s="1"/>
      <c r="CG162" s="1" t="s">
        <v>2994</v>
      </c>
      <c r="CH162" s="2" t="s">
        <v>2782</v>
      </c>
      <c r="CI162" s="2">
        <v>0</v>
      </c>
      <c r="CJ162" s="1"/>
      <c r="CK162" s="2">
        <v>0</v>
      </c>
      <c r="CL162" s="23">
        <v>3425</v>
      </c>
      <c r="CM162" s="1" t="s">
        <v>2783</v>
      </c>
      <c r="CN162" s="16"/>
      <c r="CO162" s="51"/>
      <c r="CP162" s="1"/>
      <c r="CQ162" s="2">
        <v>1</v>
      </c>
      <c r="CR162" s="1"/>
      <c r="CS162" s="1"/>
      <c r="CT162" s="1"/>
      <c r="CU162" s="2">
        <v>1</v>
      </c>
      <c r="CV162" s="1"/>
      <c r="CW162" s="1"/>
      <c r="CX162" s="1"/>
      <c r="CY162" s="1" t="s">
        <v>3004</v>
      </c>
      <c r="CZ162" s="1">
        <v>105</v>
      </c>
      <c r="DA162" s="1">
        <v>0</v>
      </c>
      <c r="DB162" s="1"/>
      <c r="DC162" s="1"/>
      <c r="DD162" s="2">
        <v>1</v>
      </c>
      <c r="DE162" s="1"/>
      <c r="DF162" s="1"/>
      <c r="DG162" s="2">
        <v>1</v>
      </c>
      <c r="DH162" s="1"/>
      <c r="DI162" s="1"/>
      <c r="DJ162" s="2" t="s">
        <v>2997</v>
      </c>
      <c r="DK162" s="2" t="s">
        <v>2784</v>
      </c>
      <c r="DL162" s="2"/>
      <c r="DM162" s="16">
        <v>1027</v>
      </c>
      <c r="DN162" s="1"/>
      <c r="DO162" s="15"/>
      <c r="DP162" s="1"/>
      <c r="DQ162" s="2">
        <v>0</v>
      </c>
      <c r="DR162" s="56">
        <f>DS162/DT162</f>
        <v>0.29985401459854016</v>
      </c>
      <c r="DS162">
        <v>1027</v>
      </c>
      <c r="DT162">
        <v>3425</v>
      </c>
      <c r="DU162" s="2" t="s">
        <v>2785</v>
      </c>
      <c r="DV162" s="2" t="s">
        <v>2786</v>
      </c>
      <c r="DW162" s="2" t="s">
        <v>2787</v>
      </c>
      <c r="DX162" s="2">
        <v>534</v>
      </c>
      <c r="DY162" s="2">
        <v>1622</v>
      </c>
      <c r="DZ162" s="2" t="s">
        <v>2788</v>
      </c>
      <c r="EA162" s="2">
        <v>374</v>
      </c>
      <c r="EB162" s="2">
        <v>1361</v>
      </c>
      <c r="EC162" s="2" t="s">
        <v>2789</v>
      </c>
      <c r="ED162" s="2">
        <v>20</v>
      </c>
      <c r="EE162" s="2">
        <v>52</v>
      </c>
      <c r="EF162" s="2" t="s">
        <v>2790</v>
      </c>
      <c r="EG162" s="2">
        <v>14</v>
      </c>
      <c r="EH162" s="2">
        <v>68</v>
      </c>
      <c r="EI162" s="2" t="s">
        <v>2791</v>
      </c>
      <c r="EJ162" s="2">
        <v>45</v>
      </c>
      <c r="EK162" s="2">
        <v>132</v>
      </c>
      <c r="EL162" s="2" t="s">
        <v>2792</v>
      </c>
      <c r="EM162" s="2">
        <v>40</v>
      </c>
      <c r="EN162" s="2">
        <v>190</v>
      </c>
      <c r="EO162" s="2"/>
      <c r="EP162" s="2"/>
      <c r="EQ162" s="2"/>
      <c r="ER162" s="2">
        <v>1</v>
      </c>
      <c r="ES162" s="1"/>
      <c r="ET162" s="2">
        <v>1</v>
      </c>
      <c r="EU162" s="2">
        <v>1</v>
      </c>
      <c r="EV162" s="1"/>
      <c r="EW162" s="1"/>
      <c r="EX162" s="1"/>
      <c r="EY162" s="2">
        <v>1</v>
      </c>
      <c r="EZ162" s="1"/>
      <c r="FA162" s="2">
        <v>1</v>
      </c>
      <c r="FB162" s="2">
        <v>1</v>
      </c>
      <c r="FC162" s="1"/>
      <c r="FD162" s="1"/>
      <c r="FE162" s="1"/>
      <c r="FF162" s="1"/>
      <c r="FG162" s="2">
        <v>0</v>
      </c>
      <c r="FH162" s="2">
        <v>0</v>
      </c>
      <c r="FI162" s="1"/>
      <c r="FJ162" s="2">
        <v>1</v>
      </c>
      <c r="FK162" s="2"/>
      <c r="FL162" s="2" t="s">
        <v>2793</v>
      </c>
      <c r="FM162" s="1"/>
      <c r="FN162" s="2">
        <v>0</v>
      </c>
      <c r="FO162" s="2">
        <v>0</v>
      </c>
      <c r="FP162" s="1"/>
      <c r="FQ162" s="1"/>
      <c r="FR162" s="1">
        <v>0</v>
      </c>
      <c r="FS162" s="1"/>
      <c r="FT162" s="1"/>
      <c r="FU162" s="1"/>
      <c r="FV162" s="1"/>
      <c r="FW162" s="1"/>
      <c r="FX162" s="1"/>
      <c r="FY162" s="2">
        <v>0</v>
      </c>
      <c r="FZ162" s="1"/>
      <c r="GA162" s="1"/>
      <c r="GB162" s="2">
        <v>0</v>
      </c>
      <c r="GC162" s="1"/>
      <c r="GD162" s="1"/>
      <c r="GE162" s="1"/>
      <c r="GF162" s="1"/>
      <c r="GG162" s="1"/>
      <c r="GH162" s="1"/>
      <c r="GI162">
        <v>0</v>
      </c>
      <c r="GJ162">
        <v>0</v>
      </c>
      <c r="GK162">
        <v>1</v>
      </c>
      <c r="GL162"/>
    </row>
    <row r="163" spans="1:194" s="34" customFormat="1" hidden="1" x14ac:dyDescent="0.35">
      <c r="A163" s="29" t="s">
        <v>1210</v>
      </c>
      <c r="B163" s="29" t="s">
        <v>1211</v>
      </c>
      <c r="C163" s="29" t="s">
        <v>1212</v>
      </c>
      <c r="D163" s="29" t="s">
        <v>1213</v>
      </c>
      <c r="E163" s="29" t="s">
        <v>1214</v>
      </c>
      <c r="F163" s="29" t="s">
        <v>1215</v>
      </c>
      <c r="G163" s="29" t="s">
        <v>1216</v>
      </c>
      <c r="H163" s="29" t="s">
        <v>191</v>
      </c>
      <c r="I163" s="29" t="s">
        <v>192</v>
      </c>
      <c r="J163" s="29" t="s">
        <v>1217</v>
      </c>
      <c r="K163" s="29" t="s">
        <v>1218</v>
      </c>
      <c r="L163" s="29" t="s">
        <v>457</v>
      </c>
      <c r="M163" s="29" t="s">
        <v>1219</v>
      </c>
      <c r="N163" s="29" t="s">
        <v>1220</v>
      </c>
      <c r="O163" s="29" t="s">
        <v>1221</v>
      </c>
      <c r="P163" s="29" t="s">
        <v>204</v>
      </c>
      <c r="Q163" s="29" t="s">
        <v>1222</v>
      </c>
      <c r="R163" s="29" t="s">
        <v>1223</v>
      </c>
      <c r="S163" s="29" t="s">
        <v>202</v>
      </c>
      <c r="T163" s="29" t="s">
        <v>1224</v>
      </c>
      <c r="U163" s="30"/>
      <c r="V163" s="29" t="s">
        <v>204</v>
      </c>
      <c r="W163" s="30"/>
      <c r="X163" s="29" t="s">
        <v>1225</v>
      </c>
      <c r="Y163" s="29" t="s">
        <v>643</v>
      </c>
      <c r="Z163" s="29" t="s">
        <v>1226</v>
      </c>
      <c r="AA163" s="30"/>
      <c r="AB163" s="30"/>
      <c r="AC163" s="29" t="s">
        <v>1227</v>
      </c>
      <c r="AD163" s="29" t="s">
        <v>1228</v>
      </c>
      <c r="AE163" s="30"/>
      <c r="AF163" s="30"/>
      <c r="AG163" s="29" t="s">
        <v>1213</v>
      </c>
      <c r="AH163" s="29" t="s">
        <v>209</v>
      </c>
      <c r="AI163" s="29" t="s">
        <v>210</v>
      </c>
      <c r="AJ163" s="29" t="s">
        <v>211</v>
      </c>
      <c r="AK163" s="31" t="s">
        <v>296</v>
      </c>
      <c r="AL163" s="35" t="s">
        <v>995</v>
      </c>
      <c r="AM163" s="29" t="s">
        <v>227</v>
      </c>
      <c r="AN163" s="29">
        <v>4</v>
      </c>
      <c r="AO163" s="29" t="s">
        <v>1241</v>
      </c>
      <c r="AP163" s="29" t="s">
        <v>216</v>
      </c>
      <c r="AQ163" s="30"/>
      <c r="AR163" s="30"/>
      <c r="AS163" s="29">
        <v>0</v>
      </c>
      <c r="AT163" s="30">
        <v>0</v>
      </c>
      <c r="AU163" s="30">
        <v>0</v>
      </c>
      <c r="AV163" s="29" t="s">
        <v>471</v>
      </c>
      <c r="AW163" s="30"/>
      <c r="AX163" s="30"/>
      <c r="AY163" s="29">
        <v>1</v>
      </c>
      <c r="AZ163" s="29" t="s">
        <v>1242</v>
      </c>
      <c r="BA163" s="30"/>
      <c r="BB163" s="30"/>
      <c r="BC163" s="29">
        <v>1</v>
      </c>
      <c r="BD163" s="29">
        <v>1</v>
      </c>
      <c r="BE163" s="30">
        <v>0</v>
      </c>
      <c r="BF163" s="30">
        <v>0</v>
      </c>
      <c r="BG163" s="29">
        <v>1</v>
      </c>
      <c r="BH163" s="30" t="s">
        <v>2987</v>
      </c>
      <c r="BI163" s="30"/>
      <c r="BJ163" s="30"/>
      <c r="BK163" s="30"/>
      <c r="BL163" s="30"/>
      <c r="BM163" s="30"/>
      <c r="BN163" s="30"/>
      <c r="BO163" s="30"/>
      <c r="BP163" s="30"/>
      <c r="BQ163" s="30"/>
      <c r="BR163" s="30"/>
      <c r="BS163" s="30"/>
      <c r="BT163" s="30"/>
      <c r="BU163" s="29">
        <v>1</v>
      </c>
      <c r="BV163" s="30"/>
      <c r="BW163" s="30"/>
      <c r="BX163" s="30" t="s">
        <v>2984</v>
      </c>
      <c r="BY163" s="29">
        <v>1</v>
      </c>
      <c r="BZ163" s="29">
        <v>1</v>
      </c>
      <c r="CA163" s="30"/>
      <c r="CB163" s="30"/>
      <c r="CC163" s="30"/>
      <c r="CD163" s="30"/>
      <c r="CE163" s="29">
        <v>1</v>
      </c>
      <c r="CF163" s="30"/>
      <c r="CG163" s="30" t="s">
        <v>2994</v>
      </c>
      <c r="CH163" s="29" t="s">
        <v>639</v>
      </c>
      <c r="CI163" s="29">
        <v>0</v>
      </c>
      <c r="CJ163" s="30"/>
      <c r="CK163" s="29">
        <v>0</v>
      </c>
      <c r="CL163" s="32">
        <v>114</v>
      </c>
      <c r="CM163" s="29"/>
      <c r="CN163" s="35"/>
      <c r="CO163" s="53"/>
      <c r="CP163" s="29" t="s">
        <v>1243</v>
      </c>
      <c r="CQ163" s="29">
        <v>1</v>
      </c>
      <c r="CR163" s="30"/>
      <c r="CS163" s="29">
        <v>1</v>
      </c>
      <c r="CT163" s="30"/>
      <c r="CU163" s="29">
        <v>1</v>
      </c>
      <c r="CV163" s="30"/>
      <c r="CW163" s="30"/>
      <c r="CX163" s="30"/>
      <c r="CY163" s="30" t="s">
        <v>3004</v>
      </c>
      <c r="CZ163" s="29">
        <v>1</v>
      </c>
      <c r="DA163" s="29">
        <v>1</v>
      </c>
      <c r="DB163" s="29" t="s">
        <v>1244</v>
      </c>
      <c r="DC163" s="30"/>
      <c r="DD163" s="29">
        <v>1</v>
      </c>
      <c r="DE163" s="30"/>
      <c r="DF163" s="30"/>
      <c r="DG163" s="29">
        <v>1</v>
      </c>
      <c r="DH163" s="30"/>
      <c r="DI163" s="30"/>
      <c r="DJ163" s="29" t="s">
        <v>2997</v>
      </c>
      <c r="DK163" s="30"/>
      <c r="DL163" s="30"/>
      <c r="DM163" s="35">
        <v>4</v>
      </c>
      <c r="DN163" s="29" t="s">
        <v>1245</v>
      </c>
      <c r="DO163" s="35"/>
      <c r="DP163" s="29"/>
      <c r="DQ163" s="29"/>
      <c r="DR163" s="57">
        <f>DS163/DT163</f>
        <v>3.5087719298245612E-2</v>
      </c>
      <c r="DS163" s="34">
        <v>4</v>
      </c>
      <c r="DT163" s="34">
        <v>114</v>
      </c>
      <c r="DU163" s="29" t="s">
        <v>1246</v>
      </c>
      <c r="DV163" s="29" t="s">
        <v>1247</v>
      </c>
      <c r="DW163" s="29"/>
      <c r="DX163" s="29">
        <v>0</v>
      </c>
      <c r="DY163" s="29">
        <v>64</v>
      </c>
      <c r="DZ163" s="29"/>
      <c r="EA163" s="29">
        <v>0</v>
      </c>
      <c r="EB163" s="29">
        <v>72</v>
      </c>
      <c r="EC163" s="29"/>
      <c r="ED163" s="29"/>
      <c r="EE163" s="29"/>
      <c r="EF163" s="29"/>
      <c r="EG163" s="29"/>
      <c r="EH163" s="29"/>
      <c r="EI163" s="29"/>
      <c r="EJ163" s="29"/>
      <c r="EK163" s="29"/>
      <c r="EL163" s="29"/>
      <c r="EM163" s="29"/>
      <c r="EN163" s="29"/>
      <c r="EO163" s="29"/>
      <c r="EP163" s="29"/>
      <c r="EQ163" s="29"/>
      <c r="ER163" s="29">
        <v>1</v>
      </c>
      <c r="ES163" s="29">
        <v>1</v>
      </c>
      <c r="ET163" s="29">
        <v>1</v>
      </c>
      <c r="EU163" s="30"/>
      <c r="EV163" s="30"/>
      <c r="EW163" s="30"/>
      <c r="EX163" s="30"/>
      <c r="EY163" s="29">
        <v>1</v>
      </c>
      <c r="EZ163" s="30"/>
      <c r="FA163" s="29">
        <v>1</v>
      </c>
      <c r="FB163" s="30"/>
      <c r="FC163" s="30"/>
      <c r="FD163" s="30"/>
      <c r="FE163" s="30"/>
      <c r="FF163" s="29">
        <v>0</v>
      </c>
      <c r="FG163" s="29">
        <v>0</v>
      </c>
      <c r="FH163" s="29">
        <v>0</v>
      </c>
      <c r="FI163" s="29" t="s">
        <v>235</v>
      </c>
      <c r="FJ163" s="29">
        <v>0</v>
      </c>
      <c r="FK163" s="29"/>
      <c r="FL163" s="30"/>
      <c r="FM163" s="29" t="s">
        <v>225</v>
      </c>
      <c r="FN163" s="29">
        <v>0</v>
      </c>
      <c r="FO163" s="29">
        <v>1</v>
      </c>
      <c r="FP163" s="29" t="s">
        <v>226</v>
      </c>
      <c r="FQ163" s="30"/>
      <c r="FR163" s="29">
        <v>0</v>
      </c>
      <c r="FS163" s="30"/>
      <c r="FT163" s="29" t="s">
        <v>235</v>
      </c>
      <c r="FU163" s="29">
        <v>0</v>
      </c>
      <c r="FV163" s="30"/>
      <c r="FW163" s="29">
        <v>0</v>
      </c>
      <c r="FX163" s="29" t="s">
        <v>235</v>
      </c>
      <c r="FY163" s="29">
        <v>1</v>
      </c>
      <c r="FZ163" s="30"/>
      <c r="GA163" s="29" t="s">
        <v>235</v>
      </c>
      <c r="GB163" s="29">
        <v>1</v>
      </c>
      <c r="GC163" s="29" t="s">
        <v>226</v>
      </c>
      <c r="GD163" s="29" t="s">
        <v>1248</v>
      </c>
      <c r="GE163" s="30"/>
      <c r="GF163" s="30"/>
      <c r="GG163" s="30"/>
      <c r="GH163" s="30"/>
      <c r="GI163" s="34">
        <v>1</v>
      </c>
      <c r="GJ163" s="34">
        <v>1</v>
      </c>
    </row>
    <row r="164" spans="1:194" x14ac:dyDescent="0.35">
      <c r="A164" s="2" t="s">
        <v>2807</v>
      </c>
      <c r="B164" s="2" t="s">
        <v>2808</v>
      </c>
      <c r="C164" s="2" t="s">
        <v>2809</v>
      </c>
      <c r="D164" s="2" t="s">
        <v>2810</v>
      </c>
      <c r="E164" s="2" t="s">
        <v>2811</v>
      </c>
      <c r="F164" s="1"/>
      <c r="G164" s="1"/>
      <c r="H164" s="2" t="s">
        <v>191</v>
      </c>
      <c r="I164" s="1"/>
      <c r="J164" s="2" t="s">
        <v>2775</v>
      </c>
      <c r="K164" s="2" t="s">
        <v>2643</v>
      </c>
      <c r="L164" s="2" t="s">
        <v>2643</v>
      </c>
      <c r="M164" s="2" t="s">
        <v>2812</v>
      </c>
      <c r="N164" s="1"/>
      <c r="O164" s="2" t="s">
        <v>1651</v>
      </c>
      <c r="P164" s="2" t="s">
        <v>723</v>
      </c>
      <c r="Q164" s="2" t="s">
        <v>2181</v>
      </c>
      <c r="R164" s="1"/>
      <c r="S164" s="1"/>
      <c r="T164" s="2" t="s">
        <v>2813</v>
      </c>
      <c r="U164" s="1"/>
      <c r="V164" s="1"/>
      <c r="W164" s="1"/>
      <c r="X164" s="1"/>
      <c r="Y164" s="1"/>
      <c r="Z164" s="1"/>
      <c r="AA164" s="1"/>
      <c r="AB164" s="2" t="s">
        <v>2814</v>
      </c>
      <c r="AC164" s="1"/>
      <c r="AD164" s="2" t="s">
        <v>2815</v>
      </c>
      <c r="AE164" s="1"/>
      <c r="AF164" s="1"/>
      <c r="AG164" s="1"/>
      <c r="AH164" s="1"/>
      <c r="AI164" s="1"/>
      <c r="AJ164" s="2" t="s">
        <v>1895</v>
      </c>
      <c r="AK164" s="9" t="s">
        <v>994</v>
      </c>
      <c r="AL164" s="15" t="s">
        <v>1401</v>
      </c>
      <c r="AM164" s="2" t="s">
        <v>214</v>
      </c>
      <c r="AN164" s="2">
        <v>4</v>
      </c>
      <c r="AO164" s="2" t="s">
        <v>2816</v>
      </c>
      <c r="AP164" s="2" t="s">
        <v>216</v>
      </c>
      <c r="AQ164" s="1"/>
      <c r="AR164" s="1"/>
      <c r="AS164" s="2">
        <v>1</v>
      </c>
      <c r="AT164" s="1">
        <v>0</v>
      </c>
      <c r="AU164" s="1">
        <v>0</v>
      </c>
      <c r="AV164" s="2" t="s">
        <v>391</v>
      </c>
      <c r="AW164" s="1"/>
      <c r="AX164" s="1"/>
      <c r="AY164" s="2">
        <v>1</v>
      </c>
      <c r="AZ164" s="1"/>
      <c r="BA164" s="1"/>
      <c r="BB164" s="1"/>
      <c r="BC164" s="2">
        <v>1</v>
      </c>
      <c r="BD164" s="2">
        <v>1</v>
      </c>
      <c r="BE164" s="2">
        <v>1</v>
      </c>
      <c r="BF164" s="1">
        <v>0</v>
      </c>
      <c r="BG164" s="1">
        <v>1</v>
      </c>
      <c r="BH164" s="1" t="s">
        <v>2987</v>
      </c>
      <c r="BI164" s="1"/>
      <c r="BJ164" s="1"/>
      <c r="BK164" s="1"/>
      <c r="BL164" s="1"/>
      <c r="BM164" s="1"/>
      <c r="BN164" s="1"/>
      <c r="BO164" s="1"/>
      <c r="BP164" s="1"/>
      <c r="BQ164" s="1"/>
      <c r="BR164" s="1"/>
      <c r="BS164" s="1"/>
      <c r="BT164" s="2" t="s">
        <v>2817</v>
      </c>
      <c r="BU164" s="1"/>
      <c r="BV164" s="2">
        <v>1</v>
      </c>
      <c r="BW164" s="1"/>
      <c r="BX164" s="1" t="s">
        <v>2986</v>
      </c>
      <c r="BY164" s="2">
        <v>2</v>
      </c>
      <c r="BZ164" s="2">
        <v>2</v>
      </c>
      <c r="CA164" s="2">
        <v>1</v>
      </c>
      <c r="CB164" s="1"/>
      <c r="CC164" s="1"/>
      <c r="CD164" s="1"/>
      <c r="CE164" s="1"/>
      <c r="CF164" s="1"/>
      <c r="CG164" s="1" t="s">
        <v>2992</v>
      </c>
      <c r="CH164" s="2" t="s">
        <v>2818</v>
      </c>
      <c r="CI164" s="1"/>
      <c r="CJ164" s="1"/>
      <c r="CK164" s="2">
        <v>1</v>
      </c>
      <c r="CL164" s="13">
        <v>152</v>
      </c>
      <c r="CM164" s="2"/>
      <c r="CN164" s="15">
        <v>62</v>
      </c>
      <c r="CO164" s="51">
        <f>CN164/DT164</f>
        <v>0.40789473684210525</v>
      </c>
      <c r="CP164" s="2" t="s">
        <v>2819</v>
      </c>
      <c r="CQ164" s="2">
        <v>1</v>
      </c>
      <c r="CR164" s="1"/>
      <c r="CS164" s="1"/>
      <c r="CT164" s="1"/>
      <c r="CU164" s="1"/>
      <c r="CV164" s="2">
        <v>1</v>
      </c>
      <c r="CW164" s="1"/>
      <c r="CX164" s="1"/>
      <c r="CY164" s="1" t="s">
        <v>3005</v>
      </c>
      <c r="CZ164" s="2">
        <v>37</v>
      </c>
      <c r="DA164" s="1">
        <v>0</v>
      </c>
      <c r="DB164" s="2" t="s">
        <v>513</v>
      </c>
      <c r="DC164" s="1"/>
      <c r="DD164" s="2">
        <v>1</v>
      </c>
      <c r="DE164" s="1"/>
      <c r="DF164" s="1"/>
      <c r="DG164" s="2">
        <v>1</v>
      </c>
      <c r="DH164" s="1"/>
      <c r="DI164" s="1"/>
      <c r="DJ164" s="2" t="s">
        <v>2997</v>
      </c>
      <c r="DK164" s="1"/>
      <c r="DL164" s="1"/>
      <c r="DM164" s="15" t="s">
        <v>2820</v>
      </c>
      <c r="DN164" s="2"/>
      <c r="DO164" s="15">
        <v>125</v>
      </c>
      <c r="DP164" s="2"/>
      <c r="DQ164" s="2">
        <v>0</v>
      </c>
      <c r="DR164" s="56">
        <f>DS164/DT164</f>
        <v>0.32236842105263158</v>
      </c>
      <c r="DS164">
        <v>49</v>
      </c>
      <c r="DT164">
        <v>152</v>
      </c>
      <c r="DU164" s="2" t="s">
        <v>2821</v>
      </c>
      <c r="DV164" s="2" t="s">
        <v>2822</v>
      </c>
      <c r="DW164" s="2" t="s">
        <v>2823</v>
      </c>
      <c r="DX164" s="2">
        <v>24</v>
      </c>
      <c r="DY164" s="2">
        <v>42</v>
      </c>
      <c r="DZ164" s="2" t="s">
        <v>2824</v>
      </c>
      <c r="EA164" s="2">
        <v>13</v>
      </c>
      <c r="EB164" s="2">
        <v>80</v>
      </c>
      <c r="EC164" s="2"/>
      <c r="ED164" s="2">
        <v>8</v>
      </c>
      <c r="EE164" s="2">
        <v>14</v>
      </c>
      <c r="EF164" s="2"/>
      <c r="EG164" s="2"/>
      <c r="EH164" s="2"/>
      <c r="EI164" s="2"/>
      <c r="EJ164" s="2">
        <v>0</v>
      </c>
      <c r="EK164" s="2">
        <v>3</v>
      </c>
      <c r="EL164" s="2" t="s">
        <v>2825</v>
      </c>
      <c r="EM164" s="2">
        <v>4</v>
      </c>
      <c r="EN164" s="2">
        <v>13</v>
      </c>
      <c r="EO164" s="2"/>
      <c r="EP164" s="2"/>
      <c r="EQ164" s="2"/>
      <c r="ER164" s="2">
        <v>1</v>
      </c>
      <c r="ES164" s="1"/>
      <c r="ET164" s="2">
        <v>1</v>
      </c>
      <c r="EU164" s="1"/>
      <c r="EV164" s="1"/>
      <c r="EW164" s="1"/>
      <c r="EX164" s="1"/>
      <c r="EY164" s="2">
        <v>1</v>
      </c>
      <c r="EZ164" s="1"/>
      <c r="FA164" s="2">
        <v>1</v>
      </c>
      <c r="FB164" s="1"/>
      <c r="FC164" s="1"/>
      <c r="FD164" s="1"/>
      <c r="FE164" s="1"/>
      <c r="FF164" s="2">
        <v>0</v>
      </c>
      <c r="FG164" s="2">
        <v>0</v>
      </c>
      <c r="FH164" s="2">
        <v>0</v>
      </c>
      <c r="FI164" s="2" t="s">
        <v>2826</v>
      </c>
      <c r="FJ164" s="2">
        <v>0</v>
      </c>
      <c r="FK164" s="2"/>
      <c r="FL164" s="1"/>
      <c r="FM164" s="1"/>
      <c r="FN164" s="2">
        <v>0</v>
      </c>
      <c r="FO164" s="2">
        <v>0</v>
      </c>
      <c r="FP164" s="1"/>
      <c r="FQ164" s="1"/>
      <c r="FR164" s="1">
        <v>0</v>
      </c>
      <c r="FS164" s="1"/>
      <c r="FT164" s="1"/>
      <c r="FU164" s="1"/>
      <c r="FV164" s="1"/>
      <c r="FW164" s="1"/>
      <c r="FX164" s="1"/>
      <c r="FY164" s="2">
        <v>0</v>
      </c>
      <c r="FZ164" s="1"/>
      <c r="GA164" s="2" t="s">
        <v>2827</v>
      </c>
      <c r="GB164" s="2">
        <v>0</v>
      </c>
      <c r="GC164" s="1"/>
      <c r="GD164" s="1"/>
      <c r="GE164" s="1"/>
      <c r="GF164" s="1"/>
      <c r="GG164" s="1"/>
      <c r="GH164" s="1"/>
      <c r="GI164">
        <v>0</v>
      </c>
      <c r="GJ164">
        <v>0</v>
      </c>
      <c r="GK164">
        <v>1</v>
      </c>
    </row>
    <row r="165" spans="1:194" s="34" customFormat="1" hidden="1" x14ac:dyDescent="0.35">
      <c r="A165" s="29" t="s">
        <v>2175</v>
      </c>
      <c r="B165" s="29" t="s">
        <v>1211</v>
      </c>
      <c r="C165" s="29" t="s">
        <v>2176</v>
      </c>
      <c r="D165" s="29" t="s">
        <v>2177</v>
      </c>
      <c r="E165" s="29" t="s">
        <v>2178</v>
      </c>
      <c r="F165" s="30"/>
      <c r="G165" s="30"/>
      <c r="H165" s="29" t="s">
        <v>191</v>
      </c>
      <c r="I165" s="30"/>
      <c r="J165" s="29" t="s">
        <v>2179</v>
      </c>
      <c r="K165" s="29" t="s">
        <v>2068</v>
      </c>
      <c r="L165" s="29" t="s">
        <v>2068</v>
      </c>
      <c r="M165" s="29" t="s">
        <v>2180</v>
      </c>
      <c r="N165" s="30"/>
      <c r="O165" s="29" t="s">
        <v>1651</v>
      </c>
      <c r="P165" s="29" t="s">
        <v>723</v>
      </c>
      <c r="Q165" s="29" t="s">
        <v>2181</v>
      </c>
      <c r="R165" s="30"/>
      <c r="S165" s="30"/>
      <c r="T165" s="29" t="s">
        <v>2182</v>
      </c>
      <c r="U165" s="30"/>
      <c r="V165" s="30"/>
      <c r="W165" s="30"/>
      <c r="X165" s="30"/>
      <c r="Y165" s="30"/>
      <c r="Z165" s="29" t="s">
        <v>2183</v>
      </c>
      <c r="AA165" s="30"/>
      <c r="AB165" s="29" t="s">
        <v>2184</v>
      </c>
      <c r="AC165" s="30"/>
      <c r="AD165" s="29" t="s">
        <v>2185</v>
      </c>
      <c r="AE165" s="30"/>
      <c r="AF165" s="30"/>
      <c r="AG165" s="30"/>
      <c r="AH165" s="29" t="s">
        <v>209</v>
      </c>
      <c r="AI165" s="29" t="s">
        <v>1689</v>
      </c>
      <c r="AJ165" s="29" t="s">
        <v>1895</v>
      </c>
      <c r="AK165" s="31" t="s">
        <v>311</v>
      </c>
      <c r="AL165" s="35" t="s">
        <v>995</v>
      </c>
      <c r="AM165" s="29" t="s">
        <v>227</v>
      </c>
      <c r="AN165" s="29">
        <v>4</v>
      </c>
      <c r="AO165" s="29" t="s">
        <v>2192</v>
      </c>
      <c r="AP165" s="29" t="s">
        <v>216</v>
      </c>
      <c r="AQ165" s="30"/>
      <c r="AR165" s="30"/>
      <c r="AS165" s="29">
        <v>1</v>
      </c>
      <c r="AT165" s="30">
        <v>0</v>
      </c>
      <c r="AU165" s="30">
        <v>0</v>
      </c>
      <c r="AV165" s="29" t="s">
        <v>391</v>
      </c>
      <c r="AW165" s="30"/>
      <c r="AX165" s="30"/>
      <c r="AY165" s="29">
        <v>1</v>
      </c>
      <c r="AZ165" s="30"/>
      <c r="BA165" s="30"/>
      <c r="BB165" s="30"/>
      <c r="BC165" s="30">
        <v>0</v>
      </c>
      <c r="BD165" s="30">
        <v>0</v>
      </c>
      <c r="BE165" s="30">
        <v>0</v>
      </c>
      <c r="BF165" s="30">
        <v>0</v>
      </c>
      <c r="BG165" s="29">
        <v>1</v>
      </c>
      <c r="BH165" s="29" t="s">
        <v>3002</v>
      </c>
      <c r="BI165" s="30"/>
      <c r="BJ165" s="30"/>
      <c r="BK165" s="30"/>
      <c r="BL165" s="30"/>
      <c r="BM165" s="30"/>
      <c r="BN165" s="30"/>
      <c r="BO165" s="30"/>
      <c r="BP165" s="30"/>
      <c r="BQ165" s="30"/>
      <c r="BR165" s="30"/>
      <c r="BS165" s="30"/>
      <c r="BT165" s="30"/>
      <c r="BU165" s="29">
        <v>1</v>
      </c>
      <c r="BV165" s="30"/>
      <c r="BW165" s="30"/>
      <c r="BX165" s="30" t="s">
        <v>2984</v>
      </c>
      <c r="BY165" s="29">
        <v>2</v>
      </c>
      <c r="BZ165" s="29">
        <v>1</v>
      </c>
      <c r="CA165" s="30"/>
      <c r="CB165" s="30"/>
      <c r="CC165" s="30"/>
      <c r="CD165" s="30"/>
      <c r="CE165" s="29">
        <v>1</v>
      </c>
      <c r="CF165" s="30"/>
      <c r="CG165" s="30" t="s">
        <v>2994</v>
      </c>
      <c r="CH165" s="29" t="s">
        <v>2111</v>
      </c>
      <c r="CI165" s="29">
        <v>0</v>
      </c>
      <c r="CJ165" s="30"/>
      <c r="CK165" s="29">
        <v>0</v>
      </c>
      <c r="CL165" s="32">
        <v>102</v>
      </c>
      <c r="CM165" s="29"/>
      <c r="CN165" s="35">
        <v>24</v>
      </c>
      <c r="CO165" s="53">
        <f>CN165/DT165</f>
        <v>0.23529411764705882</v>
      </c>
      <c r="CP165" s="45">
        <v>0.23499999999999999</v>
      </c>
      <c r="CQ165" s="29">
        <v>1</v>
      </c>
      <c r="CR165" s="30"/>
      <c r="CS165" s="30"/>
      <c r="CT165" s="30"/>
      <c r="CU165" s="29">
        <v>1</v>
      </c>
      <c r="CV165" s="30"/>
      <c r="CW165" s="30"/>
      <c r="CX165" s="30"/>
      <c r="CY165" s="30" t="s">
        <v>3004</v>
      </c>
      <c r="CZ165" s="29">
        <v>73</v>
      </c>
      <c r="DA165" s="30">
        <v>0</v>
      </c>
      <c r="DB165" s="29" t="s">
        <v>2193</v>
      </c>
      <c r="DC165" s="30"/>
      <c r="DD165" s="29">
        <v>1</v>
      </c>
      <c r="DE165" s="30"/>
      <c r="DF165" s="30"/>
      <c r="DG165" s="29">
        <v>1</v>
      </c>
      <c r="DH165" s="30"/>
      <c r="DI165" s="30"/>
      <c r="DJ165" s="29" t="s">
        <v>2997</v>
      </c>
      <c r="DK165" s="30"/>
      <c r="DL165" s="30"/>
      <c r="DM165" s="35">
        <v>39</v>
      </c>
      <c r="DN165" s="29" t="s">
        <v>2194</v>
      </c>
      <c r="DO165" s="35"/>
      <c r="DP165" s="29"/>
      <c r="DQ165" s="29"/>
      <c r="DR165" s="57">
        <f>DS165/DT165</f>
        <v>0.38235294117647056</v>
      </c>
      <c r="DS165" s="29">
        <v>39</v>
      </c>
      <c r="DT165" s="29">
        <v>102</v>
      </c>
      <c r="DV165" s="30"/>
      <c r="DW165" s="30"/>
      <c r="DX165" s="30"/>
      <c r="DY165" s="30"/>
      <c r="DZ165" s="30"/>
      <c r="EA165" s="30"/>
      <c r="EB165" s="30"/>
      <c r="EC165" s="30"/>
      <c r="ED165" s="30"/>
      <c r="EE165" s="30"/>
      <c r="EF165" s="30"/>
      <c r="EG165" s="30"/>
      <c r="EH165" s="30"/>
      <c r="EI165" s="30"/>
      <c r="EJ165" s="30">
        <v>39</v>
      </c>
      <c r="EK165" s="30">
        <v>109</v>
      </c>
      <c r="EL165" s="30"/>
      <c r="EM165" s="30"/>
      <c r="EN165" s="30"/>
      <c r="EO165" s="30"/>
      <c r="EP165" s="30"/>
      <c r="EQ165" s="30"/>
      <c r="ER165" s="29">
        <v>1</v>
      </c>
      <c r="ES165" s="29">
        <v>1</v>
      </c>
      <c r="ET165" s="29">
        <v>1</v>
      </c>
      <c r="EU165" s="30"/>
      <c r="EV165" s="30"/>
      <c r="EW165" s="30"/>
      <c r="EX165" s="30"/>
      <c r="EY165" s="29">
        <v>1</v>
      </c>
      <c r="EZ165" s="30"/>
      <c r="FA165" s="29">
        <v>1</v>
      </c>
      <c r="FB165" s="30"/>
      <c r="FC165" s="30"/>
      <c r="FD165" s="30"/>
      <c r="FE165" s="30"/>
      <c r="FF165" s="29">
        <v>0</v>
      </c>
      <c r="FG165" s="29">
        <v>0</v>
      </c>
      <c r="FH165" s="29">
        <v>0</v>
      </c>
      <c r="FI165" s="29" t="s">
        <v>235</v>
      </c>
      <c r="FJ165" s="29">
        <v>0</v>
      </c>
      <c r="FK165" s="29"/>
      <c r="FL165" s="30"/>
      <c r="FM165" s="29" t="s">
        <v>225</v>
      </c>
      <c r="FN165" s="29">
        <v>0</v>
      </c>
      <c r="FO165" s="29">
        <v>0</v>
      </c>
      <c r="FP165" s="30"/>
      <c r="FQ165" s="29" t="s">
        <v>235</v>
      </c>
      <c r="FR165" s="29">
        <v>0</v>
      </c>
      <c r="FS165" s="30"/>
      <c r="FT165" s="29" t="s">
        <v>235</v>
      </c>
      <c r="FU165" s="29">
        <v>0</v>
      </c>
      <c r="FV165" s="30"/>
      <c r="FW165" s="29">
        <v>0</v>
      </c>
      <c r="FX165" s="29" t="s">
        <v>235</v>
      </c>
      <c r="FY165" s="29">
        <v>0</v>
      </c>
      <c r="FZ165" s="30"/>
      <c r="GA165" s="29" t="s">
        <v>235</v>
      </c>
      <c r="GB165" s="29">
        <v>0</v>
      </c>
      <c r="GC165" s="30"/>
      <c r="GD165" s="29" t="s">
        <v>235</v>
      </c>
      <c r="GE165" s="30"/>
      <c r="GF165" s="30"/>
      <c r="GG165" s="30"/>
      <c r="GH165" s="30"/>
      <c r="GI165" s="34">
        <v>0</v>
      </c>
      <c r="GJ165" s="34">
        <v>0</v>
      </c>
    </row>
    <row r="166" spans="1:194" s="34" customFormat="1" x14ac:dyDescent="0.35">
      <c r="A166" s="2" t="s">
        <v>2839</v>
      </c>
      <c r="B166" s="2" t="s">
        <v>2840</v>
      </c>
      <c r="C166" s="2" t="s">
        <v>2841</v>
      </c>
      <c r="D166" s="2" t="s">
        <v>2842</v>
      </c>
      <c r="E166" s="2" t="s">
        <v>2843</v>
      </c>
      <c r="F166" s="1"/>
      <c r="G166" s="1"/>
      <c r="H166" s="2" t="s">
        <v>191</v>
      </c>
      <c r="I166" s="1"/>
      <c r="J166" s="2" t="s">
        <v>2670</v>
      </c>
      <c r="K166" s="2" t="s">
        <v>2643</v>
      </c>
      <c r="L166" s="2" t="s">
        <v>2643</v>
      </c>
      <c r="M166" s="2" t="s">
        <v>2844</v>
      </c>
      <c r="N166" s="1"/>
      <c r="O166" s="2" t="s">
        <v>2048</v>
      </c>
      <c r="P166" s="2" t="s">
        <v>547</v>
      </c>
      <c r="Q166" s="2" t="s">
        <v>2049</v>
      </c>
      <c r="R166" s="1"/>
      <c r="S166" s="1"/>
      <c r="T166" s="2" t="s">
        <v>2845</v>
      </c>
      <c r="U166" s="1"/>
      <c r="V166" s="1"/>
      <c r="W166" s="1"/>
      <c r="X166" s="1"/>
      <c r="Y166" s="1"/>
      <c r="Z166" s="2" t="s">
        <v>2846</v>
      </c>
      <c r="AA166" s="1"/>
      <c r="AB166" s="1"/>
      <c r="AC166" s="1"/>
      <c r="AD166" s="2">
        <v>33642254</v>
      </c>
      <c r="AE166" s="1"/>
      <c r="AF166" s="1"/>
      <c r="AG166" s="1"/>
      <c r="AH166" s="1"/>
      <c r="AI166" s="1"/>
      <c r="AJ166" s="2" t="s">
        <v>1895</v>
      </c>
      <c r="AK166" s="9" t="s">
        <v>2848</v>
      </c>
      <c r="AL166" s="15" t="s">
        <v>2652</v>
      </c>
      <c r="AM166" s="2" t="s">
        <v>214</v>
      </c>
      <c r="AN166" s="2">
        <v>4</v>
      </c>
      <c r="AO166" s="2" t="s">
        <v>2849</v>
      </c>
      <c r="AP166" s="2" t="s">
        <v>216</v>
      </c>
      <c r="AQ166" s="1"/>
      <c r="AR166" s="1"/>
      <c r="AS166" s="2">
        <v>1</v>
      </c>
      <c r="AT166" s="2">
        <v>1</v>
      </c>
      <c r="AU166" s="2">
        <v>1</v>
      </c>
      <c r="AV166" s="2" t="s">
        <v>217</v>
      </c>
      <c r="AW166" s="1"/>
      <c r="AX166" s="1"/>
      <c r="AY166" s="2">
        <v>1</v>
      </c>
      <c r="AZ166" s="1"/>
      <c r="BA166" s="1"/>
      <c r="BB166" s="1"/>
      <c r="BC166" s="2">
        <v>1</v>
      </c>
      <c r="BD166" s="1">
        <v>0</v>
      </c>
      <c r="BE166" s="1">
        <v>0</v>
      </c>
      <c r="BF166" s="1">
        <v>0</v>
      </c>
      <c r="BG166" s="1">
        <v>0</v>
      </c>
      <c r="BH166" s="1" t="s">
        <v>2999</v>
      </c>
      <c r="BI166" s="1"/>
      <c r="BJ166" s="1"/>
      <c r="BK166" s="1"/>
      <c r="BL166" s="1"/>
      <c r="BM166" s="1"/>
      <c r="BN166" s="1"/>
      <c r="BO166" s="1"/>
      <c r="BP166" s="1"/>
      <c r="BQ166" s="1"/>
      <c r="BR166" s="1"/>
      <c r="BS166" s="1"/>
      <c r="BT166" s="1"/>
      <c r="BU166" s="1">
        <v>1</v>
      </c>
      <c r="BV166" s="2"/>
      <c r="BW166" s="1"/>
      <c r="BX166" s="1" t="s">
        <v>2984</v>
      </c>
      <c r="BY166" s="2">
        <v>2</v>
      </c>
      <c r="BZ166" s="2">
        <v>1</v>
      </c>
      <c r="CA166" s="1"/>
      <c r="CB166" s="1"/>
      <c r="CC166" s="1"/>
      <c r="CD166" s="2">
        <v>1</v>
      </c>
      <c r="CE166" s="1"/>
      <c r="CF166" s="1"/>
      <c r="CG166" s="1" t="s">
        <v>2994</v>
      </c>
      <c r="CH166" s="2" t="s">
        <v>2850</v>
      </c>
      <c r="CI166" s="2">
        <v>1</v>
      </c>
      <c r="CJ166" s="1"/>
      <c r="CK166" s="2">
        <v>0</v>
      </c>
      <c r="CL166" s="13">
        <v>4099</v>
      </c>
      <c r="CM166" s="2"/>
      <c r="CN166" s="16"/>
      <c r="CO166" s="51"/>
      <c r="CP166" s="1"/>
      <c r="CQ166" s="2">
        <v>1</v>
      </c>
      <c r="CR166" s="1"/>
      <c r="CS166" s="1"/>
      <c r="CT166" s="1"/>
      <c r="CU166" s="2">
        <v>1</v>
      </c>
      <c r="CV166" s="1"/>
      <c r="CW166" s="1"/>
      <c r="CX166" s="1"/>
      <c r="CY166" s="1" t="s">
        <v>3004</v>
      </c>
      <c r="CZ166" s="1">
        <v>1</v>
      </c>
      <c r="DA166" s="2">
        <v>1</v>
      </c>
      <c r="DB166" s="2" t="s">
        <v>2851</v>
      </c>
      <c r="DC166" s="1"/>
      <c r="DD166" s="2">
        <v>1</v>
      </c>
      <c r="DE166" s="1"/>
      <c r="DF166" s="1"/>
      <c r="DG166" s="2">
        <v>1</v>
      </c>
      <c r="DH166" s="1"/>
      <c r="DI166" s="1"/>
      <c r="DJ166" s="2" t="s">
        <v>2997</v>
      </c>
      <c r="DK166" s="2" t="s">
        <v>2852</v>
      </c>
      <c r="DL166" s="2"/>
      <c r="DM166" s="16">
        <v>25</v>
      </c>
      <c r="DN166" s="1"/>
      <c r="DO166" s="15"/>
      <c r="DP166" s="1"/>
      <c r="DQ166" s="1">
        <v>0</v>
      </c>
      <c r="DR166" s="56">
        <f>DS166/DT166</f>
        <v>6.0990485484264459E-3</v>
      </c>
      <c r="DS166">
        <v>25</v>
      </c>
      <c r="DT166">
        <v>4099</v>
      </c>
      <c r="DU166" s="2" t="s">
        <v>2853</v>
      </c>
      <c r="DV166" s="1"/>
      <c r="DW166" s="1"/>
      <c r="DX166">
        <v>25</v>
      </c>
      <c r="DY166">
        <v>4099</v>
      </c>
      <c r="DZ166" s="1"/>
      <c r="EA166" s="1"/>
      <c r="EB166" s="1"/>
      <c r="EC166" s="1"/>
      <c r="ED166" s="1"/>
      <c r="EE166" s="1"/>
      <c r="EF166" s="1"/>
      <c r="EG166" s="1"/>
      <c r="EH166" s="1"/>
      <c r="EI166" s="1"/>
      <c r="EJ166" s="1"/>
      <c r="EK166" s="1"/>
      <c r="EL166" s="1"/>
      <c r="EM166" s="1"/>
      <c r="EN166" s="1"/>
      <c r="EO166" s="1"/>
      <c r="EP166" s="1"/>
      <c r="EQ166" s="1"/>
      <c r="ER166" s="2">
        <v>1</v>
      </c>
      <c r="ES166" s="1"/>
      <c r="ET166" s="2">
        <v>1</v>
      </c>
      <c r="EU166" s="1"/>
      <c r="EV166" s="1"/>
      <c r="EW166" s="1"/>
      <c r="EX166" s="1"/>
      <c r="EY166" s="2">
        <v>1</v>
      </c>
      <c r="EZ166" s="1"/>
      <c r="FA166" s="2">
        <v>1</v>
      </c>
      <c r="FB166" s="1"/>
      <c r="FC166" s="1"/>
      <c r="FD166" s="1"/>
      <c r="FE166" s="1"/>
      <c r="FF166" s="1"/>
      <c r="FG166" s="2">
        <v>0</v>
      </c>
      <c r="FH166" s="2">
        <v>0</v>
      </c>
      <c r="FI166" s="1"/>
      <c r="FJ166" s="2">
        <v>0</v>
      </c>
      <c r="FK166" s="2"/>
      <c r="FL166" s="1"/>
      <c r="FM166" s="1"/>
      <c r="FN166" s="2">
        <v>0</v>
      </c>
      <c r="FO166" s="2">
        <v>0</v>
      </c>
      <c r="FP166" s="1"/>
      <c r="FQ166" s="1"/>
      <c r="FR166" s="1">
        <v>0</v>
      </c>
      <c r="FS166" s="1"/>
      <c r="FT166" s="1"/>
      <c r="FU166" s="1"/>
      <c r="FV166" s="1"/>
      <c r="FW166" s="1"/>
      <c r="FX166" s="1"/>
      <c r="FY166" s="2">
        <v>0</v>
      </c>
      <c r="FZ166" s="1"/>
      <c r="GA166" s="1"/>
      <c r="GB166" s="2">
        <v>0</v>
      </c>
      <c r="GC166" s="1"/>
      <c r="GD166" s="1"/>
      <c r="GE166" s="1"/>
      <c r="GF166" s="1"/>
      <c r="GG166" s="1"/>
      <c r="GH166" s="1"/>
      <c r="GI166">
        <v>0</v>
      </c>
      <c r="GJ166">
        <v>0</v>
      </c>
      <c r="GK166"/>
      <c r="GL166"/>
    </row>
    <row r="167" spans="1:194" s="34" customFormat="1" hidden="1" x14ac:dyDescent="0.35">
      <c r="A167" s="29" t="s">
        <v>2719</v>
      </c>
      <c r="B167" s="29" t="s">
        <v>2720</v>
      </c>
      <c r="C167" s="29" t="s">
        <v>2721</v>
      </c>
      <c r="D167" s="29" t="s">
        <v>2722</v>
      </c>
      <c r="E167" s="29" t="s">
        <v>2723</v>
      </c>
      <c r="F167" s="30"/>
      <c r="G167" s="30"/>
      <c r="H167" s="29" t="s">
        <v>191</v>
      </c>
      <c r="I167" s="30"/>
      <c r="J167" s="29" t="s">
        <v>2724</v>
      </c>
      <c r="K167" s="29" t="s">
        <v>2643</v>
      </c>
      <c r="L167" s="29" t="s">
        <v>2643</v>
      </c>
      <c r="M167" s="29" t="s">
        <v>2725</v>
      </c>
      <c r="N167" s="30"/>
      <c r="O167" s="29" t="s">
        <v>2672</v>
      </c>
      <c r="P167" s="29" t="s">
        <v>204</v>
      </c>
      <c r="Q167" s="29" t="s">
        <v>2673</v>
      </c>
      <c r="R167" s="30"/>
      <c r="S167" s="30"/>
      <c r="T167" s="29" t="s">
        <v>2726</v>
      </c>
      <c r="U167" s="30"/>
      <c r="V167" s="30"/>
      <c r="W167" s="30"/>
      <c r="X167" s="30"/>
      <c r="Y167" s="30"/>
      <c r="Z167" s="29" t="s">
        <v>2725</v>
      </c>
      <c r="AA167" s="30"/>
      <c r="AB167" s="30"/>
      <c r="AC167" s="30"/>
      <c r="AD167" s="29" t="s">
        <v>2727</v>
      </c>
      <c r="AE167" s="30"/>
      <c r="AF167" s="30"/>
      <c r="AG167" s="30"/>
      <c r="AH167" s="30"/>
      <c r="AI167" s="30"/>
      <c r="AJ167" s="29" t="s">
        <v>1895</v>
      </c>
      <c r="AK167" s="31" t="s">
        <v>2677</v>
      </c>
      <c r="AL167" s="35" t="s">
        <v>2652</v>
      </c>
      <c r="AM167" s="29" t="s">
        <v>227</v>
      </c>
      <c r="AN167" s="29">
        <v>4</v>
      </c>
      <c r="AO167" s="29" t="s">
        <v>2733</v>
      </c>
      <c r="AP167" s="29" t="s">
        <v>216</v>
      </c>
      <c r="AQ167" s="30"/>
      <c r="AR167" s="30"/>
      <c r="AS167" s="29">
        <v>1</v>
      </c>
      <c r="AT167" s="30">
        <v>0</v>
      </c>
      <c r="AU167" s="30">
        <v>0</v>
      </c>
      <c r="AV167" s="29" t="s">
        <v>391</v>
      </c>
      <c r="AW167" s="30"/>
      <c r="AX167" s="30"/>
      <c r="AY167" s="29">
        <v>1</v>
      </c>
      <c r="AZ167" s="29" t="s">
        <v>2734</v>
      </c>
      <c r="BA167" s="30"/>
      <c r="BB167" s="30"/>
      <c r="BC167" s="30">
        <v>0</v>
      </c>
      <c r="BD167" s="29">
        <v>1</v>
      </c>
      <c r="BE167" s="30">
        <v>0</v>
      </c>
      <c r="BF167" s="30">
        <v>0</v>
      </c>
      <c r="BG167" s="30">
        <v>0</v>
      </c>
      <c r="BH167" s="30" t="s">
        <v>3000</v>
      </c>
      <c r="BI167" s="30"/>
      <c r="BJ167" s="30"/>
      <c r="BK167" s="30"/>
      <c r="BL167" s="30"/>
      <c r="BM167" s="30"/>
      <c r="BN167" s="30"/>
      <c r="BO167" s="30"/>
      <c r="BP167" s="30"/>
      <c r="BQ167" s="30"/>
      <c r="BR167" s="30"/>
      <c r="BS167" s="30"/>
      <c r="BT167" s="30"/>
      <c r="BU167" s="30"/>
      <c r="BV167" s="29">
        <v>1</v>
      </c>
      <c r="BW167" s="30"/>
      <c r="BX167" s="30" t="s">
        <v>2986</v>
      </c>
      <c r="BY167" s="29">
        <v>1</v>
      </c>
      <c r="BZ167" s="29">
        <v>2</v>
      </c>
      <c r="CA167" s="30"/>
      <c r="CB167" s="30"/>
      <c r="CC167" s="30"/>
      <c r="CD167" s="30"/>
      <c r="CE167" s="29">
        <v>1</v>
      </c>
      <c r="CF167" s="30"/>
      <c r="CG167" s="30" t="s">
        <v>2994</v>
      </c>
      <c r="CH167" s="29" t="s">
        <v>2729</v>
      </c>
      <c r="CI167" s="29">
        <v>0</v>
      </c>
      <c r="CJ167" s="30"/>
      <c r="CK167" s="29">
        <v>0</v>
      </c>
      <c r="CL167" s="32">
        <v>45</v>
      </c>
      <c r="CM167" s="29"/>
      <c r="CN167" s="35"/>
      <c r="CO167" s="53"/>
      <c r="CP167" s="29"/>
      <c r="CQ167" s="29">
        <v>1</v>
      </c>
      <c r="CR167" s="29">
        <v>1</v>
      </c>
      <c r="CS167" s="30"/>
      <c r="CT167" s="30"/>
      <c r="CU167" s="29">
        <v>1</v>
      </c>
      <c r="CV167" s="29">
        <v>1</v>
      </c>
      <c r="CW167" s="30"/>
      <c r="CX167" s="30"/>
      <c r="CY167" s="30" t="s">
        <v>3004</v>
      </c>
      <c r="CZ167" s="29">
        <v>175</v>
      </c>
      <c r="DA167" s="30">
        <v>0</v>
      </c>
      <c r="DB167" s="29" t="s">
        <v>2735</v>
      </c>
      <c r="DC167" s="30"/>
      <c r="DD167" s="29">
        <v>1</v>
      </c>
      <c r="DE167" s="30"/>
      <c r="DF167" s="30"/>
      <c r="DG167" s="29">
        <v>1</v>
      </c>
      <c r="DH167" s="30"/>
      <c r="DI167" s="30"/>
      <c r="DJ167" s="29" t="s">
        <v>2997</v>
      </c>
      <c r="DK167" s="30"/>
      <c r="DL167" s="30"/>
      <c r="DM167" s="35">
        <v>15</v>
      </c>
      <c r="DN167" s="29" t="s">
        <v>2736</v>
      </c>
      <c r="DO167" s="35"/>
      <c r="DP167" s="29"/>
      <c r="DQ167" s="29"/>
      <c r="DR167" s="57">
        <f>DS167/DT167</f>
        <v>0.33333333333333331</v>
      </c>
      <c r="DS167" s="34">
        <v>15</v>
      </c>
      <c r="DT167" s="34">
        <v>45</v>
      </c>
      <c r="DU167" s="29" t="s">
        <v>2737</v>
      </c>
      <c r="DV167" s="30"/>
      <c r="DW167" s="30"/>
      <c r="DX167" s="30"/>
      <c r="DY167" s="30"/>
      <c r="DZ167" s="30"/>
      <c r="EA167" s="30">
        <v>15</v>
      </c>
      <c r="EB167" s="30">
        <v>45</v>
      </c>
      <c r="EC167" s="30"/>
      <c r="ED167" s="30"/>
      <c r="EE167" s="30"/>
      <c r="EF167" s="30"/>
      <c r="EG167" s="30"/>
      <c r="EH167" s="30"/>
      <c r="EI167" s="30"/>
      <c r="EJ167" s="30"/>
      <c r="EK167" s="30"/>
      <c r="EL167" s="30"/>
      <c r="EM167" s="30"/>
      <c r="EN167" s="30"/>
      <c r="EO167" s="30"/>
      <c r="EP167" s="30"/>
      <c r="EQ167" s="30"/>
      <c r="ER167" s="29">
        <v>1</v>
      </c>
      <c r="ES167" s="29">
        <v>1</v>
      </c>
      <c r="ET167" s="29">
        <v>1</v>
      </c>
      <c r="EU167" s="29">
        <v>1</v>
      </c>
      <c r="EV167" s="30"/>
      <c r="EW167" s="30"/>
      <c r="EX167" s="30"/>
      <c r="EY167" s="29">
        <v>1</v>
      </c>
      <c r="EZ167" s="30"/>
      <c r="FA167" s="29">
        <v>1</v>
      </c>
      <c r="FB167" s="30"/>
      <c r="FC167" s="30"/>
      <c r="FD167" s="30"/>
      <c r="FE167" s="30"/>
      <c r="FF167" s="29">
        <v>0</v>
      </c>
      <c r="FG167" s="29">
        <v>0</v>
      </c>
      <c r="FH167" s="29">
        <v>0</v>
      </c>
      <c r="FI167" s="29" t="s">
        <v>235</v>
      </c>
      <c r="FJ167" s="29">
        <v>0</v>
      </c>
      <c r="FK167" s="29"/>
      <c r="FL167" s="30"/>
      <c r="FM167" s="29" t="s">
        <v>225</v>
      </c>
      <c r="FN167" s="29">
        <v>0</v>
      </c>
      <c r="FO167" s="29">
        <v>0</v>
      </c>
      <c r="FP167" s="30"/>
      <c r="FQ167" s="29" t="s">
        <v>235</v>
      </c>
      <c r="FR167" s="29">
        <v>0</v>
      </c>
      <c r="FS167" s="30"/>
      <c r="FT167" s="29" t="s">
        <v>235</v>
      </c>
      <c r="FU167" s="29">
        <v>0</v>
      </c>
      <c r="FV167" s="30"/>
      <c r="FW167" s="29">
        <v>0</v>
      </c>
      <c r="FX167" s="29" t="s">
        <v>235</v>
      </c>
      <c r="FY167" s="29">
        <v>1</v>
      </c>
      <c r="FZ167" s="30"/>
      <c r="GA167" s="29" t="s">
        <v>235</v>
      </c>
      <c r="GB167" s="29">
        <v>0</v>
      </c>
      <c r="GC167" s="30"/>
      <c r="GD167" s="29" t="s">
        <v>235</v>
      </c>
      <c r="GE167" s="30"/>
      <c r="GF167" s="30"/>
      <c r="GG167" s="30"/>
      <c r="GH167" s="30"/>
      <c r="GI167" s="34">
        <v>0</v>
      </c>
      <c r="GJ167" s="34">
        <v>0</v>
      </c>
    </row>
    <row r="168" spans="1:194" s="34" customFormat="1" ht="17" customHeight="1" x14ac:dyDescent="0.35">
      <c r="A168" s="2" t="s">
        <v>2864</v>
      </c>
      <c r="B168" s="2" t="s">
        <v>2865</v>
      </c>
      <c r="C168" s="2" t="s">
        <v>2866</v>
      </c>
      <c r="D168" s="2" t="s">
        <v>2867</v>
      </c>
      <c r="E168" s="2" t="s">
        <v>2868</v>
      </c>
      <c r="F168" s="1"/>
      <c r="G168" s="1"/>
      <c r="H168" s="2" t="s">
        <v>191</v>
      </c>
      <c r="I168" s="1"/>
      <c r="J168" s="2" t="s">
        <v>2869</v>
      </c>
      <c r="K168" s="2" t="s">
        <v>2643</v>
      </c>
      <c r="L168" s="2" t="s">
        <v>2643</v>
      </c>
      <c r="M168" s="2" t="s">
        <v>2870</v>
      </c>
      <c r="N168" s="1"/>
      <c r="O168" s="2" t="s">
        <v>2871</v>
      </c>
      <c r="P168" s="2" t="s">
        <v>204</v>
      </c>
      <c r="Q168" s="2" t="s">
        <v>2872</v>
      </c>
      <c r="R168" s="1"/>
      <c r="S168" s="1"/>
      <c r="T168" s="2" t="s">
        <v>2873</v>
      </c>
      <c r="U168" s="1"/>
      <c r="V168" s="1"/>
      <c r="W168" s="1"/>
      <c r="X168" s="1"/>
      <c r="Y168" s="1"/>
      <c r="Z168" s="1"/>
      <c r="AA168" s="1"/>
      <c r="AB168" s="2" t="s">
        <v>2874</v>
      </c>
      <c r="AC168" s="1"/>
      <c r="AD168" s="2">
        <v>33179448</v>
      </c>
      <c r="AE168" s="1"/>
      <c r="AF168" s="1"/>
      <c r="AG168" s="1"/>
      <c r="AH168" s="1"/>
      <c r="AI168" s="1"/>
      <c r="AJ168" s="2" t="s">
        <v>1895</v>
      </c>
      <c r="AK168" s="9" t="s">
        <v>199</v>
      </c>
      <c r="AL168" s="15" t="s">
        <v>1401</v>
      </c>
      <c r="AM168" s="2" t="s">
        <v>214</v>
      </c>
      <c r="AN168" s="2">
        <v>4</v>
      </c>
      <c r="AO168" s="2" t="s">
        <v>2876</v>
      </c>
      <c r="AP168" s="2" t="s">
        <v>216</v>
      </c>
      <c r="AQ168" s="1"/>
      <c r="AR168" s="1"/>
      <c r="AS168" s="2">
        <v>1</v>
      </c>
      <c r="AT168" s="2">
        <v>1</v>
      </c>
      <c r="AU168" s="2">
        <v>1</v>
      </c>
      <c r="AV168" s="2" t="s">
        <v>217</v>
      </c>
      <c r="AW168" s="1"/>
      <c r="AX168" s="1"/>
      <c r="AY168" s="2">
        <v>1</v>
      </c>
      <c r="AZ168" s="1"/>
      <c r="BA168" s="1"/>
      <c r="BB168" s="1"/>
      <c r="BC168" s="1">
        <v>0</v>
      </c>
      <c r="BD168" s="2">
        <v>1</v>
      </c>
      <c r="BE168" s="1">
        <v>0</v>
      </c>
      <c r="BF168" s="1">
        <v>0</v>
      </c>
      <c r="BG168" s="1">
        <v>0</v>
      </c>
      <c r="BH168" s="1" t="s">
        <v>3000</v>
      </c>
      <c r="BI168" s="1"/>
      <c r="BJ168" s="1"/>
      <c r="BK168" s="1"/>
      <c r="BL168" s="1"/>
      <c r="BM168" s="1"/>
      <c r="BN168" s="1"/>
      <c r="BO168" s="1"/>
      <c r="BP168" s="1"/>
      <c r="BQ168" s="1"/>
      <c r="BR168" s="1"/>
      <c r="BS168" s="1"/>
      <c r="BT168" s="1"/>
      <c r="BU168" s="2">
        <v>1</v>
      </c>
      <c r="BV168" s="1"/>
      <c r="BW168" s="1"/>
      <c r="BX168" s="1" t="s">
        <v>2984</v>
      </c>
      <c r="BY168" s="2">
        <v>2</v>
      </c>
      <c r="BZ168" s="2">
        <v>2</v>
      </c>
      <c r="CA168" s="1"/>
      <c r="CB168" s="1"/>
      <c r="CC168" s="1"/>
      <c r="CD168" s="2">
        <v>1</v>
      </c>
      <c r="CE168" s="1"/>
      <c r="CF168" s="1"/>
      <c r="CG168" s="1" t="s">
        <v>2994</v>
      </c>
      <c r="CH168" s="2" t="s">
        <v>2877</v>
      </c>
      <c r="CI168" s="2">
        <v>1</v>
      </c>
      <c r="CJ168" s="1"/>
      <c r="CK168" s="2">
        <v>0</v>
      </c>
      <c r="CL168" s="23">
        <v>99</v>
      </c>
      <c r="CM168" s="1" t="s">
        <v>2878</v>
      </c>
      <c r="CN168" s="15"/>
      <c r="CO168" s="51"/>
      <c r="CP168" s="2"/>
      <c r="CQ168" s="2">
        <v>1</v>
      </c>
      <c r="CR168" s="1"/>
      <c r="CS168" s="1"/>
      <c r="CT168" s="1"/>
      <c r="CU168" s="2">
        <v>1</v>
      </c>
      <c r="CV168" s="1"/>
      <c r="CW168" s="1"/>
      <c r="CX168" s="1"/>
      <c r="CY168" s="1" t="s">
        <v>3004</v>
      </c>
      <c r="CZ168" s="1">
        <v>1</v>
      </c>
      <c r="DA168" s="2"/>
      <c r="DB168" s="1"/>
      <c r="DC168" s="1"/>
      <c r="DD168" s="2">
        <v>1</v>
      </c>
      <c r="DE168" s="1"/>
      <c r="DF168" s="1"/>
      <c r="DG168" s="2">
        <v>1</v>
      </c>
      <c r="DH168" s="1"/>
      <c r="DI168" s="1"/>
      <c r="DJ168" s="2" t="s">
        <v>2996</v>
      </c>
      <c r="DK168" s="2" t="s">
        <v>2879</v>
      </c>
      <c r="DL168" s="2"/>
      <c r="DM168" s="15">
        <v>36</v>
      </c>
      <c r="DN168" s="2"/>
      <c r="DO168" s="15"/>
      <c r="DP168" s="2"/>
      <c r="DQ168" s="2">
        <v>0</v>
      </c>
      <c r="DR168" s="56">
        <f>DS168/DT168</f>
        <v>0.36363636363636365</v>
      </c>
      <c r="DS168">
        <v>36</v>
      </c>
      <c r="DT168">
        <v>99</v>
      </c>
      <c r="DU168" s="2" t="s">
        <v>2880</v>
      </c>
      <c r="DV168" s="2" t="s">
        <v>2881</v>
      </c>
      <c r="DW168" s="2"/>
      <c r="DX168" s="2"/>
      <c r="DY168" s="2"/>
      <c r="DZ168" s="2"/>
      <c r="EA168">
        <v>36</v>
      </c>
      <c r="EB168">
        <v>99</v>
      </c>
      <c r="EC168" s="2"/>
      <c r="ED168" s="2"/>
      <c r="EE168" s="2"/>
      <c r="EF168" s="2"/>
      <c r="EG168" s="2"/>
      <c r="EH168" s="2"/>
      <c r="EI168" s="2"/>
      <c r="EJ168" s="2"/>
      <c r="EK168" s="2"/>
      <c r="EL168" s="2"/>
      <c r="EM168" s="2"/>
      <c r="EN168" s="2"/>
      <c r="EO168" s="2"/>
      <c r="EP168" s="2"/>
      <c r="EQ168" s="2"/>
      <c r="ER168" s="2">
        <v>1</v>
      </c>
      <c r="ES168" s="1"/>
      <c r="ET168" s="2">
        <v>1</v>
      </c>
      <c r="EU168" s="1"/>
      <c r="EV168" s="1"/>
      <c r="EW168" s="1"/>
      <c r="EX168" s="1"/>
      <c r="EY168" s="2">
        <v>1</v>
      </c>
      <c r="EZ168" s="1"/>
      <c r="FA168" s="2">
        <v>1</v>
      </c>
      <c r="FB168" s="1"/>
      <c r="FC168" s="1"/>
      <c r="FD168" s="1"/>
      <c r="FE168" s="1"/>
      <c r="FF168" s="2">
        <v>0</v>
      </c>
      <c r="FG168" s="2">
        <v>0</v>
      </c>
      <c r="FH168" s="2">
        <v>0</v>
      </c>
      <c r="FI168" s="1"/>
      <c r="FJ168" s="2">
        <v>0</v>
      </c>
      <c r="FK168" s="2"/>
      <c r="FL168" s="1"/>
      <c r="FM168" s="1"/>
      <c r="FN168" s="2">
        <v>0</v>
      </c>
      <c r="FO168" s="1">
        <v>0</v>
      </c>
      <c r="FP168" s="1"/>
      <c r="FQ168" s="1"/>
      <c r="FR168" s="1">
        <v>0</v>
      </c>
      <c r="FS168" s="1"/>
      <c r="FT168" s="1"/>
      <c r="FU168" s="1"/>
      <c r="FV168" s="1"/>
      <c r="FW168" s="1"/>
      <c r="FX168" s="1"/>
      <c r="FY168" s="1">
        <v>0</v>
      </c>
      <c r="FZ168" s="1"/>
      <c r="GA168" s="1"/>
      <c r="GB168" s="1">
        <v>0</v>
      </c>
      <c r="GC168" s="1"/>
      <c r="GD168" s="1"/>
      <c r="GE168" s="1"/>
      <c r="GF168" s="1"/>
      <c r="GG168" s="1"/>
      <c r="GH168" s="1"/>
      <c r="GI168">
        <v>0</v>
      </c>
      <c r="GJ168">
        <v>0</v>
      </c>
      <c r="GK168"/>
      <c r="GL168" s="8" t="s">
        <v>2882</v>
      </c>
    </row>
    <row r="169" spans="1:194" s="34" customFormat="1" hidden="1" x14ac:dyDescent="0.35">
      <c r="A169" s="29" t="s">
        <v>2807</v>
      </c>
      <c r="B169" s="29" t="s">
        <v>2808</v>
      </c>
      <c r="C169" s="29" t="s">
        <v>2809</v>
      </c>
      <c r="D169" s="29" t="s">
        <v>2810</v>
      </c>
      <c r="E169" s="29" t="s">
        <v>2811</v>
      </c>
      <c r="F169" s="30"/>
      <c r="G169" s="30"/>
      <c r="H169" s="29" t="s">
        <v>191</v>
      </c>
      <c r="I169" s="30"/>
      <c r="J169" s="29" t="s">
        <v>2775</v>
      </c>
      <c r="K169" s="29" t="s">
        <v>2643</v>
      </c>
      <c r="L169" s="29" t="s">
        <v>2643</v>
      </c>
      <c r="M169" s="29" t="s">
        <v>2812</v>
      </c>
      <c r="N169" s="30"/>
      <c r="O169" s="29" t="s">
        <v>1651</v>
      </c>
      <c r="P169" s="29" t="s">
        <v>723</v>
      </c>
      <c r="Q169" s="29" t="s">
        <v>2181</v>
      </c>
      <c r="R169" s="30"/>
      <c r="S169" s="30"/>
      <c r="T169" s="29" t="s">
        <v>2813</v>
      </c>
      <c r="U169" s="30"/>
      <c r="V169" s="30"/>
      <c r="W169" s="30"/>
      <c r="X169" s="30"/>
      <c r="Y169" s="30"/>
      <c r="Z169" s="30"/>
      <c r="AA169" s="30"/>
      <c r="AB169" s="29" t="s">
        <v>2814</v>
      </c>
      <c r="AC169" s="30"/>
      <c r="AD169" s="29" t="s">
        <v>2815</v>
      </c>
      <c r="AE169" s="30"/>
      <c r="AF169" s="30"/>
      <c r="AG169" s="30"/>
      <c r="AH169" s="30"/>
      <c r="AI169" s="30"/>
      <c r="AJ169" s="29" t="s">
        <v>1895</v>
      </c>
      <c r="AK169" s="31" t="s">
        <v>994</v>
      </c>
      <c r="AL169" s="35" t="s">
        <v>1401</v>
      </c>
      <c r="AM169" s="29" t="s">
        <v>227</v>
      </c>
      <c r="AN169" s="29">
        <v>4</v>
      </c>
      <c r="AO169" s="29" t="s">
        <v>2828</v>
      </c>
      <c r="AP169" s="29" t="s">
        <v>216</v>
      </c>
      <c r="AQ169" s="30"/>
      <c r="AR169" s="30"/>
      <c r="AS169" s="29">
        <v>1</v>
      </c>
      <c r="AT169" s="30">
        <v>0</v>
      </c>
      <c r="AU169" s="30">
        <v>0</v>
      </c>
      <c r="AV169" s="29" t="s">
        <v>391</v>
      </c>
      <c r="AW169" s="30"/>
      <c r="AX169" s="30"/>
      <c r="AY169" s="29">
        <v>1</v>
      </c>
      <c r="AZ169" s="29" t="s">
        <v>2829</v>
      </c>
      <c r="BA169" s="30"/>
      <c r="BB169" s="30"/>
      <c r="BC169" s="29">
        <v>1</v>
      </c>
      <c r="BD169" s="29">
        <v>1</v>
      </c>
      <c r="BE169" s="29">
        <v>1</v>
      </c>
      <c r="BF169" s="30">
        <v>0</v>
      </c>
      <c r="BG169" s="29">
        <v>1</v>
      </c>
      <c r="BH169" s="30" t="s">
        <v>2987</v>
      </c>
      <c r="BI169" s="30"/>
      <c r="BJ169" s="30"/>
      <c r="BK169" s="30"/>
      <c r="BL169" s="30"/>
      <c r="BM169" s="30"/>
      <c r="BN169" s="30"/>
      <c r="BO169" s="30"/>
      <c r="BP169" s="30"/>
      <c r="BQ169" s="30"/>
      <c r="BR169" s="30"/>
      <c r="BS169" s="29">
        <v>1</v>
      </c>
      <c r="BT169" s="29" t="s">
        <v>2830</v>
      </c>
      <c r="BU169" s="30"/>
      <c r="BV169" s="29">
        <v>1</v>
      </c>
      <c r="BW169" s="30"/>
      <c r="BX169" s="30" t="s">
        <v>2986</v>
      </c>
      <c r="BY169" s="29">
        <v>2</v>
      </c>
      <c r="BZ169" s="29">
        <v>2</v>
      </c>
      <c r="CA169" s="29">
        <v>1</v>
      </c>
      <c r="CB169" s="30"/>
      <c r="CC169" s="30"/>
      <c r="CD169" s="30"/>
      <c r="CE169" s="30"/>
      <c r="CF169" s="30"/>
      <c r="CG169" s="30" t="s">
        <v>2992</v>
      </c>
      <c r="CH169" s="29" t="s">
        <v>2831</v>
      </c>
      <c r="CI169" s="29">
        <v>0</v>
      </c>
      <c r="CJ169" s="29" t="s">
        <v>2832</v>
      </c>
      <c r="CK169" s="29">
        <v>1</v>
      </c>
      <c r="CL169" s="32">
        <v>152</v>
      </c>
      <c r="CM169" s="29"/>
      <c r="CN169" s="35" t="s">
        <v>2833</v>
      </c>
      <c r="CO169" s="53">
        <f>CN169/DT169</f>
        <v>0.40789473684210525</v>
      </c>
      <c r="CP169" s="29"/>
      <c r="CQ169" s="29">
        <v>1</v>
      </c>
      <c r="CR169" s="30"/>
      <c r="CS169" s="30"/>
      <c r="CT169" s="30"/>
      <c r="CU169" s="29">
        <v>1</v>
      </c>
      <c r="CV169" s="29">
        <v>1</v>
      </c>
      <c r="CW169" s="30"/>
      <c r="CX169" s="30"/>
      <c r="CY169" s="30" t="s">
        <v>3004</v>
      </c>
      <c r="CZ169" s="29">
        <v>37</v>
      </c>
      <c r="DA169" s="30">
        <v>0</v>
      </c>
      <c r="DB169" s="29" t="s">
        <v>2834</v>
      </c>
      <c r="DC169" s="30"/>
      <c r="DD169" s="29">
        <v>1</v>
      </c>
      <c r="DE169" s="30"/>
      <c r="DF169" s="30"/>
      <c r="DG169" s="29">
        <v>1</v>
      </c>
      <c r="DH169" s="30"/>
      <c r="DI169" s="30"/>
      <c r="DJ169" s="29" t="s">
        <v>2997</v>
      </c>
      <c r="DK169" s="30"/>
      <c r="DL169" s="30"/>
      <c r="DM169" s="35">
        <v>48</v>
      </c>
      <c r="DN169" s="29" t="s">
        <v>2835</v>
      </c>
      <c r="DO169" s="37">
        <v>125</v>
      </c>
      <c r="DP169" s="29" t="s">
        <v>2836</v>
      </c>
      <c r="DQ169" s="29"/>
      <c r="DR169" s="57">
        <f>DS169/DT169</f>
        <v>0.31578947368421051</v>
      </c>
      <c r="DS169" s="29">
        <v>48</v>
      </c>
      <c r="DT169" s="29">
        <v>152</v>
      </c>
      <c r="DV169" s="29" t="s">
        <v>2837</v>
      </c>
      <c r="DW169" s="29"/>
      <c r="DX169" s="29">
        <v>24</v>
      </c>
      <c r="DY169" s="29">
        <v>42</v>
      </c>
      <c r="DZ169" s="29"/>
      <c r="EA169" s="29">
        <v>13</v>
      </c>
      <c r="EB169" s="29">
        <v>80</v>
      </c>
      <c r="EC169" s="29"/>
      <c r="ED169" s="29">
        <v>7</v>
      </c>
      <c r="EE169" s="29">
        <v>14</v>
      </c>
      <c r="EF169" s="29"/>
      <c r="EG169" s="29"/>
      <c r="EH169" s="29"/>
      <c r="EI169" s="29"/>
      <c r="EJ169" s="29">
        <v>0</v>
      </c>
      <c r="EK169" s="29">
        <v>3</v>
      </c>
      <c r="EL169" s="29"/>
      <c r="EM169" s="29">
        <v>4</v>
      </c>
      <c r="EN169" s="29">
        <v>13</v>
      </c>
      <c r="EO169" s="29"/>
      <c r="EP169" s="29"/>
      <c r="EQ169" s="29"/>
      <c r="ER169" s="29">
        <v>1</v>
      </c>
      <c r="ES169" s="29">
        <v>1</v>
      </c>
      <c r="ET169" s="29">
        <v>1</v>
      </c>
      <c r="EU169" s="29">
        <v>1</v>
      </c>
      <c r="EV169" s="30"/>
      <c r="EW169" s="30"/>
      <c r="EX169" s="30"/>
      <c r="EY169" s="29">
        <v>1</v>
      </c>
      <c r="EZ169" s="30"/>
      <c r="FA169" s="29">
        <v>1</v>
      </c>
      <c r="FB169" s="30"/>
      <c r="FC169" s="30"/>
      <c r="FD169" s="30"/>
      <c r="FE169" s="30"/>
      <c r="FF169" s="29">
        <v>0</v>
      </c>
      <c r="FG169" s="29">
        <v>0</v>
      </c>
      <c r="FH169" s="29">
        <v>0</v>
      </c>
      <c r="FI169" s="29" t="s">
        <v>235</v>
      </c>
      <c r="FJ169" s="29">
        <v>0</v>
      </c>
      <c r="FK169" s="29"/>
      <c r="FL169" s="30"/>
      <c r="FM169" s="29" t="s">
        <v>225</v>
      </c>
      <c r="FN169" s="29">
        <v>0</v>
      </c>
      <c r="FO169" s="29">
        <v>0</v>
      </c>
      <c r="FP169" s="30"/>
      <c r="FQ169" s="29" t="s">
        <v>235</v>
      </c>
      <c r="FR169" s="29">
        <v>0</v>
      </c>
      <c r="FS169" s="30"/>
      <c r="FT169" s="29" t="s">
        <v>235</v>
      </c>
      <c r="FU169" s="29">
        <v>0</v>
      </c>
      <c r="FV169" s="30"/>
      <c r="FW169" s="29">
        <v>0</v>
      </c>
      <c r="FX169" s="29" t="s">
        <v>235</v>
      </c>
      <c r="FY169" s="29">
        <v>0</v>
      </c>
      <c r="FZ169" s="30"/>
      <c r="GA169" s="29" t="s">
        <v>235</v>
      </c>
      <c r="GB169" s="29">
        <v>0</v>
      </c>
      <c r="GC169" s="30"/>
      <c r="GD169" s="29" t="s">
        <v>2838</v>
      </c>
      <c r="GE169" s="30"/>
      <c r="GF169" s="30"/>
      <c r="GG169" s="30"/>
      <c r="GH169" s="30"/>
      <c r="GI169" s="34">
        <v>0</v>
      </c>
      <c r="GJ169" s="34">
        <v>0</v>
      </c>
    </row>
    <row r="170" spans="1:194" s="34" customFormat="1" x14ac:dyDescent="0.35">
      <c r="A170" s="2" t="s">
        <v>2893</v>
      </c>
      <c r="B170" s="2" t="s">
        <v>2894</v>
      </c>
      <c r="C170" s="2" t="s">
        <v>2895</v>
      </c>
      <c r="D170" s="2" t="s">
        <v>2896</v>
      </c>
      <c r="E170" s="2" t="s">
        <v>2897</v>
      </c>
      <c r="F170" s="1"/>
      <c r="G170" s="1"/>
      <c r="H170" s="2" t="s">
        <v>191</v>
      </c>
      <c r="I170" s="1"/>
      <c r="J170" s="2" t="s">
        <v>2898</v>
      </c>
      <c r="K170" s="2" t="s">
        <v>2643</v>
      </c>
      <c r="L170" s="2" t="s">
        <v>2643</v>
      </c>
      <c r="M170" s="2" t="s">
        <v>2899</v>
      </c>
      <c r="N170" s="1"/>
      <c r="O170" s="2" t="s">
        <v>2900</v>
      </c>
      <c r="P170" s="2" t="s">
        <v>994</v>
      </c>
      <c r="Q170" s="2" t="s">
        <v>2901</v>
      </c>
      <c r="R170" s="1"/>
      <c r="S170" s="1"/>
      <c r="T170" s="2" t="s">
        <v>2902</v>
      </c>
      <c r="U170" s="1"/>
      <c r="V170" s="1"/>
      <c r="W170" s="1"/>
      <c r="X170" s="1"/>
      <c r="Y170" s="1"/>
      <c r="Z170" s="1"/>
      <c r="AA170" s="1"/>
      <c r="AB170" s="1"/>
      <c r="AC170" s="1"/>
      <c r="AD170" s="2" t="s">
        <v>2903</v>
      </c>
      <c r="AE170" s="1"/>
      <c r="AF170" s="1"/>
      <c r="AG170" s="1"/>
      <c r="AH170" s="1"/>
      <c r="AI170" s="1"/>
      <c r="AJ170" s="2" t="s">
        <v>2904</v>
      </c>
      <c r="AK170" s="9" t="s">
        <v>1588</v>
      </c>
      <c r="AL170" s="15" t="s">
        <v>1437</v>
      </c>
      <c r="AM170" s="2" t="s">
        <v>214</v>
      </c>
      <c r="AN170" s="2">
        <v>4</v>
      </c>
      <c r="AO170" s="2" t="s">
        <v>2905</v>
      </c>
      <c r="AP170" s="2" t="s">
        <v>216</v>
      </c>
      <c r="AQ170" s="1"/>
      <c r="AR170" s="1"/>
      <c r="AS170" s="1">
        <v>1</v>
      </c>
      <c r="AT170" s="2">
        <v>1</v>
      </c>
      <c r="AU170" s="2">
        <v>1</v>
      </c>
      <c r="AV170" s="2" t="s">
        <v>217</v>
      </c>
      <c r="AW170" s="1"/>
      <c r="AX170" s="1"/>
      <c r="AY170" s="2">
        <v>1</v>
      </c>
      <c r="AZ170" s="1"/>
      <c r="BA170" s="1"/>
      <c r="BB170" s="1"/>
      <c r="BC170" s="1">
        <v>0</v>
      </c>
      <c r="BD170" s="2">
        <v>1</v>
      </c>
      <c r="BE170" s="1">
        <v>0</v>
      </c>
      <c r="BF170" s="1">
        <v>0</v>
      </c>
      <c r="BG170" s="1">
        <v>0</v>
      </c>
      <c r="BH170" s="1" t="s">
        <v>3000</v>
      </c>
      <c r="BI170" s="1"/>
      <c r="BJ170" s="1"/>
      <c r="BK170" s="1"/>
      <c r="BL170" s="1"/>
      <c r="BM170" s="1"/>
      <c r="BN170" s="1"/>
      <c r="BO170" s="1"/>
      <c r="BP170" s="1"/>
      <c r="BQ170" s="1"/>
      <c r="BR170" s="1"/>
      <c r="BS170" s="1"/>
      <c r="BT170" s="1"/>
      <c r="BU170" s="2">
        <v>1</v>
      </c>
      <c r="BV170" s="2">
        <v>1</v>
      </c>
      <c r="BW170" s="1"/>
      <c r="BX170" s="1" t="s">
        <v>2987</v>
      </c>
      <c r="BY170" s="2">
        <v>2</v>
      </c>
      <c r="BZ170" s="2">
        <v>1</v>
      </c>
      <c r="CA170" s="1"/>
      <c r="CB170" s="1"/>
      <c r="CC170" s="1"/>
      <c r="CD170" s="2">
        <v>1</v>
      </c>
      <c r="CE170" s="1"/>
      <c r="CF170" s="1"/>
      <c r="CG170" s="1" t="s">
        <v>2994</v>
      </c>
      <c r="CH170" s="2" t="s">
        <v>2906</v>
      </c>
      <c r="CI170" s="2">
        <v>0</v>
      </c>
      <c r="CJ170" s="1"/>
      <c r="CK170" s="2">
        <v>0</v>
      </c>
      <c r="CL170" s="13">
        <v>109</v>
      </c>
      <c r="CM170" s="2"/>
      <c r="CN170" s="15" t="s">
        <v>397</v>
      </c>
      <c r="CO170" s="51">
        <f>CN170/DT170</f>
        <v>0.32110091743119268</v>
      </c>
      <c r="CP170" s="2"/>
      <c r="CQ170" s="2">
        <v>1</v>
      </c>
      <c r="CR170" s="1"/>
      <c r="CS170" s="2">
        <v>1</v>
      </c>
      <c r="CT170" s="1"/>
      <c r="CU170" s="2">
        <v>1</v>
      </c>
      <c r="CV170" s="1"/>
      <c r="CW170" s="1"/>
      <c r="CX170" s="1"/>
      <c r="CY170" s="1" t="s">
        <v>3004</v>
      </c>
      <c r="CZ170" s="2">
        <v>76</v>
      </c>
      <c r="DA170" s="1">
        <v>0</v>
      </c>
      <c r="DB170" s="2" t="s">
        <v>2907</v>
      </c>
      <c r="DC170" s="1"/>
      <c r="DD170" s="2">
        <v>1</v>
      </c>
      <c r="DE170" s="1"/>
      <c r="DF170" s="1"/>
      <c r="DG170" s="2">
        <v>1</v>
      </c>
      <c r="DH170" s="1"/>
      <c r="DI170" s="1"/>
      <c r="DJ170" s="2" t="s">
        <v>2997</v>
      </c>
      <c r="DK170" s="2" t="s">
        <v>2908</v>
      </c>
      <c r="DL170" s="2"/>
      <c r="DM170" s="15" t="s">
        <v>1528</v>
      </c>
      <c r="DN170" s="2"/>
      <c r="DO170" s="15"/>
      <c r="DP170" s="2"/>
      <c r="DQ170" s="2">
        <v>0</v>
      </c>
      <c r="DR170" s="56">
        <f>DS170/DT170</f>
        <v>0.44036697247706424</v>
      </c>
      <c r="DS170">
        <v>48</v>
      </c>
      <c r="DT170">
        <v>109</v>
      </c>
      <c r="DU170" s="2" t="s">
        <v>2909</v>
      </c>
      <c r="DV170" s="1"/>
      <c r="DW170" s="1"/>
      <c r="DX170" s="1"/>
      <c r="DY170" s="1"/>
      <c r="DZ170" s="1"/>
      <c r="EA170">
        <v>48</v>
      </c>
      <c r="EB170">
        <v>109</v>
      </c>
      <c r="EC170" s="1"/>
      <c r="ED170" s="1"/>
      <c r="EE170" s="1"/>
      <c r="EF170" s="1"/>
      <c r="EG170" s="1"/>
      <c r="EH170" s="1"/>
      <c r="EI170" s="1"/>
      <c r="EJ170" s="1"/>
      <c r="EK170" s="1"/>
      <c r="EL170" s="1"/>
      <c r="EM170" s="1"/>
      <c r="EN170" s="1"/>
      <c r="EO170" s="1"/>
      <c r="EP170" s="1"/>
      <c r="EQ170" s="1"/>
      <c r="ER170" s="2">
        <v>1</v>
      </c>
      <c r="ES170" s="1"/>
      <c r="ET170" s="2">
        <v>1</v>
      </c>
      <c r="EU170" s="1"/>
      <c r="EV170" s="1"/>
      <c r="EW170" s="1"/>
      <c r="EX170" s="1"/>
      <c r="EY170" s="2">
        <v>1</v>
      </c>
      <c r="EZ170" s="1"/>
      <c r="FA170" s="2">
        <v>1</v>
      </c>
      <c r="FB170" s="1"/>
      <c r="FC170" s="1"/>
      <c r="FD170" s="1"/>
      <c r="FE170" s="1"/>
      <c r="FF170" s="1"/>
      <c r="FG170" s="2">
        <v>0</v>
      </c>
      <c r="FH170" s="2">
        <v>0</v>
      </c>
      <c r="FI170" s="1"/>
      <c r="FJ170" s="1"/>
      <c r="FK170" s="1"/>
      <c r="FL170" s="1"/>
      <c r="FM170" s="1"/>
      <c r="FN170" s="2">
        <v>0</v>
      </c>
      <c r="FO170" s="2">
        <v>0</v>
      </c>
      <c r="FP170" s="1"/>
      <c r="FQ170" s="1"/>
      <c r="FR170" s="1">
        <v>0</v>
      </c>
      <c r="FS170" s="1"/>
      <c r="FT170" s="1"/>
      <c r="FU170" s="1"/>
      <c r="FV170" s="1"/>
      <c r="FW170" s="1"/>
      <c r="FX170" s="1"/>
      <c r="FY170" s="2">
        <v>0</v>
      </c>
      <c r="FZ170" s="1"/>
      <c r="GA170" s="2" t="s">
        <v>2910</v>
      </c>
      <c r="GB170" s="1">
        <v>1</v>
      </c>
      <c r="GC170" s="1"/>
      <c r="GD170" s="1"/>
      <c r="GE170" s="1"/>
      <c r="GF170" s="1"/>
      <c r="GG170" s="1"/>
      <c r="GH170" s="1"/>
      <c r="GI170">
        <v>0</v>
      </c>
      <c r="GJ170">
        <v>0</v>
      </c>
      <c r="GK170">
        <v>1</v>
      </c>
      <c r="GL170"/>
    </row>
    <row r="171" spans="1:194" s="34" customFormat="1" hidden="1" x14ac:dyDescent="0.35">
      <c r="A171" s="29" t="s">
        <v>2637</v>
      </c>
      <c r="B171" s="29" t="s">
        <v>2638</v>
      </c>
      <c r="C171" s="29" t="s">
        <v>2639</v>
      </c>
      <c r="D171" s="29" t="s">
        <v>2640</v>
      </c>
      <c r="E171" s="29" t="s">
        <v>2641</v>
      </c>
      <c r="F171" s="30"/>
      <c r="G171" s="30"/>
      <c r="H171" s="29" t="s">
        <v>191</v>
      </c>
      <c r="I171" s="30"/>
      <c r="J171" s="29" t="s">
        <v>2642</v>
      </c>
      <c r="K171" s="29" t="s">
        <v>2643</v>
      </c>
      <c r="L171" s="29" t="s">
        <v>2643</v>
      </c>
      <c r="M171" s="29" t="s">
        <v>2644</v>
      </c>
      <c r="N171" s="30"/>
      <c r="O171" s="29" t="s">
        <v>2645</v>
      </c>
      <c r="P171" s="29" t="s">
        <v>1289</v>
      </c>
      <c r="Q171" s="29" t="s">
        <v>2646</v>
      </c>
      <c r="R171" s="30"/>
      <c r="S171" s="30"/>
      <c r="T171" s="29" t="s">
        <v>2647</v>
      </c>
      <c r="U171" s="30"/>
      <c r="V171" s="30"/>
      <c r="W171" s="30"/>
      <c r="X171" s="30"/>
      <c r="Y171" s="30"/>
      <c r="Z171" s="29" t="s">
        <v>2648</v>
      </c>
      <c r="AA171" s="30"/>
      <c r="AB171" s="29" t="s">
        <v>2649</v>
      </c>
      <c r="AC171" s="30"/>
      <c r="AD171" s="29" t="s">
        <v>2650</v>
      </c>
      <c r="AE171" s="30"/>
      <c r="AF171" s="30"/>
      <c r="AG171" s="30"/>
      <c r="AH171" s="30"/>
      <c r="AI171" s="30"/>
      <c r="AJ171" s="29" t="s">
        <v>1895</v>
      </c>
      <c r="AK171" s="31" t="s">
        <v>2651</v>
      </c>
      <c r="AL171" s="35" t="s">
        <v>2652</v>
      </c>
      <c r="AM171" s="29" t="s">
        <v>227</v>
      </c>
      <c r="AN171" s="29">
        <v>4</v>
      </c>
      <c r="AO171" s="29" t="s">
        <v>2658</v>
      </c>
      <c r="AP171" s="29" t="s">
        <v>216</v>
      </c>
      <c r="AQ171" s="30"/>
      <c r="AR171" s="30"/>
      <c r="AS171" s="29">
        <v>1</v>
      </c>
      <c r="AT171" s="30">
        <v>0</v>
      </c>
      <c r="AU171" s="30">
        <v>0</v>
      </c>
      <c r="AV171" s="29" t="s">
        <v>391</v>
      </c>
      <c r="AW171" s="30"/>
      <c r="AX171" s="30"/>
      <c r="AY171" s="29">
        <v>1</v>
      </c>
      <c r="AZ171" s="30"/>
      <c r="BA171" s="30"/>
      <c r="BB171" s="30"/>
      <c r="BC171" s="29">
        <v>1</v>
      </c>
      <c r="BD171" s="29">
        <v>1</v>
      </c>
      <c r="BE171" s="29">
        <v>1</v>
      </c>
      <c r="BF171" s="30">
        <v>0</v>
      </c>
      <c r="BG171" s="29">
        <v>1</v>
      </c>
      <c r="BH171" s="30" t="s">
        <v>2987</v>
      </c>
      <c r="BI171" s="30"/>
      <c r="BJ171" s="30"/>
      <c r="BK171" s="30"/>
      <c r="BL171" s="30"/>
      <c r="BM171" s="30"/>
      <c r="BN171" s="30"/>
      <c r="BO171" s="30"/>
      <c r="BP171" s="30"/>
      <c r="BQ171" s="30"/>
      <c r="BR171" s="30"/>
      <c r="BS171" s="30"/>
      <c r="BT171" s="30"/>
      <c r="BU171" s="29">
        <v>1</v>
      </c>
      <c r="BV171" s="30"/>
      <c r="BW171" s="30"/>
      <c r="BX171" s="30" t="s">
        <v>2984</v>
      </c>
      <c r="BY171" s="29">
        <v>2</v>
      </c>
      <c r="BZ171" s="29">
        <v>1</v>
      </c>
      <c r="CA171" s="29">
        <v>1</v>
      </c>
      <c r="CB171" s="29">
        <v>1</v>
      </c>
      <c r="CC171" s="30"/>
      <c r="CD171" s="30"/>
      <c r="CE171" s="30"/>
      <c r="CF171" s="30"/>
      <c r="CG171" s="29" t="s">
        <v>2995</v>
      </c>
      <c r="CH171" s="29" t="s">
        <v>2659</v>
      </c>
      <c r="CI171" s="29">
        <v>1</v>
      </c>
      <c r="CJ171" s="29" t="s">
        <v>2660</v>
      </c>
      <c r="CK171" s="29">
        <v>0</v>
      </c>
      <c r="CL171" s="32">
        <v>528</v>
      </c>
      <c r="CM171" s="29"/>
      <c r="CN171" s="35">
        <v>190</v>
      </c>
      <c r="CO171" s="53">
        <f>CN171/DT171</f>
        <v>0.35984848484848486</v>
      </c>
      <c r="CP171" s="29" t="s">
        <v>2661</v>
      </c>
      <c r="CQ171" s="29">
        <v>1</v>
      </c>
      <c r="CR171" s="30"/>
      <c r="CS171" s="30"/>
      <c r="CT171" s="30"/>
      <c r="CU171" s="30"/>
      <c r="CV171" s="29">
        <v>1</v>
      </c>
      <c r="CW171" s="30"/>
      <c r="CX171" s="30"/>
      <c r="CY171" s="30" t="s">
        <v>3005</v>
      </c>
      <c r="CZ171" s="29">
        <v>37</v>
      </c>
      <c r="DA171" s="30">
        <v>0</v>
      </c>
      <c r="DB171" s="29" t="s">
        <v>513</v>
      </c>
      <c r="DC171" s="30"/>
      <c r="DD171" s="29">
        <v>1</v>
      </c>
      <c r="DE171" s="30"/>
      <c r="DF171" s="30"/>
      <c r="DG171" s="29">
        <v>1</v>
      </c>
      <c r="DH171" s="30"/>
      <c r="DI171" s="30"/>
      <c r="DJ171" s="29" t="s">
        <v>2997</v>
      </c>
      <c r="DK171" s="30"/>
      <c r="DL171" s="30"/>
      <c r="DM171" s="35" t="s">
        <v>2662</v>
      </c>
      <c r="DN171" s="29"/>
      <c r="DO171" s="37">
        <v>59</v>
      </c>
      <c r="DP171" s="29" t="s">
        <v>2663</v>
      </c>
      <c r="DQ171" s="29"/>
      <c r="DR171" s="57">
        <f>DS171/DT171</f>
        <v>0.32007575757575757</v>
      </c>
      <c r="DS171" s="29">
        <v>169</v>
      </c>
      <c r="DT171" s="29">
        <v>528</v>
      </c>
      <c r="DV171" s="29" t="s">
        <v>2664</v>
      </c>
      <c r="DW171" s="45">
        <v>0.51300000000000001</v>
      </c>
      <c r="DX171" s="29">
        <v>82</v>
      </c>
      <c r="DY171" s="29">
        <v>160</v>
      </c>
      <c r="DZ171" s="46">
        <v>0.19</v>
      </c>
      <c r="EA171" s="29">
        <v>53</v>
      </c>
      <c r="EB171" s="29">
        <v>279</v>
      </c>
      <c r="EC171" s="46">
        <v>0.5</v>
      </c>
      <c r="ED171" s="29">
        <v>15</v>
      </c>
      <c r="EE171" s="29">
        <v>30</v>
      </c>
      <c r="EF171" s="29"/>
      <c r="EG171" s="29"/>
      <c r="EH171" s="29"/>
      <c r="EI171" s="29"/>
      <c r="EJ171" s="29"/>
      <c r="EK171" s="29"/>
      <c r="EL171" s="29"/>
      <c r="EM171" s="29"/>
      <c r="EN171" s="29"/>
      <c r="EO171" s="29"/>
      <c r="EP171" s="29"/>
      <c r="EQ171" s="29"/>
      <c r="ER171" s="29">
        <v>1</v>
      </c>
      <c r="ES171" s="29">
        <v>1</v>
      </c>
      <c r="ET171" s="29">
        <v>1</v>
      </c>
      <c r="EU171" s="29">
        <v>1</v>
      </c>
      <c r="EV171" s="30"/>
      <c r="EW171" s="30"/>
      <c r="EX171" s="30"/>
      <c r="EY171" s="29">
        <v>1</v>
      </c>
      <c r="EZ171" s="30"/>
      <c r="FA171" s="29">
        <v>1</v>
      </c>
      <c r="FB171" s="30"/>
      <c r="FC171" s="30"/>
      <c r="FD171" s="30"/>
      <c r="FE171" s="30"/>
      <c r="FF171" s="29">
        <v>0</v>
      </c>
      <c r="FG171" s="29">
        <v>0</v>
      </c>
      <c r="FH171" s="29">
        <v>0</v>
      </c>
      <c r="FI171" s="29" t="s">
        <v>235</v>
      </c>
      <c r="FJ171" s="29">
        <v>0</v>
      </c>
      <c r="FK171" s="29"/>
      <c r="FL171" s="30"/>
      <c r="FM171" s="29" t="s">
        <v>225</v>
      </c>
      <c r="FN171" s="29">
        <v>0</v>
      </c>
      <c r="FO171" s="29">
        <v>0</v>
      </c>
      <c r="FP171" s="30"/>
      <c r="FQ171" s="29" t="s">
        <v>235</v>
      </c>
      <c r="FR171" s="29">
        <v>0</v>
      </c>
      <c r="FS171" s="30"/>
      <c r="FT171" s="29" t="s">
        <v>235</v>
      </c>
      <c r="FU171" s="29">
        <v>0</v>
      </c>
      <c r="FV171" s="30"/>
      <c r="FW171" s="29">
        <v>0</v>
      </c>
      <c r="FX171" s="29" t="s">
        <v>235</v>
      </c>
      <c r="FY171" s="29">
        <v>0</v>
      </c>
      <c r="FZ171" s="30"/>
      <c r="GA171" s="29" t="s">
        <v>235</v>
      </c>
      <c r="GB171" s="29">
        <v>0</v>
      </c>
      <c r="GC171" s="30"/>
      <c r="GD171" s="29" t="s">
        <v>235</v>
      </c>
      <c r="GE171" s="30"/>
      <c r="GF171" s="30"/>
      <c r="GG171" s="30"/>
      <c r="GH171" s="30"/>
      <c r="GI171" s="34">
        <v>0</v>
      </c>
      <c r="GJ171" s="34">
        <v>0</v>
      </c>
    </row>
    <row r="172" spans="1:194" ht="16" customHeight="1" x14ac:dyDescent="0.35">
      <c r="A172" s="2" t="s">
        <v>2918</v>
      </c>
      <c r="B172" s="2" t="s">
        <v>2919</v>
      </c>
      <c r="C172" s="2" t="s">
        <v>2920</v>
      </c>
      <c r="D172" s="2" t="s">
        <v>2921</v>
      </c>
      <c r="E172" s="2" t="s">
        <v>2922</v>
      </c>
      <c r="F172" s="1"/>
      <c r="G172" s="1"/>
      <c r="H172" s="2" t="s">
        <v>191</v>
      </c>
      <c r="I172" s="1"/>
      <c r="J172" s="2" t="s">
        <v>2775</v>
      </c>
      <c r="K172" s="2" t="s">
        <v>2643</v>
      </c>
      <c r="L172" s="2" t="s">
        <v>2643</v>
      </c>
      <c r="M172" s="2" t="s">
        <v>2923</v>
      </c>
      <c r="N172" s="1"/>
      <c r="O172" s="2" t="s">
        <v>2924</v>
      </c>
      <c r="P172" s="2" t="s">
        <v>994</v>
      </c>
      <c r="Q172" s="2" t="s">
        <v>2925</v>
      </c>
      <c r="R172" s="1"/>
      <c r="S172" s="1"/>
      <c r="T172" s="2" t="s">
        <v>2926</v>
      </c>
      <c r="U172" s="1"/>
      <c r="V172" s="1"/>
      <c r="W172" s="1"/>
      <c r="X172" s="1"/>
      <c r="Y172" s="1"/>
      <c r="Z172" s="2" t="s">
        <v>2927</v>
      </c>
      <c r="AA172" s="1"/>
      <c r="AB172" s="1"/>
      <c r="AC172" s="1"/>
      <c r="AD172" s="2" t="s">
        <v>2928</v>
      </c>
      <c r="AE172" s="1"/>
      <c r="AF172" s="1"/>
      <c r="AG172" s="1"/>
      <c r="AH172" s="1"/>
      <c r="AI172" s="1"/>
      <c r="AJ172" s="2" t="s">
        <v>1895</v>
      </c>
      <c r="AK172" s="9" t="s">
        <v>2929</v>
      </c>
      <c r="AL172" s="15" t="s">
        <v>1401</v>
      </c>
      <c r="AM172" s="2" t="s">
        <v>214</v>
      </c>
      <c r="AN172" s="2">
        <v>4</v>
      </c>
      <c r="AO172" s="2" t="s">
        <v>2930</v>
      </c>
      <c r="AP172" s="2" t="s">
        <v>216</v>
      </c>
      <c r="AQ172" s="1"/>
      <c r="AR172" s="1"/>
      <c r="AS172" s="2">
        <v>1</v>
      </c>
      <c r="AT172" s="2">
        <v>1</v>
      </c>
      <c r="AU172" s="2">
        <v>1</v>
      </c>
      <c r="AV172" s="2" t="s">
        <v>217</v>
      </c>
      <c r="AW172" s="1"/>
      <c r="AX172" s="1"/>
      <c r="AY172" s="2">
        <v>1</v>
      </c>
      <c r="AZ172" s="1"/>
      <c r="BA172" s="1"/>
      <c r="BB172" s="1"/>
      <c r="BC172" s="1">
        <v>0</v>
      </c>
      <c r="BD172" s="2">
        <v>1</v>
      </c>
      <c r="BE172" s="1">
        <v>0</v>
      </c>
      <c r="BF172" s="1">
        <v>0</v>
      </c>
      <c r="BG172" s="1">
        <v>0</v>
      </c>
      <c r="BH172" s="1" t="s">
        <v>3000</v>
      </c>
      <c r="BI172" s="1"/>
      <c r="BJ172" s="1"/>
      <c r="BK172" s="1"/>
      <c r="BL172" s="1"/>
      <c r="BM172" s="1"/>
      <c r="BN172" s="1"/>
      <c r="BO172" s="1"/>
      <c r="BP172" s="1"/>
      <c r="BQ172" s="1"/>
      <c r="BR172" s="1"/>
      <c r="BS172" s="1"/>
      <c r="BT172" s="1"/>
      <c r="BU172" s="2">
        <v>1</v>
      </c>
      <c r="BV172" s="1"/>
      <c r="BW172" s="1"/>
      <c r="BX172" s="1" t="s">
        <v>2984</v>
      </c>
      <c r="BY172" s="2">
        <v>1</v>
      </c>
      <c r="BZ172" s="1"/>
      <c r="CA172" s="1"/>
      <c r="CB172" s="1"/>
      <c r="CC172" s="1"/>
      <c r="CD172" s="2">
        <v>1</v>
      </c>
      <c r="CE172" s="1"/>
      <c r="CF172" s="1"/>
      <c r="CG172" s="1" t="s">
        <v>2994</v>
      </c>
      <c r="CH172" s="2" t="s">
        <v>1063</v>
      </c>
      <c r="CI172" s="2">
        <v>0</v>
      </c>
      <c r="CJ172" s="1"/>
      <c r="CK172" s="2">
        <v>0</v>
      </c>
      <c r="CL172" s="13">
        <v>87</v>
      </c>
      <c r="CM172" s="2"/>
      <c r="CN172" s="16">
        <v>32</v>
      </c>
      <c r="CO172" s="51">
        <f>CN172/DT172</f>
        <v>0.36781609195402298</v>
      </c>
      <c r="CP172" s="1"/>
      <c r="CQ172" s="2">
        <v>1</v>
      </c>
      <c r="CR172" s="1"/>
      <c r="CS172" s="2">
        <v>1</v>
      </c>
      <c r="CT172" s="1"/>
      <c r="CU172" s="2">
        <v>1</v>
      </c>
      <c r="CV172" s="1"/>
      <c r="CW172" s="1"/>
      <c r="CX172" s="1"/>
      <c r="CY172" s="1" t="s">
        <v>3004</v>
      </c>
      <c r="CZ172" s="1">
        <v>80</v>
      </c>
      <c r="DA172" s="1">
        <v>0</v>
      </c>
      <c r="DB172" s="1"/>
      <c r="DC172" s="1"/>
      <c r="DD172" s="2">
        <v>1</v>
      </c>
      <c r="DE172" s="1"/>
      <c r="DF172" s="1"/>
      <c r="DG172" s="2">
        <v>1</v>
      </c>
      <c r="DH172" s="1"/>
      <c r="DI172" s="1"/>
      <c r="DJ172" s="2" t="s">
        <v>2997</v>
      </c>
      <c r="DK172" s="2" t="s">
        <v>2931</v>
      </c>
      <c r="DL172" s="2"/>
      <c r="DM172" s="16">
        <v>43</v>
      </c>
      <c r="DN172" s="1"/>
      <c r="DO172" s="16">
        <v>25</v>
      </c>
      <c r="DP172" s="1"/>
      <c r="DQ172" s="2">
        <v>0</v>
      </c>
      <c r="DR172" s="56">
        <f>DS172/DT172</f>
        <v>0.4942528735632184</v>
      </c>
      <c r="DS172">
        <v>43</v>
      </c>
      <c r="DT172">
        <v>87</v>
      </c>
      <c r="DU172" s="2" t="s">
        <v>2932</v>
      </c>
      <c r="DV172" s="2" t="s">
        <v>2933</v>
      </c>
      <c r="DW172" s="2"/>
      <c r="DX172" s="2"/>
      <c r="DY172" s="2"/>
      <c r="DZ172" s="2"/>
      <c r="EA172" s="2">
        <v>43</v>
      </c>
      <c r="EB172" s="2">
        <v>87</v>
      </c>
      <c r="EC172" s="2"/>
      <c r="ED172" s="2"/>
      <c r="EE172" s="2"/>
      <c r="EF172" s="2"/>
      <c r="EG172" s="2"/>
      <c r="EH172" s="2"/>
      <c r="EI172" s="2"/>
      <c r="EJ172" s="2"/>
      <c r="EK172" s="2"/>
      <c r="EL172" s="2"/>
      <c r="EM172" s="2"/>
      <c r="EN172" s="2"/>
      <c r="EO172" s="2"/>
      <c r="EP172" s="2"/>
      <c r="EQ172" s="2"/>
      <c r="ER172" s="2">
        <v>1</v>
      </c>
      <c r="ES172" s="1"/>
      <c r="ET172" s="2">
        <v>1</v>
      </c>
      <c r="EU172" s="1"/>
      <c r="EV172" s="1"/>
      <c r="EW172" s="1"/>
      <c r="EX172" s="1"/>
      <c r="EY172" s="2">
        <v>1</v>
      </c>
      <c r="EZ172" s="1"/>
      <c r="FA172" s="2">
        <v>1</v>
      </c>
      <c r="FB172" s="1"/>
      <c r="FC172" s="1"/>
      <c r="FD172" s="1"/>
      <c r="FE172" s="1"/>
      <c r="FF172" s="1"/>
      <c r="FG172" s="2">
        <v>0</v>
      </c>
      <c r="FH172" s="2">
        <v>0</v>
      </c>
      <c r="FI172" s="1"/>
      <c r="FJ172" s="2">
        <v>0</v>
      </c>
      <c r="FK172" s="2"/>
      <c r="FL172" s="1"/>
      <c r="FM172" s="1"/>
      <c r="FN172" s="2">
        <v>0</v>
      </c>
      <c r="FO172" s="2">
        <v>0</v>
      </c>
      <c r="FP172" s="1"/>
      <c r="FQ172" s="1"/>
      <c r="FR172" s="1">
        <v>0</v>
      </c>
      <c r="FS172" s="1"/>
      <c r="FT172" s="1"/>
      <c r="FU172" s="1"/>
      <c r="FV172" s="1"/>
      <c r="FW172" s="1"/>
      <c r="FX172" s="1"/>
      <c r="FY172" s="2">
        <v>0</v>
      </c>
      <c r="FZ172" s="1"/>
      <c r="GA172" s="1"/>
      <c r="GB172" s="1">
        <v>0</v>
      </c>
      <c r="GC172" s="1"/>
      <c r="GD172" s="1"/>
      <c r="GE172" s="1"/>
      <c r="GF172" s="1"/>
      <c r="GG172" s="1"/>
      <c r="GH172" s="1"/>
      <c r="GI172">
        <v>0</v>
      </c>
      <c r="GJ172">
        <v>0</v>
      </c>
      <c r="GK172">
        <v>1</v>
      </c>
    </row>
    <row r="173" spans="1:194" s="34" customFormat="1" hidden="1" x14ac:dyDescent="0.35">
      <c r="A173" s="29" t="s">
        <v>2695</v>
      </c>
      <c r="B173" s="29" t="s">
        <v>2696</v>
      </c>
      <c r="C173" s="29" t="s">
        <v>2697</v>
      </c>
      <c r="D173" s="29" t="s">
        <v>2698</v>
      </c>
      <c r="E173" s="29" t="s">
        <v>2699</v>
      </c>
      <c r="F173" s="30"/>
      <c r="G173" s="30"/>
      <c r="H173" s="29" t="s">
        <v>191</v>
      </c>
      <c r="I173" s="30"/>
      <c r="J173" s="29" t="s">
        <v>2700</v>
      </c>
      <c r="K173" s="29" t="s">
        <v>2643</v>
      </c>
      <c r="L173" s="29" t="s">
        <v>2643</v>
      </c>
      <c r="M173" s="29" t="s">
        <v>2701</v>
      </c>
      <c r="N173" s="30"/>
      <c r="O173" s="29" t="s">
        <v>2702</v>
      </c>
      <c r="P173" s="29" t="s">
        <v>204</v>
      </c>
      <c r="Q173" s="29" t="s">
        <v>2703</v>
      </c>
      <c r="R173" s="30"/>
      <c r="S173" s="30"/>
      <c r="T173" s="29" t="s">
        <v>2704</v>
      </c>
      <c r="U173" s="30"/>
      <c r="V173" s="30"/>
      <c r="W173" s="30"/>
      <c r="X173" s="30"/>
      <c r="Y173" s="30"/>
      <c r="Z173" s="29" t="s">
        <v>2705</v>
      </c>
      <c r="AA173" s="30"/>
      <c r="AB173" s="30"/>
      <c r="AC173" s="30"/>
      <c r="AD173" s="29" t="s">
        <v>2706</v>
      </c>
      <c r="AE173" s="30"/>
      <c r="AF173" s="30"/>
      <c r="AG173" s="30"/>
      <c r="AH173" s="30"/>
      <c r="AI173" s="30"/>
      <c r="AJ173" s="29" t="s">
        <v>1895</v>
      </c>
      <c r="AK173" s="31" t="s">
        <v>1896</v>
      </c>
      <c r="AL173" s="35" t="s">
        <v>2652</v>
      </c>
      <c r="AM173" s="29" t="s">
        <v>227</v>
      </c>
      <c r="AN173" s="29">
        <v>4</v>
      </c>
      <c r="AO173" s="29" t="s">
        <v>2712</v>
      </c>
      <c r="AP173" s="29" t="s">
        <v>216</v>
      </c>
      <c r="AQ173" s="30"/>
      <c r="AR173" s="30"/>
      <c r="AS173" s="30">
        <v>0</v>
      </c>
      <c r="AT173" s="29">
        <v>1</v>
      </c>
      <c r="AU173" s="29">
        <v>1</v>
      </c>
      <c r="AV173" s="29" t="s">
        <v>305</v>
      </c>
      <c r="AW173" s="30"/>
      <c r="AX173" s="30"/>
      <c r="AY173" s="29">
        <v>1</v>
      </c>
      <c r="AZ173" s="29" t="s">
        <v>2713</v>
      </c>
      <c r="BA173" s="30"/>
      <c r="BB173" s="30"/>
      <c r="BC173" s="29">
        <v>1</v>
      </c>
      <c r="BD173" s="30">
        <v>0</v>
      </c>
      <c r="BE173" s="30">
        <v>0</v>
      </c>
      <c r="BF173" s="30">
        <v>0</v>
      </c>
      <c r="BG173" s="30">
        <v>0</v>
      </c>
      <c r="BH173" s="30" t="s">
        <v>2999</v>
      </c>
      <c r="BI173" s="30"/>
      <c r="BJ173" s="30"/>
      <c r="BK173" s="30"/>
      <c r="BL173" s="30"/>
      <c r="BM173" s="30"/>
      <c r="BN173" s="30"/>
      <c r="BO173" s="30"/>
      <c r="BP173" s="30"/>
      <c r="BQ173" s="30"/>
      <c r="BR173" s="30"/>
      <c r="BS173" s="30"/>
      <c r="BT173" s="30"/>
      <c r="BU173" s="29">
        <v>1</v>
      </c>
      <c r="BV173" s="30"/>
      <c r="BW173" s="30"/>
      <c r="BX173" s="30" t="s">
        <v>2984</v>
      </c>
      <c r="BY173" s="29">
        <v>1</v>
      </c>
      <c r="BZ173" s="29">
        <v>1</v>
      </c>
      <c r="CA173" s="30"/>
      <c r="CB173" s="30"/>
      <c r="CC173" s="30"/>
      <c r="CD173" s="30"/>
      <c r="CE173" s="29">
        <v>1</v>
      </c>
      <c r="CF173" s="30"/>
      <c r="CG173" s="30" t="s">
        <v>2994</v>
      </c>
      <c r="CH173" s="29" t="s">
        <v>1947</v>
      </c>
      <c r="CI173" s="29">
        <v>1</v>
      </c>
      <c r="CJ173" s="29" t="s">
        <v>2714</v>
      </c>
      <c r="CK173" s="29">
        <v>0</v>
      </c>
      <c r="CL173" s="32">
        <v>1000</v>
      </c>
      <c r="CM173" s="29"/>
      <c r="CN173" s="35" t="s">
        <v>2715</v>
      </c>
      <c r="CO173" s="53">
        <f>CN173/DT173</f>
        <v>0.19700000000000001</v>
      </c>
      <c r="CP173" s="29"/>
      <c r="CQ173" s="29">
        <v>1</v>
      </c>
      <c r="CR173" s="30"/>
      <c r="CS173" s="30"/>
      <c r="CT173" s="30"/>
      <c r="CU173" s="30"/>
      <c r="CV173" s="29">
        <v>1</v>
      </c>
      <c r="CW173" s="30"/>
      <c r="CX173" s="30"/>
      <c r="CY173" s="30" t="s">
        <v>3005</v>
      </c>
      <c r="CZ173" s="29">
        <v>13</v>
      </c>
      <c r="DA173" s="30">
        <v>0</v>
      </c>
      <c r="DB173" s="29" t="s">
        <v>2716</v>
      </c>
      <c r="DC173" s="30"/>
      <c r="DD173" s="29">
        <v>1</v>
      </c>
      <c r="DE173" s="30"/>
      <c r="DF173" s="30"/>
      <c r="DG173" s="29">
        <v>1</v>
      </c>
      <c r="DH173" s="30"/>
      <c r="DI173" s="30"/>
      <c r="DJ173" s="29" t="s">
        <v>2997</v>
      </c>
      <c r="DK173" s="30"/>
      <c r="DL173" s="30"/>
      <c r="DM173" s="35">
        <f>24+496-12</f>
        <v>508</v>
      </c>
      <c r="DN173" s="29" t="s">
        <v>2717</v>
      </c>
      <c r="DO173" s="35"/>
      <c r="DP173" s="29"/>
      <c r="DQ173" s="29"/>
      <c r="DR173" s="57">
        <f>DS173/DT173</f>
        <v>0.50800000000000001</v>
      </c>
      <c r="DS173" s="34">
        <v>508</v>
      </c>
      <c r="DT173" s="34">
        <v>1000</v>
      </c>
      <c r="DU173" s="29" t="s">
        <v>2718</v>
      </c>
      <c r="DV173" s="30"/>
      <c r="DW173" s="30"/>
      <c r="DX173" s="30">
        <v>508</v>
      </c>
      <c r="DY173" s="30">
        <v>1000</v>
      </c>
      <c r="DZ173" s="30"/>
      <c r="EA173" s="30"/>
      <c r="EB173" s="30"/>
      <c r="EC173" s="30"/>
      <c r="ED173" s="30"/>
      <c r="EE173" s="30"/>
      <c r="EF173" s="30"/>
      <c r="EG173" s="30"/>
      <c r="EH173" s="30"/>
      <c r="EI173" s="30"/>
      <c r="EJ173" s="30"/>
      <c r="EK173" s="30"/>
      <c r="EL173" s="30"/>
      <c r="EM173" s="30"/>
      <c r="EN173" s="30"/>
      <c r="EO173" s="30"/>
      <c r="EP173" s="30"/>
      <c r="EQ173" s="30"/>
      <c r="ER173" s="29">
        <v>1</v>
      </c>
      <c r="ES173" s="29">
        <v>1</v>
      </c>
      <c r="ET173" s="29">
        <v>1</v>
      </c>
      <c r="EU173" s="29">
        <v>1</v>
      </c>
      <c r="EV173" s="30"/>
      <c r="EW173" s="30"/>
      <c r="EX173" s="30"/>
      <c r="EY173" s="29">
        <v>1</v>
      </c>
      <c r="EZ173" s="30"/>
      <c r="FA173" s="29">
        <v>1</v>
      </c>
      <c r="FB173" s="30"/>
      <c r="FC173" s="30"/>
      <c r="FD173" s="30"/>
      <c r="FE173" s="30"/>
      <c r="FF173" s="29">
        <v>0</v>
      </c>
      <c r="FG173" s="29">
        <v>0</v>
      </c>
      <c r="FH173" s="29">
        <v>0</v>
      </c>
      <c r="FI173" s="29" t="s">
        <v>235</v>
      </c>
      <c r="FJ173" s="29">
        <v>0</v>
      </c>
      <c r="FK173" s="29"/>
      <c r="FL173" s="30"/>
      <c r="FM173" s="29" t="s">
        <v>225</v>
      </c>
      <c r="FN173" s="29">
        <v>0</v>
      </c>
      <c r="FO173" s="29">
        <v>0</v>
      </c>
      <c r="FP173" s="30"/>
      <c r="FQ173" s="29" t="s">
        <v>235</v>
      </c>
      <c r="FR173" s="29">
        <v>0</v>
      </c>
      <c r="FS173" s="30"/>
      <c r="FT173" s="29" t="s">
        <v>235</v>
      </c>
      <c r="FU173" s="29">
        <v>0</v>
      </c>
      <c r="FV173" s="30"/>
      <c r="FW173" s="29">
        <v>0</v>
      </c>
      <c r="FX173" s="29" t="s">
        <v>235</v>
      </c>
      <c r="FY173" s="29">
        <v>0</v>
      </c>
      <c r="FZ173" s="30"/>
      <c r="GA173" s="29" t="s">
        <v>235</v>
      </c>
      <c r="GB173" s="29">
        <v>0</v>
      </c>
      <c r="GC173" s="30"/>
      <c r="GD173" s="29" t="s">
        <v>235</v>
      </c>
      <c r="GE173" s="30"/>
      <c r="GF173" s="30"/>
      <c r="GG173" s="30"/>
      <c r="GH173" s="30"/>
      <c r="GI173" s="34">
        <v>0</v>
      </c>
      <c r="GJ173" s="34">
        <v>0</v>
      </c>
    </row>
    <row r="174" spans="1:194" s="1" customFormat="1" x14ac:dyDescent="0.35">
      <c r="A174" s="2" t="s">
        <v>2983</v>
      </c>
      <c r="B174" s="2" t="s">
        <v>2940</v>
      </c>
      <c r="C174" s="2" t="s">
        <v>2941</v>
      </c>
      <c r="D174" s="2" t="s">
        <v>2942</v>
      </c>
      <c r="E174" s="2" t="s">
        <v>2943</v>
      </c>
      <c r="F174" s="1">
        <v>35947370</v>
      </c>
      <c r="G174" s="2" t="s">
        <v>2944</v>
      </c>
      <c r="H174" s="2" t="s">
        <v>191</v>
      </c>
      <c r="I174" s="2" t="s">
        <v>192</v>
      </c>
      <c r="J174" s="2" t="s">
        <v>2945</v>
      </c>
      <c r="K174" s="2" t="s">
        <v>902</v>
      </c>
      <c r="L174" s="2" t="s">
        <v>902</v>
      </c>
      <c r="M174" s="2" t="s">
        <v>2946</v>
      </c>
      <c r="N174" s="55">
        <v>44784</v>
      </c>
      <c r="O174" s="2" t="s">
        <v>2947</v>
      </c>
      <c r="P174" s="1">
        <v>9</v>
      </c>
      <c r="Q174" s="1" t="s">
        <v>2948</v>
      </c>
      <c r="S174" s="2" t="s">
        <v>202</v>
      </c>
      <c r="T174" s="2" t="s">
        <v>2949</v>
      </c>
      <c r="U174" s="2"/>
      <c r="V174" s="2"/>
      <c r="W174" s="2"/>
      <c r="X174" s="2"/>
      <c r="Y174" s="2" t="s">
        <v>2950</v>
      </c>
      <c r="AC174" s="2" t="s">
        <v>2951</v>
      </c>
      <c r="AD174" s="1">
        <v>35947370</v>
      </c>
      <c r="AG174" s="2" t="s">
        <v>2952</v>
      </c>
      <c r="AH174" s="2" t="s">
        <v>209</v>
      </c>
      <c r="AI174" s="2" t="s">
        <v>1689</v>
      </c>
      <c r="AJ174" s="2" t="s">
        <v>1895</v>
      </c>
      <c r="AK174" s="1">
        <v>7</v>
      </c>
      <c r="AL174" s="16">
        <v>2022</v>
      </c>
      <c r="AM174" s="1" t="s">
        <v>214</v>
      </c>
      <c r="AN174" s="2">
        <v>4</v>
      </c>
      <c r="AO174" s="55">
        <v>44858</v>
      </c>
      <c r="AP174" s="2" t="s">
        <v>216</v>
      </c>
      <c r="AQ174" s="2"/>
      <c r="AR174" s="2"/>
      <c r="AS174" s="2">
        <v>1</v>
      </c>
      <c r="AT174" s="2">
        <v>1</v>
      </c>
      <c r="AU174" s="2">
        <v>1</v>
      </c>
      <c r="AV174" s="2" t="s">
        <v>217</v>
      </c>
      <c r="AW174" s="2"/>
      <c r="AY174" s="2">
        <v>1</v>
      </c>
      <c r="AZ174" s="2" t="s">
        <v>2953</v>
      </c>
      <c r="BA174" s="2"/>
      <c r="BB174" s="2"/>
      <c r="BC174" s="1">
        <v>1</v>
      </c>
      <c r="BD174" s="2">
        <v>1</v>
      </c>
      <c r="BE174" s="1">
        <v>0</v>
      </c>
      <c r="BF174" s="1">
        <v>1</v>
      </c>
      <c r="BG174" s="1">
        <v>1</v>
      </c>
      <c r="BH174" s="1" t="s">
        <v>2987</v>
      </c>
      <c r="BK174" s="1">
        <v>1</v>
      </c>
      <c r="BL174" s="1">
        <v>1</v>
      </c>
      <c r="BM174" s="1">
        <v>1</v>
      </c>
      <c r="BU174" s="1">
        <v>1</v>
      </c>
      <c r="BX174" s="1" t="s">
        <v>2984</v>
      </c>
      <c r="BY174" s="1">
        <v>2</v>
      </c>
      <c r="BZ174" s="2">
        <v>1</v>
      </c>
      <c r="CA174" s="1">
        <v>1</v>
      </c>
      <c r="CB174" s="1">
        <v>1</v>
      </c>
      <c r="CG174" s="2" t="s">
        <v>2995</v>
      </c>
      <c r="CI174" s="1">
        <v>0</v>
      </c>
      <c r="CJ174" s="2"/>
      <c r="CK174" s="1">
        <v>0</v>
      </c>
      <c r="CL174" s="2">
        <v>4782</v>
      </c>
      <c r="CN174" s="1">
        <v>2357</v>
      </c>
      <c r="CO174" s="51">
        <f>CN174/DT174</f>
        <v>0.93904382470119518</v>
      </c>
      <c r="CP174" s="1" t="s">
        <v>2954</v>
      </c>
      <c r="CQ174" s="2">
        <v>1</v>
      </c>
      <c r="CU174" s="1">
        <v>1</v>
      </c>
      <c r="CV174" s="2"/>
      <c r="CY174" s="1" t="s">
        <v>3004</v>
      </c>
      <c r="CZ174" s="1">
        <v>150</v>
      </c>
      <c r="DB174" s="1" t="s">
        <v>2955</v>
      </c>
      <c r="DC174" s="2"/>
      <c r="DD174" s="1">
        <v>1</v>
      </c>
      <c r="DE174" s="2">
        <v>1</v>
      </c>
      <c r="DG174" s="1">
        <v>1</v>
      </c>
      <c r="DH174" s="2"/>
      <c r="DJ174" s="2" t="s">
        <v>2997</v>
      </c>
      <c r="DK174" s="1" t="s">
        <v>2956</v>
      </c>
      <c r="DM174" s="2">
        <v>551</v>
      </c>
      <c r="DN174" s="1" t="s">
        <v>2957</v>
      </c>
      <c r="DO174" s="2">
        <v>1228</v>
      </c>
      <c r="DP174" s="1" t="s">
        <v>2958</v>
      </c>
      <c r="DQ174" s="1">
        <v>0</v>
      </c>
      <c r="DR174" s="56">
        <f>DS174/DT174</f>
        <v>0.21952191235059762</v>
      </c>
      <c r="DS174" s="1">
        <v>551</v>
      </c>
      <c r="DT174" s="1">
        <v>2510</v>
      </c>
      <c r="DU174" s="2" t="s">
        <v>2959</v>
      </c>
      <c r="DV174" s="2"/>
      <c r="DW174" s="1">
        <v>0.254</v>
      </c>
      <c r="DX174" s="1">
        <v>336</v>
      </c>
      <c r="DY174" s="1">
        <v>1321</v>
      </c>
      <c r="DZ174" s="1">
        <v>0.191</v>
      </c>
      <c r="EA174" s="2">
        <v>166</v>
      </c>
      <c r="EB174" s="2">
        <v>869</v>
      </c>
      <c r="EF174" s="1">
        <v>0.188</v>
      </c>
      <c r="EG174" s="1">
        <v>33</v>
      </c>
      <c r="EH174" s="1">
        <v>176</v>
      </c>
      <c r="EI174" s="1">
        <v>0.111</v>
      </c>
      <c r="EJ174" s="1">
        <v>16</v>
      </c>
      <c r="EK174" s="1">
        <v>144</v>
      </c>
      <c r="ER174" s="2">
        <v>1</v>
      </c>
      <c r="ET174" s="2">
        <v>1</v>
      </c>
      <c r="EU174" s="1">
        <v>1</v>
      </c>
      <c r="EY174" s="2">
        <v>1</v>
      </c>
      <c r="FA174" s="2">
        <v>1</v>
      </c>
      <c r="FB174" s="1">
        <v>1</v>
      </c>
      <c r="FF174" s="1">
        <v>0</v>
      </c>
      <c r="FJ174" s="1">
        <v>0</v>
      </c>
      <c r="FM174" s="1" t="s">
        <v>225</v>
      </c>
      <c r="FR174" s="1" t="s">
        <v>2960</v>
      </c>
      <c r="GB174" s="1">
        <v>1</v>
      </c>
      <c r="GC174" s="2" t="s">
        <v>272</v>
      </c>
      <c r="GD174" s="2" t="s">
        <v>2961</v>
      </c>
      <c r="GE174" s="2"/>
      <c r="GF174" s="2"/>
      <c r="GG174" s="2"/>
      <c r="GH174" s="2"/>
      <c r="GI174" s="2"/>
      <c r="GJ174" s="2">
        <v>1</v>
      </c>
      <c r="GK174" s="2">
        <v>1</v>
      </c>
      <c r="GL174" s="2"/>
    </row>
    <row r="175" spans="1:194" s="30" customFormat="1" hidden="1" x14ac:dyDescent="0.35">
      <c r="A175" s="29" t="s">
        <v>2486</v>
      </c>
      <c r="B175" s="29" t="s">
        <v>2487</v>
      </c>
      <c r="C175" s="29" t="s">
        <v>2488</v>
      </c>
      <c r="D175" s="29" t="s">
        <v>2489</v>
      </c>
      <c r="E175" s="29" t="s">
        <v>2490</v>
      </c>
      <c r="H175" s="29" t="s">
        <v>191</v>
      </c>
      <c r="J175" s="29" t="s">
        <v>2491</v>
      </c>
      <c r="K175" s="29" t="s">
        <v>2492</v>
      </c>
      <c r="L175" s="29" t="s">
        <v>2492</v>
      </c>
      <c r="M175" s="29" t="s">
        <v>2493</v>
      </c>
      <c r="O175" s="29" t="s">
        <v>710</v>
      </c>
      <c r="P175" s="29" t="s">
        <v>204</v>
      </c>
      <c r="Q175" s="29" t="s">
        <v>1918</v>
      </c>
      <c r="T175" s="29" t="s">
        <v>2494</v>
      </c>
      <c r="Z175" s="29" t="s">
        <v>2493</v>
      </c>
      <c r="AB175" s="29" t="s">
        <v>2495</v>
      </c>
      <c r="AD175" s="29" t="s">
        <v>2496</v>
      </c>
      <c r="AJ175" s="29" t="s">
        <v>1895</v>
      </c>
      <c r="AK175" s="31" t="s">
        <v>723</v>
      </c>
      <c r="AL175" s="35" t="s">
        <v>469</v>
      </c>
      <c r="AM175" s="29" t="s">
        <v>227</v>
      </c>
      <c r="AN175" s="29">
        <v>4</v>
      </c>
      <c r="AO175" s="29" t="s">
        <v>2502</v>
      </c>
      <c r="AP175" s="29" t="s">
        <v>216</v>
      </c>
      <c r="AS175" s="29">
        <v>1</v>
      </c>
      <c r="AT175" s="30">
        <v>0</v>
      </c>
      <c r="AU175" s="30">
        <v>0</v>
      </c>
      <c r="AV175" s="29" t="s">
        <v>391</v>
      </c>
      <c r="AY175" s="29">
        <v>1</v>
      </c>
      <c r="AZ175" s="29" t="s">
        <v>2503</v>
      </c>
      <c r="BC175" s="30">
        <v>0</v>
      </c>
      <c r="BD175" s="29">
        <v>1</v>
      </c>
      <c r="BE175" s="30">
        <v>0</v>
      </c>
      <c r="BF175" s="30">
        <v>0</v>
      </c>
      <c r="BG175" s="30">
        <v>0</v>
      </c>
      <c r="BH175" s="30" t="s">
        <v>3000</v>
      </c>
      <c r="BU175" s="29">
        <v>1</v>
      </c>
      <c r="BX175" s="30" t="s">
        <v>2984</v>
      </c>
      <c r="BY175" s="29">
        <v>2</v>
      </c>
      <c r="BZ175" s="29">
        <v>1</v>
      </c>
      <c r="CF175" s="29">
        <v>1</v>
      </c>
      <c r="CG175" s="30" t="s">
        <v>2994</v>
      </c>
      <c r="CH175" s="29" t="s">
        <v>2504</v>
      </c>
      <c r="CI175" s="29">
        <v>0</v>
      </c>
      <c r="CK175" s="29">
        <v>0</v>
      </c>
      <c r="CL175" s="32">
        <v>36</v>
      </c>
      <c r="CM175" s="29"/>
      <c r="CN175" s="35">
        <v>11</v>
      </c>
      <c r="CO175" s="53">
        <f t="shared" ref="CO168:CO175" si="0">CN175/DT175</f>
        <v>0.30555555555555558</v>
      </c>
      <c r="CP175" s="29" t="s">
        <v>2505</v>
      </c>
      <c r="CQ175" s="29">
        <v>1</v>
      </c>
      <c r="CS175" s="29">
        <v>1</v>
      </c>
      <c r="CU175" s="29">
        <v>1</v>
      </c>
      <c r="CV175" s="29">
        <v>1</v>
      </c>
      <c r="CY175" s="30" t="s">
        <v>3004</v>
      </c>
      <c r="CZ175" s="29">
        <v>1</v>
      </c>
      <c r="DA175" s="29">
        <v>1</v>
      </c>
      <c r="DB175" s="29" t="s">
        <v>2506</v>
      </c>
      <c r="DD175" s="29">
        <v>1</v>
      </c>
      <c r="DG175" s="29">
        <v>1</v>
      </c>
      <c r="DJ175" s="29" t="s">
        <v>2996</v>
      </c>
      <c r="DL175" s="30">
        <v>1</v>
      </c>
      <c r="DM175" s="35" t="s">
        <v>204</v>
      </c>
      <c r="DN175" s="29"/>
      <c r="DO175" s="35"/>
      <c r="DP175" s="29"/>
      <c r="DQ175" s="29"/>
      <c r="DR175" s="57">
        <f t="shared" ref="DR131:DR175" si="1">DS175/DT175</f>
        <v>2.7777777777777776E-2</v>
      </c>
      <c r="DS175" s="29">
        <v>1</v>
      </c>
      <c r="DT175" s="29">
        <v>36</v>
      </c>
      <c r="DU175" s="34"/>
      <c r="EA175" s="30">
        <v>1</v>
      </c>
      <c r="EB175" s="30">
        <v>36</v>
      </c>
      <c r="ER175" s="29">
        <v>1</v>
      </c>
      <c r="ES175" s="29">
        <v>1</v>
      </c>
      <c r="ET175" s="29">
        <v>1</v>
      </c>
      <c r="EU175" s="29">
        <v>1</v>
      </c>
      <c r="EY175" s="29">
        <v>1</v>
      </c>
      <c r="FF175" s="29">
        <v>0</v>
      </c>
      <c r="FG175" s="29">
        <v>0</v>
      </c>
      <c r="FH175" s="29">
        <v>0</v>
      </c>
      <c r="FI175" s="29" t="s">
        <v>235</v>
      </c>
      <c r="FJ175" s="29">
        <v>0</v>
      </c>
      <c r="FK175" s="29"/>
      <c r="FM175" s="29" t="s">
        <v>225</v>
      </c>
      <c r="FN175" s="29">
        <v>0</v>
      </c>
      <c r="FO175" s="29">
        <v>0</v>
      </c>
      <c r="FQ175" s="29" t="s">
        <v>235</v>
      </c>
      <c r="FR175" s="29">
        <v>0</v>
      </c>
      <c r="FT175" s="29" t="s">
        <v>235</v>
      </c>
      <c r="FU175" s="29">
        <v>0</v>
      </c>
      <c r="FW175" s="29">
        <v>0</v>
      </c>
      <c r="FX175" s="29" t="s">
        <v>235</v>
      </c>
      <c r="FY175" s="29">
        <v>0</v>
      </c>
      <c r="GA175" s="29" t="s">
        <v>235</v>
      </c>
      <c r="GB175" s="29">
        <v>0</v>
      </c>
      <c r="GD175" s="29" t="s">
        <v>235</v>
      </c>
      <c r="GI175" s="34">
        <v>0</v>
      </c>
      <c r="GJ175" s="34">
        <v>0</v>
      </c>
      <c r="GK175" s="34"/>
      <c r="GL175" s="34"/>
    </row>
  </sheetData>
  <autoFilter ref="A1:GL175" xr:uid="{00000000-0001-0000-0000-000000000000}">
    <filterColumn colId="38">
      <filters>
        <filter val="jwb"/>
      </filters>
    </filterColumn>
    <sortState xmlns:xlrd2="http://schemas.microsoft.com/office/spreadsheetml/2017/richdata2" ref="A2:GL174">
      <sortCondition ref="A1:A175"/>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7F47D-0714-4123-841C-D9D0A269C6E3}">
  <dimension ref="A1:GL21"/>
  <sheetViews>
    <sheetView topLeftCell="A10" workbookViewId="0">
      <selection activeCell="A2" sqref="A2:A21"/>
    </sheetView>
  </sheetViews>
  <sheetFormatPr defaultRowHeight="15.5" x14ac:dyDescent="0.35"/>
  <sheetData>
    <row r="1" spans="1:194" ht="77.5" x14ac:dyDescent="0.35">
      <c r="A1" s="12" t="s">
        <v>0</v>
      </c>
      <c r="B1" s="12" t="s">
        <v>1</v>
      </c>
      <c r="C1" t="s">
        <v>2</v>
      </c>
      <c r="D1" t="s">
        <v>3</v>
      </c>
      <c r="E1" t="s">
        <v>4</v>
      </c>
      <c r="F1" s="8" t="s">
        <v>5</v>
      </c>
      <c r="G1" s="8" t="s">
        <v>6</v>
      </c>
      <c r="H1" t="s">
        <v>7</v>
      </c>
      <c r="I1" s="8" t="s">
        <v>8</v>
      </c>
      <c r="J1" t="s">
        <v>9</v>
      </c>
      <c r="K1" t="s">
        <v>10</v>
      </c>
      <c r="L1" t="s">
        <v>11</v>
      </c>
      <c r="M1" t="s">
        <v>12</v>
      </c>
      <c r="N1" s="8" t="s">
        <v>13</v>
      </c>
      <c r="O1" t="s">
        <v>14</v>
      </c>
      <c r="P1" t="s">
        <v>15</v>
      </c>
      <c r="Q1" t="s">
        <v>16</v>
      </c>
      <c r="R1" t="s">
        <v>17</v>
      </c>
      <c r="S1" t="s">
        <v>18</v>
      </c>
      <c r="T1" t="s">
        <v>19</v>
      </c>
      <c r="U1" t="s">
        <v>20</v>
      </c>
      <c r="V1" t="s">
        <v>21</v>
      </c>
      <c r="W1" t="s">
        <v>22</v>
      </c>
      <c r="X1" t="s">
        <v>23</v>
      </c>
      <c r="Y1" t="s">
        <v>24</v>
      </c>
      <c r="Z1" t="s">
        <v>25</v>
      </c>
      <c r="AA1" s="8" t="s">
        <v>26</v>
      </c>
      <c r="AB1" t="s">
        <v>27</v>
      </c>
      <c r="AC1" t="s">
        <v>28</v>
      </c>
      <c r="AD1" t="s">
        <v>29</v>
      </c>
      <c r="AE1" t="s">
        <v>30</v>
      </c>
      <c r="AF1" s="8" t="s">
        <v>31</v>
      </c>
      <c r="AG1" s="8" t="s">
        <v>32</v>
      </c>
      <c r="AH1" t="s">
        <v>33</v>
      </c>
      <c r="AI1" t="s">
        <v>34</v>
      </c>
      <c r="AJ1" t="s">
        <v>35</v>
      </c>
      <c r="AK1" s="12" t="s">
        <v>36</v>
      </c>
      <c r="AL1" t="s">
        <v>37</v>
      </c>
      <c r="AM1" t="s">
        <v>38</v>
      </c>
      <c r="AN1" t="s">
        <v>39</v>
      </c>
      <c r="AO1" t="s">
        <v>40</v>
      </c>
      <c r="AP1" s="8" t="s">
        <v>41</v>
      </c>
      <c r="AQ1" s="8" t="s">
        <v>42</v>
      </c>
      <c r="AR1" s="8" t="s">
        <v>43</v>
      </c>
      <c r="AS1" s="8" t="s">
        <v>44</v>
      </c>
      <c r="AT1" s="8" t="s">
        <v>45</v>
      </c>
      <c r="AU1" s="8" t="s">
        <v>46</v>
      </c>
      <c r="AV1" s="8" t="s">
        <v>2990</v>
      </c>
      <c r="AW1" s="8" t="s">
        <v>47</v>
      </c>
      <c r="AX1" s="8" t="s">
        <v>48</v>
      </c>
      <c r="AY1" s="8" t="s">
        <v>49</v>
      </c>
      <c r="AZ1" t="s">
        <v>50</v>
      </c>
      <c r="BA1" s="8" t="s">
        <v>51</v>
      </c>
      <c r="BB1" s="8" t="s">
        <v>52</v>
      </c>
      <c r="BC1" s="8" t="s">
        <v>53</v>
      </c>
      <c r="BD1" s="8" t="s">
        <v>54</v>
      </c>
      <c r="BE1" s="8" t="s">
        <v>55</v>
      </c>
      <c r="BF1" s="8" t="s">
        <v>56</v>
      </c>
      <c r="BG1" s="8" t="s">
        <v>57</v>
      </c>
      <c r="BH1" s="8" t="s">
        <v>2998</v>
      </c>
      <c r="BI1" s="8" t="s">
        <v>58</v>
      </c>
      <c r="BJ1" s="8" t="s">
        <v>59</v>
      </c>
      <c r="BK1" s="8" t="s">
        <v>60</v>
      </c>
      <c r="BL1" s="8" t="s">
        <v>61</v>
      </c>
      <c r="BM1" s="8" t="s">
        <v>62</v>
      </c>
      <c r="BN1" s="8" t="s">
        <v>63</v>
      </c>
      <c r="BO1" s="8" t="s">
        <v>64</v>
      </c>
      <c r="BP1" s="8" t="s">
        <v>65</v>
      </c>
      <c r="BQ1" s="8" t="s">
        <v>66</v>
      </c>
      <c r="BR1" s="8" t="s">
        <v>67</v>
      </c>
      <c r="BS1" s="8" t="s">
        <v>68</v>
      </c>
      <c r="BT1" t="s">
        <v>69</v>
      </c>
      <c r="BU1" s="8" t="s">
        <v>70</v>
      </c>
      <c r="BV1" s="8" t="s">
        <v>71</v>
      </c>
      <c r="BW1" s="8" t="s">
        <v>72</v>
      </c>
      <c r="BX1" s="8" t="s">
        <v>2985</v>
      </c>
      <c r="BY1" s="8" t="s">
        <v>73</v>
      </c>
      <c r="BZ1" s="8" t="s">
        <v>74</v>
      </c>
      <c r="CA1" t="s">
        <v>75</v>
      </c>
      <c r="CB1" t="s">
        <v>76</v>
      </c>
      <c r="CC1" t="s">
        <v>77</v>
      </c>
      <c r="CD1" t="s">
        <v>78</v>
      </c>
      <c r="CE1" t="s">
        <v>79</v>
      </c>
      <c r="CF1" t="s">
        <v>80</v>
      </c>
      <c r="CG1" t="s">
        <v>2993</v>
      </c>
      <c r="CH1" t="s">
        <v>81</v>
      </c>
      <c r="CI1" t="s">
        <v>82</v>
      </c>
      <c r="CJ1" s="8" t="s">
        <v>83</v>
      </c>
      <c r="CK1" s="8" t="s">
        <v>84</v>
      </c>
      <c r="CL1" s="21" t="s">
        <v>85</v>
      </c>
      <c r="CM1" t="s">
        <v>86</v>
      </c>
      <c r="CN1" s="19" t="s">
        <v>87</v>
      </c>
      <c r="CO1" s="50" t="s">
        <v>2989</v>
      </c>
      <c r="CP1" t="s">
        <v>88</v>
      </c>
      <c r="CQ1" s="8" t="s">
        <v>89</v>
      </c>
      <c r="CR1" s="8" t="s">
        <v>90</v>
      </c>
      <c r="CS1" s="8" t="s">
        <v>91</v>
      </c>
      <c r="CT1" s="8" t="s">
        <v>92</v>
      </c>
      <c r="CU1" s="8" t="s">
        <v>93</v>
      </c>
      <c r="CV1" s="8" t="s">
        <v>94</v>
      </c>
      <c r="CW1" s="8" t="s">
        <v>95</v>
      </c>
      <c r="CX1" s="8" t="s">
        <v>96</v>
      </c>
      <c r="CY1" s="8" t="s">
        <v>3003</v>
      </c>
      <c r="CZ1" s="8" t="s">
        <v>97</v>
      </c>
      <c r="DA1" s="8" t="s">
        <v>98</v>
      </c>
      <c r="DB1" s="8" t="s">
        <v>99</v>
      </c>
      <c r="DC1" s="8" t="s">
        <v>100</v>
      </c>
      <c r="DD1" s="8" t="s">
        <v>101</v>
      </c>
      <c r="DE1" s="8" t="s">
        <v>102</v>
      </c>
      <c r="DF1" s="8" t="s">
        <v>103</v>
      </c>
      <c r="DG1" s="8" t="s">
        <v>104</v>
      </c>
      <c r="DH1" s="8" t="s">
        <v>105</v>
      </c>
      <c r="DI1" s="8" t="s">
        <v>106</v>
      </c>
      <c r="DJ1" s="8" t="s">
        <v>107</v>
      </c>
      <c r="DK1" s="8" t="s">
        <v>108</v>
      </c>
      <c r="DL1" s="8" t="s">
        <v>3009</v>
      </c>
      <c r="DM1" s="19" t="s">
        <v>109</v>
      </c>
      <c r="DN1" s="8" t="s">
        <v>110</v>
      </c>
      <c r="DO1" s="19" t="s">
        <v>111</v>
      </c>
      <c r="DP1" s="8" t="s">
        <v>112</v>
      </c>
      <c r="DQ1" s="8" t="s">
        <v>2991</v>
      </c>
      <c r="DR1" s="8" t="s">
        <v>113</v>
      </c>
      <c r="DS1" s="8" t="s">
        <v>114</v>
      </c>
      <c r="DT1" s="8" t="s">
        <v>115</v>
      </c>
      <c r="DU1" s="8" t="s">
        <v>116</v>
      </c>
      <c r="DV1" s="8" t="s">
        <v>117</v>
      </c>
      <c r="DW1" s="8" t="s">
        <v>118</v>
      </c>
      <c r="DX1" t="s">
        <v>119</v>
      </c>
      <c r="DY1" s="8" t="s">
        <v>120</v>
      </c>
      <c r="DZ1" s="8" t="s">
        <v>121</v>
      </c>
      <c r="EA1" s="8" t="s">
        <v>122</v>
      </c>
      <c r="EB1" s="8" t="s">
        <v>123</v>
      </c>
      <c r="EC1" s="8" t="s">
        <v>124</v>
      </c>
      <c r="ED1" s="8" t="s">
        <v>125</v>
      </c>
      <c r="EE1" s="8" t="s">
        <v>126</v>
      </c>
      <c r="EF1" s="8" t="s">
        <v>127</v>
      </c>
      <c r="EG1" s="8" t="s">
        <v>128</v>
      </c>
      <c r="EH1" s="8" t="s">
        <v>129</v>
      </c>
      <c r="EI1" s="8" t="s">
        <v>130</v>
      </c>
      <c r="EJ1" s="8" t="s">
        <v>131</v>
      </c>
      <c r="EK1" s="8" t="s">
        <v>132</v>
      </c>
      <c r="EL1" s="8" t="s">
        <v>133</v>
      </c>
      <c r="EM1" s="8" t="s">
        <v>134</v>
      </c>
      <c r="EN1" s="8" t="s">
        <v>135</v>
      </c>
      <c r="EO1" s="8" t="s">
        <v>136</v>
      </c>
      <c r="EP1" s="8" t="s">
        <v>137</v>
      </c>
      <c r="EQ1" s="8" t="s">
        <v>138</v>
      </c>
      <c r="ER1" s="8" t="s">
        <v>139</v>
      </c>
      <c r="ES1" s="8" t="s">
        <v>140</v>
      </c>
      <c r="ET1" s="8" t="s">
        <v>141</v>
      </c>
      <c r="EU1" s="8" t="s">
        <v>142</v>
      </c>
      <c r="EV1" s="8" t="s">
        <v>143</v>
      </c>
      <c r="EW1" s="8" t="s">
        <v>144</v>
      </c>
      <c r="EX1" s="8" t="s">
        <v>145</v>
      </c>
      <c r="EY1" s="8" t="s">
        <v>146</v>
      </c>
      <c r="EZ1" s="8" t="s">
        <v>147</v>
      </c>
      <c r="FA1" s="8" t="s">
        <v>148</v>
      </c>
      <c r="FB1" s="8" t="s">
        <v>149</v>
      </c>
      <c r="FC1" s="8" t="s">
        <v>150</v>
      </c>
      <c r="FD1" s="8" t="s">
        <v>151</v>
      </c>
      <c r="FE1" s="8" t="s">
        <v>152</v>
      </c>
      <c r="FF1" t="s">
        <v>153</v>
      </c>
      <c r="FG1" s="8" t="s">
        <v>154</v>
      </c>
      <c r="FH1" s="8" t="s">
        <v>155</v>
      </c>
      <c r="FI1" s="8" t="s">
        <v>156</v>
      </c>
      <c r="FJ1" s="8" t="s">
        <v>157</v>
      </c>
      <c r="FK1" s="8" t="s">
        <v>158</v>
      </c>
      <c r="FL1" s="8" t="s">
        <v>159</v>
      </c>
      <c r="FM1" s="8" t="s">
        <v>160</v>
      </c>
      <c r="FN1" s="22" t="s">
        <v>161</v>
      </c>
      <c r="FO1" s="8" t="s">
        <v>162</v>
      </c>
      <c r="FP1" s="8" t="s">
        <v>163</v>
      </c>
      <c r="FQ1" s="8" t="s">
        <v>164</v>
      </c>
      <c r="FR1" s="8" t="s">
        <v>165</v>
      </c>
      <c r="FS1" s="8" t="s">
        <v>166</v>
      </c>
      <c r="FT1" s="8" t="s">
        <v>167</v>
      </c>
      <c r="FU1" s="8" t="s">
        <v>168</v>
      </c>
      <c r="FV1" s="8" t="s">
        <v>169</v>
      </c>
      <c r="FW1" s="8" t="s">
        <v>170</v>
      </c>
      <c r="FX1" s="8" t="s">
        <v>171</v>
      </c>
      <c r="FY1" s="8" t="s">
        <v>172</v>
      </c>
      <c r="FZ1" s="8" t="s">
        <v>173</v>
      </c>
      <c r="GA1" s="8" t="s">
        <v>174</v>
      </c>
      <c r="GB1" s="8" t="s">
        <v>175</v>
      </c>
      <c r="GC1" s="8" t="s">
        <v>176</v>
      </c>
      <c r="GD1" s="8" t="s">
        <v>177</v>
      </c>
      <c r="GE1" s="8" t="s">
        <v>178</v>
      </c>
      <c r="GF1" s="8" t="s">
        <v>179</v>
      </c>
      <c r="GG1" s="8" t="s">
        <v>180</v>
      </c>
      <c r="GH1" s="8" t="s">
        <v>181</v>
      </c>
      <c r="GI1" s="8" t="s">
        <v>182</v>
      </c>
      <c r="GJ1" s="8" t="s">
        <v>183</v>
      </c>
      <c r="GK1" t="s">
        <v>2988</v>
      </c>
      <c r="GL1" t="s">
        <v>177</v>
      </c>
    </row>
    <row r="2" spans="1:194" s="34" customFormat="1" x14ac:dyDescent="0.35">
      <c r="A2" s="2" t="s">
        <v>495</v>
      </c>
      <c r="B2" s="2" t="s">
        <v>496</v>
      </c>
      <c r="C2" s="2" t="s">
        <v>497</v>
      </c>
      <c r="D2" s="2" t="s">
        <v>498</v>
      </c>
      <c r="E2" s="2" t="s">
        <v>499</v>
      </c>
      <c r="F2" s="2" t="s">
        <v>500</v>
      </c>
      <c r="G2" s="2" t="s">
        <v>501</v>
      </c>
      <c r="H2" s="1"/>
      <c r="I2" s="2" t="s">
        <v>192</v>
      </c>
      <c r="J2" s="2" t="s">
        <v>422</v>
      </c>
      <c r="K2" s="1"/>
      <c r="L2" s="2" t="s">
        <v>502</v>
      </c>
      <c r="M2" s="2" t="s">
        <v>503</v>
      </c>
      <c r="N2" s="2" t="s">
        <v>504</v>
      </c>
      <c r="O2" s="2" t="s">
        <v>505</v>
      </c>
      <c r="P2" s="2" t="s">
        <v>426</v>
      </c>
      <c r="Q2" s="2" t="s">
        <v>506</v>
      </c>
      <c r="R2" s="2" t="s">
        <v>507</v>
      </c>
      <c r="S2" s="2" t="s">
        <v>202</v>
      </c>
      <c r="T2" s="1"/>
      <c r="U2" s="1"/>
      <c r="V2" s="2" t="s">
        <v>204</v>
      </c>
      <c r="W2" s="1"/>
      <c r="X2" s="2" t="s">
        <v>508</v>
      </c>
      <c r="Y2" s="2" t="s">
        <v>509</v>
      </c>
      <c r="Z2" s="1"/>
      <c r="AA2" s="1"/>
      <c r="AB2" s="1"/>
      <c r="AC2" s="1"/>
      <c r="AD2" s="1"/>
      <c r="AE2" s="1"/>
      <c r="AF2" s="1"/>
      <c r="AG2" s="2" t="s">
        <v>498</v>
      </c>
      <c r="AH2" s="1"/>
      <c r="AI2" s="1"/>
      <c r="AJ2" s="2" t="s">
        <v>211</v>
      </c>
      <c r="AK2" s="9" t="s">
        <v>510</v>
      </c>
      <c r="AL2" s="15" t="s">
        <v>469</v>
      </c>
      <c r="AM2" s="2" t="s">
        <v>214</v>
      </c>
      <c r="AN2" s="2">
        <v>4</v>
      </c>
      <c r="AO2" s="2" t="s">
        <v>511</v>
      </c>
      <c r="AP2" s="2" t="s">
        <v>216</v>
      </c>
      <c r="AQ2" s="1"/>
      <c r="AR2" s="1"/>
      <c r="AS2" s="2">
        <v>1</v>
      </c>
      <c r="AT2" s="2">
        <v>0</v>
      </c>
      <c r="AU2" s="2">
        <v>0</v>
      </c>
      <c r="AV2" s="2" t="s">
        <v>391</v>
      </c>
      <c r="AW2" s="1"/>
      <c r="AX2"/>
      <c r="AY2" s="2">
        <v>1</v>
      </c>
      <c r="AZ2" s="1"/>
      <c r="BA2" s="1"/>
      <c r="BB2" s="1"/>
      <c r="BC2" s="2">
        <v>1</v>
      </c>
      <c r="BD2" s="2">
        <v>1</v>
      </c>
      <c r="BE2" s="1">
        <v>0</v>
      </c>
      <c r="BF2" s="2">
        <v>1</v>
      </c>
      <c r="BG2" s="2">
        <v>1</v>
      </c>
      <c r="BH2" s="2" t="s">
        <v>2987</v>
      </c>
      <c r="BI2" s="1"/>
      <c r="BJ2" s="1"/>
      <c r="BK2" s="1"/>
      <c r="BL2" s="1"/>
      <c r="BM2" s="1"/>
      <c r="BN2" s="1"/>
      <c r="BO2" s="1"/>
      <c r="BP2" s="1"/>
      <c r="BQ2" s="1"/>
      <c r="BR2" s="1"/>
      <c r="BS2" s="1"/>
      <c r="BT2" s="1"/>
      <c r="BU2" s="2">
        <v>1</v>
      </c>
      <c r="BV2" s="1"/>
      <c r="BW2" s="1"/>
      <c r="BX2" s="1" t="s">
        <v>2984</v>
      </c>
      <c r="BY2" s="2">
        <v>2</v>
      </c>
      <c r="BZ2" s="2">
        <v>1</v>
      </c>
      <c r="CA2" s="2">
        <v>1</v>
      </c>
      <c r="CB2" s="1"/>
      <c r="CC2" s="1"/>
      <c r="CD2" s="1"/>
      <c r="CE2" s="1"/>
      <c r="CF2" s="2"/>
      <c r="CG2" s="2" t="s">
        <v>2992</v>
      </c>
      <c r="CH2" s="2" t="s">
        <v>512</v>
      </c>
      <c r="CI2" s="2">
        <v>0</v>
      </c>
      <c r="CJ2" s="1"/>
      <c r="CK2" s="2">
        <v>0</v>
      </c>
      <c r="CL2" s="13">
        <v>74</v>
      </c>
      <c r="CM2" s="2"/>
      <c r="CN2" s="15"/>
      <c r="CO2" s="51"/>
      <c r="CP2" s="2"/>
      <c r="CQ2" s="2">
        <v>1</v>
      </c>
      <c r="CR2" s="1"/>
      <c r="CS2" s="1"/>
      <c r="CT2" s="1"/>
      <c r="CU2" s="2">
        <v>1</v>
      </c>
      <c r="CV2" s="1"/>
      <c r="CW2" s="1"/>
      <c r="CX2" s="1"/>
      <c r="CY2" s="1" t="s">
        <v>3004</v>
      </c>
      <c r="CZ2" s="2">
        <v>37</v>
      </c>
      <c r="DA2" s="1">
        <v>0</v>
      </c>
      <c r="DB2" s="2" t="s">
        <v>513</v>
      </c>
      <c r="DC2" s="1"/>
      <c r="DD2" s="2">
        <v>1</v>
      </c>
      <c r="DE2" s="1"/>
      <c r="DF2" s="1"/>
      <c r="DG2" s="2">
        <v>1</v>
      </c>
      <c r="DH2" s="1"/>
      <c r="DI2" s="1"/>
      <c r="DJ2" s="2" t="s">
        <v>2997</v>
      </c>
      <c r="DK2" s="2" t="s">
        <v>514</v>
      </c>
      <c r="DL2" s="2"/>
      <c r="DM2" s="15" t="s">
        <v>426</v>
      </c>
      <c r="DN2" s="2"/>
      <c r="DO2" s="15">
        <v>5</v>
      </c>
      <c r="DP2" s="2"/>
      <c r="DQ2" s="2">
        <v>1</v>
      </c>
      <c r="DR2" s="56">
        <v>5.4054054054054057E-2</v>
      </c>
      <c r="DS2">
        <v>4</v>
      </c>
      <c r="DT2">
        <v>74</v>
      </c>
      <c r="DU2" s="2" t="s">
        <v>515</v>
      </c>
      <c r="DV2" s="2" t="s">
        <v>516</v>
      </c>
      <c r="DW2" s="2" t="s">
        <v>517</v>
      </c>
      <c r="DX2" s="2">
        <v>16</v>
      </c>
      <c r="DY2" s="2">
        <v>32</v>
      </c>
      <c r="DZ2" s="2" t="s">
        <v>518</v>
      </c>
      <c r="EA2" s="2">
        <v>9</v>
      </c>
      <c r="EB2" s="2">
        <v>24</v>
      </c>
      <c r="EC2" s="2"/>
      <c r="ED2" s="2"/>
      <c r="EE2" s="2"/>
      <c r="EF2" s="2" t="s">
        <v>519</v>
      </c>
      <c r="EG2" s="2">
        <v>0</v>
      </c>
      <c r="EH2" s="2">
        <v>2</v>
      </c>
      <c r="EI2" s="2" t="s">
        <v>520</v>
      </c>
      <c r="EJ2" s="2">
        <v>2</v>
      </c>
      <c r="EK2" s="2">
        <v>13</v>
      </c>
      <c r="EL2" s="2" t="s">
        <v>521</v>
      </c>
      <c r="EM2" s="2">
        <v>0</v>
      </c>
      <c r="EN2" s="2">
        <v>3</v>
      </c>
      <c r="EO2" s="2"/>
      <c r="EP2" s="2"/>
      <c r="EQ2" s="2"/>
      <c r="ER2" s="2">
        <v>1</v>
      </c>
      <c r="ES2" s="1"/>
      <c r="ET2" s="2">
        <v>1</v>
      </c>
      <c r="EU2" s="1"/>
      <c r="EV2" s="1"/>
      <c r="EW2" s="1"/>
      <c r="EX2" s="1"/>
      <c r="EY2" s="2">
        <v>1</v>
      </c>
      <c r="EZ2" s="1"/>
      <c r="FA2" s="2">
        <v>1</v>
      </c>
      <c r="FB2" s="1"/>
      <c r="FC2" s="1"/>
      <c r="FD2" s="1"/>
      <c r="FE2" s="1"/>
      <c r="FF2" s="2">
        <v>0</v>
      </c>
      <c r="FG2" s="2">
        <v>0</v>
      </c>
      <c r="FH2" s="2">
        <v>0</v>
      </c>
      <c r="FI2" s="1"/>
      <c r="FJ2" s="2">
        <v>0</v>
      </c>
      <c r="FK2" s="2"/>
      <c r="FL2" s="1"/>
      <c r="FM2" s="2" t="s">
        <v>225</v>
      </c>
      <c r="FN2" s="2">
        <v>0</v>
      </c>
      <c r="FO2" s="2">
        <v>1</v>
      </c>
      <c r="FP2" s="2" t="s">
        <v>226</v>
      </c>
      <c r="FQ2" s="1"/>
      <c r="FR2" s="2">
        <v>0</v>
      </c>
      <c r="FS2" s="1"/>
      <c r="FT2" s="1"/>
      <c r="FU2" s="2">
        <v>0</v>
      </c>
      <c r="FV2" s="1"/>
      <c r="FW2" s="2">
        <v>0</v>
      </c>
      <c r="FX2" s="1"/>
      <c r="FY2" s="2">
        <v>0</v>
      </c>
      <c r="FZ2" s="1"/>
      <c r="GA2" s="1"/>
      <c r="GB2" s="2">
        <v>0</v>
      </c>
      <c r="GC2" s="1"/>
      <c r="GD2" s="1"/>
      <c r="GE2" s="1"/>
      <c r="GF2" s="1"/>
      <c r="GG2" s="1"/>
      <c r="GH2" s="1"/>
      <c r="GI2">
        <v>1</v>
      </c>
      <c r="GJ2">
        <v>0</v>
      </c>
      <c r="GK2"/>
      <c r="GL2"/>
    </row>
    <row r="3" spans="1:194" s="34" customFormat="1" x14ac:dyDescent="0.35">
      <c r="A3" s="2" t="s">
        <v>765</v>
      </c>
      <c r="B3" s="2" t="s">
        <v>766</v>
      </c>
      <c r="C3" s="2" t="s">
        <v>767</v>
      </c>
      <c r="D3" s="2" t="s">
        <v>768</v>
      </c>
      <c r="E3" s="2" t="s">
        <v>769</v>
      </c>
      <c r="F3" s="2" t="s">
        <v>770</v>
      </c>
      <c r="G3" s="2" t="s">
        <v>771</v>
      </c>
      <c r="H3" s="2" t="s">
        <v>191</v>
      </c>
      <c r="I3" s="2" t="s">
        <v>192</v>
      </c>
      <c r="J3" s="2" t="s">
        <v>772</v>
      </c>
      <c r="K3" s="2" t="s">
        <v>773</v>
      </c>
      <c r="L3" s="2" t="s">
        <v>774</v>
      </c>
      <c r="M3" s="2" t="s">
        <v>775</v>
      </c>
      <c r="N3" s="2" t="s">
        <v>776</v>
      </c>
      <c r="O3" s="2" t="s">
        <v>777</v>
      </c>
      <c r="P3" s="2" t="s">
        <v>778</v>
      </c>
      <c r="Q3" s="2" t="s">
        <v>779</v>
      </c>
      <c r="R3" s="2" t="s">
        <v>780</v>
      </c>
      <c r="S3" s="2" t="s">
        <v>202</v>
      </c>
      <c r="T3" s="2" t="s">
        <v>781</v>
      </c>
      <c r="U3" s="1"/>
      <c r="V3" s="2" t="s">
        <v>204</v>
      </c>
      <c r="W3" s="1"/>
      <c r="X3" s="2" t="s">
        <v>782</v>
      </c>
      <c r="Y3" s="2" t="s">
        <v>783</v>
      </c>
      <c r="Z3" s="2" t="s">
        <v>784</v>
      </c>
      <c r="AA3" s="1"/>
      <c r="AB3" s="2" t="s">
        <v>785</v>
      </c>
      <c r="AC3" s="2" t="s">
        <v>786</v>
      </c>
      <c r="AD3" s="2" t="s">
        <v>787</v>
      </c>
      <c r="AE3" s="1"/>
      <c r="AF3" s="1"/>
      <c r="AG3" s="2" t="s">
        <v>768</v>
      </c>
      <c r="AH3" s="2" t="s">
        <v>209</v>
      </c>
      <c r="AI3" s="2" t="s">
        <v>210</v>
      </c>
      <c r="AJ3" s="2" t="s">
        <v>211</v>
      </c>
      <c r="AK3" s="9" t="s">
        <v>690</v>
      </c>
      <c r="AL3" s="15" t="s">
        <v>635</v>
      </c>
      <c r="AM3" s="2" t="s">
        <v>214</v>
      </c>
      <c r="AN3" s="2">
        <v>4</v>
      </c>
      <c r="AO3" s="2" t="s">
        <v>788</v>
      </c>
      <c r="AP3" s="2" t="s">
        <v>216</v>
      </c>
      <c r="AQ3" s="1"/>
      <c r="AR3" s="1"/>
      <c r="AS3" s="2">
        <v>0</v>
      </c>
      <c r="AT3" s="2">
        <v>0</v>
      </c>
      <c r="AU3" s="1">
        <v>0</v>
      </c>
      <c r="AV3" s="2" t="s">
        <v>471</v>
      </c>
      <c r="AW3" s="1"/>
      <c r="AX3" s="1"/>
      <c r="AY3" s="2">
        <v>1</v>
      </c>
      <c r="AZ3" s="1"/>
      <c r="BA3" s="1"/>
      <c r="BB3" s="1"/>
      <c r="BC3" s="1">
        <v>0</v>
      </c>
      <c r="BD3" s="1">
        <v>0</v>
      </c>
      <c r="BE3" s="1">
        <v>0</v>
      </c>
      <c r="BF3" s="2">
        <v>1</v>
      </c>
      <c r="BG3" s="1">
        <v>0</v>
      </c>
      <c r="BH3" s="1" t="s">
        <v>3001</v>
      </c>
      <c r="BI3" s="1"/>
      <c r="BJ3" s="1"/>
      <c r="BK3" s="1"/>
      <c r="BL3" s="1"/>
      <c r="BM3" s="1"/>
      <c r="BN3" s="1"/>
      <c r="BO3" s="1"/>
      <c r="BP3" s="1"/>
      <c r="BQ3" s="1"/>
      <c r="BR3" s="1"/>
      <c r="BS3" s="1"/>
      <c r="BT3" s="2" t="s">
        <v>789</v>
      </c>
      <c r="BU3" s="2">
        <v>1</v>
      </c>
      <c r="BV3" s="1"/>
      <c r="BW3" s="1"/>
      <c r="BX3" s="1" t="s">
        <v>2984</v>
      </c>
      <c r="BY3" s="2">
        <v>2</v>
      </c>
      <c r="BZ3" s="2">
        <v>2</v>
      </c>
      <c r="CA3" s="2">
        <v>1</v>
      </c>
      <c r="CB3" s="1"/>
      <c r="CC3" s="1"/>
      <c r="CD3" s="2">
        <v>1</v>
      </c>
      <c r="CE3" s="1"/>
      <c r="CF3" s="1"/>
      <c r="CG3" s="2" t="s">
        <v>2995</v>
      </c>
      <c r="CH3" s="2" t="s">
        <v>790</v>
      </c>
      <c r="CI3" s="2">
        <v>0</v>
      </c>
      <c r="CJ3" s="1"/>
      <c r="CK3" s="2">
        <v>0</v>
      </c>
      <c r="CL3" s="13">
        <v>137</v>
      </c>
      <c r="CM3" s="2"/>
      <c r="CN3" s="15"/>
      <c r="CO3" s="51"/>
      <c r="CP3" s="2"/>
      <c r="CQ3" s="2">
        <v>1</v>
      </c>
      <c r="CR3" s="1"/>
      <c r="CS3" s="1"/>
      <c r="CT3" s="1"/>
      <c r="CU3" s="2">
        <v>1</v>
      </c>
      <c r="CV3" s="2">
        <v>1</v>
      </c>
      <c r="CW3" s="1"/>
      <c r="CX3" s="1"/>
      <c r="CY3" s="1" t="s">
        <v>3004</v>
      </c>
      <c r="CZ3" s="2">
        <v>209</v>
      </c>
      <c r="DA3" s="1">
        <v>0</v>
      </c>
      <c r="DB3" s="2" t="s">
        <v>723</v>
      </c>
      <c r="DC3" s="1"/>
      <c r="DD3" s="2">
        <v>1</v>
      </c>
      <c r="DE3" s="1"/>
      <c r="DF3" s="1"/>
      <c r="DG3" s="2">
        <v>1</v>
      </c>
      <c r="DH3" s="1"/>
      <c r="DI3" s="1"/>
      <c r="DJ3" s="2" t="s">
        <v>2997</v>
      </c>
      <c r="DK3" s="2" t="s">
        <v>791</v>
      </c>
      <c r="DL3" s="2"/>
      <c r="DM3" s="15" t="s">
        <v>547</v>
      </c>
      <c r="DN3" s="2"/>
      <c r="DO3" s="15" t="s">
        <v>547</v>
      </c>
      <c r="DP3" s="2"/>
      <c r="DQ3" s="2">
        <v>1</v>
      </c>
      <c r="DR3" s="56">
        <v>2.1897810218978103E-2</v>
      </c>
      <c r="DS3">
        <v>3</v>
      </c>
      <c r="DT3">
        <v>137</v>
      </c>
      <c r="DU3" s="2" t="s">
        <v>792</v>
      </c>
      <c r="DV3" s="2" t="s">
        <v>793</v>
      </c>
      <c r="DW3" s="2"/>
      <c r="DX3" s="2"/>
      <c r="DY3" s="2"/>
      <c r="DZ3" s="2"/>
      <c r="EA3" s="2"/>
      <c r="EB3" s="2"/>
      <c r="EC3" s="2"/>
      <c r="ED3" s="2"/>
      <c r="EE3" s="2"/>
      <c r="EF3" s="2"/>
      <c r="EG3">
        <v>3</v>
      </c>
      <c r="EH3">
        <v>137</v>
      </c>
      <c r="EI3" s="2"/>
      <c r="EJ3" s="2"/>
      <c r="EK3" s="2"/>
      <c r="EL3" s="2"/>
      <c r="EM3" s="2"/>
      <c r="EN3" s="2"/>
      <c r="EO3" s="2"/>
      <c r="EP3" s="2"/>
      <c r="EQ3" s="2"/>
      <c r="ER3" s="2">
        <v>1</v>
      </c>
      <c r="ES3" s="1"/>
      <c r="ET3" s="2">
        <v>1</v>
      </c>
      <c r="EU3" s="1"/>
      <c r="EV3" s="1"/>
      <c r="EW3" s="1"/>
      <c r="EX3" s="1"/>
      <c r="EY3" s="2">
        <v>1</v>
      </c>
      <c r="EZ3" s="1"/>
      <c r="FA3" s="2">
        <v>1</v>
      </c>
      <c r="FB3" s="1"/>
      <c r="FC3" s="1"/>
      <c r="FD3" s="1"/>
      <c r="FE3" s="1"/>
      <c r="FF3" s="2">
        <v>0</v>
      </c>
      <c r="FG3" s="2">
        <v>0</v>
      </c>
      <c r="FH3" s="2">
        <v>0</v>
      </c>
      <c r="FI3" s="1"/>
      <c r="FJ3" s="2">
        <v>0</v>
      </c>
      <c r="FK3" s="2"/>
      <c r="FL3" s="1"/>
      <c r="FM3" s="2" t="s">
        <v>225</v>
      </c>
      <c r="FN3" s="2">
        <v>0</v>
      </c>
      <c r="FO3" s="2">
        <v>1</v>
      </c>
      <c r="FP3" s="2" t="s">
        <v>226</v>
      </c>
      <c r="FQ3" s="1"/>
      <c r="FR3" s="2">
        <v>0</v>
      </c>
      <c r="FS3" s="1"/>
      <c r="FT3" s="1"/>
      <c r="FU3" s="2">
        <v>0</v>
      </c>
      <c r="FV3" s="1"/>
      <c r="FW3" s="2">
        <v>0</v>
      </c>
      <c r="FX3" s="1"/>
      <c r="FY3" s="2">
        <v>0</v>
      </c>
      <c r="FZ3" s="1"/>
      <c r="GA3" s="1"/>
      <c r="GB3" s="2">
        <v>0</v>
      </c>
      <c r="GC3" s="1"/>
      <c r="GD3" s="1"/>
      <c r="GE3" s="1"/>
      <c r="GF3" s="1"/>
      <c r="GG3" s="1"/>
      <c r="GH3" s="1"/>
      <c r="GI3">
        <v>1</v>
      </c>
      <c r="GJ3">
        <v>0</v>
      </c>
      <c r="GK3"/>
      <c r="GL3"/>
    </row>
    <row r="4" spans="1:194" x14ac:dyDescent="0.35">
      <c r="A4" s="2" t="s">
        <v>803</v>
      </c>
      <c r="B4" s="2" t="s">
        <v>804</v>
      </c>
      <c r="C4" s="2" t="s">
        <v>805</v>
      </c>
      <c r="D4" s="2" t="s">
        <v>806</v>
      </c>
      <c r="E4" s="2" t="s">
        <v>807</v>
      </c>
      <c r="F4" s="2" t="s">
        <v>808</v>
      </c>
      <c r="G4" s="2" t="s">
        <v>809</v>
      </c>
      <c r="H4" s="2" t="s">
        <v>191</v>
      </c>
      <c r="I4" s="2" t="s">
        <v>192</v>
      </c>
      <c r="J4" s="2" t="s">
        <v>772</v>
      </c>
      <c r="K4" s="2" t="s">
        <v>773</v>
      </c>
      <c r="L4" s="2" t="s">
        <v>810</v>
      </c>
      <c r="M4" s="2" t="s">
        <v>811</v>
      </c>
      <c r="N4" s="2" t="s">
        <v>812</v>
      </c>
      <c r="O4" s="2" t="s">
        <v>813</v>
      </c>
      <c r="P4" s="2" t="s">
        <v>778</v>
      </c>
      <c r="Q4" s="2" t="s">
        <v>814</v>
      </c>
      <c r="R4" s="2" t="s">
        <v>815</v>
      </c>
      <c r="S4" s="2" t="s">
        <v>202</v>
      </c>
      <c r="T4" s="2" t="s">
        <v>816</v>
      </c>
      <c r="U4" s="1"/>
      <c r="V4" s="2" t="s">
        <v>204</v>
      </c>
      <c r="W4" s="1"/>
      <c r="X4" s="2" t="s">
        <v>817</v>
      </c>
      <c r="Y4" s="2" t="s">
        <v>818</v>
      </c>
      <c r="Z4" s="2" t="s">
        <v>819</v>
      </c>
      <c r="AA4" s="1"/>
      <c r="AB4" s="1"/>
      <c r="AC4" s="1"/>
      <c r="AD4" s="2" t="s">
        <v>820</v>
      </c>
      <c r="AE4" s="1"/>
      <c r="AF4" s="1"/>
      <c r="AG4" s="2" t="s">
        <v>806</v>
      </c>
      <c r="AH4" s="2" t="s">
        <v>209</v>
      </c>
      <c r="AI4" s="2" t="s">
        <v>210</v>
      </c>
      <c r="AJ4" s="2" t="s">
        <v>211</v>
      </c>
      <c r="AK4" s="9" t="s">
        <v>821</v>
      </c>
      <c r="AL4" s="15" t="s">
        <v>635</v>
      </c>
      <c r="AM4" s="2" t="s">
        <v>214</v>
      </c>
      <c r="AN4" s="2">
        <v>4</v>
      </c>
      <c r="AO4" s="2" t="s">
        <v>822</v>
      </c>
      <c r="AP4" s="2" t="s">
        <v>216</v>
      </c>
      <c r="AQ4" s="1"/>
      <c r="AR4" s="1"/>
      <c r="AS4" s="2">
        <v>1</v>
      </c>
      <c r="AT4" s="2">
        <v>1</v>
      </c>
      <c r="AU4" s="2">
        <v>1</v>
      </c>
      <c r="AV4" s="2" t="s">
        <v>217</v>
      </c>
      <c r="AW4" s="1"/>
      <c r="AX4" s="1"/>
      <c r="AY4" s="2">
        <v>1</v>
      </c>
      <c r="AZ4" s="1"/>
      <c r="BA4" s="1"/>
      <c r="BB4" s="1"/>
      <c r="BC4" s="2">
        <v>1</v>
      </c>
      <c r="BD4" s="2">
        <v>1</v>
      </c>
      <c r="BE4" s="1">
        <v>0</v>
      </c>
      <c r="BF4" s="1">
        <v>0</v>
      </c>
      <c r="BG4" s="1">
        <v>0</v>
      </c>
      <c r="BH4" s="1" t="s">
        <v>2987</v>
      </c>
      <c r="BI4" s="1"/>
      <c r="BJ4" s="1"/>
      <c r="BK4" s="1"/>
      <c r="BL4" s="1"/>
      <c r="BM4" s="1"/>
      <c r="BN4" s="1"/>
      <c r="BO4" s="1"/>
      <c r="BP4" s="1"/>
      <c r="BQ4" s="1"/>
      <c r="BR4" s="1"/>
      <c r="BS4" s="1"/>
      <c r="BT4" s="2" t="s">
        <v>823</v>
      </c>
      <c r="BU4" s="2">
        <v>1</v>
      </c>
      <c r="BV4" s="1"/>
      <c r="BW4" s="1"/>
      <c r="BX4" s="1" t="s">
        <v>2984</v>
      </c>
      <c r="BY4" s="2">
        <v>2</v>
      </c>
      <c r="BZ4" s="2">
        <v>1</v>
      </c>
      <c r="CA4" s="2">
        <v>1</v>
      </c>
      <c r="CB4" s="1"/>
      <c r="CC4" s="1"/>
      <c r="CD4" s="1"/>
      <c r="CE4" s="1"/>
      <c r="CF4" s="1"/>
      <c r="CG4" s="1" t="s">
        <v>2992</v>
      </c>
      <c r="CH4" s="2" t="s">
        <v>824</v>
      </c>
      <c r="CI4" s="2">
        <v>0</v>
      </c>
      <c r="CJ4" s="1"/>
      <c r="CK4" s="2">
        <v>0</v>
      </c>
      <c r="CL4" s="13">
        <v>1111</v>
      </c>
      <c r="CM4" s="2"/>
      <c r="CN4" s="15"/>
      <c r="CO4" s="51"/>
      <c r="CP4" s="2"/>
      <c r="CQ4" s="2">
        <v>1</v>
      </c>
      <c r="CR4" s="1"/>
      <c r="CS4" s="1"/>
      <c r="CT4" s="1"/>
      <c r="CU4" s="2">
        <v>1</v>
      </c>
      <c r="CV4" s="1"/>
      <c r="CW4" s="1"/>
      <c r="CX4" s="1"/>
      <c r="CY4" s="1" t="s">
        <v>3004</v>
      </c>
      <c r="CZ4" s="2">
        <v>11</v>
      </c>
      <c r="DA4" s="1">
        <v>0</v>
      </c>
      <c r="DB4" s="2" t="s">
        <v>825</v>
      </c>
      <c r="DC4" s="1"/>
      <c r="DD4" s="2">
        <v>1</v>
      </c>
      <c r="DE4" s="1"/>
      <c r="DF4" s="1"/>
      <c r="DG4" s="2">
        <v>1</v>
      </c>
      <c r="DH4" s="1"/>
      <c r="DI4" s="1"/>
      <c r="DJ4" s="2" t="s">
        <v>2997</v>
      </c>
      <c r="DK4" s="2" t="s">
        <v>826</v>
      </c>
      <c r="DL4" s="2"/>
      <c r="DM4" s="15" t="s">
        <v>426</v>
      </c>
      <c r="DN4" s="2"/>
      <c r="DO4" s="17">
        <v>38</v>
      </c>
      <c r="DP4" s="2" t="s">
        <v>827</v>
      </c>
      <c r="DQ4" s="2">
        <v>1</v>
      </c>
      <c r="DR4" s="56">
        <v>3.6003600360036002E-3</v>
      </c>
      <c r="DS4">
        <v>4</v>
      </c>
      <c r="DT4">
        <v>1111</v>
      </c>
      <c r="DU4" s="2" t="s">
        <v>828</v>
      </c>
      <c r="DV4" s="2" t="s">
        <v>829</v>
      </c>
      <c r="DW4" s="2" t="s">
        <v>830</v>
      </c>
      <c r="DX4" s="2">
        <v>4</v>
      </c>
      <c r="DY4" s="2">
        <v>692</v>
      </c>
      <c r="DZ4" s="2" t="s">
        <v>831</v>
      </c>
      <c r="EA4" s="2">
        <v>0</v>
      </c>
      <c r="EB4" s="2">
        <v>419</v>
      </c>
      <c r="EC4" s="2"/>
      <c r="ED4" s="2"/>
      <c r="EE4" s="2"/>
      <c r="EF4" s="2"/>
      <c r="EG4" s="2"/>
      <c r="EH4" s="2"/>
      <c r="EI4" s="2"/>
      <c r="EJ4" s="2"/>
      <c r="EK4" s="2"/>
      <c r="EL4" s="2"/>
      <c r="EM4" s="2"/>
      <c r="EN4" s="2"/>
      <c r="EO4" s="2"/>
      <c r="EP4" s="2"/>
      <c r="EQ4" s="2"/>
      <c r="ER4" s="2">
        <v>1</v>
      </c>
      <c r="ES4" s="1"/>
      <c r="ET4" s="2">
        <v>1</v>
      </c>
      <c r="EU4" s="2">
        <v>1</v>
      </c>
      <c r="EV4" s="1"/>
      <c r="EW4" s="1"/>
      <c r="EX4" s="1"/>
      <c r="EY4" s="2">
        <v>1</v>
      </c>
      <c r="EZ4" s="1"/>
      <c r="FA4" s="2">
        <v>1</v>
      </c>
      <c r="FB4" s="1"/>
      <c r="FC4" s="1"/>
      <c r="FD4" s="1"/>
      <c r="FE4" s="1"/>
      <c r="FF4" s="2">
        <v>0</v>
      </c>
      <c r="FG4" s="2">
        <v>0</v>
      </c>
      <c r="FH4" s="2">
        <v>0</v>
      </c>
      <c r="FI4" s="1"/>
      <c r="FJ4" s="2">
        <v>0</v>
      </c>
      <c r="FK4" s="2"/>
      <c r="FL4" s="1"/>
      <c r="FM4" s="2" t="s">
        <v>225</v>
      </c>
      <c r="FN4" s="2">
        <v>0</v>
      </c>
      <c r="FO4" s="2">
        <v>1</v>
      </c>
      <c r="FP4" s="2" t="s">
        <v>226</v>
      </c>
      <c r="FQ4" s="2" t="s">
        <v>832</v>
      </c>
      <c r="FR4" s="2">
        <v>0</v>
      </c>
      <c r="FS4" s="1"/>
      <c r="FT4" s="1"/>
      <c r="FU4" s="2">
        <v>0</v>
      </c>
      <c r="FV4" s="1"/>
      <c r="FW4" s="2">
        <v>0</v>
      </c>
      <c r="FX4" s="1"/>
      <c r="FY4" s="2">
        <v>0</v>
      </c>
      <c r="FZ4" s="1"/>
      <c r="GA4" s="1"/>
      <c r="GB4" s="2">
        <v>0</v>
      </c>
      <c r="GC4" s="1"/>
      <c r="GD4" s="1"/>
      <c r="GE4" s="1"/>
      <c r="GF4" s="1"/>
      <c r="GG4" s="1"/>
      <c r="GH4" s="1"/>
      <c r="GI4">
        <v>1</v>
      </c>
      <c r="GJ4">
        <v>0</v>
      </c>
    </row>
    <row r="5" spans="1:194" x14ac:dyDescent="0.35">
      <c r="A5" s="2" t="s">
        <v>914</v>
      </c>
      <c r="B5" s="2" t="s">
        <v>915</v>
      </c>
      <c r="C5" s="2" t="s">
        <v>916</v>
      </c>
      <c r="D5" s="2" t="s">
        <v>917</v>
      </c>
      <c r="E5" s="2" t="s">
        <v>918</v>
      </c>
      <c r="F5" s="2" t="s">
        <v>919</v>
      </c>
      <c r="G5" s="2" t="s">
        <v>920</v>
      </c>
      <c r="H5" s="2" t="s">
        <v>191</v>
      </c>
      <c r="I5" s="2" t="s">
        <v>192</v>
      </c>
      <c r="J5" s="2" t="s">
        <v>193</v>
      </c>
      <c r="K5" s="2" t="s">
        <v>773</v>
      </c>
      <c r="L5" s="2" t="s">
        <v>543</v>
      </c>
      <c r="M5" s="2" t="s">
        <v>921</v>
      </c>
      <c r="N5" s="2" t="s">
        <v>922</v>
      </c>
      <c r="O5" s="2" t="s">
        <v>923</v>
      </c>
      <c r="P5" s="2" t="s">
        <v>199</v>
      </c>
      <c r="Q5" s="2" t="s">
        <v>924</v>
      </c>
      <c r="R5" s="2" t="s">
        <v>925</v>
      </c>
      <c r="S5" s="2" t="s">
        <v>202</v>
      </c>
      <c r="T5" s="2" t="s">
        <v>926</v>
      </c>
      <c r="U5" s="1"/>
      <c r="V5" s="2" t="s">
        <v>204</v>
      </c>
      <c r="W5" s="1"/>
      <c r="X5" s="2" t="s">
        <v>927</v>
      </c>
      <c r="Y5" s="2" t="s">
        <v>928</v>
      </c>
      <c r="Z5" s="2" t="s">
        <v>929</v>
      </c>
      <c r="AA5" s="1"/>
      <c r="AB5" s="1"/>
      <c r="AC5" s="2" t="s">
        <v>930</v>
      </c>
      <c r="AD5" s="2" t="s">
        <v>931</v>
      </c>
      <c r="AE5" s="1"/>
      <c r="AF5" s="1"/>
      <c r="AG5" s="2" t="s">
        <v>917</v>
      </c>
      <c r="AH5" s="2" t="s">
        <v>209</v>
      </c>
      <c r="AI5" s="2" t="s">
        <v>210</v>
      </c>
      <c r="AJ5" s="2" t="s">
        <v>211</v>
      </c>
      <c r="AK5" s="9" t="s">
        <v>932</v>
      </c>
      <c r="AL5" s="15" t="s">
        <v>635</v>
      </c>
      <c r="AM5" s="2" t="s">
        <v>214</v>
      </c>
      <c r="AN5" s="2">
        <v>4</v>
      </c>
      <c r="AO5" s="2" t="s">
        <v>933</v>
      </c>
      <c r="AP5" s="2" t="s">
        <v>216</v>
      </c>
      <c r="AQ5" s="1"/>
      <c r="AR5" s="1"/>
      <c r="AS5" s="1">
        <v>0</v>
      </c>
      <c r="AT5" s="2">
        <v>1</v>
      </c>
      <c r="AU5" s="2">
        <v>1</v>
      </c>
      <c r="AV5" s="2" t="s">
        <v>305</v>
      </c>
      <c r="AW5" s="1"/>
      <c r="AX5" s="1"/>
      <c r="AY5" s="2">
        <v>1</v>
      </c>
      <c r="AZ5" s="1"/>
      <c r="BA5" s="1"/>
      <c r="BB5" s="1"/>
      <c r="BC5" s="2">
        <v>1</v>
      </c>
      <c r="BD5" s="1">
        <v>0</v>
      </c>
      <c r="BE5" s="1">
        <v>0</v>
      </c>
      <c r="BF5" s="1">
        <v>0</v>
      </c>
      <c r="BG5" s="1">
        <v>0</v>
      </c>
      <c r="BH5" s="1" t="s">
        <v>2999</v>
      </c>
      <c r="BI5" s="1"/>
      <c r="BJ5" s="1"/>
      <c r="BK5" s="1"/>
      <c r="BL5" s="1"/>
      <c r="BM5" s="1"/>
      <c r="BN5" s="1"/>
      <c r="BO5" s="1"/>
      <c r="BP5" s="1"/>
      <c r="BQ5" s="1"/>
      <c r="BR5" s="1"/>
      <c r="BS5" s="1"/>
      <c r="BT5" s="2" t="s">
        <v>934</v>
      </c>
      <c r="BU5" s="2">
        <v>1</v>
      </c>
      <c r="BV5" s="1"/>
      <c r="BW5" s="1"/>
      <c r="BX5" s="1" t="s">
        <v>2984</v>
      </c>
      <c r="BY5" s="2">
        <v>2</v>
      </c>
      <c r="BZ5" s="2">
        <v>1</v>
      </c>
      <c r="CA5" s="1"/>
      <c r="CB5" s="1"/>
      <c r="CC5" s="1"/>
      <c r="CD5" s="2">
        <v>1</v>
      </c>
      <c r="CE5" s="1"/>
      <c r="CF5" s="1"/>
      <c r="CG5" s="1" t="s">
        <v>2994</v>
      </c>
      <c r="CH5" s="2" t="s">
        <v>935</v>
      </c>
      <c r="CI5" s="2">
        <v>0</v>
      </c>
      <c r="CJ5" s="1"/>
      <c r="CK5" s="2">
        <v>0</v>
      </c>
      <c r="CL5" s="13">
        <v>40</v>
      </c>
      <c r="CM5" s="2"/>
      <c r="CN5" s="17">
        <v>13</v>
      </c>
      <c r="CO5" s="51">
        <v>0.32500000000000001</v>
      </c>
      <c r="CP5" s="2">
        <v>0.33</v>
      </c>
      <c r="CQ5" s="2">
        <v>1</v>
      </c>
      <c r="CR5" s="1"/>
      <c r="CS5" s="1"/>
      <c r="CT5" s="1"/>
      <c r="CU5" s="2">
        <v>1</v>
      </c>
      <c r="CV5" s="1"/>
      <c r="CW5" s="1"/>
      <c r="CX5" s="1"/>
      <c r="CY5" s="1" t="s">
        <v>3004</v>
      </c>
      <c r="CZ5" s="2">
        <v>11</v>
      </c>
      <c r="DA5" s="1">
        <v>0</v>
      </c>
      <c r="DB5" s="2" t="s">
        <v>825</v>
      </c>
      <c r="DC5" s="1"/>
      <c r="DD5" s="2">
        <v>1</v>
      </c>
      <c r="DE5" s="1"/>
      <c r="DF5" s="1"/>
      <c r="DG5" s="2">
        <v>1</v>
      </c>
      <c r="DH5" s="1"/>
      <c r="DI5" s="1"/>
      <c r="DJ5" s="2" t="s">
        <v>2996</v>
      </c>
      <c r="DK5" s="2" t="s">
        <v>936</v>
      </c>
      <c r="DL5" s="2"/>
      <c r="DM5" s="15" t="s">
        <v>204</v>
      </c>
      <c r="DN5" s="2"/>
      <c r="DO5" s="15"/>
      <c r="DP5" s="2"/>
      <c r="DQ5" s="2">
        <v>1</v>
      </c>
      <c r="DR5" s="56">
        <v>2.5000000000000001E-2</v>
      </c>
      <c r="DS5">
        <v>1</v>
      </c>
      <c r="DT5">
        <v>40</v>
      </c>
      <c r="DU5" s="2" t="s">
        <v>937</v>
      </c>
      <c r="DV5" s="2" t="s">
        <v>938</v>
      </c>
      <c r="DW5" s="2"/>
      <c r="DX5">
        <v>1</v>
      </c>
      <c r="DY5">
        <v>40</v>
      </c>
      <c r="DZ5" s="2"/>
      <c r="EA5" s="2"/>
      <c r="EB5" s="2"/>
      <c r="EC5" s="2"/>
      <c r="ED5" s="2"/>
      <c r="EE5" s="2"/>
      <c r="EF5" s="2"/>
      <c r="EG5" s="2"/>
      <c r="EH5" s="2"/>
      <c r="EI5" s="2"/>
      <c r="EJ5" s="2"/>
      <c r="EK5" s="2"/>
      <c r="EL5" s="2"/>
      <c r="EM5" s="2"/>
      <c r="EN5" s="2"/>
      <c r="EO5" s="2"/>
      <c r="EP5" s="2"/>
      <c r="EQ5" s="2"/>
      <c r="ER5" s="2">
        <v>1</v>
      </c>
      <c r="ES5" s="1"/>
      <c r="ET5" s="1"/>
      <c r="EU5" s="1"/>
      <c r="EV5" s="1"/>
      <c r="EW5" s="1"/>
      <c r="EX5" s="1"/>
      <c r="EY5" s="2">
        <v>1</v>
      </c>
      <c r="EZ5" s="1"/>
      <c r="FA5" s="1"/>
      <c r="FB5" s="1"/>
      <c r="FC5" s="1"/>
      <c r="FD5" s="1"/>
      <c r="FE5" s="1"/>
      <c r="FF5" s="2">
        <v>0</v>
      </c>
      <c r="FG5" s="2">
        <v>0</v>
      </c>
      <c r="FH5" s="2">
        <v>0</v>
      </c>
      <c r="FI5" s="1"/>
      <c r="FJ5" s="1"/>
      <c r="FK5" s="1"/>
      <c r="FL5" s="1"/>
      <c r="FM5" s="1"/>
      <c r="FN5" s="2">
        <v>0</v>
      </c>
      <c r="FO5" s="2">
        <v>1</v>
      </c>
      <c r="FP5" s="2" t="s">
        <v>226</v>
      </c>
      <c r="FQ5" s="1"/>
      <c r="FR5" s="2">
        <v>0</v>
      </c>
      <c r="FS5" s="1"/>
      <c r="FT5" s="1"/>
      <c r="FU5" s="2">
        <v>0</v>
      </c>
      <c r="FV5" s="1"/>
      <c r="FW5" s="2">
        <v>0</v>
      </c>
      <c r="FX5" s="1"/>
      <c r="FY5" s="2">
        <v>0</v>
      </c>
      <c r="FZ5" s="1"/>
      <c r="GA5" s="1"/>
      <c r="GB5" s="2">
        <v>0</v>
      </c>
      <c r="GC5" s="1"/>
      <c r="GD5" s="1"/>
      <c r="GE5" s="1"/>
      <c r="GF5" s="1"/>
      <c r="GG5" s="1"/>
      <c r="GH5" s="1"/>
      <c r="GI5">
        <v>1</v>
      </c>
      <c r="GJ5">
        <v>0</v>
      </c>
    </row>
    <row r="6" spans="1:194" s="34" customFormat="1" x14ac:dyDescent="0.35">
      <c r="A6" s="2" t="s">
        <v>1210</v>
      </c>
      <c r="B6" s="2" t="s">
        <v>1211</v>
      </c>
      <c r="C6" s="2" t="s">
        <v>1212</v>
      </c>
      <c r="D6" s="2" t="s">
        <v>1213</v>
      </c>
      <c r="E6" s="2" t="s">
        <v>1214</v>
      </c>
      <c r="F6" s="2" t="s">
        <v>1215</v>
      </c>
      <c r="G6" s="2" t="s">
        <v>1216</v>
      </c>
      <c r="H6" s="2" t="s">
        <v>191</v>
      </c>
      <c r="I6" s="2" t="s">
        <v>192</v>
      </c>
      <c r="J6" s="2" t="s">
        <v>1217</v>
      </c>
      <c r="K6" s="2" t="s">
        <v>1218</v>
      </c>
      <c r="L6" s="2" t="s">
        <v>457</v>
      </c>
      <c r="M6" s="2" t="s">
        <v>1219</v>
      </c>
      <c r="N6" s="2" t="s">
        <v>1220</v>
      </c>
      <c r="O6" s="2" t="s">
        <v>1221</v>
      </c>
      <c r="P6" s="2" t="s">
        <v>204</v>
      </c>
      <c r="Q6" s="2" t="s">
        <v>1222</v>
      </c>
      <c r="R6" s="2" t="s">
        <v>1223</v>
      </c>
      <c r="S6" s="2" t="s">
        <v>202</v>
      </c>
      <c r="T6" s="2" t="s">
        <v>1224</v>
      </c>
      <c r="U6" s="1"/>
      <c r="V6" s="2" t="s">
        <v>204</v>
      </c>
      <c r="W6" s="1"/>
      <c r="X6" s="2" t="s">
        <v>1225</v>
      </c>
      <c r="Y6" s="2" t="s">
        <v>643</v>
      </c>
      <c r="Z6" s="2" t="s">
        <v>1226</v>
      </c>
      <c r="AA6" s="1"/>
      <c r="AB6" s="1"/>
      <c r="AC6" s="2" t="s">
        <v>1227</v>
      </c>
      <c r="AD6" s="2" t="s">
        <v>1228</v>
      </c>
      <c r="AE6" s="1"/>
      <c r="AF6" s="1"/>
      <c r="AG6" s="2" t="s">
        <v>1213</v>
      </c>
      <c r="AH6" s="2" t="s">
        <v>209</v>
      </c>
      <c r="AI6" s="2" t="s">
        <v>210</v>
      </c>
      <c r="AJ6" s="2" t="s">
        <v>211</v>
      </c>
      <c r="AK6" s="9" t="s">
        <v>296</v>
      </c>
      <c r="AL6" s="15" t="s">
        <v>995</v>
      </c>
      <c r="AM6" s="2" t="s">
        <v>214</v>
      </c>
      <c r="AN6" s="2">
        <v>4</v>
      </c>
      <c r="AO6" s="2" t="s">
        <v>1229</v>
      </c>
      <c r="AP6" s="2" t="s">
        <v>216</v>
      </c>
      <c r="AQ6" s="1"/>
      <c r="AR6" s="1"/>
      <c r="AS6" s="2">
        <v>0</v>
      </c>
      <c r="AT6" s="1">
        <v>0</v>
      </c>
      <c r="AU6" s="1">
        <v>0</v>
      </c>
      <c r="AV6" s="2" t="s">
        <v>471</v>
      </c>
      <c r="AW6" s="2">
        <v>1</v>
      </c>
      <c r="AX6" s="2">
        <v>1</v>
      </c>
      <c r="AY6" s="1"/>
      <c r="AZ6" s="1"/>
      <c r="BA6" s="1"/>
      <c r="BB6" s="1"/>
      <c r="BC6" s="2">
        <v>1</v>
      </c>
      <c r="BD6" s="2">
        <v>1</v>
      </c>
      <c r="BE6" s="1">
        <v>0</v>
      </c>
      <c r="BF6" s="1">
        <v>0</v>
      </c>
      <c r="BG6" s="2">
        <v>1</v>
      </c>
      <c r="BH6" s="1" t="s">
        <v>2987</v>
      </c>
      <c r="BI6" s="1"/>
      <c r="BJ6" s="1"/>
      <c r="BK6" s="1"/>
      <c r="BL6" s="1"/>
      <c r="BM6" s="1"/>
      <c r="BN6" s="1"/>
      <c r="BO6" s="1"/>
      <c r="BP6" s="1"/>
      <c r="BQ6" s="1"/>
      <c r="BR6" s="1"/>
      <c r="BS6" s="2">
        <v>1</v>
      </c>
      <c r="BT6" s="2" t="s">
        <v>1230</v>
      </c>
      <c r="BU6" s="2">
        <v>1</v>
      </c>
      <c r="BV6" s="1"/>
      <c r="BW6" s="1"/>
      <c r="BX6" s="1" t="s">
        <v>2984</v>
      </c>
      <c r="BY6" s="2">
        <v>1</v>
      </c>
      <c r="BZ6" s="2">
        <v>1</v>
      </c>
      <c r="CA6" s="1"/>
      <c r="CB6" s="1"/>
      <c r="CC6" s="1"/>
      <c r="CD6" s="1"/>
      <c r="CE6" s="2">
        <v>1</v>
      </c>
      <c r="CF6" s="1"/>
      <c r="CG6" s="1" t="s">
        <v>2994</v>
      </c>
      <c r="CH6" s="2" t="s">
        <v>639</v>
      </c>
      <c r="CI6" s="2">
        <v>0</v>
      </c>
      <c r="CJ6" s="1"/>
      <c r="CK6" s="2">
        <v>0</v>
      </c>
      <c r="CL6" s="23">
        <v>114</v>
      </c>
      <c r="CM6" s="1" t="s">
        <v>1231</v>
      </c>
      <c r="CN6" s="15"/>
      <c r="CO6" s="51"/>
      <c r="CP6" s="2"/>
      <c r="CQ6" s="2">
        <v>1</v>
      </c>
      <c r="CR6" s="1"/>
      <c r="CS6" s="1"/>
      <c r="CT6" s="1"/>
      <c r="CU6" s="2">
        <v>1</v>
      </c>
      <c r="CV6" s="1"/>
      <c r="CW6" s="1"/>
      <c r="CX6" s="1"/>
      <c r="CY6" s="1" t="s">
        <v>3004</v>
      </c>
      <c r="CZ6" s="2">
        <v>1</v>
      </c>
      <c r="DA6" s="2">
        <v>1</v>
      </c>
      <c r="DB6" s="2" t="s">
        <v>204</v>
      </c>
      <c r="DC6" s="1"/>
      <c r="DD6" s="2">
        <v>1</v>
      </c>
      <c r="DE6" s="1"/>
      <c r="DF6" s="1"/>
      <c r="DG6" s="2">
        <v>1</v>
      </c>
      <c r="DH6" s="1"/>
      <c r="DI6" s="1"/>
      <c r="DJ6" s="2" t="s">
        <v>2997</v>
      </c>
      <c r="DK6" s="2" t="s">
        <v>1232</v>
      </c>
      <c r="DL6" s="2"/>
      <c r="DM6" s="15" t="s">
        <v>426</v>
      </c>
      <c r="DN6" s="2"/>
      <c r="DO6" s="15"/>
      <c r="DP6" s="2"/>
      <c r="DQ6" s="2">
        <v>0</v>
      </c>
      <c r="DR6" s="56">
        <v>3.5087719298245612E-2</v>
      </c>
      <c r="DS6">
        <v>4</v>
      </c>
      <c r="DT6">
        <v>114</v>
      </c>
      <c r="DU6" s="2" t="s">
        <v>1233</v>
      </c>
      <c r="DV6" s="2" t="s">
        <v>1234</v>
      </c>
      <c r="DW6" s="2" t="s">
        <v>1235</v>
      </c>
      <c r="DX6" s="2">
        <v>0</v>
      </c>
      <c r="DY6" s="2">
        <v>64</v>
      </c>
      <c r="DZ6" s="2" t="s">
        <v>1236</v>
      </c>
      <c r="EA6" s="2">
        <v>0</v>
      </c>
      <c r="EB6" s="2">
        <v>72</v>
      </c>
      <c r="EC6" s="2"/>
      <c r="ED6" s="2"/>
      <c r="EE6" s="2"/>
      <c r="EF6" s="2"/>
      <c r="EG6" s="2"/>
      <c r="EH6" s="2"/>
      <c r="EI6" s="2" t="s">
        <v>1237</v>
      </c>
      <c r="EJ6" s="2">
        <v>4</v>
      </c>
      <c r="EK6" s="2">
        <v>27</v>
      </c>
      <c r="EL6" s="2" t="s">
        <v>1238</v>
      </c>
      <c r="EM6" s="2">
        <v>0</v>
      </c>
      <c r="EN6" s="2">
        <v>17</v>
      </c>
      <c r="EO6" s="2"/>
      <c r="EP6" s="2"/>
      <c r="EQ6" s="2"/>
      <c r="ER6" s="2">
        <v>1</v>
      </c>
      <c r="ES6" s="1"/>
      <c r="ET6" s="2">
        <v>1</v>
      </c>
      <c r="EU6" s="1"/>
      <c r="EV6" s="1"/>
      <c r="EW6" s="1"/>
      <c r="EX6" s="1"/>
      <c r="EY6" s="2">
        <v>1</v>
      </c>
      <c r="EZ6" s="1"/>
      <c r="FA6" s="2">
        <v>1</v>
      </c>
      <c r="FB6" s="1"/>
      <c r="FC6" s="1"/>
      <c r="FD6" s="1"/>
      <c r="FE6" s="1"/>
      <c r="FF6" s="2">
        <v>0</v>
      </c>
      <c r="FG6" s="2">
        <v>0</v>
      </c>
      <c r="FH6" s="2">
        <v>0</v>
      </c>
      <c r="FI6" s="1"/>
      <c r="FJ6" s="2">
        <v>0</v>
      </c>
      <c r="FK6" s="2"/>
      <c r="FL6" s="1"/>
      <c r="FM6" s="2" t="s">
        <v>225</v>
      </c>
      <c r="FN6" s="2">
        <v>0</v>
      </c>
      <c r="FO6" s="2">
        <v>1</v>
      </c>
      <c r="FP6" s="2" t="s">
        <v>226</v>
      </c>
      <c r="FQ6" s="2" t="s">
        <v>1239</v>
      </c>
      <c r="FR6" s="2">
        <v>0</v>
      </c>
      <c r="FS6" s="1"/>
      <c r="FT6" s="1"/>
      <c r="FU6" s="2">
        <v>0</v>
      </c>
      <c r="FV6" s="1"/>
      <c r="FW6" s="2">
        <v>0</v>
      </c>
      <c r="FX6" s="1"/>
      <c r="FY6" s="2">
        <v>1</v>
      </c>
      <c r="FZ6" s="2" t="s">
        <v>226</v>
      </c>
      <c r="GA6" s="2" t="s">
        <v>1240</v>
      </c>
      <c r="GB6" s="2">
        <v>1</v>
      </c>
      <c r="GC6" s="1"/>
      <c r="GD6" s="1"/>
      <c r="GE6" s="1"/>
      <c r="GF6" s="1"/>
      <c r="GG6" s="1"/>
      <c r="GH6" s="1"/>
      <c r="GI6">
        <v>1</v>
      </c>
      <c r="GJ6">
        <v>1</v>
      </c>
      <c r="GK6"/>
      <c r="GL6"/>
    </row>
    <row r="7" spans="1:194" s="34" customFormat="1" x14ac:dyDescent="0.35">
      <c r="A7" s="2" t="s">
        <v>1279</v>
      </c>
      <c r="B7" s="2" t="s">
        <v>1280</v>
      </c>
      <c r="C7" s="2" t="s">
        <v>1281</v>
      </c>
      <c r="D7" s="2" t="s">
        <v>1282</v>
      </c>
      <c r="E7" s="2" t="s">
        <v>1283</v>
      </c>
      <c r="F7" s="2" t="s">
        <v>1284</v>
      </c>
      <c r="G7" s="2" t="s">
        <v>1285</v>
      </c>
      <c r="H7" s="2" t="s">
        <v>191</v>
      </c>
      <c r="I7" s="2" t="s">
        <v>192</v>
      </c>
      <c r="J7" s="2" t="s">
        <v>586</v>
      </c>
      <c r="K7" s="2" t="s">
        <v>1257</v>
      </c>
      <c r="L7" s="2" t="s">
        <v>810</v>
      </c>
      <c r="M7" s="2" t="s">
        <v>1286</v>
      </c>
      <c r="N7" s="2" t="s">
        <v>1287</v>
      </c>
      <c r="O7" s="2" t="s">
        <v>1288</v>
      </c>
      <c r="P7" s="2" t="s">
        <v>1289</v>
      </c>
      <c r="Q7" s="2" t="s">
        <v>1290</v>
      </c>
      <c r="R7" s="2" t="s">
        <v>1291</v>
      </c>
      <c r="S7" s="2" t="s">
        <v>202</v>
      </c>
      <c r="T7" s="2" t="s">
        <v>1292</v>
      </c>
      <c r="U7" s="1"/>
      <c r="V7" s="2" t="s">
        <v>204</v>
      </c>
      <c r="W7" s="1"/>
      <c r="X7" s="2" t="s">
        <v>1293</v>
      </c>
      <c r="Y7" s="2" t="s">
        <v>1294</v>
      </c>
      <c r="Z7" s="2" t="s">
        <v>1295</v>
      </c>
      <c r="AA7" s="1"/>
      <c r="AB7" s="1"/>
      <c r="AC7" s="2" t="s">
        <v>1296</v>
      </c>
      <c r="AD7" s="2" t="s">
        <v>1297</v>
      </c>
      <c r="AE7" s="1"/>
      <c r="AF7" s="1"/>
      <c r="AG7" s="2" t="s">
        <v>1282</v>
      </c>
      <c r="AH7" s="2" t="s">
        <v>209</v>
      </c>
      <c r="AI7" s="2" t="s">
        <v>210</v>
      </c>
      <c r="AJ7" s="2" t="s">
        <v>211</v>
      </c>
      <c r="AK7" s="9" t="s">
        <v>426</v>
      </c>
      <c r="AL7" s="15" t="s">
        <v>1268</v>
      </c>
      <c r="AM7" s="2" t="s">
        <v>214</v>
      </c>
      <c r="AN7" s="2">
        <v>4</v>
      </c>
      <c r="AO7" s="2" t="s">
        <v>1298</v>
      </c>
      <c r="AP7" s="2" t="s">
        <v>216</v>
      </c>
      <c r="AQ7" s="1"/>
      <c r="AR7" s="1"/>
      <c r="AS7" s="2">
        <v>1</v>
      </c>
      <c r="AT7" s="2">
        <v>1</v>
      </c>
      <c r="AU7" s="2">
        <v>1</v>
      </c>
      <c r="AV7" s="2" t="s">
        <v>217</v>
      </c>
      <c r="AW7" s="1"/>
      <c r="AX7" s="1"/>
      <c r="AY7" s="2">
        <v>1</v>
      </c>
      <c r="AZ7" s="1"/>
      <c r="BA7" s="1"/>
      <c r="BB7" s="1"/>
      <c r="BC7" s="2">
        <v>1</v>
      </c>
      <c r="BD7" s="2">
        <v>1</v>
      </c>
      <c r="BE7" s="2">
        <v>1</v>
      </c>
      <c r="BF7" s="2">
        <v>1</v>
      </c>
      <c r="BG7" s="2">
        <v>1</v>
      </c>
      <c r="BH7" s="1" t="s">
        <v>2987</v>
      </c>
      <c r="BI7" s="1"/>
      <c r="BJ7" s="1"/>
      <c r="BK7" s="1"/>
      <c r="BL7" s="1"/>
      <c r="BM7" s="1"/>
      <c r="BN7" s="1"/>
      <c r="BO7" s="1"/>
      <c r="BP7" s="1"/>
      <c r="BQ7" s="1"/>
      <c r="BR7" s="1"/>
      <c r="BS7" s="2">
        <v>1</v>
      </c>
      <c r="BT7" s="2" t="s">
        <v>1299</v>
      </c>
      <c r="BU7" s="2">
        <v>1</v>
      </c>
      <c r="BV7" s="1"/>
      <c r="BW7" s="1"/>
      <c r="BX7" s="1" t="s">
        <v>2984</v>
      </c>
      <c r="BY7" s="2">
        <v>1</v>
      </c>
      <c r="BZ7" s="2">
        <v>1</v>
      </c>
      <c r="CA7" s="2">
        <v>1</v>
      </c>
      <c r="CB7" s="1"/>
      <c r="CC7" s="1"/>
      <c r="CD7" s="1"/>
      <c r="CE7" s="1"/>
      <c r="CF7" s="1"/>
      <c r="CG7" s="1" t="s">
        <v>2992</v>
      </c>
      <c r="CH7" s="2" t="s">
        <v>824</v>
      </c>
      <c r="CI7" s="2">
        <v>0</v>
      </c>
      <c r="CJ7" s="1"/>
      <c r="CK7" s="2">
        <v>0</v>
      </c>
      <c r="CL7" s="13">
        <v>1425</v>
      </c>
      <c r="CM7" s="2"/>
      <c r="CN7" s="15"/>
      <c r="CO7" s="51"/>
      <c r="CP7" s="2"/>
      <c r="CQ7" s="2">
        <v>1</v>
      </c>
      <c r="CR7" s="1"/>
      <c r="CS7" s="1"/>
      <c r="CT7" s="1"/>
      <c r="CU7" s="2">
        <v>1</v>
      </c>
      <c r="CV7" s="1"/>
      <c r="CW7" s="1"/>
      <c r="CX7" s="1"/>
      <c r="CY7" s="1" t="s">
        <v>3004</v>
      </c>
      <c r="CZ7" s="2">
        <v>46</v>
      </c>
      <c r="DA7" s="1">
        <v>0</v>
      </c>
      <c r="DB7" s="1"/>
      <c r="DC7" s="1"/>
      <c r="DD7" s="2">
        <v>1</v>
      </c>
      <c r="DE7" s="1"/>
      <c r="DF7" s="1"/>
      <c r="DG7" s="2">
        <v>1</v>
      </c>
      <c r="DH7" s="1"/>
      <c r="DI7" s="1"/>
      <c r="DJ7" s="2" t="s">
        <v>2997</v>
      </c>
      <c r="DK7" s="2" t="s">
        <v>1300</v>
      </c>
      <c r="DL7" s="2"/>
      <c r="DM7" s="15" t="s">
        <v>723</v>
      </c>
      <c r="DN7" s="2"/>
      <c r="DO7" s="15"/>
      <c r="DP7" s="2"/>
      <c r="DQ7" s="2">
        <v>0</v>
      </c>
      <c r="DR7" s="56">
        <v>6.3157894736842104E-3</v>
      </c>
      <c r="DS7">
        <v>9</v>
      </c>
      <c r="DT7">
        <v>1425</v>
      </c>
      <c r="DU7" s="2" t="s">
        <v>1301</v>
      </c>
      <c r="DV7" s="2" t="s">
        <v>1302</v>
      </c>
      <c r="DW7" s="2" t="s">
        <v>1303</v>
      </c>
      <c r="DX7" s="2">
        <v>4</v>
      </c>
      <c r="DY7" s="2">
        <v>708</v>
      </c>
      <c r="DZ7" s="2" t="s">
        <v>1304</v>
      </c>
      <c r="EA7" s="2">
        <v>3</v>
      </c>
      <c r="EB7" s="2">
        <v>479</v>
      </c>
      <c r="EC7" s="2" t="s">
        <v>1305</v>
      </c>
      <c r="ED7" s="2">
        <v>0</v>
      </c>
      <c r="EE7" s="2">
        <v>25</v>
      </c>
      <c r="EF7" s="2" t="s">
        <v>1306</v>
      </c>
      <c r="EG7" s="2">
        <v>1</v>
      </c>
      <c r="EH7" s="2">
        <v>90</v>
      </c>
      <c r="EI7" s="2" t="s">
        <v>1307</v>
      </c>
      <c r="EJ7" s="2">
        <v>1</v>
      </c>
      <c r="EK7" s="2">
        <v>54</v>
      </c>
      <c r="EL7" s="2" t="s">
        <v>1308</v>
      </c>
      <c r="EM7" s="2">
        <v>0</v>
      </c>
      <c r="EN7" s="2">
        <v>69</v>
      </c>
      <c r="EO7" s="2"/>
      <c r="EP7" s="2"/>
      <c r="EQ7" s="2"/>
      <c r="ER7" s="1"/>
      <c r="ES7" s="1"/>
      <c r="ET7" s="1"/>
      <c r="EU7" s="2">
        <v>1</v>
      </c>
      <c r="EV7" s="1"/>
      <c r="EW7" s="1"/>
      <c r="EX7" s="1"/>
      <c r="EY7" s="1"/>
      <c r="EZ7" s="1"/>
      <c r="FA7" s="1"/>
      <c r="FB7" s="2">
        <v>1</v>
      </c>
      <c r="FC7" s="1"/>
      <c r="FD7" s="1"/>
      <c r="FE7" s="1"/>
      <c r="FF7" s="2">
        <v>0</v>
      </c>
      <c r="FG7" s="2">
        <v>0</v>
      </c>
      <c r="FH7" s="2">
        <v>0</v>
      </c>
      <c r="FI7" s="1"/>
      <c r="FJ7" s="2">
        <v>0</v>
      </c>
      <c r="FK7" s="2"/>
      <c r="FL7" s="1"/>
      <c r="FM7" s="1"/>
      <c r="FN7" s="2">
        <v>0</v>
      </c>
      <c r="FO7" s="2">
        <v>1</v>
      </c>
      <c r="FP7" s="2" t="s">
        <v>226</v>
      </c>
      <c r="FQ7" s="1"/>
      <c r="FR7" s="2">
        <v>0</v>
      </c>
      <c r="FS7" s="1"/>
      <c r="FT7" s="1"/>
      <c r="FU7" s="2">
        <v>0</v>
      </c>
      <c r="FV7" s="1"/>
      <c r="FW7" s="2">
        <v>0</v>
      </c>
      <c r="FX7" s="1"/>
      <c r="FY7" s="2">
        <v>0</v>
      </c>
      <c r="FZ7" s="1"/>
      <c r="GA7" s="1"/>
      <c r="GB7" s="2">
        <v>0</v>
      </c>
      <c r="GC7" s="1"/>
      <c r="GD7" s="1"/>
      <c r="GE7" s="1"/>
      <c r="GF7" s="1"/>
      <c r="GG7" s="1"/>
      <c r="GH7" s="1"/>
      <c r="GI7">
        <v>1</v>
      </c>
      <c r="GJ7">
        <v>0</v>
      </c>
      <c r="GK7"/>
      <c r="GL7" s="1" t="s">
        <v>1309</v>
      </c>
    </row>
    <row r="8" spans="1:194" s="34" customFormat="1" x14ac:dyDescent="0.35">
      <c r="A8" s="2" t="s">
        <v>1495</v>
      </c>
      <c r="B8" s="2" t="s">
        <v>1496</v>
      </c>
      <c r="C8" s="2" t="s">
        <v>1497</v>
      </c>
      <c r="D8" s="2" t="s">
        <v>1498</v>
      </c>
      <c r="E8" s="2" t="s">
        <v>1499</v>
      </c>
      <c r="F8" s="2" t="s">
        <v>1500</v>
      </c>
      <c r="G8" s="2" t="s">
        <v>1501</v>
      </c>
      <c r="H8" s="2" t="s">
        <v>191</v>
      </c>
      <c r="I8" s="2" t="s">
        <v>192</v>
      </c>
      <c r="J8" s="2" t="s">
        <v>329</v>
      </c>
      <c r="K8" s="2" t="s">
        <v>1470</v>
      </c>
      <c r="L8" s="2" t="s">
        <v>673</v>
      </c>
      <c r="M8" s="2" t="s">
        <v>1502</v>
      </c>
      <c r="N8" s="2" t="s">
        <v>1503</v>
      </c>
      <c r="O8" s="2" t="s">
        <v>198</v>
      </c>
      <c r="P8" s="2" t="s">
        <v>204</v>
      </c>
      <c r="Q8" s="2" t="s">
        <v>200</v>
      </c>
      <c r="R8" s="2" t="s">
        <v>1504</v>
      </c>
      <c r="S8" s="2" t="s">
        <v>202</v>
      </c>
      <c r="T8" s="2" t="s">
        <v>1505</v>
      </c>
      <c r="U8" s="2" t="s">
        <v>1506</v>
      </c>
      <c r="V8" s="2" t="s">
        <v>204</v>
      </c>
      <c r="W8" s="1"/>
      <c r="X8" s="2" t="s">
        <v>1507</v>
      </c>
      <c r="Y8" s="2" t="s">
        <v>1508</v>
      </c>
      <c r="Z8" s="2" t="s">
        <v>1509</v>
      </c>
      <c r="AA8" s="1"/>
      <c r="AB8" s="2" t="s">
        <v>1510</v>
      </c>
      <c r="AC8" s="2" t="s">
        <v>1511</v>
      </c>
      <c r="AD8" s="2" t="s">
        <v>1512</v>
      </c>
      <c r="AE8" s="1"/>
      <c r="AF8" s="1"/>
      <c r="AG8" s="2" t="s">
        <v>1498</v>
      </c>
      <c r="AH8" s="2" t="s">
        <v>209</v>
      </c>
      <c r="AI8" s="2" t="s">
        <v>210</v>
      </c>
      <c r="AJ8" s="2" t="s">
        <v>211</v>
      </c>
      <c r="AK8" s="9" t="s">
        <v>1513</v>
      </c>
      <c r="AL8" s="15" t="s">
        <v>1401</v>
      </c>
      <c r="AM8" s="2" t="s">
        <v>214</v>
      </c>
      <c r="AN8" s="2">
        <v>4</v>
      </c>
      <c r="AO8" s="2" t="s">
        <v>1514</v>
      </c>
      <c r="AP8" s="2" t="s">
        <v>216</v>
      </c>
      <c r="AQ8" s="1"/>
      <c r="AR8" s="1"/>
      <c r="AS8" s="2">
        <v>1</v>
      </c>
      <c r="AT8" s="2">
        <v>1</v>
      </c>
      <c r="AU8" s="1">
        <v>1</v>
      </c>
      <c r="AV8" s="2" t="s">
        <v>217</v>
      </c>
      <c r="AW8" s="1"/>
      <c r="AX8" s="1"/>
      <c r="AY8" s="2">
        <v>1</v>
      </c>
      <c r="AZ8" s="1"/>
      <c r="BA8" s="1"/>
      <c r="BB8" s="1"/>
      <c r="BC8" s="2">
        <v>1</v>
      </c>
      <c r="BD8" s="2">
        <v>1</v>
      </c>
      <c r="BE8" s="2">
        <v>1</v>
      </c>
      <c r="BF8" s="2">
        <v>1</v>
      </c>
      <c r="BG8" s="2">
        <v>1</v>
      </c>
      <c r="BH8" s="1" t="s">
        <v>2987</v>
      </c>
      <c r="BI8" s="1"/>
      <c r="BJ8" s="2">
        <v>1</v>
      </c>
      <c r="BK8" s="1"/>
      <c r="BL8" s="1"/>
      <c r="BM8" s="2">
        <v>1</v>
      </c>
      <c r="BN8" s="1"/>
      <c r="BO8" s="1"/>
      <c r="BP8" s="1"/>
      <c r="BQ8" s="1"/>
      <c r="BR8" s="1"/>
      <c r="BS8" s="2">
        <v>1</v>
      </c>
      <c r="BT8" s="2" t="s">
        <v>1515</v>
      </c>
      <c r="BU8" s="2">
        <v>1</v>
      </c>
      <c r="BV8" s="1"/>
      <c r="BW8" s="1"/>
      <c r="BX8" s="1" t="s">
        <v>2984</v>
      </c>
      <c r="BY8" s="2">
        <v>2</v>
      </c>
      <c r="BZ8" s="2">
        <v>2</v>
      </c>
      <c r="CA8" s="1"/>
      <c r="CB8" s="1"/>
      <c r="CC8" s="1"/>
      <c r="CD8" s="1"/>
      <c r="CE8" s="2">
        <v>1</v>
      </c>
      <c r="CF8" s="1"/>
      <c r="CG8" s="1" t="s">
        <v>2994</v>
      </c>
      <c r="CH8" s="2" t="s">
        <v>1036</v>
      </c>
      <c r="CI8" s="2">
        <v>0</v>
      </c>
      <c r="CJ8" s="1"/>
      <c r="CK8" s="2">
        <v>0</v>
      </c>
      <c r="CL8" s="13">
        <v>630</v>
      </c>
      <c r="CM8" s="2"/>
      <c r="CN8" s="15"/>
      <c r="CO8" s="51"/>
      <c r="CP8" s="2" t="s">
        <v>1516</v>
      </c>
      <c r="CQ8" s="2">
        <v>1</v>
      </c>
      <c r="CR8" s="1"/>
      <c r="CS8" s="1"/>
      <c r="CT8" s="1"/>
      <c r="CU8" s="1"/>
      <c r="CV8" s="2">
        <v>1</v>
      </c>
      <c r="CW8" s="1"/>
      <c r="CX8" s="1"/>
      <c r="CY8" s="1" t="s">
        <v>3005</v>
      </c>
      <c r="CZ8" s="1">
        <v>48</v>
      </c>
      <c r="DA8" s="1">
        <v>0</v>
      </c>
      <c r="DB8" s="1"/>
      <c r="DC8" s="1"/>
      <c r="DD8" s="2">
        <v>1</v>
      </c>
      <c r="DE8" s="1"/>
      <c r="DF8" s="1"/>
      <c r="DG8" s="2">
        <v>1</v>
      </c>
      <c r="DH8" s="1"/>
      <c r="DI8" s="1"/>
      <c r="DJ8" s="2" t="s">
        <v>2997</v>
      </c>
      <c r="DK8" s="2" t="s">
        <v>1517</v>
      </c>
      <c r="DL8" s="2"/>
      <c r="DM8" s="15" t="s">
        <v>547</v>
      </c>
      <c r="DN8" s="2"/>
      <c r="DO8" s="15" t="s">
        <v>426</v>
      </c>
      <c r="DP8" s="2"/>
      <c r="DQ8" s="2">
        <v>0</v>
      </c>
      <c r="DR8" s="56">
        <v>4.7619047619047623E-3</v>
      </c>
      <c r="DS8">
        <v>3</v>
      </c>
      <c r="DT8">
        <v>630</v>
      </c>
      <c r="DU8" s="2" t="s">
        <v>1518</v>
      </c>
      <c r="DV8" s="2" t="s">
        <v>1519</v>
      </c>
      <c r="DW8" s="2" t="s">
        <v>1520</v>
      </c>
      <c r="DX8" s="1">
        <v>1</v>
      </c>
      <c r="DY8" s="1">
        <v>317</v>
      </c>
      <c r="DZ8" s="2" t="s">
        <v>1521</v>
      </c>
      <c r="EA8" s="1">
        <v>1</v>
      </c>
      <c r="EB8" s="1">
        <v>86</v>
      </c>
      <c r="EC8" s="2" t="s">
        <v>1522</v>
      </c>
      <c r="ED8" s="2">
        <v>0</v>
      </c>
      <c r="EE8" s="2">
        <v>11</v>
      </c>
      <c r="EF8" s="2" t="s">
        <v>1523</v>
      </c>
      <c r="EG8" s="2">
        <v>0</v>
      </c>
      <c r="EH8" s="2">
        <v>13</v>
      </c>
      <c r="EI8" s="2" t="s">
        <v>1524</v>
      </c>
      <c r="EJ8" s="2">
        <v>0</v>
      </c>
      <c r="EK8" s="2">
        <v>57</v>
      </c>
      <c r="EL8" s="2"/>
      <c r="EM8"/>
      <c r="EN8"/>
      <c r="EO8" s="2"/>
      <c r="EP8" s="2">
        <v>1</v>
      </c>
      <c r="EQ8" s="2">
        <v>146</v>
      </c>
      <c r="ER8" s="1"/>
      <c r="ES8" s="1"/>
      <c r="ET8" s="1"/>
      <c r="EU8" s="2">
        <v>1</v>
      </c>
      <c r="EV8" s="1"/>
      <c r="EW8" s="1"/>
      <c r="EX8" s="1"/>
      <c r="EY8" s="1"/>
      <c r="EZ8" s="1"/>
      <c r="FA8" s="1"/>
      <c r="FB8" s="2">
        <v>1</v>
      </c>
      <c r="FC8" s="1"/>
      <c r="FD8" s="1"/>
      <c r="FE8" s="1"/>
      <c r="FF8" s="2">
        <v>0</v>
      </c>
      <c r="FG8" s="2">
        <v>0</v>
      </c>
      <c r="FH8" s="2">
        <v>0</v>
      </c>
      <c r="FI8" s="1"/>
      <c r="FJ8" s="1"/>
      <c r="FK8" s="1"/>
      <c r="FL8" s="1"/>
      <c r="FM8" s="2" t="s">
        <v>225</v>
      </c>
      <c r="FN8" s="2">
        <v>0</v>
      </c>
      <c r="FO8" s="2">
        <v>1</v>
      </c>
      <c r="FP8" s="2" t="s">
        <v>226</v>
      </c>
      <c r="FQ8" s="1"/>
      <c r="FR8" s="2">
        <v>0</v>
      </c>
      <c r="FS8" s="1"/>
      <c r="FT8" s="1"/>
      <c r="FU8" s="2">
        <v>0</v>
      </c>
      <c r="FV8" s="1"/>
      <c r="FW8" s="2">
        <v>0</v>
      </c>
      <c r="FX8" s="1"/>
      <c r="FY8" s="2">
        <v>0</v>
      </c>
      <c r="FZ8" s="1"/>
      <c r="GA8" s="1"/>
      <c r="GB8" s="2">
        <v>0</v>
      </c>
      <c r="GC8" s="1"/>
      <c r="GD8" s="1"/>
      <c r="GE8" s="1"/>
      <c r="GF8" s="1"/>
      <c r="GG8" s="1"/>
      <c r="GH8" s="1"/>
      <c r="GI8">
        <v>1</v>
      </c>
      <c r="GJ8">
        <v>0</v>
      </c>
      <c r="GK8"/>
      <c r="GL8"/>
    </row>
    <row r="9" spans="1:194" s="34" customFormat="1" x14ac:dyDescent="0.35">
      <c r="A9" s="2" t="s">
        <v>1778</v>
      </c>
      <c r="B9" s="2" t="s">
        <v>1779</v>
      </c>
      <c r="C9" s="2" t="s">
        <v>1780</v>
      </c>
      <c r="D9" s="2" t="s">
        <v>1781</v>
      </c>
      <c r="E9" s="2" t="s">
        <v>1782</v>
      </c>
      <c r="F9" s="2" t="s">
        <v>1783</v>
      </c>
      <c r="G9" s="2" t="s">
        <v>1784</v>
      </c>
      <c r="H9" s="2" t="s">
        <v>191</v>
      </c>
      <c r="I9" s="2" t="s">
        <v>192</v>
      </c>
      <c r="J9" s="2" t="s">
        <v>1785</v>
      </c>
      <c r="K9" s="2" t="s">
        <v>1786</v>
      </c>
      <c r="L9" s="2" t="s">
        <v>623</v>
      </c>
      <c r="M9" s="2" t="s">
        <v>1787</v>
      </c>
      <c r="N9" s="2" t="s">
        <v>1788</v>
      </c>
      <c r="O9" s="2" t="s">
        <v>1789</v>
      </c>
      <c r="P9" s="2" t="s">
        <v>204</v>
      </c>
      <c r="Q9" s="2" t="s">
        <v>1790</v>
      </c>
      <c r="R9" s="2" t="s">
        <v>1791</v>
      </c>
      <c r="S9" s="2" t="s">
        <v>202</v>
      </c>
      <c r="T9" s="2" t="s">
        <v>1792</v>
      </c>
      <c r="U9" s="1"/>
      <c r="V9" s="2" t="s">
        <v>204</v>
      </c>
      <c r="W9" s="1"/>
      <c r="X9" s="2" t="s">
        <v>1793</v>
      </c>
      <c r="Y9" s="2" t="s">
        <v>1794</v>
      </c>
      <c r="Z9" s="2" t="s">
        <v>1795</v>
      </c>
      <c r="AA9" s="1"/>
      <c r="AB9" s="1"/>
      <c r="AC9" s="1"/>
      <c r="AD9" s="2" t="s">
        <v>1796</v>
      </c>
      <c r="AE9" s="1"/>
      <c r="AF9" s="1"/>
      <c r="AG9" s="2" t="s">
        <v>1781</v>
      </c>
      <c r="AH9" s="2" t="s">
        <v>209</v>
      </c>
      <c r="AI9" s="2" t="s">
        <v>1689</v>
      </c>
      <c r="AJ9" s="2" t="s">
        <v>211</v>
      </c>
      <c r="AK9" s="9" t="s">
        <v>1797</v>
      </c>
      <c r="AL9" s="15" t="s">
        <v>1437</v>
      </c>
      <c r="AM9" s="2" t="s">
        <v>214</v>
      </c>
      <c r="AN9" s="2">
        <v>4</v>
      </c>
      <c r="AO9" s="2" t="s">
        <v>1798</v>
      </c>
      <c r="AP9" s="2" t="s">
        <v>216</v>
      </c>
      <c r="AQ9" s="1"/>
      <c r="AR9" s="1"/>
      <c r="AS9" s="1">
        <v>0</v>
      </c>
      <c r="AT9" s="2">
        <v>1</v>
      </c>
      <c r="AU9" s="2">
        <v>1</v>
      </c>
      <c r="AV9" s="2" t="s">
        <v>305</v>
      </c>
      <c r="AW9" s="1"/>
      <c r="AX9" s="1"/>
      <c r="AY9" s="2">
        <v>1</v>
      </c>
      <c r="AZ9" s="1"/>
      <c r="BA9" s="1"/>
      <c r="BB9" s="1"/>
      <c r="BC9" s="2">
        <v>1</v>
      </c>
      <c r="BD9" s="1">
        <v>0</v>
      </c>
      <c r="BE9" s="1">
        <v>0</v>
      </c>
      <c r="BF9" s="1">
        <v>0</v>
      </c>
      <c r="BG9" s="1">
        <v>0</v>
      </c>
      <c r="BH9" s="1" t="s">
        <v>2999</v>
      </c>
      <c r="BI9" s="1"/>
      <c r="BJ9" s="1"/>
      <c r="BK9" s="1"/>
      <c r="BL9" s="1"/>
      <c r="BM9" s="1"/>
      <c r="BN9" s="1"/>
      <c r="BO9" s="1"/>
      <c r="BP9" s="1"/>
      <c r="BQ9" s="1"/>
      <c r="BR9" s="1"/>
      <c r="BS9" s="1"/>
      <c r="BT9" s="2" t="s">
        <v>1799</v>
      </c>
      <c r="BU9" s="2">
        <v>1</v>
      </c>
      <c r="BV9" s="1"/>
      <c r="BW9" s="1"/>
      <c r="BX9" s="1" t="s">
        <v>2984</v>
      </c>
      <c r="BY9" s="2">
        <v>2</v>
      </c>
      <c r="BZ9" s="2">
        <v>1</v>
      </c>
      <c r="CA9" s="1"/>
      <c r="CB9" s="1"/>
      <c r="CC9" s="1"/>
      <c r="CD9" s="2">
        <v>1</v>
      </c>
      <c r="CE9" s="1"/>
      <c r="CF9" s="1"/>
      <c r="CG9" s="1" t="s">
        <v>2994</v>
      </c>
      <c r="CH9" s="2" t="s">
        <v>346</v>
      </c>
      <c r="CI9" s="2">
        <v>0</v>
      </c>
      <c r="CJ9" s="1"/>
      <c r="CK9" s="2">
        <v>0</v>
      </c>
      <c r="CL9" s="13">
        <v>343</v>
      </c>
      <c r="CM9" s="2"/>
      <c r="CN9" s="15"/>
      <c r="CO9" s="51"/>
      <c r="CP9" s="2"/>
      <c r="CQ9" s="2">
        <v>1</v>
      </c>
      <c r="CR9" s="1"/>
      <c r="CS9" s="1"/>
      <c r="CT9" s="1"/>
      <c r="CU9" s="2">
        <v>1</v>
      </c>
      <c r="CV9" s="1"/>
      <c r="CW9" s="1"/>
      <c r="CX9" s="1"/>
      <c r="CY9" s="1" t="s">
        <v>3004</v>
      </c>
      <c r="CZ9" s="2">
        <v>11</v>
      </c>
      <c r="DA9" s="1">
        <v>0</v>
      </c>
      <c r="DB9" s="2" t="s">
        <v>825</v>
      </c>
      <c r="DC9" s="1"/>
      <c r="DD9" s="2">
        <v>1</v>
      </c>
      <c r="DE9" s="1"/>
      <c r="DF9" s="1"/>
      <c r="DG9" s="2">
        <v>1</v>
      </c>
      <c r="DH9" s="1"/>
      <c r="DI9" s="1"/>
      <c r="DJ9" s="2" t="s">
        <v>2997</v>
      </c>
      <c r="DK9" s="2" t="s">
        <v>1800</v>
      </c>
      <c r="DL9" s="2"/>
      <c r="DM9" s="15" t="s">
        <v>1801</v>
      </c>
      <c r="DN9" s="2"/>
      <c r="DO9" s="15"/>
      <c r="DP9" s="2"/>
      <c r="DQ9" s="2">
        <v>0</v>
      </c>
      <c r="DR9" s="56">
        <v>0.73177842565597673</v>
      </c>
      <c r="DS9">
        <v>251</v>
      </c>
      <c r="DT9">
        <v>343</v>
      </c>
      <c r="DU9" s="2" t="s">
        <v>1802</v>
      </c>
      <c r="DV9" s="2" t="s">
        <v>1803</v>
      </c>
      <c r="DW9" s="2"/>
      <c r="DX9">
        <v>251</v>
      </c>
      <c r="DY9">
        <v>343</v>
      </c>
      <c r="DZ9" s="2"/>
      <c r="EA9" s="2"/>
      <c r="EB9" s="2"/>
      <c r="EC9" s="2"/>
      <c r="ED9" s="2"/>
      <c r="EE9" s="2"/>
      <c r="EF9" s="2"/>
      <c r="EG9" s="2"/>
      <c r="EH9" s="2"/>
      <c r="EI9" s="2"/>
      <c r="EJ9" s="2"/>
      <c r="EK9" s="2"/>
      <c r="EL9" s="2"/>
      <c r="EM9" s="2"/>
      <c r="EN9" s="2"/>
      <c r="EO9" s="2"/>
      <c r="EP9" s="2"/>
      <c r="EQ9" s="2"/>
      <c r="ER9" s="2">
        <v>1</v>
      </c>
      <c r="ES9" s="1"/>
      <c r="ET9" s="2">
        <v>1</v>
      </c>
      <c r="EU9" s="1"/>
      <c r="EV9" s="1"/>
      <c r="EW9" s="1"/>
      <c r="EX9" s="1"/>
      <c r="EY9" s="1"/>
      <c r="EZ9" s="1"/>
      <c r="FA9" s="1"/>
      <c r="FB9" s="1"/>
      <c r="FC9" s="1"/>
      <c r="FD9" s="1"/>
      <c r="FE9" s="1"/>
      <c r="FF9" s="1"/>
      <c r="FG9" s="2">
        <v>0</v>
      </c>
      <c r="FH9" s="2">
        <v>0</v>
      </c>
      <c r="FI9" s="1"/>
      <c r="FJ9" s="2">
        <v>0</v>
      </c>
      <c r="FK9" s="2"/>
      <c r="FL9" s="1"/>
      <c r="FM9" s="2" t="s">
        <v>225</v>
      </c>
      <c r="FN9" s="1"/>
      <c r="FO9" s="2">
        <v>1</v>
      </c>
      <c r="FP9" s="2" t="s">
        <v>226</v>
      </c>
      <c r="FQ9" s="2" t="s">
        <v>1804</v>
      </c>
      <c r="FR9" s="2">
        <v>0</v>
      </c>
      <c r="FS9" s="1"/>
      <c r="FT9" s="2" t="s">
        <v>1805</v>
      </c>
      <c r="FU9" s="2">
        <v>0</v>
      </c>
      <c r="FV9" s="1"/>
      <c r="FW9" s="2">
        <v>0</v>
      </c>
      <c r="FX9" s="1"/>
      <c r="FY9" s="2">
        <v>0</v>
      </c>
      <c r="FZ9" s="1"/>
      <c r="GA9" s="1"/>
      <c r="GB9" s="2">
        <v>0</v>
      </c>
      <c r="GC9" s="1"/>
      <c r="GD9" s="1"/>
      <c r="GE9" s="1"/>
      <c r="GF9" s="1"/>
      <c r="GG9" s="1"/>
      <c r="GH9" s="1"/>
      <c r="GI9">
        <v>1</v>
      </c>
      <c r="GJ9">
        <v>0</v>
      </c>
      <c r="GK9"/>
      <c r="GL9"/>
    </row>
    <row r="10" spans="1:194" s="34" customFormat="1" x14ac:dyDescent="0.35">
      <c r="A10" s="2" t="s">
        <v>1988</v>
      </c>
      <c r="B10" s="2" t="s">
        <v>1989</v>
      </c>
      <c r="C10" s="2" t="s">
        <v>1990</v>
      </c>
      <c r="D10" s="2" t="s">
        <v>1991</v>
      </c>
      <c r="E10" s="2" t="s">
        <v>1992</v>
      </c>
      <c r="F10" s="1"/>
      <c r="G10" s="1"/>
      <c r="H10" s="2" t="s">
        <v>191</v>
      </c>
      <c r="I10" s="1"/>
      <c r="J10" s="2" t="s">
        <v>1993</v>
      </c>
      <c r="K10" s="2" t="s">
        <v>1969</v>
      </c>
      <c r="L10" s="2" t="s">
        <v>1969</v>
      </c>
      <c r="M10" s="2" t="s">
        <v>1994</v>
      </c>
      <c r="N10" s="1"/>
      <c r="O10" s="2" t="s">
        <v>1995</v>
      </c>
      <c r="P10" s="2" t="s">
        <v>426</v>
      </c>
      <c r="Q10" s="2" t="s">
        <v>1996</v>
      </c>
      <c r="R10" s="1"/>
      <c r="S10" s="1"/>
      <c r="T10" s="2" t="s">
        <v>1997</v>
      </c>
      <c r="U10" s="2" t="s">
        <v>1998</v>
      </c>
      <c r="V10" s="1"/>
      <c r="W10" s="1"/>
      <c r="X10" s="1"/>
      <c r="Y10" s="1"/>
      <c r="Z10" s="2" t="s">
        <v>1999</v>
      </c>
      <c r="AA10" s="1"/>
      <c r="AB10" s="2" t="s">
        <v>2000</v>
      </c>
      <c r="AC10" s="1"/>
      <c r="AD10" s="2" t="s">
        <v>2001</v>
      </c>
      <c r="AE10" s="1"/>
      <c r="AF10" s="1"/>
      <c r="AG10" s="1"/>
      <c r="AH10" s="2" t="s">
        <v>209</v>
      </c>
      <c r="AI10" s="2" t="s">
        <v>1689</v>
      </c>
      <c r="AJ10" s="2" t="s">
        <v>1895</v>
      </c>
      <c r="AK10" s="9" t="s">
        <v>426</v>
      </c>
      <c r="AL10" s="15" t="s">
        <v>635</v>
      </c>
      <c r="AM10" s="2" t="s">
        <v>214</v>
      </c>
      <c r="AN10" s="2">
        <v>4</v>
      </c>
      <c r="AO10" s="2" t="s">
        <v>2002</v>
      </c>
      <c r="AP10" s="2" t="s">
        <v>216</v>
      </c>
      <c r="AQ10" s="1"/>
      <c r="AR10" s="1"/>
      <c r="AS10" s="1">
        <v>1</v>
      </c>
      <c r="AT10" s="2">
        <v>1</v>
      </c>
      <c r="AU10" s="2">
        <v>1</v>
      </c>
      <c r="AV10" s="2" t="s">
        <v>217</v>
      </c>
      <c r="AW10" s="1"/>
      <c r="AX10" s="1"/>
      <c r="AY10" s="2">
        <v>1</v>
      </c>
      <c r="AZ10" s="2" t="s">
        <v>2003</v>
      </c>
      <c r="BA10" s="1"/>
      <c r="BB10" s="1"/>
      <c r="BC10" s="1">
        <v>0</v>
      </c>
      <c r="BD10" s="2">
        <v>1</v>
      </c>
      <c r="BE10" s="1">
        <v>0</v>
      </c>
      <c r="BF10" s="1">
        <v>0</v>
      </c>
      <c r="BG10" s="1">
        <v>0</v>
      </c>
      <c r="BH10" s="1" t="s">
        <v>3000</v>
      </c>
      <c r="BI10" s="1"/>
      <c r="BJ10" s="1"/>
      <c r="BK10" s="1"/>
      <c r="BL10" s="1"/>
      <c r="BM10" s="1"/>
      <c r="BN10" s="1"/>
      <c r="BO10" s="1"/>
      <c r="BP10" s="1"/>
      <c r="BQ10" s="1"/>
      <c r="BR10" s="1"/>
      <c r="BS10" s="1"/>
      <c r="BT10" s="1"/>
      <c r="BU10" s="2">
        <v>1</v>
      </c>
      <c r="BV10" s="1"/>
      <c r="BW10" s="1"/>
      <c r="BX10" s="1" t="s">
        <v>2984</v>
      </c>
      <c r="BY10" s="2">
        <v>2</v>
      </c>
      <c r="BZ10" s="2">
        <v>1</v>
      </c>
      <c r="CA10" s="2">
        <v>1</v>
      </c>
      <c r="CB10" s="1"/>
      <c r="CC10" s="1"/>
      <c r="CD10" s="1">
        <v>1</v>
      </c>
      <c r="CE10" s="1"/>
      <c r="CF10" s="1"/>
      <c r="CG10" s="2" t="s">
        <v>2995</v>
      </c>
      <c r="CH10" s="2" t="s">
        <v>2004</v>
      </c>
      <c r="CI10" s="2">
        <v>0</v>
      </c>
      <c r="CJ10" s="1"/>
      <c r="CK10" s="2">
        <v>0</v>
      </c>
      <c r="CL10" s="13">
        <v>319</v>
      </c>
      <c r="CM10" s="2"/>
      <c r="CN10" s="15">
        <v>319</v>
      </c>
      <c r="CO10" s="51">
        <v>1</v>
      </c>
      <c r="CP10" s="2"/>
      <c r="CQ10" s="2">
        <v>1</v>
      </c>
      <c r="CR10" s="1"/>
      <c r="CS10" s="2">
        <v>1</v>
      </c>
      <c r="CT10" s="1"/>
      <c r="CU10" s="2">
        <v>1</v>
      </c>
      <c r="CV10" s="2">
        <v>1</v>
      </c>
      <c r="CW10" s="1"/>
      <c r="CX10" s="1"/>
      <c r="CY10" s="1" t="s">
        <v>3004</v>
      </c>
      <c r="CZ10" s="2" t="s">
        <v>204</v>
      </c>
      <c r="DA10" s="2">
        <v>1</v>
      </c>
      <c r="DB10" s="2" t="s">
        <v>204</v>
      </c>
      <c r="DC10" s="1"/>
      <c r="DD10" s="2">
        <v>1</v>
      </c>
      <c r="DE10" s="1"/>
      <c r="DF10" s="1"/>
      <c r="DG10" s="2">
        <v>1</v>
      </c>
      <c r="DH10" s="1"/>
      <c r="DI10" s="1"/>
      <c r="DJ10" s="2" t="s">
        <v>2996</v>
      </c>
      <c r="DK10" s="2" t="s">
        <v>2005</v>
      </c>
      <c r="DL10" s="2"/>
      <c r="DM10" s="15" t="s">
        <v>778</v>
      </c>
      <c r="DN10" s="2"/>
      <c r="DO10" s="15"/>
      <c r="DP10" s="2"/>
      <c r="DQ10" s="2">
        <v>0</v>
      </c>
      <c r="DR10" s="56">
        <v>2.1943573667711599E-2</v>
      </c>
      <c r="DS10">
        <v>7</v>
      </c>
      <c r="DT10">
        <v>319</v>
      </c>
      <c r="DU10" s="2" t="s">
        <v>2006</v>
      </c>
      <c r="DV10" s="1"/>
      <c r="DW10" s="1"/>
      <c r="DX10" s="1"/>
      <c r="DY10" s="1"/>
      <c r="DZ10" s="1"/>
      <c r="EA10">
        <v>7</v>
      </c>
      <c r="EB10">
        <v>319</v>
      </c>
      <c r="EC10" s="1"/>
      <c r="ED10" s="1"/>
      <c r="EE10" s="1"/>
      <c r="EF10" s="1"/>
      <c r="EG10" s="1"/>
      <c r="EH10" s="1"/>
      <c r="EI10" s="1"/>
      <c r="EJ10" s="1"/>
      <c r="EK10" s="1"/>
      <c r="EL10" s="1"/>
      <c r="EM10" s="1"/>
      <c r="EN10" s="1"/>
      <c r="EO10" s="1"/>
      <c r="EP10" s="1"/>
      <c r="EQ10" s="1"/>
      <c r="ER10" s="2">
        <v>1</v>
      </c>
      <c r="ES10" s="1"/>
      <c r="ET10" s="2">
        <v>1</v>
      </c>
      <c r="EU10" s="1"/>
      <c r="EV10" s="1"/>
      <c r="EW10" s="1"/>
      <c r="EX10" s="1"/>
      <c r="EY10" s="2">
        <v>1</v>
      </c>
      <c r="EZ10" s="1"/>
      <c r="FA10" s="2">
        <v>1</v>
      </c>
      <c r="FB10" s="1"/>
      <c r="FC10" s="1"/>
      <c r="FD10" s="1"/>
      <c r="FE10" s="1"/>
      <c r="FF10" s="1"/>
      <c r="FG10" s="2">
        <v>0</v>
      </c>
      <c r="FH10" s="2">
        <v>0</v>
      </c>
      <c r="FI10" s="1"/>
      <c r="FJ10" s="2">
        <v>0</v>
      </c>
      <c r="FK10" s="2"/>
      <c r="FL10" s="1"/>
      <c r="FM10" s="2" t="s">
        <v>225</v>
      </c>
      <c r="FN10" s="2">
        <v>0</v>
      </c>
      <c r="FO10" s="2">
        <v>1</v>
      </c>
      <c r="FP10" s="2" t="s">
        <v>226</v>
      </c>
      <c r="FQ10" s="1"/>
      <c r="FR10" s="2">
        <v>0</v>
      </c>
      <c r="FS10" s="1"/>
      <c r="FT10" s="1"/>
      <c r="FU10" s="2">
        <v>0</v>
      </c>
      <c r="FV10" s="1"/>
      <c r="FW10" s="2">
        <v>0</v>
      </c>
      <c r="FX10" s="1"/>
      <c r="FY10" s="2">
        <v>1</v>
      </c>
      <c r="FZ10" s="2" t="s">
        <v>226</v>
      </c>
      <c r="GA10" s="2" t="s">
        <v>2007</v>
      </c>
      <c r="GB10" s="2">
        <v>1</v>
      </c>
      <c r="GC10" s="2" t="s">
        <v>226</v>
      </c>
      <c r="GD10" s="2" t="s">
        <v>2008</v>
      </c>
      <c r="GE10" s="1"/>
      <c r="GF10" s="1"/>
      <c r="GG10" s="1"/>
      <c r="GH10" s="1"/>
      <c r="GI10">
        <v>1</v>
      </c>
      <c r="GJ10">
        <v>1</v>
      </c>
      <c r="GK10"/>
      <c r="GL10"/>
    </row>
    <row r="11" spans="1:194" s="34" customFormat="1" x14ac:dyDescent="0.35">
      <c r="A11" s="2" t="s">
        <v>2063</v>
      </c>
      <c r="B11" s="2" t="s">
        <v>2064</v>
      </c>
      <c r="C11" s="2" t="s">
        <v>2065</v>
      </c>
      <c r="D11" s="2" t="s">
        <v>2066</v>
      </c>
      <c r="E11" s="2" t="s">
        <v>2067</v>
      </c>
      <c r="F11" s="1"/>
      <c r="G11" s="1"/>
      <c r="H11" s="2" t="s">
        <v>191</v>
      </c>
      <c r="I11" s="1"/>
      <c r="J11" s="2" t="s">
        <v>2023</v>
      </c>
      <c r="K11" s="2" t="s">
        <v>2068</v>
      </c>
      <c r="L11" s="2" t="s">
        <v>2068</v>
      </c>
      <c r="M11" s="2" t="s">
        <v>2069</v>
      </c>
      <c r="N11" s="1"/>
      <c r="O11" s="2" t="s">
        <v>2070</v>
      </c>
      <c r="P11" s="2" t="s">
        <v>778</v>
      </c>
      <c r="Q11" s="2" t="s">
        <v>2071</v>
      </c>
      <c r="R11" s="1"/>
      <c r="S11" s="1"/>
      <c r="T11" s="2" t="s">
        <v>2072</v>
      </c>
      <c r="U11" s="1"/>
      <c r="V11" s="1"/>
      <c r="W11" s="1"/>
      <c r="X11" s="1"/>
      <c r="Y11" s="1"/>
      <c r="Z11" s="2" t="s">
        <v>2069</v>
      </c>
      <c r="AA11" s="1"/>
      <c r="AB11" s="2" t="s">
        <v>2073</v>
      </c>
      <c r="AC11" s="1"/>
      <c r="AD11" s="2" t="s">
        <v>2074</v>
      </c>
      <c r="AE11" s="1"/>
      <c r="AF11" s="1"/>
      <c r="AG11" s="1"/>
      <c r="AH11" s="2" t="s">
        <v>209</v>
      </c>
      <c r="AI11" s="2" t="s">
        <v>1689</v>
      </c>
      <c r="AJ11" s="2" t="s">
        <v>1895</v>
      </c>
      <c r="AK11" s="9" t="s">
        <v>643</v>
      </c>
      <c r="AL11" s="15" t="s">
        <v>635</v>
      </c>
      <c r="AM11" s="2" t="s">
        <v>214</v>
      </c>
      <c r="AN11" s="2">
        <v>4</v>
      </c>
      <c r="AO11" s="2" t="s">
        <v>2075</v>
      </c>
      <c r="AP11" s="2" t="s">
        <v>216</v>
      </c>
      <c r="AQ11" s="1"/>
      <c r="AR11" s="1"/>
      <c r="AS11" s="2">
        <v>1</v>
      </c>
      <c r="AT11" s="2">
        <v>1</v>
      </c>
      <c r="AU11" s="2">
        <v>1</v>
      </c>
      <c r="AV11" s="2" t="s">
        <v>217</v>
      </c>
      <c r="AW11" s="1"/>
      <c r="AX11" s="1"/>
      <c r="AY11" s="2">
        <v>1</v>
      </c>
      <c r="AZ11" s="1"/>
      <c r="BA11" s="1"/>
      <c r="BB11" s="1"/>
      <c r="BC11" s="2">
        <v>1</v>
      </c>
      <c r="BD11" s="2">
        <v>1</v>
      </c>
      <c r="BE11" s="1">
        <v>0</v>
      </c>
      <c r="BF11" s="2">
        <v>1</v>
      </c>
      <c r="BG11" s="1">
        <v>1</v>
      </c>
      <c r="BH11" s="1" t="s">
        <v>2987</v>
      </c>
      <c r="BI11" s="1"/>
      <c r="BJ11" s="2">
        <v>1</v>
      </c>
      <c r="BK11" s="1"/>
      <c r="BL11" s="1"/>
      <c r="BM11" s="2">
        <v>1</v>
      </c>
      <c r="BN11" s="2">
        <v>1</v>
      </c>
      <c r="BO11" s="1"/>
      <c r="BP11" s="1"/>
      <c r="BQ11" s="1"/>
      <c r="BR11" s="1"/>
      <c r="BS11" s="1"/>
      <c r="BT11" s="2" t="s">
        <v>2076</v>
      </c>
      <c r="BU11" s="2">
        <v>1</v>
      </c>
      <c r="BV11" s="1"/>
      <c r="BW11" s="1"/>
      <c r="BX11" s="1" t="s">
        <v>2984</v>
      </c>
      <c r="BY11" s="2">
        <v>2</v>
      </c>
      <c r="BZ11" s="2">
        <v>1</v>
      </c>
      <c r="CA11" s="1"/>
      <c r="CB11" s="1"/>
      <c r="CC11" s="1"/>
      <c r="CD11" s="2">
        <v>1</v>
      </c>
      <c r="CE11" s="1"/>
      <c r="CF11" s="1"/>
      <c r="CG11" s="1" t="s">
        <v>2994</v>
      </c>
      <c r="CH11" s="2" t="s">
        <v>1063</v>
      </c>
      <c r="CI11" s="2">
        <v>0</v>
      </c>
      <c r="CJ11" s="1"/>
      <c r="CK11" s="2">
        <v>0</v>
      </c>
      <c r="CL11" s="13">
        <v>1461</v>
      </c>
      <c r="CM11" s="2"/>
      <c r="CN11" s="16"/>
      <c r="CO11" s="51"/>
      <c r="CP11" s="1"/>
      <c r="CQ11" s="2">
        <v>1</v>
      </c>
      <c r="CR11" s="1"/>
      <c r="CS11" s="1"/>
      <c r="CT11" s="1"/>
      <c r="CU11" s="2">
        <v>1</v>
      </c>
      <c r="CV11" s="1"/>
      <c r="CW11" s="1"/>
      <c r="CX11" s="1"/>
      <c r="CY11" s="1" t="s">
        <v>3004</v>
      </c>
      <c r="CZ11" s="2">
        <v>78</v>
      </c>
      <c r="DA11" s="1">
        <v>0</v>
      </c>
      <c r="DB11" s="2" t="s">
        <v>2077</v>
      </c>
      <c r="DC11" s="1"/>
      <c r="DD11" s="2">
        <v>1</v>
      </c>
      <c r="DE11" s="1"/>
      <c r="DF11" s="1"/>
      <c r="DG11" s="2">
        <v>1</v>
      </c>
      <c r="DH11" s="1"/>
      <c r="DI11" s="1"/>
      <c r="DJ11" s="2" t="s">
        <v>2997</v>
      </c>
      <c r="DK11" s="2" t="s">
        <v>3008</v>
      </c>
      <c r="DL11" s="2"/>
      <c r="DM11" s="15">
        <v>15</v>
      </c>
      <c r="DN11" s="2"/>
      <c r="DO11" s="15">
        <v>14</v>
      </c>
      <c r="DP11" s="2"/>
      <c r="DQ11" s="2">
        <v>0</v>
      </c>
      <c r="DR11" s="56">
        <v>1.0266940451745379E-2</v>
      </c>
      <c r="DS11">
        <v>15</v>
      </c>
      <c r="DT11">
        <v>1461</v>
      </c>
      <c r="DU11" s="2" t="s">
        <v>2078</v>
      </c>
      <c r="DV11" s="2" t="s">
        <v>2079</v>
      </c>
      <c r="DW11" s="2" t="s">
        <v>2080</v>
      </c>
      <c r="DX11" s="2">
        <v>4</v>
      </c>
      <c r="DY11" s="2">
        <v>591</v>
      </c>
      <c r="DZ11" s="2" t="s">
        <v>2081</v>
      </c>
      <c r="EA11" s="2">
        <v>3</v>
      </c>
      <c r="EB11" s="2">
        <v>136</v>
      </c>
      <c r="EC11" s="2"/>
      <c r="ED11" s="2"/>
      <c r="EE11" s="2"/>
      <c r="EF11" s="2"/>
      <c r="EG11" s="2">
        <v>5</v>
      </c>
      <c r="EH11" s="2">
        <v>118</v>
      </c>
      <c r="EI11" s="2"/>
      <c r="EJ11" s="2">
        <v>0</v>
      </c>
      <c r="EK11" s="2">
        <v>29</v>
      </c>
      <c r="EL11" s="2"/>
      <c r="EM11" s="2"/>
      <c r="EN11" s="2"/>
      <c r="EO11" s="2"/>
      <c r="EP11" s="2">
        <v>3</v>
      </c>
      <c r="EQ11" s="2">
        <v>587</v>
      </c>
      <c r="ER11" s="1"/>
      <c r="ES11" s="1"/>
      <c r="ET11" s="1"/>
      <c r="EU11" s="2">
        <v>1</v>
      </c>
      <c r="EV11" s="1"/>
      <c r="EW11" s="1"/>
      <c r="EX11" s="1"/>
      <c r="EY11" s="1"/>
      <c r="EZ11" s="1"/>
      <c r="FA11" s="1"/>
      <c r="FB11" s="2">
        <v>1</v>
      </c>
      <c r="FC11" s="1"/>
      <c r="FD11" s="1"/>
      <c r="FE11" s="1"/>
      <c r="FF11" s="2">
        <v>0</v>
      </c>
      <c r="FG11" s="2">
        <v>0</v>
      </c>
      <c r="FH11" s="2">
        <v>0</v>
      </c>
      <c r="FI11" s="1"/>
      <c r="FJ11" s="2">
        <v>0</v>
      </c>
      <c r="FK11" s="2"/>
      <c r="FL11" s="1"/>
      <c r="FM11" s="2" t="s">
        <v>225</v>
      </c>
      <c r="FN11" s="2">
        <v>0</v>
      </c>
      <c r="FO11" s="2">
        <v>1</v>
      </c>
      <c r="FP11" s="2" t="s">
        <v>226</v>
      </c>
      <c r="FQ11" s="1"/>
      <c r="FR11" s="2">
        <v>0</v>
      </c>
      <c r="FS11" s="1"/>
      <c r="FT11" s="1"/>
      <c r="FU11" s="2">
        <v>0</v>
      </c>
      <c r="FV11" s="1"/>
      <c r="FW11" s="2">
        <v>0</v>
      </c>
      <c r="FX11" s="1"/>
      <c r="FY11" s="2">
        <v>0</v>
      </c>
      <c r="FZ11" s="1"/>
      <c r="GA11" s="1"/>
      <c r="GB11" s="2">
        <v>0</v>
      </c>
      <c r="GC11" s="1"/>
      <c r="GD11" s="1"/>
      <c r="GE11" s="1"/>
      <c r="GF11" s="1"/>
      <c r="GG11" s="1"/>
      <c r="GH11" s="1"/>
      <c r="GI11">
        <v>1</v>
      </c>
      <c r="GJ11">
        <v>0</v>
      </c>
      <c r="GK11"/>
      <c r="GL11"/>
    </row>
    <row r="12" spans="1:194" x14ac:dyDescent="0.35">
      <c r="A12" s="2" t="s">
        <v>2225</v>
      </c>
      <c r="B12" s="2" t="s">
        <v>2226</v>
      </c>
      <c r="C12" s="2" t="s">
        <v>2227</v>
      </c>
      <c r="D12" s="2" t="s">
        <v>2228</v>
      </c>
      <c r="E12" s="2" t="s">
        <v>2229</v>
      </c>
      <c r="F12" s="1"/>
      <c r="G12" s="1"/>
      <c r="H12" s="2" t="s">
        <v>191</v>
      </c>
      <c r="I12" s="1"/>
      <c r="J12" s="2" t="s">
        <v>995</v>
      </c>
      <c r="K12" s="2" t="s">
        <v>2201</v>
      </c>
      <c r="L12" s="2" t="s">
        <v>2201</v>
      </c>
      <c r="M12" s="2" t="s">
        <v>2230</v>
      </c>
      <c r="N12" s="1"/>
      <c r="O12" s="2" t="s">
        <v>1052</v>
      </c>
      <c r="P12" s="2" t="s">
        <v>204</v>
      </c>
      <c r="Q12" s="2" t="s">
        <v>2128</v>
      </c>
      <c r="R12" s="1"/>
      <c r="S12" s="1"/>
      <c r="T12" s="2" t="s">
        <v>2231</v>
      </c>
      <c r="U12" s="1"/>
      <c r="V12" s="1"/>
      <c r="W12" s="1"/>
      <c r="X12" s="1"/>
      <c r="Y12" s="1"/>
      <c r="Z12" s="2" t="s">
        <v>2232</v>
      </c>
      <c r="AA12" s="1"/>
      <c r="AB12" s="2" t="s">
        <v>2233</v>
      </c>
      <c r="AC12" s="1"/>
      <c r="AD12" s="2" t="s">
        <v>2234</v>
      </c>
      <c r="AE12" s="1"/>
      <c r="AF12" s="1"/>
      <c r="AG12" s="1"/>
      <c r="AH12" s="2" t="s">
        <v>209</v>
      </c>
      <c r="AI12" s="2" t="s">
        <v>1689</v>
      </c>
      <c r="AJ12" s="2" t="s">
        <v>1895</v>
      </c>
      <c r="AK12" s="9" t="s">
        <v>296</v>
      </c>
      <c r="AL12" s="15" t="s">
        <v>995</v>
      </c>
      <c r="AM12" s="2" t="s">
        <v>214</v>
      </c>
      <c r="AN12" s="2">
        <v>4</v>
      </c>
      <c r="AO12" s="2" t="s">
        <v>2235</v>
      </c>
      <c r="AP12" s="2" t="s">
        <v>216</v>
      </c>
      <c r="AQ12" s="1"/>
      <c r="AR12" s="1"/>
      <c r="AS12" s="1">
        <v>1</v>
      </c>
      <c r="AT12" s="2">
        <v>1</v>
      </c>
      <c r="AU12" s="2">
        <v>1</v>
      </c>
      <c r="AV12" s="2" t="s">
        <v>217</v>
      </c>
      <c r="AW12" s="1"/>
      <c r="AX12" s="1">
        <v>1</v>
      </c>
      <c r="AY12" s="1"/>
      <c r="AZ12" s="1"/>
      <c r="BA12" s="1"/>
      <c r="BB12" s="1"/>
      <c r="BC12" s="1">
        <v>0</v>
      </c>
      <c r="BD12" s="2">
        <v>1</v>
      </c>
      <c r="BE12" s="1">
        <v>0</v>
      </c>
      <c r="BF12" s="1">
        <v>0</v>
      </c>
      <c r="BG12" s="1">
        <v>0</v>
      </c>
      <c r="BH12" s="1" t="s">
        <v>3000</v>
      </c>
      <c r="BI12" s="1"/>
      <c r="BJ12" s="1"/>
      <c r="BK12" s="1"/>
      <c r="BL12" s="1"/>
      <c r="BM12" s="1"/>
      <c r="BN12" s="1"/>
      <c r="BO12" s="1"/>
      <c r="BP12" s="1"/>
      <c r="BQ12" s="1"/>
      <c r="BR12" s="1"/>
      <c r="BS12" s="1"/>
      <c r="BT12" s="1"/>
      <c r="BU12" s="2"/>
      <c r="BV12" s="1">
        <v>1</v>
      </c>
      <c r="BW12" s="1"/>
      <c r="BX12" s="1" t="s">
        <v>2986</v>
      </c>
      <c r="BY12" s="2">
        <v>1</v>
      </c>
      <c r="BZ12" s="2">
        <v>1</v>
      </c>
      <c r="CA12" s="1"/>
      <c r="CB12" s="1"/>
      <c r="CC12" s="1"/>
      <c r="CD12" s="2">
        <v>1</v>
      </c>
      <c r="CE12" s="1"/>
      <c r="CF12" s="1"/>
      <c r="CG12" s="1" t="s">
        <v>2994</v>
      </c>
      <c r="CH12" s="2" t="s">
        <v>2236</v>
      </c>
      <c r="CI12" s="2">
        <v>0</v>
      </c>
      <c r="CJ12" s="1"/>
      <c r="CK12" s="2">
        <v>0</v>
      </c>
      <c r="CL12" s="13">
        <v>72</v>
      </c>
      <c r="CM12" s="2"/>
      <c r="CN12" s="15" t="s">
        <v>1479</v>
      </c>
      <c r="CO12" s="51">
        <v>0.45833333333333331</v>
      </c>
      <c r="CP12" s="2"/>
      <c r="CQ12" s="2">
        <v>1</v>
      </c>
      <c r="CR12" s="1"/>
      <c r="CS12" s="1"/>
      <c r="CT12" s="1"/>
      <c r="CU12" s="2">
        <v>1</v>
      </c>
      <c r="CV12" s="2">
        <v>1</v>
      </c>
      <c r="CW12" s="1"/>
      <c r="CX12" s="1"/>
      <c r="CY12" s="1" t="s">
        <v>3004</v>
      </c>
      <c r="CZ12" s="2">
        <v>1</v>
      </c>
      <c r="DA12" s="2">
        <v>1</v>
      </c>
      <c r="DB12" s="2" t="s">
        <v>204</v>
      </c>
      <c r="DC12" s="1"/>
      <c r="DD12" s="2">
        <v>1</v>
      </c>
      <c r="DE12" s="1"/>
      <c r="DF12" s="1"/>
      <c r="DG12" s="2">
        <v>1</v>
      </c>
      <c r="DH12" s="1"/>
      <c r="DI12" s="1"/>
      <c r="DJ12" s="2" t="s">
        <v>2996</v>
      </c>
      <c r="DK12" s="2" t="s">
        <v>2237</v>
      </c>
      <c r="DL12" s="2">
        <v>1</v>
      </c>
      <c r="DM12" s="15" t="s">
        <v>998</v>
      </c>
      <c r="DN12" s="2"/>
      <c r="DO12" s="16"/>
      <c r="DP12" s="1"/>
      <c r="DQ12" s="2">
        <v>0</v>
      </c>
      <c r="DR12" s="56">
        <v>0.2361111111111111</v>
      </c>
      <c r="DS12">
        <v>17</v>
      </c>
      <c r="DT12">
        <v>72</v>
      </c>
      <c r="DU12" s="2" t="s">
        <v>2238</v>
      </c>
      <c r="DV12" s="2" t="s">
        <v>1691</v>
      </c>
      <c r="DW12" s="2"/>
      <c r="DX12" s="2"/>
      <c r="DY12" s="2"/>
      <c r="DZ12" s="2"/>
      <c r="EA12">
        <v>17</v>
      </c>
      <c r="EB12">
        <v>72</v>
      </c>
      <c r="EC12" s="2"/>
      <c r="ED12" s="2"/>
      <c r="EE12" s="2"/>
      <c r="EF12" s="2"/>
      <c r="EG12" s="2"/>
      <c r="EH12" s="2"/>
      <c r="EI12" s="2"/>
      <c r="EJ12" s="2"/>
      <c r="EK12" s="2"/>
      <c r="EL12" s="2"/>
      <c r="EM12" s="2"/>
      <c r="EN12" s="2"/>
      <c r="EO12" s="2"/>
      <c r="EP12" s="2"/>
      <c r="EQ12" s="2"/>
      <c r="ER12" s="2">
        <v>1</v>
      </c>
      <c r="ES12" s="1"/>
      <c r="ET12" s="2">
        <v>1</v>
      </c>
      <c r="EU12" s="1"/>
      <c r="EV12" s="1"/>
      <c r="EW12" s="1"/>
      <c r="EX12" s="1"/>
      <c r="EY12" s="2">
        <v>1</v>
      </c>
      <c r="EZ12" s="1"/>
      <c r="FA12" s="2">
        <v>1</v>
      </c>
      <c r="FB12" s="1"/>
      <c r="FC12" s="1"/>
      <c r="FD12" s="1"/>
      <c r="FE12" s="1"/>
      <c r="FF12" s="2">
        <v>0</v>
      </c>
      <c r="FG12" s="2">
        <v>0</v>
      </c>
      <c r="FH12" s="2">
        <v>0</v>
      </c>
      <c r="FI12" s="1"/>
      <c r="FJ12" s="2">
        <v>0</v>
      </c>
      <c r="FK12" s="2"/>
      <c r="FL12" s="1"/>
      <c r="FM12" s="2" t="s">
        <v>225</v>
      </c>
      <c r="FN12" s="2">
        <v>0</v>
      </c>
      <c r="FO12" s="2">
        <v>1</v>
      </c>
      <c r="FP12" s="2" t="s">
        <v>226</v>
      </c>
      <c r="FQ12" s="1"/>
      <c r="FR12" s="2">
        <v>0</v>
      </c>
      <c r="FS12" s="1"/>
      <c r="FT12" s="1"/>
      <c r="FU12" s="2">
        <v>0</v>
      </c>
      <c r="FV12" s="1"/>
      <c r="FW12" s="2">
        <v>0</v>
      </c>
      <c r="FX12" s="1"/>
      <c r="FY12" s="2">
        <v>1</v>
      </c>
      <c r="FZ12" s="2" t="s">
        <v>226</v>
      </c>
      <c r="GA12" s="2" t="s">
        <v>2239</v>
      </c>
      <c r="GB12" s="2">
        <v>1</v>
      </c>
      <c r="GC12" s="1"/>
      <c r="GD12" s="1"/>
      <c r="GE12" s="1"/>
      <c r="GF12" s="1"/>
      <c r="GG12" s="1"/>
      <c r="GH12" s="1"/>
      <c r="GI12">
        <v>1</v>
      </c>
      <c r="GJ12">
        <v>1</v>
      </c>
    </row>
    <row r="13" spans="1:194" x14ac:dyDescent="0.35">
      <c r="A13" s="2" t="s">
        <v>2249</v>
      </c>
      <c r="B13" s="2" t="s">
        <v>2250</v>
      </c>
      <c r="C13" s="2" t="s">
        <v>2251</v>
      </c>
      <c r="D13" s="2" t="s">
        <v>2252</v>
      </c>
      <c r="E13" s="2" t="s">
        <v>2253</v>
      </c>
      <c r="F13" s="1"/>
      <c r="G13" s="1"/>
      <c r="H13" s="2" t="s">
        <v>191</v>
      </c>
      <c r="I13" s="1"/>
      <c r="J13" s="2" t="s">
        <v>2254</v>
      </c>
      <c r="K13" s="2" t="s">
        <v>2201</v>
      </c>
      <c r="L13" s="2" t="s">
        <v>2201</v>
      </c>
      <c r="M13" s="2" t="s">
        <v>2255</v>
      </c>
      <c r="N13" s="1"/>
      <c r="O13" s="2" t="s">
        <v>2025</v>
      </c>
      <c r="P13" s="2" t="s">
        <v>1556</v>
      </c>
      <c r="Q13" s="2" t="s">
        <v>2026</v>
      </c>
      <c r="R13" s="1"/>
      <c r="S13" s="1"/>
      <c r="T13" s="2" t="s">
        <v>2256</v>
      </c>
      <c r="U13" s="1"/>
      <c r="V13" s="1"/>
      <c r="W13" s="1"/>
      <c r="X13" s="1"/>
      <c r="Y13" s="1"/>
      <c r="Z13" s="2" t="s">
        <v>2257</v>
      </c>
      <c r="AA13" s="1"/>
      <c r="AB13" s="1"/>
      <c r="AC13" s="1"/>
      <c r="AD13" s="2" t="s">
        <v>2258</v>
      </c>
      <c r="AE13" s="1"/>
      <c r="AF13" s="1"/>
      <c r="AG13" s="1"/>
      <c r="AH13" s="2" t="s">
        <v>209</v>
      </c>
      <c r="AI13" s="2" t="s">
        <v>1689</v>
      </c>
      <c r="AJ13" s="2" t="s">
        <v>1895</v>
      </c>
      <c r="AK13" s="9" t="s">
        <v>2259</v>
      </c>
      <c r="AL13" s="15" t="s">
        <v>1268</v>
      </c>
      <c r="AM13" s="2" t="s">
        <v>214</v>
      </c>
      <c r="AN13" s="2" t="s">
        <v>426</v>
      </c>
      <c r="AO13" s="2" t="s">
        <v>2260</v>
      </c>
      <c r="AP13" s="2" t="s">
        <v>216</v>
      </c>
      <c r="AQ13" s="1"/>
      <c r="AR13" s="1"/>
      <c r="AS13" s="1">
        <v>1</v>
      </c>
      <c r="AT13" s="2">
        <v>1</v>
      </c>
      <c r="AU13" s="2">
        <v>1</v>
      </c>
      <c r="AV13" s="2" t="s">
        <v>217</v>
      </c>
      <c r="AW13" s="1"/>
      <c r="AX13" s="1"/>
      <c r="AY13" s="2">
        <v>1</v>
      </c>
      <c r="AZ13" s="1"/>
      <c r="BA13" s="1"/>
      <c r="BB13" s="1"/>
      <c r="BC13" s="2">
        <v>1</v>
      </c>
      <c r="BD13" s="2">
        <v>1</v>
      </c>
      <c r="BE13" s="2">
        <v>1</v>
      </c>
      <c r="BF13" s="2">
        <v>1</v>
      </c>
      <c r="BG13" s="2">
        <v>1</v>
      </c>
      <c r="BH13" s="1" t="s">
        <v>2987</v>
      </c>
      <c r="BI13" s="2">
        <v>1</v>
      </c>
      <c r="BJ13" s="2">
        <v>1</v>
      </c>
      <c r="BK13" s="2">
        <v>1</v>
      </c>
      <c r="BL13" s="2">
        <v>1</v>
      </c>
      <c r="BM13" s="2">
        <v>1</v>
      </c>
      <c r="BN13" s="1"/>
      <c r="BO13" s="1">
        <v>1</v>
      </c>
      <c r="BP13" s="1">
        <v>1</v>
      </c>
      <c r="BQ13" s="1"/>
      <c r="BR13" s="1">
        <v>1</v>
      </c>
      <c r="BS13" s="1">
        <v>1</v>
      </c>
      <c r="BT13" s="1"/>
      <c r="BU13" s="2"/>
      <c r="BV13" s="2">
        <v>1</v>
      </c>
      <c r="BW13" s="1"/>
      <c r="BX13" s="1" t="s">
        <v>2986</v>
      </c>
      <c r="BY13" s="2">
        <v>2</v>
      </c>
      <c r="BZ13" s="2">
        <v>1</v>
      </c>
      <c r="CA13" s="1"/>
      <c r="CB13" s="1"/>
      <c r="CC13" s="1"/>
      <c r="CD13" s="2">
        <v>1</v>
      </c>
      <c r="CE13" s="1"/>
      <c r="CF13" s="1"/>
      <c r="CG13" s="1" t="s">
        <v>2994</v>
      </c>
      <c r="CH13" s="2" t="s">
        <v>1063</v>
      </c>
      <c r="CI13" s="2">
        <v>0</v>
      </c>
      <c r="CJ13" s="1"/>
      <c r="CK13" s="2">
        <v>0</v>
      </c>
      <c r="CL13" s="13">
        <v>2140</v>
      </c>
      <c r="CM13" s="2"/>
      <c r="CN13" s="15"/>
      <c r="CO13" s="51"/>
      <c r="CP13" s="2"/>
      <c r="CQ13" s="2">
        <v>1</v>
      </c>
      <c r="CR13" s="1"/>
      <c r="CS13" s="1"/>
      <c r="CT13" s="1"/>
      <c r="CU13" s="2">
        <v>1</v>
      </c>
      <c r="CV13" s="1"/>
      <c r="CW13" s="1"/>
      <c r="CX13" s="1"/>
      <c r="CY13" s="1" t="s">
        <v>3004</v>
      </c>
      <c r="CZ13" s="2">
        <v>1</v>
      </c>
      <c r="DA13" s="2">
        <v>1</v>
      </c>
      <c r="DB13" s="2" t="s">
        <v>204</v>
      </c>
      <c r="DC13" s="1"/>
      <c r="DD13" s="2">
        <v>1</v>
      </c>
      <c r="DE13" s="1"/>
      <c r="DF13" s="1"/>
      <c r="DG13" s="2">
        <v>1</v>
      </c>
      <c r="DH13" s="1"/>
      <c r="DI13" s="1"/>
      <c r="DJ13" s="2" t="s">
        <v>2996</v>
      </c>
      <c r="DK13" s="2" t="s">
        <v>2261</v>
      </c>
      <c r="DL13" s="2"/>
      <c r="DM13" s="15" t="s">
        <v>688</v>
      </c>
      <c r="DN13" s="2"/>
      <c r="DO13" s="15"/>
      <c r="DP13" s="2"/>
      <c r="DQ13" s="2">
        <v>0</v>
      </c>
      <c r="DR13" s="56">
        <v>1.3084112149532711E-2</v>
      </c>
      <c r="DS13">
        <v>28</v>
      </c>
      <c r="DT13">
        <v>2140</v>
      </c>
      <c r="DU13" s="2" t="s">
        <v>2262</v>
      </c>
      <c r="DV13" s="2" t="s">
        <v>2263</v>
      </c>
      <c r="DW13" s="2"/>
      <c r="DX13" s="2">
        <v>0</v>
      </c>
      <c r="DY13" s="2">
        <v>1078</v>
      </c>
      <c r="DZ13" s="2" t="s">
        <v>2264</v>
      </c>
      <c r="EA13" s="2">
        <v>20</v>
      </c>
      <c r="EB13" s="2">
        <v>508</v>
      </c>
      <c r="EC13" s="2" t="s">
        <v>2265</v>
      </c>
      <c r="ED13" s="2">
        <v>1</v>
      </c>
      <c r="EE13" s="2">
        <v>45</v>
      </c>
      <c r="EF13" s="2" t="s">
        <v>2266</v>
      </c>
      <c r="EG13" s="2">
        <v>7</v>
      </c>
      <c r="EH13" s="2">
        <v>219</v>
      </c>
      <c r="EI13" s="2"/>
      <c r="EJ13" s="2">
        <v>0</v>
      </c>
      <c r="EK13" s="2">
        <v>159</v>
      </c>
      <c r="EL13" s="2"/>
      <c r="EM13" s="2"/>
      <c r="EN13" s="2"/>
      <c r="EO13" s="2"/>
      <c r="EP13" s="2">
        <v>0</v>
      </c>
      <c r="EQ13" s="2">
        <v>131</v>
      </c>
      <c r="ER13" s="2">
        <v>1</v>
      </c>
      <c r="ES13" s="1"/>
      <c r="ET13" s="2">
        <v>1</v>
      </c>
      <c r="EU13" s="1"/>
      <c r="EV13" s="1"/>
      <c r="EW13" s="1"/>
      <c r="EX13" s="1"/>
      <c r="EY13" s="2">
        <v>1</v>
      </c>
      <c r="EZ13" s="1"/>
      <c r="FA13" s="2">
        <v>1</v>
      </c>
      <c r="FB13" s="1"/>
      <c r="FC13" s="1"/>
      <c r="FD13" s="1"/>
      <c r="FE13" s="1"/>
      <c r="FF13" s="2">
        <v>0</v>
      </c>
      <c r="FG13" s="2">
        <v>0</v>
      </c>
      <c r="FH13" s="2">
        <v>0</v>
      </c>
      <c r="FI13" s="1"/>
      <c r="FJ13" s="2">
        <v>0</v>
      </c>
      <c r="FK13" s="2"/>
      <c r="FL13" s="1"/>
      <c r="FM13" s="2" t="s">
        <v>225</v>
      </c>
      <c r="FN13" s="2">
        <v>0</v>
      </c>
      <c r="FO13" s="2">
        <v>1</v>
      </c>
      <c r="FP13" s="2" t="s">
        <v>226</v>
      </c>
      <c r="FQ13" s="1"/>
      <c r="FR13" s="2">
        <v>1</v>
      </c>
      <c r="FS13" s="2" t="s">
        <v>226</v>
      </c>
      <c r="FT13" s="2" t="s">
        <v>2267</v>
      </c>
      <c r="FU13" s="2">
        <v>0</v>
      </c>
      <c r="FV13" s="1"/>
      <c r="FW13" s="2">
        <v>0</v>
      </c>
      <c r="FX13" s="1"/>
      <c r="FY13" s="2">
        <v>1</v>
      </c>
      <c r="FZ13" s="2" t="s">
        <v>226</v>
      </c>
      <c r="GA13" s="2" t="s">
        <v>2268</v>
      </c>
      <c r="GB13" s="2">
        <v>1</v>
      </c>
      <c r="GC13" s="2" t="s">
        <v>226</v>
      </c>
      <c r="GD13" s="2" t="s">
        <v>2269</v>
      </c>
      <c r="GE13" s="1"/>
      <c r="GF13" s="1"/>
      <c r="GG13" s="1"/>
      <c r="GH13" s="1"/>
      <c r="GI13">
        <v>1</v>
      </c>
      <c r="GJ13">
        <v>1</v>
      </c>
    </row>
    <row r="14" spans="1:194" s="34" customFormat="1" x14ac:dyDescent="0.35">
      <c r="A14" s="2" t="s">
        <v>2332</v>
      </c>
      <c r="B14" s="2" t="s">
        <v>2333</v>
      </c>
      <c r="C14" s="2" t="s">
        <v>2334</v>
      </c>
      <c r="D14" s="2" t="s">
        <v>2335</v>
      </c>
      <c r="E14" s="2" t="s">
        <v>2336</v>
      </c>
      <c r="F14" s="1"/>
      <c r="G14" s="1"/>
      <c r="H14" s="2" t="s">
        <v>191</v>
      </c>
      <c r="I14" s="1"/>
      <c r="J14" s="2" t="s">
        <v>2337</v>
      </c>
      <c r="K14" s="2" t="s">
        <v>2338</v>
      </c>
      <c r="L14" s="2" t="s">
        <v>2338</v>
      </c>
      <c r="M14" s="2" t="s">
        <v>2339</v>
      </c>
      <c r="N14" s="1"/>
      <c r="O14" s="2" t="s">
        <v>2340</v>
      </c>
      <c r="P14" s="2" t="s">
        <v>825</v>
      </c>
      <c r="Q14" s="2" t="s">
        <v>2341</v>
      </c>
      <c r="R14" s="1"/>
      <c r="S14" s="1"/>
      <c r="T14" s="2" t="s">
        <v>2342</v>
      </c>
      <c r="U14" s="1"/>
      <c r="V14" s="1"/>
      <c r="W14" s="1"/>
      <c r="X14" s="1"/>
      <c r="Y14" s="1"/>
      <c r="Z14" s="2" t="s">
        <v>2343</v>
      </c>
      <c r="AA14" s="1"/>
      <c r="AB14" s="1"/>
      <c r="AC14" s="1"/>
      <c r="AD14" s="2" t="s">
        <v>2344</v>
      </c>
      <c r="AE14" s="1"/>
      <c r="AF14" s="1"/>
      <c r="AG14" s="1"/>
      <c r="AH14" s="2" t="s">
        <v>209</v>
      </c>
      <c r="AI14" s="2" t="s">
        <v>1689</v>
      </c>
      <c r="AJ14" s="2" t="s">
        <v>1895</v>
      </c>
      <c r="AK14" s="9" t="s">
        <v>2345</v>
      </c>
      <c r="AL14" s="15" t="s">
        <v>1339</v>
      </c>
      <c r="AM14" s="2" t="s">
        <v>214</v>
      </c>
      <c r="AN14" s="2">
        <v>4</v>
      </c>
      <c r="AO14" s="2" t="s">
        <v>2346</v>
      </c>
      <c r="AP14" s="2" t="s">
        <v>216</v>
      </c>
      <c r="AQ14" s="1"/>
      <c r="AR14" s="1"/>
      <c r="AS14" s="1">
        <v>0</v>
      </c>
      <c r="AT14" s="2">
        <v>0</v>
      </c>
      <c r="AU14" s="2">
        <v>0</v>
      </c>
      <c r="AV14" s="2" t="s">
        <v>471</v>
      </c>
      <c r="AW14" s="1"/>
      <c r="AX14" s="1">
        <v>1</v>
      </c>
      <c r="AY14" s="1"/>
      <c r="AZ14" s="1"/>
      <c r="BA14" s="1"/>
      <c r="BB14" s="1"/>
      <c r="BC14" s="2">
        <v>1</v>
      </c>
      <c r="BD14" s="1">
        <v>0</v>
      </c>
      <c r="BE14" s="1">
        <v>0</v>
      </c>
      <c r="BF14" s="1">
        <v>0</v>
      </c>
      <c r="BG14" s="1">
        <v>0</v>
      </c>
      <c r="BH14" s="1" t="s">
        <v>2999</v>
      </c>
      <c r="BI14" s="1"/>
      <c r="BJ14" s="1"/>
      <c r="BK14" s="1"/>
      <c r="BL14" s="1"/>
      <c r="BM14" s="1"/>
      <c r="BN14" s="1"/>
      <c r="BO14" s="1"/>
      <c r="BP14" s="1"/>
      <c r="BQ14" s="1"/>
      <c r="BR14" s="1"/>
      <c r="BS14" s="1"/>
      <c r="BT14" s="1"/>
      <c r="BU14" s="2">
        <v>1</v>
      </c>
      <c r="BV14" s="1"/>
      <c r="BW14" s="1"/>
      <c r="BX14" s="1" t="s">
        <v>2984</v>
      </c>
      <c r="BY14" s="2">
        <v>1</v>
      </c>
      <c r="BZ14" s="2">
        <v>1</v>
      </c>
      <c r="CA14" s="1"/>
      <c r="CB14" s="1"/>
      <c r="CC14" s="2">
        <v>1</v>
      </c>
      <c r="CD14" s="1"/>
      <c r="CE14" s="1"/>
      <c r="CF14" s="1"/>
      <c r="CG14" s="1" t="s">
        <v>2994</v>
      </c>
      <c r="CH14" s="2" t="s">
        <v>2347</v>
      </c>
      <c r="CI14" s="2">
        <v>0</v>
      </c>
      <c r="CJ14" s="1"/>
      <c r="CK14" s="2">
        <v>0</v>
      </c>
      <c r="CL14" s="13">
        <v>505</v>
      </c>
      <c r="CM14" s="2"/>
      <c r="CN14" s="15"/>
      <c r="CO14" s="51"/>
      <c r="CP14" s="2"/>
      <c r="CQ14" s="2">
        <v>1</v>
      </c>
      <c r="CR14" s="1"/>
      <c r="CS14" s="1"/>
      <c r="CT14" s="1"/>
      <c r="CU14" s="2">
        <v>1</v>
      </c>
      <c r="CV14" s="1"/>
      <c r="CW14" s="1"/>
      <c r="CX14" s="1"/>
      <c r="CY14" s="1" t="s">
        <v>3004</v>
      </c>
      <c r="CZ14" s="2">
        <v>19</v>
      </c>
      <c r="DA14" s="1">
        <v>0</v>
      </c>
      <c r="DB14" s="2" t="s">
        <v>2348</v>
      </c>
      <c r="DC14" s="1"/>
      <c r="DD14" s="2">
        <v>1</v>
      </c>
      <c r="DE14" s="1"/>
      <c r="DF14" s="1"/>
      <c r="DG14" s="2">
        <v>1</v>
      </c>
      <c r="DH14" s="1"/>
      <c r="DI14" s="1"/>
      <c r="DJ14" s="2" t="s">
        <v>2996</v>
      </c>
      <c r="DK14" s="2" t="s">
        <v>2349</v>
      </c>
      <c r="DL14" s="2"/>
      <c r="DM14" s="15" t="s">
        <v>426</v>
      </c>
      <c r="DN14" s="2"/>
      <c r="DO14" s="15"/>
      <c r="DP14" s="2"/>
      <c r="DQ14" s="2">
        <v>0</v>
      </c>
      <c r="DR14" s="56">
        <v>7.9207920792079209E-3</v>
      </c>
      <c r="DS14">
        <v>4</v>
      </c>
      <c r="DT14">
        <v>505</v>
      </c>
      <c r="DU14" s="2" t="s">
        <v>2350</v>
      </c>
      <c r="DV14" s="2" t="s">
        <v>2351</v>
      </c>
      <c r="DW14" s="2"/>
      <c r="DX14">
        <v>4</v>
      </c>
      <c r="DY14">
        <v>505</v>
      </c>
      <c r="DZ14" s="2"/>
      <c r="EA14" s="2"/>
      <c r="EB14" s="2"/>
      <c r="EC14" s="2"/>
      <c r="ED14" s="2"/>
      <c r="EE14" s="2"/>
      <c r="EF14" s="2"/>
      <c r="EG14" s="2"/>
      <c r="EH14" s="2"/>
      <c r="EI14" s="2"/>
      <c r="EJ14" s="2"/>
      <c r="EK14" s="2"/>
      <c r="EL14" s="2"/>
      <c r="EM14" s="2"/>
      <c r="EN14" s="2"/>
      <c r="EO14" s="2"/>
      <c r="EP14" s="2"/>
      <c r="EQ14" s="2"/>
      <c r="ER14" s="1"/>
      <c r="ES14" s="1"/>
      <c r="ET14" s="1"/>
      <c r="EU14" s="2">
        <v>1</v>
      </c>
      <c r="EV14" s="1"/>
      <c r="EW14" s="1"/>
      <c r="EX14" s="1"/>
      <c r="EY14" s="1"/>
      <c r="EZ14" s="1"/>
      <c r="FA14" s="1"/>
      <c r="FB14" s="2">
        <v>1</v>
      </c>
      <c r="FC14" s="1"/>
      <c r="FD14" s="1"/>
      <c r="FE14" s="1"/>
      <c r="FF14" s="2">
        <v>0</v>
      </c>
      <c r="FG14" s="2">
        <v>0</v>
      </c>
      <c r="FH14" s="2">
        <v>0</v>
      </c>
      <c r="FI14" s="1"/>
      <c r="FJ14" s="2">
        <v>0</v>
      </c>
      <c r="FK14" s="2"/>
      <c r="FL14" s="1"/>
      <c r="FM14" s="2" t="s">
        <v>225</v>
      </c>
      <c r="FN14" s="2">
        <v>0</v>
      </c>
      <c r="FO14" s="2">
        <v>1</v>
      </c>
      <c r="FP14" s="2" t="s">
        <v>226</v>
      </c>
      <c r="FQ14" s="2" t="s">
        <v>2352</v>
      </c>
      <c r="FR14" s="2">
        <v>0</v>
      </c>
      <c r="FS14" s="1"/>
      <c r="FT14" s="1"/>
      <c r="FU14" s="2">
        <v>0</v>
      </c>
      <c r="FV14" s="1"/>
      <c r="FW14" s="2">
        <v>0</v>
      </c>
      <c r="FX14" s="1"/>
      <c r="FY14" s="2">
        <v>0</v>
      </c>
      <c r="FZ14" s="1"/>
      <c r="GA14" s="1"/>
      <c r="GB14" s="2">
        <v>0</v>
      </c>
      <c r="GC14" s="1"/>
      <c r="GD14" s="1"/>
      <c r="GE14" s="1"/>
      <c r="GF14" s="1"/>
      <c r="GG14" s="1"/>
      <c r="GH14" s="1"/>
      <c r="GI14">
        <v>1</v>
      </c>
      <c r="GJ14">
        <v>0</v>
      </c>
      <c r="GK14"/>
      <c r="GL14"/>
    </row>
    <row r="15" spans="1:194" s="34" customFormat="1" x14ac:dyDescent="0.35">
      <c r="A15" s="2" t="s">
        <v>2362</v>
      </c>
      <c r="B15" s="2" t="s">
        <v>2363</v>
      </c>
      <c r="C15" s="2" t="s">
        <v>2364</v>
      </c>
      <c r="D15" s="2" t="s">
        <v>2365</v>
      </c>
      <c r="E15" s="2" t="s">
        <v>2366</v>
      </c>
      <c r="F15" s="1"/>
      <c r="G15" s="1"/>
      <c r="H15" s="2" t="s">
        <v>191</v>
      </c>
      <c r="I15" s="1"/>
      <c r="J15" s="2" t="s">
        <v>2367</v>
      </c>
      <c r="K15" s="2" t="s">
        <v>2338</v>
      </c>
      <c r="L15" s="2" t="s">
        <v>2338</v>
      </c>
      <c r="M15" s="2" t="s">
        <v>2368</v>
      </c>
      <c r="N15" s="1"/>
      <c r="O15" s="2" t="s">
        <v>710</v>
      </c>
      <c r="P15" s="1"/>
      <c r="Q15" s="2" t="s">
        <v>1918</v>
      </c>
      <c r="R15" s="1"/>
      <c r="S15" s="1"/>
      <c r="T15" s="2" t="s">
        <v>2369</v>
      </c>
      <c r="U15" s="1"/>
      <c r="V15" s="1"/>
      <c r="W15" s="1"/>
      <c r="X15" s="1"/>
      <c r="Y15" s="1"/>
      <c r="Z15" s="2" t="s">
        <v>2370</v>
      </c>
      <c r="AA15" s="1"/>
      <c r="AB15" s="2" t="s">
        <v>2371</v>
      </c>
      <c r="AC15" s="1"/>
      <c r="AD15" s="2" t="s">
        <v>2372</v>
      </c>
      <c r="AE15" s="1"/>
      <c r="AF15" s="1"/>
      <c r="AG15" s="1"/>
      <c r="AH15" s="2" t="s">
        <v>209</v>
      </c>
      <c r="AI15" s="2" t="s">
        <v>1689</v>
      </c>
      <c r="AJ15" s="2" t="s">
        <v>1895</v>
      </c>
      <c r="AK15" s="9" t="s">
        <v>377</v>
      </c>
      <c r="AL15" s="15" t="s">
        <v>1339</v>
      </c>
      <c r="AM15" s="2" t="s">
        <v>214</v>
      </c>
      <c r="AN15" s="2">
        <v>4</v>
      </c>
      <c r="AO15" s="2" t="s">
        <v>2373</v>
      </c>
      <c r="AP15" s="2" t="s">
        <v>216</v>
      </c>
      <c r="AQ15" s="1"/>
      <c r="AR15" s="1"/>
      <c r="AS15" s="1">
        <v>0</v>
      </c>
      <c r="AT15" s="2">
        <v>1</v>
      </c>
      <c r="AU15" s="2">
        <v>1</v>
      </c>
      <c r="AV15" s="2" t="s">
        <v>305</v>
      </c>
      <c r="AW15" s="1"/>
      <c r="AX15" s="1"/>
      <c r="AY15" s="2">
        <v>1</v>
      </c>
      <c r="AZ15" s="1"/>
      <c r="BA15" s="1"/>
      <c r="BB15" s="1"/>
      <c r="BC15" s="2">
        <v>1</v>
      </c>
      <c r="BD15" s="1">
        <v>0</v>
      </c>
      <c r="BE15" s="1">
        <v>0</v>
      </c>
      <c r="BF15" s="1">
        <v>0</v>
      </c>
      <c r="BG15" s="1">
        <v>0</v>
      </c>
      <c r="BH15" s="1" t="s">
        <v>2999</v>
      </c>
      <c r="BI15" s="1"/>
      <c r="BJ15" s="1"/>
      <c r="BK15" s="1"/>
      <c r="BL15" s="1"/>
      <c r="BM15" s="1"/>
      <c r="BN15" s="1"/>
      <c r="BO15" s="1"/>
      <c r="BP15" s="1"/>
      <c r="BQ15" s="1"/>
      <c r="BR15" s="1"/>
      <c r="BS15" s="1"/>
      <c r="BT15" s="1"/>
      <c r="BU15" s="2">
        <v>1</v>
      </c>
      <c r="BV15" s="1"/>
      <c r="BW15" s="1"/>
      <c r="BX15" s="1" t="s">
        <v>2984</v>
      </c>
      <c r="BY15" s="2">
        <v>1</v>
      </c>
      <c r="BZ15" s="1"/>
      <c r="CA15" s="1"/>
      <c r="CB15" s="1"/>
      <c r="CC15" s="1"/>
      <c r="CD15" s="1"/>
      <c r="CE15" s="2">
        <v>1</v>
      </c>
      <c r="CF15" s="1"/>
      <c r="CG15" s="1" t="s">
        <v>2994</v>
      </c>
      <c r="CH15" s="2" t="s">
        <v>639</v>
      </c>
      <c r="CI15" s="2">
        <v>0</v>
      </c>
      <c r="CJ15" s="1"/>
      <c r="CK15" s="2">
        <v>0</v>
      </c>
      <c r="CL15" s="13">
        <v>114</v>
      </c>
      <c r="CM15" s="2"/>
      <c r="CN15" s="15">
        <v>29</v>
      </c>
      <c r="CO15" s="51">
        <v>0.25438596491228072</v>
      </c>
      <c r="CP15" s="2" t="s">
        <v>2374</v>
      </c>
      <c r="CQ15" s="2">
        <v>1</v>
      </c>
      <c r="CR15" s="1"/>
      <c r="CS15" s="1"/>
      <c r="CT15" s="1"/>
      <c r="CU15" s="2">
        <v>1</v>
      </c>
      <c r="CV15" s="1"/>
      <c r="CW15" s="1"/>
      <c r="CX15" s="1"/>
      <c r="CY15" s="1" t="s">
        <v>3004</v>
      </c>
      <c r="CZ15" s="2">
        <v>1</v>
      </c>
      <c r="DA15" s="2">
        <v>1</v>
      </c>
      <c r="DB15" s="2" t="s">
        <v>204</v>
      </c>
      <c r="DC15" s="1"/>
      <c r="DD15" s="2">
        <v>1</v>
      </c>
      <c r="DE15" s="1"/>
      <c r="DF15" s="1"/>
      <c r="DG15" s="2">
        <v>1</v>
      </c>
      <c r="DH15" s="1"/>
      <c r="DI15" s="1"/>
      <c r="DJ15" s="2" t="s">
        <v>2996</v>
      </c>
      <c r="DK15" s="2" t="s">
        <v>2375</v>
      </c>
      <c r="DL15" s="2"/>
      <c r="DM15" s="15" t="s">
        <v>2376</v>
      </c>
      <c r="DN15" s="2"/>
      <c r="DO15" s="15"/>
      <c r="DP15" s="2"/>
      <c r="DQ15" s="2">
        <v>0</v>
      </c>
      <c r="DR15" s="56">
        <v>0.21929824561403508</v>
      </c>
      <c r="DS15">
        <v>25</v>
      </c>
      <c r="DT15">
        <v>114</v>
      </c>
      <c r="DU15" s="2" t="s">
        <v>2377</v>
      </c>
      <c r="DV15" s="2" t="s">
        <v>2378</v>
      </c>
      <c r="DW15" s="2"/>
      <c r="DX15">
        <v>25</v>
      </c>
      <c r="DY15">
        <v>114</v>
      </c>
      <c r="DZ15" s="2"/>
      <c r="EA15" s="2"/>
      <c r="EB15" s="2"/>
      <c r="EC15" s="2"/>
      <c r="ED15" s="2"/>
      <c r="EE15" s="2"/>
      <c r="EF15" s="2"/>
      <c r="EG15" s="2"/>
      <c r="EH15" s="2"/>
      <c r="EI15" s="2"/>
      <c r="EJ15" s="2"/>
      <c r="EK15" s="2"/>
      <c r="EL15" s="2"/>
      <c r="EM15" s="2"/>
      <c r="EN15" s="2"/>
      <c r="EO15" s="2"/>
      <c r="EP15" s="2"/>
      <c r="EQ15" s="2"/>
      <c r="ER15" s="2">
        <v>1</v>
      </c>
      <c r="ES15" s="1"/>
      <c r="ET15" s="2">
        <v>1</v>
      </c>
      <c r="EU15" s="1"/>
      <c r="EV15" s="1"/>
      <c r="EW15" s="1"/>
      <c r="EX15" s="1"/>
      <c r="EY15" s="2">
        <v>1</v>
      </c>
      <c r="EZ15" s="1"/>
      <c r="FA15" s="2">
        <v>1</v>
      </c>
      <c r="FB15" s="1"/>
      <c r="FC15" s="1"/>
      <c r="FD15" s="1"/>
      <c r="FE15" s="1"/>
      <c r="FF15" s="2">
        <v>0</v>
      </c>
      <c r="FG15" s="2">
        <v>0</v>
      </c>
      <c r="FH15" s="2">
        <v>0</v>
      </c>
      <c r="FI15" s="1"/>
      <c r="FJ15" s="2">
        <v>0</v>
      </c>
      <c r="FK15" s="2"/>
      <c r="FL15" s="1"/>
      <c r="FM15" s="2" t="s">
        <v>225</v>
      </c>
      <c r="FN15" s="2">
        <v>0</v>
      </c>
      <c r="FO15" s="2">
        <v>1</v>
      </c>
      <c r="FP15" s="2" t="s">
        <v>226</v>
      </c>
      <c r="FQ15" s="1"/>
      <c r="FR15" s="2">
        <v>0</v>
      </c>
      <c r="FS15" s="1"/>
      <c r="FT15" s="1"/>
      <c r="FU15" s="2">
        <v>0</v>
      </c>
      <c r="FV15" s="1"/>
      <c r="FW15" s="2">
        <v>0</v>
      </c>
      <c r="FX15" s="1"/>
      <c r="FY15" s="2">
        <v>1</v>
      </c>
      <c r="FZ15" s="2" t="s">
        <v>226</v>
      </c>
      <c r="GA15" s="2" t="s">
        <v>2379</v>
      </c>
      <c r="GB15" s="2">
        <v>0</v>
      </c>
      <c r="GC15" s="1"/>
      <c r="GD15" s="1"/>
      <c r="GE15" s="1"/>
      <c r="GF15" s="1"/>
      <c r="GG15" s="1"/>
      <c r="GH15" s="1"/>
      <c r="GI15">
        <v>1</v>
      </c>
      <c r="GJ15">
        <v>1</v>
      </c>
      <c r="GK15"/>
      <c r="GL15"/>
    </row>
    <row r="16" spans="1:194" x14ac:dyDescent="0.35">
      <c r="A16" s="2" t="s">
        <v>2431</v>
      </c>
      <c r="B16" s="2" t="s">
        <v>2432</v>
      </c>
      <c r="C16" s="2" t="s">
        <v>2433</v>
      </c>
      <c r="D16" s="2" t="s">
        <v>2434</v>
      </c>
      <c r="E16" s="2" t="s">
        <v>2435</v>
      </c>
      <c r="F16" s="1"/>
      <c r="G16" s="1"/>
      <c r="H16" s="2" t="s">
        <v>191</v>
      </c>
      <c r="I16" s="1"/>
      <c r="J16" s="2" t="s">
        <v>2436</v>
      </c>
      <c r="K16" s="2" t="s">
        <v>2437</v>
      </c>
      <c r="L16" s="2" t="s">
        <v>2437</v>
      </c>
      <c r="M16" s="2" t="s">
        <v>2438</v>
      </c>
      <c r="N16" s="1"/>
      <c r="O16" s="2" t="s">
        <v>2439</v>
      </c>
      <c r="P16" s="2" t="s">
        <v>778</v>
      </c>
      <c r="Q16" s="2" t="s">
        <v>2440</v>
      </c>
      <c r="R16" s="1"/>
      <c r="S16" s="1"/>
      <c r="T16" s="2" t="s">
        <v>2441</v>
      </c>
      <c r="U16" s="2" t="s">
        <v>2442</v>
      </c>
      <c r="V16" s="1"/>
      <c r="W16" s="1"/>
      <c r="X16" s="1"/>
      <c r="Y16" s="1"/>
      <c r="Z16" s="1"/>
      <c r="AA16" s="1"/>
      <c r="AB16" s="2" t="s">
        <v>2443</v>
      </c>
      <c r="AC16" s="1"/>
      <c r="AD16" s="2" t="s">
        <v>2444</v>
      </c>
      <c r="AE16" s="1"/>
      <c r="AF16" s="1"/>
      <c r="AG16" s="1"/>
      <c r="AH16" s="2" t="s">
        <v>209</v>
      </c>
      <c r="AI16" s="2" t="s">
        <v>1689</v>
      </c>
      <c r="AJ16" s="2" t="s">
        <v>1895</v>
      </c>
      <c r="AK16" s="9" t="s">
        <v>2445</v>
      </c>
      <c r="AL16" s="15" t="s">
        <v>389</v>
      </c>
      <c r="AM16" s="2" t="s">
        <v>214</v>
      </c>
      <c r="AN16" s="2">
        <v>4</v>
      </c>
      <c r="AO16" s="2" t="s">
        <v>2446</v>
      </c>
      <c r="AP16" s="2" t="s">
        <v>216</v>
      </c>
      <c r="AQ16" s="1"/>
      <c r="AR16" s="1"/>
      <c r="AS16" s="1">
        <v>1</v>
      </c>
      <c r="AT16" s="2">
        <v>1</v>
      </c>
      <c r="AU16" s="2">
        <v>1</v>
      </c>
      <c r="AV16" s="2" t="s">
        <v>217</v>
      </c>
      <c r="AW16" s="1"/>
      <c r="AX16" s="1"/>
      <c r="AY16" s="2">
        <v>1</v>
      </c>
      <c r="AZ16" s="1"/>
      <c r="BA16" s="1"/>
      <c r="BB16" s="1"/>
      <c r="BC16" s="1">
        <v>1</v>
      </c>
      <c r="BD16" s="2">
        <v>1</v>
      </c>
      <c r="BE16" s="1">
        <v>0</v>
      </c>
      <c r="BF16" s="1">
        <v>0</v>
      </c>
      <c r="BG16" s="1">
        <v>0</v>
      </c>
      <c r="BH16" s="1" t="s">
        <v>2987</v>
      </c>
      <c r="BI16" s="1"/>
      <c r="BJ16" s="1"/>
      <c r="BK16" s="1"/>
      <c r="BL16" s="1"/>
      <c r="BM16" s="1"/>
      <c r="BN16" s="1"/>
      <c r="BO16" s="1"/>
      <c r="BP16" s="1"/>
      <c r="BQ16" s="1"/>
      <c r="BR16" s="1"/>
      <c r="BS16" s="1"/>
      <c r="BT16" s="1"/>
      <c r="BU16" s="2">
        <v>1</v>
      </c>
      <c r="BV16" s="1"/>
      <c r="BW16" s="1"/>
      <c r="BX16" s="1" t="s">
        <v>2984</v>
      </c>
      <c r="BY16" s="2">
        <v>2</v>
      </c>
      <c r="BZ16" s="2">
        <v>1</v>
      </c>
      <c r="CA16" s="2">
        <v>1</v>
      </c>
      <c r="CB16" s="1"/>
      <c r="CC16" s="2">
        <v>1</v>
      </c>
      <c r="CD16" s="2">
        <v>1</v>
      </c>
      <c r="CE16" s="1"/>
      <c r="CF16" s="1"/>
      <c r="CG16" s="2" t="s">
        <v>2995</v>
      </c>
      <c r="CH16" s="2" t="s">
        <v>2447</v>
      </c>
      <c r="CI16" s="2">
        <v>1</v>
      </c>
      <c r="CJ16" s="2" t="s">
        <v>2448</v>
      </c>
      <c r="CK16" s="2">
        <v>0</v>
      </c>
      <c r="CL16" s="23">
        <v>543</v>
      </c>
      <c r="CM16" s="1" t="s">
        <v>2449</v>
      </c>
      <c r="CN16" s="15"/>
      <c r="CO16" s="51"/>
      <c r="CP16" s="2"/>
      <c r="CQ16" s="2">
        <v>1</v>
      </c>
      <c r="CR16" s="1"/>
      <c r="CS16" s="1"/>
      <c r="CT16" s="1"/>
      <c r="CU16" s="2">
        <v>1</v>
      </c>
      <c r="CV16" s="1"/>
      <c r="CW16" s="1"/>
      <c r="CX16" s="1"/>
      <c r="CY16" s="1" t="s">
        <v>3004</v>
      </c>
      <c r="CZ16" s="2">
        <v>1</v>
      </c>
      <c r="DA16" s="2">
        <v>1</v>
      </c>
      <c r="DB16" s="2" t="s">
        <v>204</v>
      </c>
      <c r="DC16" s="1"/>
      <c r="DD16" s="2">
        <v>1</v>
      </c>
      <c r="DE16" s="1"/>
      <c r="DF16" s="1"/>
      <c r="DG16" s="2">
        <v>1</v>
      </c>
      <c r="DH16" s="1"/>
      <c r="DI16" s="1"/>
      <c r="DJ16" s="2" t="s">
        <v>2996</v>
      </c>
      <c r="DK16" s="2" t="s">
        <v>2450</v>
      </c>
      <c r="DL16" s="2">
        <v>1</v>
      </c>
      <c r="DM16" s="15">
        <v>70</v>
      </c>
      <c r="DN16" s="2"/>
      <c r="DO16" s="16"/>
      <c r="DP16" s="1"/>
      <c r="DQ16" s="2">
        <v>0</v>
      </c>
      <c r="DR16" s="56">
        <v>0.12891344383057091</v>
      </c>
      <c r="DS16">
        <v>70</v>
      </c>
      <c r="DT16">
        <v>543</v>
      </c>
      <c r="DU16" s="2" t="s">
        <v>2451</v>
      </c>
      <c r="DV16" s="2" t="s">
        <v>1691</v>
      </c>
      <c r="DW16" s="2"/>
      <c r="DX16" s="2">
        <v>3</v>
      </c>
      <c r="DY16" s="2">
        <v>231</v>
      </c>
      <c r="DZ16" s="2"/>
      <c r="EA16">
        <v>67</v>
      </c>
      <c r="EB16">
        <v>312</v>
      </c>
      <c r="EC16" s="2"/>
      <c r="ED16" s="2"/>
      <c r="EE16" s="2"/>
      <c r="EF16" s="2"/>
      <c r="EG16" s="2"/>
      <c r="EH16" s="2"/>
      <c r="EI16" s="2"/>
      <c r="EJ16" s="2"/>
      <c r="EK16" s="2"/>
      <c r="EL16" s="2"/>
      <c r="EM16" s="2"/>
      <c r="EN16" s="2"/>
      <c r="EO16" s="2"/>
      <c r="EP16" s="2"/>
      <c r="EQ16" s="2"/>
      <c r="ER16" s="2">
        <v>1</v>
      </c>
      <c r="ES16" s="1"/>
      <c r="ET16" s="2">
        <v>1</v>
      </c>
      <c r="EU16" s="2">
        <v>1</v>
      </c>
      <c r="EV16" s="1"/>
      <c r="EW16" s="1"/>
      <c r="EX16" s="1"/>
      <c r="EY16" s="2">
        <v>1</v>
      </c>
      <c r="EZ16" s="1"/>
      <c r="FA16" s="2">
        <v>1</v>
      </c>
      <c r="FB16" s="2">
        <v>1</v>
      </c>
      <c r="FC16" s="1"/>
      <c r="FD16" s="1"/>
      <c r="FE16" s="1"/>
      <c r="FF16" s="2">
        <v>0</v>
      </c>
      <c r="FG16" s="2">
        <v>0</v>
      </c>
      <c r="FH16" s="2">
        <v>0</v>
      </c>
      <c r="FI16" s="1"/>
      <c r="FJ16" s="2">
        <v>0</v>
      </c>
      <c r="FK16" s="2"/>
      <c r="FL16" s="1"/>
      <c r="FM16" s="2" t="s">
        <v>225</v>
      </c>
      <c r="FN16" s="2">
        <v>0</v>
      </c>
      <c r="FO16" s="2">
        <v>1</v>
      </c>
      <c r="FP16" s="2" t="s">
        <v>226</v>
      </c>
      <c r="FQ16" s="1"/>
      <c r="FR16" s="2">
        <v>0</v>
      </c>
      <c r="FS16" s="1"/>
      <c r="FT16" s="1"/>
      <c r="FU16" s="2">
        <v>0</v>
      </c>
      <c r="FV16" s="1"/>
      <c r="FW16" s="2">
        <v>0</v>
      </c>
      <c r="FX16" s="1"/>
      <c r="FY16" s="2">
        <v>0</v>
      </c>
      <c r="FZ16" s="1"/>
      <c r="GA16" s="2" t="s">
        <v>2452</v>
      </c>
      <c r="GB16" s="2">
        <v>0</v>
      </c>
      <c r="GC16" s="1"/>
      <c r="GD16" s="1"/>
      <c r="GE16" s="1"/>
      <c r="GF16" s="1"/>
      <c r="GG16" s="1"/>
      <c r="GH16" s="1"/>
      <c r="GI16">
        <v>1</v>
      </c>
      <c r="GJ16">
        <v>1</v>
      </c>
    </row>
    <row r="17" spans="1:194" s="34" customFormat="1" x14ac:dyDescent="0.35">
      <c r="A17" s="2" t="s">
        <v>2486</v>
      </c>
      <c r="B17" s="2" t="s">
        <v>2487</v>
      </c>
      <c r="C17" s="2" t="s">
        <v>2488</v>
      </c>
      <c r="D17" s="2" t="s">
        <v>2489</v>
      </c>
      <c r="E17" s="2" t="s">
        <v>2490</v>
      </c>
      <c r="F17" s="1"/>
      <c r="G17" s="1"/>
      <c r="H17" s="2" t="s">
        <v>191</v>
      </c>
      <c r="I17" s="1"/>
      <c r="J17" s="2" t="s">
        <v>2491</v>
      </c>
      <c r="K17" s="2" t="s">
        <v>2492</v>
      </c>
      <c r="L17" s="2" t="s">
        <v>2492</v>
      </c>
      <c r="M17" s="2" t="s">
        <v>2493</v>
      </c>
      <c r="N17" s="1"/>
      <c r="O17" s="2" t="s">
        <v>710</v>
      </c>
      <c r="P17" s="2" t="s">
        <v>204</v>
      </c>
      <c r="Q17" s="2" t="s">
        <v>1918</v>
      </c>
      <c r="R17" s="1"/>
      <c r="S17" s="1"/>
      <c r="T17" s="2" t="s">
        <v>2494</v>
      </c>
      <c r="U17" s="1"/>
      <c r="V17" s="1"/>
      <c r="W17" s="1"/>
      <c r="X17" s="1"/>
      <c r="Y17" s="1"/>
      <c r="Z17" s="2" t="s">
        <v>2493</v>
      </c>
      <c r="AA17" s="1"/>
      <c r="AB17" s="2" t="s">
        <v>2495</v>
      </c>
      <c r="AC17" s="1"/>
      <c r="AD17" s="2" t="s">
        <v>2496</v>
      </c>
      <c r="AE17" s="1"/>
      <c r="AF17" s="1"/>
      <c r="AG17" s="1"/>
      <c r="AH17" s="1"/>
      <c r="AI17" s="1"/>
      <c r="AJ17" s="2" t="s">
        <v>1895</v>
      </c>
      <c r="AK17" s="9" t="s">
        <v>723</v>
      </c>
      <c r="AL17" s="15" t="s">
        <v>469</v>
      </c>
      <c r="AM17" s="2" t="s">
        <v>214</v>
      </c>
      <c r="AN17" s="2">
        <v>4</v>
      </c>
      <c r="AO17" s="2" t="s">
        <v>2497</v>
      </c>
      <c r="AP17" s="2" t="s">
        <v>216</v>
      </c>
      <c r="AQ17" s="1"/>
      <c r="AR17" s="1"/>
      <c r="AS17" s="2">
        <v>1</v>
      </c>
      <c r="AT17" s="1">
        <v>0</v>
      </c>
      <c r="AU17" s="1">
        <v>0</v>
      </c>
      <c r="AV17" s="2" t="s">
        <v>391</v>
      </c>
      <c r="AW17" s="1"/>
      <c r="AX17" s="1"/>
      <c r="AY17" s="2">
        <v>1</v>
      </c>
      <c r="AZ17" s="1"/>
      <c r="BA17" s="1"/>
      <c r="BB17" s="1"/>
      <c r="BC17" s="1">
        <v>0</v>
      </c>
      <c r="BD17" s="2">
        <v>1</v>
      </c>
      <c r="BE17" s="1">
        <v>0</v>
      </c>
      <c r="BF17" s="1">
        <v>0</v>
      </c>
      <c r="BG17" s="1">
        <v>0</v>
      </c>
      <c r="BH17" s="1" t="s">
        <v>3000</v>
      </c>
      <c r="BI17" s="1"/>
      <c r="BJ17" s="1"/>
      <c r="BK17" s="1"/>
      <c r="BL17" s="1"/>
      <c r="BM17" s="1"/>
      <c r="BN17" s="1"/>
      <c r="BO17" s="1"/>
      <c r="BP17" s="1"/>
      <c r="BQ17" s="1"/>
      <c r="BR17" s="1"/>
      <c r="BS17" s="1"/>
      <c r="BT17" s="1"/>
      <c r="BU17" s="2">
        <v>1</v>
      </c>
      <c r="BV17" s="1"/>
      <c r="BW17" s="1"/>
      <c r="BX17" s="1" t="s">
        <v>2984</v>
      </c>
      <c r="BY17" s="2">
        <v>2</v>
      </c>
      <c r="BZ17" s="2">
        <v>1</v>
      </c>
      <c r="CA17" s="1"/>
      <c r="CB17" s="1"/>
      <c r="CC17" s="1"/>
      <c r="CD17" s="2">
        <v>1</v>
      </c>
      <c r="CE17" s="1"/>
      <c r="CF17" s="1"/>
      <c r="CG17" s="1" t="s">
        <v>2994</v>
      </c>
      <c r="CH17" s="2" t="s">
        <v>2498</v>
      </c>
      <c r="CI17" s="2">
        <v>0</v>
      </c>
      <c r="CJ17" s="1"/>
      <c r="CK17" s="2">
        <v>0</v>
      </c>
      <c r="CL17" s="13">
        <v>36</v>
      </c>
      <c r="CM17" s="2"/>
      <c r="CN17" s="15" t="s">
        <v>825</v>
      </c>
      <c r="CO17" s="51">
        <v>0.30555555555555558</v>
      </c>
      <c r="CP17" s="2"/>
      <c r="CQ17" s="2">
        <v>1</v>
      </c>
      <c r="CR17" s="2">
        <v>1</v>
      </c>
      <c r="CS17" s="1"/>
      <c r="CT17" s="1"/>
      <c r="CU17" s="2">
        <v>1</v>
      </c>
      <c r="CV17" s="2">
        <v>1</v>
      </c>
      <c r="CW17" s="1"/>
      <c r="CX17" s="1"/>
      <c r="CY17" s="1" t="s">
        <v>3004</v>
      </c>
      <c r="CZ17" s="2">
        <v>1</v>
      </c>
      <c r="DA17" s="2">
        <v>1</v>
      </c>
      <c r="DB17" s="2" t="s">
        <v>204</v>
      </c>
      <c r="DC17" s="1"/>
      <c r="DD17" s="2">
        <v>1</v>
      </c>
      <c r="DE17" s="1"/>
      <c r="DF17" s="1"/>
      <c r="DG17" s="2">
        <v>1</v>
      </c>
      <c r="DH17" s="1"/>
      <c r="DI17" s="1"/>
      <c r="DJ17" s="2" t="s">
        <v>2996</v>
      </c>
      <c r="DK17" s="2" t="s">
        <v>2499</v>
      </c>
      <c r="DL17" s="2">
        <v>1</v>
      </c>
      <c r="DM17" s="15" t="s">
        <v>204</v>
      </c>
      <c r="DN17" s="2"/>
      <c r="DO17" s="15"/>
      <c r="DP17" s="2"/>
      <c r="DQ17" s="2">
        <v>0</v>
      </c>
      <c r="DR17" s="56">
        <v>2.7777777777777776E-2</v>
      </c>
      <c r="DS17">
        <v>1</v>
      </c>
      <c r="DT17">
        <v>36</v>
      </c>
      <c r="DU17" s="2" t="s">
        <v>2500</v>
      </c>
      <c r="DV17" s="2" t="s">
        <v>2501</v>
      </c>
      <c r="DW17" s="2"/>
      <c r="DX17" s="2"/>
      <c r="DY17" s="2"/>
      <c r="DZ17" s="2"/>
      <c r="EA17">
        <v>1</v>
      </c>
      <c r="EB17">
        <v>36</v>
      </c>
      <c r="EC17" s="2"/>
      <c r="ED17" s="2"/>
      <c r="EE17" s="2"/>
      <c r="EF17" s="2"/>
      <c r="EG17" s="2"/>
      <c r="EH17" s="2"/>
      <c r="EI17" s="2"/>
      <c r="EJ17" s="2"/>
      <c r="EK17" s="2"/>
      <c r="EL17" s="2"/>
      <c r="EM17" s="2"/>
      <c r="EN17" s="2"/>
      <c r="EO17" s="2"/>
      <c r="EP17" s="2"/>
      <c r="EQ17" s="2"/>
      <c r="ER17" s="2">
        <v>1</v>
      </c>
      <c r="ES17" s="1"/>
      <c r="ET17" s="2">
        <v>1</v>
      </c>
      <c r="EU17" s="1"/>
      <c r="EV17" s="1"/>
      <c r="EW17" s="1"/>
      <c r="EX17" s="1"/>
      <c r="EY17" s="2">
        <v>1</v>
      </c>
      <c r="EZ17" s="1"/>
      <c r="FA17" s="1"/>
      <c r="FB17" s="1"/>
      <c r="FC17" s="1"/>
      <c r="FD17" s="1"/>
      <c r="FE17" s="1"/>
      <c r="FF17" s="2">
        <v>0</v>
      </c>
      <c r="FG17" s="2">
        <v>0</v>
      </c>
      <c r="FH17" s="2">
        <v>0</v>
      </c>
      <c r="FI17" s="1"/>
      <c r="FJ17" s="2">
        <v>0</v>
      </c>
      <c r="FK17" s="2"/>
      <c r="FL17" s="1"/>
      <c r="FM17" s="2" t="s">
        <v>225</v>
      </c>
      <c r="FN17" s="2">
        <v>0</v>
      </c>
      <c r="FO17" s="2">
        <v>1</v>
      </c>
      <c r="FP17" s="2" t="s">
        <v>226</v>
      </c>
      <c r="FQ17" s="1"/>
      <c r="FR17" s="2">
        <v>0</v>
      </c>
      <c r="FS17" s="1"/>
      <c r="FT17" s="1"/>
      <c r="FU17" s="2">
        <v>0</v>
      </c>
      <c r="FV17" s="1"/>
      <c r="FW17" s="2">
        <v>0</v>
      </c>
      <c r="FX17" s="1"/>
      <c r="FY17" s="2">
        <v>0</v>
      </c>
      <c r="FZ17" s="1"/>
      <c r="GA17" s="1"/>
      <c r="GB17" s="2">
        <v>0</v>
      </c>
      <c r="GC17" s="1"/>
      <c r="GD17" s="1"/>
      <c r="GE17" s="1"/>
      <c r="GF17" s="1"/>
      <c r="GG17" s="1"/>
      <c r="GH17" s="1"/>
      <c r="GI17">
        <v>1</v>
      </c>
      <c r="GJ17">
        <v>0</v>
      </c>
      <c r="GK17"/>
      <c r="GL17"/>
    </row>
    <row r="18" spans="1:194" s="34" customFormat="1" x14ac:dyDescent="0.35">
      <c r="A18" s="2" t="s">
        <v>2507</v>
      </c>
      <c r="B18" s="2" t="s">
        <v>2508</v>
      </c>
      <c r="C18" s="2" t="s">
        <v>2509</v>
      </c>
      <c r="D18" s="2" t="s">
        <v>2510</v>
      </c>
      <c r="E18" s="2" t="s">
        <v>2511</v>
      </c>
      <c r="F18" s="1"/>
      <c r="G18" s="1"/>
      <c r="H18" s="2" t="s">
        <v>191</v>
      </c>
      <c r="I18" s="1"/>
      <c r="J18" s="2" t="s">
        <v>1968</v>
      </c>
      <c r="K18" s="2" t="s">
        <v>2512</v>
      </c>
      <c r="L18" s="2" t="s">
        <v>2512</v>
      </c>
      <c r="M18" s="2" t="s">
        <v>2513</v>
      </c>
      <c r="N18" s="1"/>
      <c r="O18" s="2" t="s">
        <v>2514</v>
      </c>
      <c r="P18" s="2" t="s">
        <v>426</v>
      </c>
      <c r="Q18" s="2" t="s">
        <v>2515</v>
      </c>
      <c r="R18" s="1"/>
      <c r="S18" s="1"/>
      <c r="T18" s="2" t="s">
        <v>2516</v>
      </c>
      <c r="U18" s="1"/>
      <c r="V18" s="1"/>
      <c r="W18" s="1"/>
      <c r="X18" s="1"/>
      <c r="Y18" s="1"/>
      <c r="Z18" s="1"/>
      <c r="AA18" s="1"/>
      <c r="AB18" s="1"/>
      <c r="AC18" s="1"/>
      <c r="AD18" s="2" t="s">
        <v>2517</v>
      </c>
      <c r="AE18" s="1"/>
      <c r="AF18" s="1"/>
      <c r="AG18" s="1"/>
      <c r="AH18" s="1"/>
      <c r="AI18" s="1"/>
      <c r="AJ18" s="2" t="s">
        <v>1895</v>
      </c>
      <c r="AK18" s="9" t="s">
        <v>643</v>
      </c>
      <c r="AL18" s="15" t="s">
        <v>469</v>
      </c>
      <c r="AM18" s="2" t="s">
        <v>214</v>
      </c>
      <c r="AN18" s="2">
        <v>4</v>
      </c>
      <c r="AO18" s="2" t="s">
        <v>2518</v>
      </c>
      <c r="AP18" s="2" t="s">
        <v>216</v>
      </c>
      <c r="AQ18" s="1"/>
      <c r="AR18" s="1"/>
      <c r="AS18" s="1">
        <v>0</v>
      </c>
      <c r="AT18" s="2">
        <v>1</v>
      </c>
      <c r="AU18" s="2">
        <v>1</v>
      </c>
      <c r="AV18" s="2" t="s">
        <v>305</v>
      </c>
      <c r="AW18" s="1"/>
      <c r="AX18" s="1"/>
      <c r="AY18" s="2">
        <v>1</v>
      </c>
      <c r="AZ18" s="1"/>
      <c r="BA18" s="1"/>
      <c r="BB18" s="1"/>
      <c r="BC18" s="2">
        <v>1</v>
      </c>
      <c r="BD18" s="1">
        <v>0</v>
      </c>
      <c r="BE18" s="1">
        <v>0</v>
      </c>
      <c r="BF18" s="1">
        <v>0</v>
      </c>
      <c r="BG18" s="1">
        <v>0</v>
      </c>
      <c r="BH18" s="1" t="s">
        <v>2999</v>
      </c>
      <c r="BI18" s="1"/>
      <c r="BJ18" s="1"/>
      <c r="BK18" s="1"/>
      <c r="BL18" s="1"/>
      <c r="BM18" s="1"/>
      <c r="BN18" s="1"/>
      <c r="BO18" s="1"/>
      <c r="BP18" s="1"/>
      <c r="BQ18" s="1"/>
      <c r="BR18" s="1"/>
      <c r="BS18" s="1"/>
      <c r="BT18" s="1"/>
      <c r="BU18" s="2"/>
      <c r="BV18" s="1">
        <v>1</v>
      </c>
      <c r="BW18" s="1"/>
      <c r="BX18" s="1" t="s">
        <v>2986</v>
      </c>
      <c r="BY18" s="2">
        <v>1</v>
      </c>
      <c r="BZ18" s="2">
        <v>1</v>
      </c>
      <c r="CA18" s="1"/>
      <c r="CB18" s="1"/>
      <c r="CC18" s="2">
        <v>1</v>
      </c>
      <c r="CD18" s="1"/>
      <c r="CE18" s="1"/>
      <c r="CF18" s="1"/>
      <c r="CG18" s="1" t="s">
        <v>2994</v>
      </c>
      <c r="CH18" s="1"/>
      <c r="CI18" s="2">
        <v>0</v>
      </c>
      <c r="CJ18" s="1"/>
      <c r="CK18" s="2">
        <v>0</v>
      </c>
      <c r="CL18" s="13">
        <v>770</v>
      </c>
      <c r="CM18" s="2"/>
      <c r="CN18" s="15"/>
      <c r="CO18" s="51"/>
      <c r="CP18" s="2"/>
      <c r="CQ18" s="2">
        <v>1</v>
      </c>
      <c r="CR18" s="1"/>
      <c r="CS18" s="1"/>
      <c r="CT18" s="1"/>
      <c r="CU18" s="1"/>
      <c r="CV18" s="2">
        <v>1</v>
      </c>
      <c r="CW18" s="1"/>
      <c r="CX18" s="1"/>
      <c r="CY18" s="1" t="s">
        <v>3005</v>
      </c>
      <c r="CZ18" s="2">
        <v>1</v>
      </c>
      <c r="DA18" s="2">
        <v>1</v>
      </c>
      <c r="DB18" s="2" t="s">
        <v>204</v>
      </c>
      <c r="DC18" s="1"/>
      <c r="DD18" s="2">
        <v>1</v>
      </c>
      <c r="DE18" s="1"/>
      <c r="DF18" s="1"/>
      <c r="DG18" s="2">
        <v>1</v>
      </c>
      <c r="DH18" s="1"/>
      <c r="DI18" s="1"/>
      <c r="DJ18" s="2" t="s">
        <v>2997</v>
      </c>
      <c r="DK18" s="2" t="s">
        <v>2519</v>
      </c>
      <c r="DL18" s="2"/>
      <c r="DM18" s="15" t="s">
        <v>426</v>
      </c>
      <c r="DN18" s="2"/>
      <c r="DO18" s="15" t="s">
        <v>1289</v>
      </c>
      <c r="DP18" s="2"/>
      <c r="DQ18" s="2">
        <v>0</v>
      </c>
      <c r="DR18" s="56">
        <v>5.1948051948051948E-3</v>
      </c>
      <c r="DS18" s="8">
        <v>4</v>
      </c>
      <c r="DT18">
        <v>770</v>
      </c>
      <c r="DU18" s="2" t="s">
        <v>2520</v>
      </c>
      <c r="DV18" s="2" t="s">
        <v>2521</v>
      </c>
      <c r="DW18" s="2"/>
      <c r="DX18" s="8">
        <v>4</v>
      </c>
      <c r="DY18">
        <v>770</v>
      </c>
      <c r="DZ18" s="2"/>
      <c r="EA18" s="2"/>
      <c r="EB18" s="2"/>
      <c r="EC18" s="2"/>
      <c r="ED18" s="2"/>
      <c r="EE18" s="2"/>
      <c r="EF18" s="2"/>
      <c r="EG18" s="2"/>
      <c r="EH18" s="2"/>
      <c r="EI18" s="2"/>
      <c r="EJ18" s="2"/>
      <c r="EK18" s="2"/>
      <c r="EL18" s="2"/>
      <c r="EM18" s="2"/>
      <c r="EN18" s="2"/>
      <c r="EO18" s="2"/>
      <c r="EP18" s="2"/>
      <c r="EQ18" s="2"/>
      <c r="ER18" s="2">
        <v>1</v>
      </c>
      <c r="ES18" s="1"/>
      <c r="ET18" s="1"/>
      <c r="EU18" s="1"/>
      <c r="EV18" s="1"/>
      <c r="EW18" s="1"/>
      <c r="EX18" s="1"/>
      <c r="EY18" s="2">
        <v>1</v>
      </c>
      <c r="EZ18" s="1"/>
      <c r="FA18" s="1"/>
      <c r="FB18" s="1"/>
      <c r="FC18" s="1"/>
      <c r="FD18" s="1"/>
      <c r="FE18" s="1"/>
      <c r="FF18" s="2">
        <v>0</v>
      </c>
      <c r="FG18" s="2">
        <v>0</v>
      </c>
      <c r="FH18" s="2">
        <v>0</v>
      </c>
      <c r="FI18" s="1"/>
      <c r="FJ18" s="1"/>
      <c r="FK18" s="1"/>
      <c r="FL18" s="1"/>
      <c r="FM18" s="2" t="s">
        <v>225</v>
      </c>
      <c r="FN18" s="2">
        <v>0</v>
      </c>
      <c r="FO18" s="2">
        <v>1</v>
      </c>
      <c r="FP18" s="2" t="s">
        <v>226</v>
      </c>
      <c r="FQ18" s="2" t="s">
        <v>2522</v>
      </c>
      <c r="FR18" s="2">
        <v>0</v>
      </c>
      <c r="FS18" s="1"/>
      <c r="FT18" s="1"/>
      <c r="FU18" s="2">
        <v>0</v>
      </c>
      <c r="FV18" s="1"/>
      <c r="FW18" s="2">
        <v>0</v>
      </c>
      <c r="FX18" s="1"/>
      <c r="FY18" s="2">
        <v>0</v>
      </c>
      <c r="FZ18" s="1"/>
      <c r="GA18" s="1"/>
      <c r="GB18" s="2">
        <v>0</v>
      </c>
      <c r="GC18" s="1"/>
      <c r="GD18" s="1"/>
      <c r="GE18" s="1"/>
      <c r="GF18" s="1"/>
      <c r="GG18" s="1"/>
      <c r="GH18" s="1"/>
      <c r="GI18">
        <v>1</v>
      </c>
      <c r="GJ18">
        <v>0</v>
      </c>
      <c r="GK18"/>
      <c r="GL18"/>
    </row>
    <row r="19" spans="1:194" s="34" customFormat="1" x14ac:dyDescent="0.35">
      <c r="A19" s="2" t="s">
        <v>2577</v>
      </c>
      <c r="B19" s="2" t="s">
        <v>2578</v>
      </c>
      <c r="C19" s="2" t="s">
        <v>2579</v>
      </c>
      <c r="D19" s="2" t="s">
        <v>2580</v>
      </c>
      <c r="E19" s="2" t="s">
        <v>2581</v>
      </c>
      <c r="F19" s="1"/>
      <c r="G19" s="1"/>
      <c r="H19" s="2" t="s">
        <v>191</v>
      </c>
      <c r="I19" s="1"/>
      <c r="J19" s="2" t="s">
        <v>2582</v>
      </c>
      <c r="K19" s="2" t="s">
        <v>2512</v>
      </c>
      <c r="L19" s="2" t="s">
        <v>2512</v>
      </c>
      <c r="M19" s="2" t="s">
        <v>2583</v>
      </c>
      <c r="N19" s="1"/>
      <c r="O19" s="2" t="s">
        <v>2584</v>
      </c>
      <c r="P19" s="2" t="s">
        <v>204</v>
      </c>
      <c r="Q19" s="2" t="s">
        <v>251</v>
      </c>
      <c r="R19" s="1"/>
      <c r="S19" s="1"/>
      <c r="T19" s="2" t="s">
        <v>2585</v>
      </c>
      <c r="U19" s="2" t="s">
        <v>2586</v>
      </c>
      <c r="V19" s="1"/>
      <c r="W19" s="1"/>
      <c r="X19" s="1"/>
      <c r="Y19" s="1"/>
      <c r="Z19" s="1"/>
      <c r="AA19" s="1"/>
      <c r="AB19" s="2" t="s">
        <v>2587</v>
      </c>
      <c r="AC19" s="1"/>
      <c r="AD19" s="2" t="s">
        <v>2588</v>
      </c>
      <c r="AE19" s="1"/>
      <c r="AF19" s="1"/>
      <c r="AG19" s="1"/>
      <c r="AH19" s="1"/>
      <c r="AI19" s="1"/>
      <c r="AJ19" s="2" t="s">
        <v>1895</v>
      </c>
      <c r="AK19" s="9" t="s">
        <v>2589</v>
      </c>
      <c r="AL19" s="15" t="s">
        <v>469</v>
      </c>
      <c r="AM19" s="2" t="s">
        <v>214</v>
      </c>
      <c r="AN19" s="2">
        <v>4</v>
      </c>
      <c r="AO19" s="2" t="s">
        <v>2590</v>
      </c>
      <c r="AP19" s="2" t="s">
        <v>216</v>
      </c>
      <c r="AQ19" s="1"/>
      <c r="AR19" s="1"/>
      <c r="AS19" s="1">
        <v>0</v>
      </c>
      <c r="AT19" s="2">
        <v>1</v>
      </c>
      <c r="AU19" s="2">
        <v>1</v>
      </c>
      <c r="AV19" s="2" t="s">
        <v>305</v>
      </c>
      <c r="AW19" s="1"/>
      <c r="AX19" s="1"/>
      <c r="AY19" s="2">
        <v>1</v>
      </c>
      <c r="AZ19" s="1"/>
      <c r="BA19" s="1"/>
      <c r="BB19" s="1"/>
      <c r="BC19" s="1">
        <v>0</v>
      </c>
      <c r="BD19" s="2">
        <v>1</v>
      </c>
      <c r="BE19" s="1">
        <v>0</v>
      </c>
      <c r="BF19" s="1">
        <v>0</v>
      </c>
      <c r="BG19" s="1">
        <v>0</v>
      </c>
      <c r="BH19" s="1" t="s">
        <v>3000</v>
      </c>
      <c r="BI19" s="1"/>
      <c r="BJ19" s="1"/>
      <c r="BK19" s="1"/>
      <c r="BL19" s="1"/>
      <c r="BM19" s="1"/>
      <c r="BN19" s="1"/>
      <c r="BO19" s="1"/>
      <c r="BP19" s="1"/>
      <c r="BQ19" s="1"/>
      <c r="BR19" s="1"/>
      <c r="BS19" s="2">
        <v>1</v>
      </c>
      <c r="BT19" s="2" t="s">
        <v>2591</v>
      </c>
      <c r="BU19" s="2">
        <v>1</v>
      </c>
      <c r="BV19" s="1"/>
      <c r="BW19" s="1"/>
      <c r="BX19" s="1" t="s">
        <v>2984</v>
      </c>
      <c r="BY19" s="2">
        <v>2</v>
      </c>
      <c r="BZ19" s="2">
        <v>1</v>
      </c>
      <c r="CA19" s="2">
        <v>1</v>
      </c>
      <c r="CB19" s="1"/>
      <c r="CC19" s="1"/>
      <c r="CD19" s="1"/>
      <c r="CE19" s="1"/>
      <c r="CF19" s="1"/>
      <c r="CG19" s="1" t="s">
        <v>2992</v>
      </c>
      <c r="CH19" s="2" t="s">
        <v>2592</v>
      </c>
      <c r="CI19" s="2">
        <v>1</v>
      </c>
      <c r="CJ19" s="1"/>
      <c r="CK19" s="2">
        <v>0</v>
      </c>
      <c r="CL19" s="23">
        <v>1158</v>
      </c>
      <c r="CM19" s="1" t="s">
        <v>2593</v>
      </c>
      <c r="CN19" s="15"/>
      <c r="CO19" s="51"/>
      <c r="CP19" s="2"/>
      <c r="CQ19" s="2">
        <v>1</v>
      </c>
      <c r="CR19" s="1"/>
      <c r="CS19" s="1"/>
      <c r="CT19" s="1"/>
      <c r="CU19" s="1"/>
      <c r="CV19" s="2">
        <v>1</v>
      </c>
      <c r="CW19" s="1"/>
      <c r="CX19" s="1"/>
      <c r="CY19" s="1" t="s">
        <v>3005</v>
      </c>
      <c r="CZ19" s="2">
        <v>1</v>
      </c>
      <c r="DA19" s="2">
        <v>1</v>
      </c>
      <c r="DB19" s="2" t="s">
        <v>204</v>
      </c>
      <c r="DC19" s="1"/>
      <c r="DD19" s="2">
        <v>1</v>
      </c>
      <c r="DE19" s="1"/>
      <c r="DF19" s="2">
        <v>1</v>
      </c>
      <c r="DG19" s="2">
        <v>1</v>
      </c>
      <c r="DH19" s="1"/>
      <c r="DI19" s="2">
        <v>1</v>
      </c>
      <c r="DJ19" s="2" t="s">
        <v>2996</v>
      </c>
      <c r="DK19" s="2" t="s">
        <v>2594</v>
      </c>
      <c r="DL19" s="2">
        <v>1</v>
      </c>
      <c r="DM19" s="15" t="s">
        <v>2595</v>
      </c>
      <c r="DN19" s="2"/>
      <c r="DO19" s="15"/>
      <c r="DP19" s="2"/>
      <c r="DQ19" s="2">
        <v>0</v>
      </c>
      <c r="DR19" s="56">
        <v>5.9585492227979271E-2</v>
      </c>
      <c r="DS19">
        <v>69</v>
      </c>
      <c r="DT19">
        <v>1158</v>
      </c>
      <c r="DU19" s="2" t="s">
        <v>2596</v>
      </c>
      <c r="DV19" s="2" t="s">
        <v>2597</v>
      </c>
      <c r="DW19" s="2"/>
      <c r="DX19" s="2"/>
      <c r="DY19" s="2"/>
      <c r="DZ19" s="2"/>
      <c r="EA19">
        <v>69</v>
      </c>
      <c r="EB19">
        <v>1158</v>
      </c>
      <c r="EC19" s="2"/>
      <c r="ED19" s="2"/>
      <c r="EE19" s="2"/>
      <c r="EF19" s="2"/>
      <c r="EG19" s="2"/>
      <c r="EH19" s="2"/>
      <c r="EI19" s="2"/>
      <c r="EJ19" s="2"/>
      <c r="EK19" s="2"/>
      <c r="EL19" s="2"/>
      <c r="EM19" s="2"/>
      <c r="EN19" s="2"/>
      <c r="EO19" s="2"/>
      <c r="EP19" s="2"/>
      <c r="EQ19" s="2"/>
      <c r="ER19" s="2">
        <v>1</v>
      </c>
      <c r="ES19" s="1"/>
      <c r="ET19" s="2">
        <v>1</v>
      </c>
      <c r="EU19" s="1"/>
      <c r="EV19" s="1"/>
      <c r="EW19" s="1"/>
      <c r="EX19" s="1"/>
      <c r="EY19" s="2">
        <v>1</v>
      </c>
      <c r="EZ19" s="1"/>
      <c r="FA19" s="2">
        <v>1</v>
      </c>
      <c r="FB19" s="1"/>
      <c r="FC19" s="1"/>
      <c r="FD19" s="1"/>
      <c r="FE19" s="1"/>
      <c r="FF19" s="2">
        <v>0</v>
      </c>
      <c r="FG19" s="2">
        <v>0</v>
      </c>
      <c r="FH19" s="2">
        <v>0</v>
      </c>
      <c r="FI19" s="1"/>
      <c r="FJ19" s="1"/>
      <c r="FK19" s="1"/>
      <c r="FL19" s="1"/>
      <c r="FM19" s="2" t="s">
        <v>225</v>
      </c>
      <c r="FN19" s="2">
        <v>0</v>
      </c>
      <c r="FO19" s="2">
        <v>0</v>
      </c>
      <c r="FP19" s="1"/>
      <c r="FQ19" s="2" t="s">
        <v>2598</v>
      </c>
      <c r="FR19" s="2">
        <v>0</v>
      </c>
      <c r="FS19" s="1"/>
      <c r="FT19" s="1"/>
      <c r="FU19" s="2">
        <v>0</v>
      </c>
      <c r="FV19" s="1"/>
      <c r="FW19" s="2">
        <v>0</v>
      </c>
      <c r="FX19" s="1"/>
      <c r="FY19" s="2">
        <v>1</v>
      </c>
      <c r="FZ19" s="2" t="s">
        <v>272</v>
      </c>
      <c r="GA19" s="2" t="s">
        <v>2599</v>
      </c>
      <c r="GB19" s="2">
        <v>0</v>
      </c>
      <c r="GC19" s="1"/>
      <c r="GD19" s="1"/>
      <c r="GE19" s="1"/>
      <c r="GF19" s="1"/>
      <c r="GG19" s="1"/>
      <c r="GH19" s="1"/>
      <c r="GI19">
        <v>1</v>
      </c>
      <c r="GJ19">
        <v>1</v>
      </c>
      <c r="GK19"/>
      <c r="GL19"/>
    </row>
    <row r="20" spans="1:194" s="34" customFormat="1" x14ac:dyDescent="0.35">
      <c r="A20" s="2" t="s">
        <v>2839</v>
      </c>
      <c r="B20" s="2" t="s">
        <v>2840</v>
      </c>
      <c r="C20" s="2" t="s">
        <v>2841</v>
      </c>
      <c r="D20" s="2" t="s">
        <v>2842</v>
      </c>
      <c r="E20" s="2" t="s">
        <v>2843</v>
      </c>
      <c r="F20" s="1"/>
      <c r="G20" s="1"/>
      <c r="H20" s="2" t="s">
        <v>191</v>
      </c>
      <c r="I20" s="1"/>
      <c r="J20" s="2" t="s">
        <v>2670</v>
      </c>
      <c r="K20" s="2" t="s">
        <v>2643</v>
      </c>
      <c r="L20" s="2" t="s">
        <v>2643</v>
      </c>
      <c r="M20" s="2" t="s">
        <v>2844</v>
      </c>
      <c r="N20" s="1"/>
      <c r="O20" s="2" t="s">
        <v>2048</v>
      </c>
      <c r="P20" s="2" t="s">
        <v>547</v>
      </c>
      <c r="Q20" s="2" t="s">
        <v>2049</v>
      </c>
      <c r="R20" s="1"/>
      <c r="S20" s="1"/>
      <c r="T20" s="2" t="s">
        <v>2845</v>
      </c>
      <c r="U20" s="1"/>
      <c r="V20" s="1"/>
      <c r="W20" s="1"/>
      <c r="X20" s="1"/>
      <c r="Y20" s="1"/>
      <c r="Z20" s="2" t="s">
        <v>2846</v>
      </c>
      <c r="AA20" s="1"/>
      <c r="AB20" s="1"/>
      <c r="AC20" s="1"/>
      <c r="AD20" s="2">
        <v>33642254</v>
      </c>
      <c r="AE20" s="1"/>
      <c r="AF20" s="1"/>
      <c r="AG20" s="1"/>
      <c r="AH20" s="1"/>
      <c r="AI20" s="1"/>
      <c r="AJ20" s="2" t="s">
        <v>1895</v>
      </c>
      <c r="AK20" s="9" t="s">
        <v>2848</v>
      </c>
      <c r="AL20" s="15" t="s">
        <v>2652</v>
      </c>
      <c r="AM20" s="2" t="s">
        <v>214</v>
      </c>
      <c r="AN20" s="2">
        <v>4</v>
      </c>
      <c r="AO20" s="2" t="s">
        <v>2849</v>
      </c>
      <c r="AP20" s="2" t="s">
        <v>216</v>
      </c>
      <c r="AQ20" s="1"/>
      <c r="AR20" s="1"/>
      <c r="AS20" s="2">
        <v>1</v>
      </c>
      <c r="AT20" s="2">
        <v>1</v>
      </c>
      <c r="AU20" s="2">
        <v>1</v>
      </c>
      <c r="AV20" s="2" t="s">
        <v>217</v>
      </c>
      <c r="AW20" s="1"/>
      <c r="AX20" s="1"/>
      <c r="AY20" s="2">
        <v>1</v>
      </c>
      <c r="AZ20" s="1"/>
      <c r="BA20" s="1"/>
      <c r="BB20" s="1"/>
      <c r="BC20" s="2">
        <v>1</v>
      </c>
      <c r="BD20" s="1">
        <v>0</v>
      </c>
      <c r="BE20" s="1">
        <v>0</v>
      </c>
      <c r="BF20" s="1">
        <v>0</v>
      </c>
      <c r="BG20" s="1">
        <v>0</v>
      </c>
      <c r="BH20" s="1" t="s">
        <v>2999</v>
      </c>
      <c r="BI20" s="1"/>
      <c r="BJ20" s="1"/>
      <c r="BK20" s="1"/>
      <c r="BL20" s="1"/>
      <c r="BM20" s="1"/>
      <c r="BN20" s="1"/>
      <c r="BO20" s="1"/>
      <c r="BP20" s="1"/>
      <c r="BQ20" s="1"/>
      <c r="BR20" s="1"/>
      <c r="BS20" s="1"/>
      <c r="BT20" s="1"/>
      <c r="BU20" s="1">
        <v>1</v>
      </c>
      <c r="BV20" s="2"/>
      <c r="BW20" s="1"/>
      <c r="BX20" s="1" t="s">
        <v>2984</v>
      </c>
      <c r="BY20" s="2">
        <v>2</v>
      </c>
      <c r="BZ20" s="2">
        <v>1</v>
      </c>
      <c r="CA20" s="1"/>
      <c r="CB20" s="1"/>
      <c r="CC20" s="1"/>
      <c r="CD20" s="2">
        <v>1</v>
      </c>
      <c r="CE20" s="1"/>
      <c r="CF20" s="1"/>
      <c r="CG20" s="1" t="s">
        <v>2994</v>
      </c>
      <c r="CH20" s="2" t="s">
        <v>2850</v>
      </c>
      <c r="CI20" s="2">
        <v>1</v>
      </c>
      <c r="CJ20" s="1"/>
      <c r="CK20" s="2">
        <v>0</v>
      </c>
      <c r="CL20" s="13">
        <v>4099</v>
      </c>
      <c r="CM20" s="2"/>
      <c r="CN20" s="16"/>
      <c r="CO20" s="51"/>
      <c r="CP20" s="1"/>
      <c r="CQ20" s="2">
        <v>1</v>
      </c>
      <c r="CR20" s="1"/>
      <c r="CS20" s="1"/>
      <c r="CT20" s="1"/>
      <c r="CU20" s="2">
        <v>1</v>
      </c>
      <c r="CV20" s="1"/>
      <c r="CW20" s="1"/>
      <c r="CX20" s="1"/>
      <c r="CY20" s="1" t="s">
        <v>3004</v>
      </c>
      <c r="CZ20" s="1">
        <v>1</v>
      </c>
      <c r="DA20" s="2">
        <v>1</v>
      </c>
      <c r="DB20" s="2" t="s">
        <v>2851</v>
      </c>
      <c r="DC20" s="1"/>
      <c r="DD20" s="2">
        <v>1</v>
      </c>
      <c r="DE20" s="1"/>
      <c r="DF20" s="1"/>
      <c r="DG20" s="2">
        <v>1</v>
      </c>
      <c r="DH20" s="1"/>
      <c r="DI20" s="1"/>
      <c r="DJ20" s="2" t="s">
        <v>2997</v>
      </c>
      <c r="DK20" s="2" t="s">
        <v>2852</v>
      </c>
      <c r="DL20" s="2"/>
      <c r="DM20" s="16">
        <v>25</v>
      </c>
      <c r="DN20" s="1"/>
      <c r="DO20" s="15"/>
      <c r="DP20" s="1"/>
      <c r="DQ20" s="1">
        <v>0</v>
      </c>
      <c r="DR20" s="56">
        <v>6.0990485484264459E-3</v>
      </c>
      <c r="DS20">
        <v>25</v>
      </c>
      <c r="DT20">
        <v>4099</v>
      </c>
      <c r="DU20" s="2" t="s">
        <v>2853</v>
      </c>
      <c r="DV20" s="1"/>
      <c r="DW20" s="1"/>
      <c r="DX20">
        <v>25</v>
      </c>
      <c r="DY20">
        <v>4099</v>
      </c>
      <c r="DZ20" s="1"/>
      <c r="EA20" s="1"/>
      <c r="EB20" s="1"/>
      <c r="EC20" s="1"/>
      <c r="ED20" s="1"/>
      <c r="EE20" s="1"/>
      <c r="EF20" s="1"/>
      <c r="EG20" s="1"/>
      <c r="EH20" s="1"/>
      <c r="EI20" s="1"/>
      <c r="EJ20" s="1"/>
      <c r="EK20" s="1"/>
      <c r="EL20" s="1"/>
      <c r="EM20" s="1"/>
      <c r="EN20" s="1"/>
      <c r="EO20" s="1"/>
      <c r="EP20" s="1"/>
      <c r="EQ20" s="1"/>
      <c r="ER20" s="2">
        <v>1</v>
      </c>
      <c r="ES20" s="1"/>
      <c r="ET20" s="2">
        <v>1</v>
      </c>
      <c r="EU20" s="1"/>
      <c r="EV20" s="1"/>
      <c r="EW20" s="1"/>
      <c r="EX20" s="1"/>
      <c r="EY20" s="2">
        <v>1</v>
      </c>
      <c r="EZ20" s="1"/>
      <c r="FA20" s="2">
        <v>1</v>
      </c>
      <c r="FB20" s="1"/>
      <c r="FC20" s="1"/>
      <c r="FD20" s="1"/>
      <c r="FE20" s="1"/>
      <c r="FF20" s="1"/>
      <c r="FG20" s="2">
        <v>0</v>
      </c>
      <c r="FH20" s="2">
        <v>0</v>
      </c>
      <c r="FI20" s="1"/>
      <c r="FJ20" s="2">
        <v>0</v>
      </c>
      <c r="FK20" s="2"/>
      <c r="FL20" s="1"/>
      <c r="FM20" s="1"/>
      <c r="FN20" s="2">
        <v>0</v>
      </c>
      <c r="FO20" s="2">
        <v>0</v>
      </c>
      <c r="FP20" s="1"/>
      <c r="FQ20" s="1"/>
      <c r="FR20" s="1">
        <v>0</v>
      </c>
      <c r="FS20" s="1"/>
      <c r="FT20" s="1"/>
      <c r="FU20" s="1"/>
      <c r="FV20" s="1"/>
      <c r="FW20" s="1"/>
      <c r="FX20" s="1"/>
      <c r="FY20" s="2">
        <v>0</v>
      </c>
      <c r="FZ20" s="1"/>
      <c r="GA20" s="1"/>
      <c r="GB20" s="2">
        <v>0</v>
      </c>
      <c r="GC20" s="1"/>
      <c r="GD20" s="1"/>
      <c r="GE20" s="1"/>
      <c r="GF20" s="1"/>
      <c r="GG20" s="1"/>
      <c r="GH20" s="1"/>
      <c r="GI20">
        <v>0</v>
      </c>
      <c r="GJ20">
        <v>0</v>
      </c>
      <c r="GK20"/>
      <c r="GL20"/>
    </row>
    <row r="21" spans="1:194" s="1" customFormat="1" ht="46.5" x14ac:dyDescent="0.35">
      <c r="A21" s="2" t="s">
        <v>2864</v>
      </c>
      <c r="B21" s="2" t="s">
        <v>2865</v>
      </c>
      <c r="C21" s="2" t="s">
        <v>2866</v>
      </c>
      <c r="D21" s="2" t="s">
        <v>2867</v>
      </c>
      <c r="E21" s="2" t="s">
        <v>2868</v>
      </c>
      <c r="H21" s="2" t="s">
        <v>191</v>
      </c>
      <c r="J21" s="2" t="s">
        <v>2869</v>
      </c>
      <c r="K21" s="2" t="s">
        <v>2643</v>
      </c>
      <c r="L21" s="2" t="s">
        <v>2643</v>
      </c>
      <c r="M21" s="2" t="s">
        <v>2870</v>
      </c>
      <c r="O21" s="2" t="s">
        <v>2871</v>
      </c>
      <c r="P21" s="2" t="s">
        <v>204</v>
      </c>
      <c r="Q21" s="2" t="s">
        <v>2872</v>
      </c>
      <c r="T21" s="2" t="s">
        <v>2873</v>
      </c>
      <c r="AB21" s="2" t="s">
        <v>2874</v>
      </c>
      <c r="AD21" s="2">
        <v>33179448</v>
      </c>
      <c r="AJ21" s="2" t="s">
        <v>1895</v>
      </c>
      <c r="AK21" s="9" t="s">
        <v>199</v>
      </c>
      <c r="AL21" s="15" t="s">
        <v>1401</v>
      </c>
      <c r="AM21" s="2" t="s">
        <v>214</v>
      </c>
      <c r="AN21" s="2">
        <v>4</v>
      </c>
      <c r="AO21" s="2" t="s">
        <v>2876</v>
      </c>
      <c r="AP21" s="2" t="s">
        <v>216</v>
      </c>
      <c r="AS21" s="2">
        <v>1</v>
      </c>
      <c r="AT21" s="2">
        <v>1</v>
      </c>
      <c r="AU21" s="2">
        <v>1</v>
      </c>
      <c r="AV21" s="2" t="s">
        <v>217</v>
      </c>
      <c r="AY21" s="2">
        <v>1</v>
      </c>
      <c r="BC21" s="1">
        <v>0</v>
      </c>
      <c r="BD21" s="2">
        <v>1</v>
      </c>
      <c r="BE21" s="1">
        <v>0</v>
      </c>
      <c r="BF21" s="1">
        <v>0</v>
      </c>
      <c r="BG21" s="1">
        <v>0</v>
      </c>
      <c r="BH21" s="1" t="s">
        <v>3000</v>
      </c>
      <c r="BU21" s="2">
        <v>1</v>
      </c>
      <c r="BX21" s="1" t="s">
        <v>2984</v>
      </c>
      <c r="BY21" s="2">
        <v>2</v>
      </c>
      <c r="BZ21" s="2">
        <v>2</v>
      </c>
      <c r="CD21" s="2">
        <v>1</v>
      </c>
      <c r="CG21" s="1" t="s">
        <v>2994</v>
      </c>
      <c r="CH21" s="2" t="s">
        <v>2877</v>
      </c>
      <c r="CI21" s="2">
        <v>1</v>
      </c>
      <c r="CK21" s="2">
        <v>0</v>
      </c>
      <c r="CL21" s="23">
        <v>99</v>
      </c>
      <c r="CM21" s="1" t="s">
        <v>2878</v>
      </c>
      <c r="CN21" s="15"/>
      <c r="CO21" s="51"/>
      <c r="CP21" s="2"/>
      <c r="CQ21" s="2">
        <v>1</v>
      </c>
      <c r="CU21" s="2">
        <v>1</v>
      </c>
      <c r="CY21" s="1" t="s">
        <v>3004</v>
      </c>
      <c r="CZ21" s="1">
        <v>1</v>
      </c>
      <c r="DA21" s="2"/>
      <c r="DD21" s="2">
        <v>1</v>
      </c>
      <c r="DG21" s="2">
        <v>1</v>
      </c>
      <c r="DJ21" s="2" t="s">
        <v>2996</v>
      </c>
      <c r="DK21" s="2" t="s">
        <v>2879</v>
      </c>
      <c r="DL21" s="2"/>
      <c r="DM21" s="15">
        <v>36</v>
      </c>
      <c r="DN21" s="2"/>
      <c r="DO21" s="15"/>
      <c r="DP21" s="2"/>
      <c r="DQ21" s="2">
        <v>0</v>
      </c>
      <c r="DR21" s="56">
        <v>0.36363636363636365</v>
      </c>
      <c r="DS21">
        <v>36</v>
      </c>
      <c r="DT21">
        <v>99</v>
      </c>
      <c r="DU21" s="2" t="s">
        <v>2880</v>
      </c>
      <c r="DV21" s="2" t="s">
        <v>2881</v>
      </c>
      <c r="DW21" s="2"/>
      <c r="DX21" s="2"/>
      <c r="DY21" s="2"/>
      <c r="DZ21" s="2"/>
      <c r="EA21">
        <v>36</v>
      </c>
      <c r="EB21">
        <v>99</v>
      </c>
      <c r="EC21" s="2"/>
      <c r="ED21" s="2"/>
      <c r="EE21" s="2"/>
      <c r="EF21" s="2"/>
      <c r="EG21" s="2"/>
      <c r="EH21" s="2"/>
      <c r="EI21" s="2"/>
      <c r="EJ21" s="2"/>
      <c r="EK21" s="2"/>
      <c r="EL21" s="2"/>
      <c r="EM21" s="2"/>
      <c r="EN21" s="2"/>
      <c r="EO21" s="2"/>
      <c r="EP21" s="2"/>
      <c r="EQ21" s="2"/>
      <c r="ER21" s="2">
        <v>1</v>
      </c>
      <c r="ET21" s="2">
        <v>1</v>
      </c>
      <c r="EY21" s="2">
        <v>1</v>
      </c>
      <c r="FA21" s="2">
        <v>1</v>
      </c>
      <c r="FF21" s="2">
        <v>0</v>
      </c>
      <c r="FG21" s="2">
        <v>0</v>
      </c>
      <c r="FH21" s="2">
        <v>0</v>
      </c>
      <c r="FJ21" s="2">
        <v>0</v>
      </c>
      <c r="FK21" s="2"/>
      <c r="FN21" s="2">
        <v>0</v>
      </c>
      <c r="FO21" s="1">
        <v>0</v>
      </c>
      <c r="FR21" s="1">
        <v>0</v>
      </c>
      <c r="FY21" s="1">
        <v>0</v>
      </c>
      <c r="GB21" s="1">
        <v>0</v>
      </c>
      <c r="GI21">
        <v>0</v>
      </c>
      <c r="GJ21">
        <v>0</v>
      </c>
      <c r="GK21"/>
      <c r="GL21" s="8" t="s">
        <v>2882</v>
      </c>
    </row>
  </sheetData>
  <autoFilter ref="A1:GL1" xr:uid="{FC07F47D-0714-4123-841C-D9D0A269C6E3}">
    <sortState xmlns:xlrd2="http://schemas.microsoft.com/office/spreadsheetml/2017/richdata2" ref="A2:GL2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39E74-ED2E-44F1-976E-495238B8D921}">
  <dimension ref="A1:A178"/>
  <sheetViews>
    <sheetView topLeftCell="A94" workbookViewId="0">
      <selection activeCell="A100" sqref="A100:A103"/>
    </sheetView>
  </sheetViews>
  <sheetFormatPr defaultColWidth="8.83203125" defaultRowHeight="15.5" x14ac:dyDescent="0.35"/>
  <cols>
    <col min="1" max="1" width="28.1640625" customWidth="1"/>
  </cols>
  <sheetData>
    <row r="1" spans="1:1" x14ac:dyDescent="0.35">
      <c r="A1" s="7" t="s">
        <v>2962</v>
      </c>
    </row>
    <row r="2" spans="1:1" x14ac:dyDescent="0.35">
      <c r="A2" s="1" t="s">
        <v>0</v>
      </c>
    </row>
    <row r="3" spans="1:1" x14ac:dyDescent="0.35">
      <c r="A3" s="1" t="s">
        <v>2</v>
      </c>
    </row>
    <row r="4" spans="1:1" x14ac:dyDescent="0.35">
      <c r="A4" s="1" t="s">
        <v>3</v>
      </c>
    </row>
    <row r="5" spans="1:1" x14ac:dyDescent="0.35">
      <c r="A5" s="1" t="s">
        <v>4</v>
      </c>
    </row>
    <row r="6" spans="1:1" x14ac:dyDescent="0.35">
      <c r="A6" s="2" t="s">
        <v>5</v>
      </c>
    </row>
    <row r="7" spans="1:1" x14ac:dyDescent="0.35">
      <c r="A7" s="2" t="s">
        <v>6</v>
      </c>
    </row>
    <row r="8" spans="1:1" x14ac:dyDescent="0.35">
      <c r="A8" s="1" t="s">
        <v>7</v>
      </c>
    </row>
    <row r="9" spans="1:1" x14ac:dyDescent="0.35">
      <c r="A9" s="2" t="s">
        <v>8</v>
      </c>
    </row>
    <row r="10" spans="1:1" x14ac:dyDescent="0.35">
      <c r="A10" s="1" t="s">
        <v>9</v>
      </c>
    </row>
    <row r="11" spans="1:1" x14ac:dyDescent="0.35">
      <c r="A11" s="1" t="s">
        <v>10</v>
      </c>
    </row>
    <row r="12" spans="1:1" x14ac:dyDescent="0.35">
      <c r="A12" s="1" t="s">
        <v>11</v>
      </c>
    </row>
    <row r="13" spans="1:1" x14ac:dyDescent="0.35">
      <c r="A13" s="1" t="s">
        <v>12</v>
      </c>
    </row>
    <row r="14" spans="1:1" x14ac:dyDescent="0.35">
      <c r="A14" s="2" t="s">
        <v>13</v>
      </c>
    </row>
    <row r="15" spans="1:1" x14ac:dyDescent="0.35">
      <c r="A15" s="1" t="s">
        <v>14</v>
      </c>
    </row>
    <row r="16" spans="1:1" x14ac:dyDescent="0.35">
      <c r="A16" s="1" t="s">
        <v>15</v>
      </c>
    </row>
    <row r="17" spans="1:1" x14ac:dyDescent="0.35">
      <c r="A17" s="1" t="s">
        <v>16</v>
      </c>
    </row>
    <row r="18" spans="1:1" x14ac:dyDescent="0.35">
      <c r="A18" s="1" t="s">
        <v>17</v>
      </c>
    </row>
    <row r="19" spans="1:1" x14ac:dyDescent="0.35">
      <c r="A19" s="1" t="s">
        <v>18</v>
      </c>
    </row>
    <row r="20" spans="1:1" x14ac:dyDescent="0.35">
      <c r="A20" s="1" t="s">
        <v>19</v>
      </c>
    </row>
    <row r="21" spans="1:1" x14ac:dyDescent="0.35">
      <c r="A21" s="1" t="s">
        <v>20</v>
      </c>
    </row>
    <row r="22" spans="1:1" x14ac:dyDescent="0.35">
      <c r="A22" s="1" t="s">
        <v>21</v>
      </c>
    </row>
    <row r="23" spans="1:1" x14ac:dyDescent="0.35">
      <c r="A23" s="1" t="s">
        <v>22</v>
      </c>
    </row>
    <row r="24" spans="1:1" x14ac:dyDescent="0.35">
      <c r="A24" s="1" t="s">
        <v>23</v>
      </c>
    </row>
    <row r="25" spans="1:1" x14ac:dyDescent="0.35">
      <c r="A25" s="1" t="s">
        <v>24</v>
      </c>
    </row>
    <row r="26" spans="1:1" x14ac:dyDescent="0.35">
      <c r="A26" s="1" t="s">
        <v>25</v>
      </c>
    </row>
    <row r="27" spans="1:1" x14ac:dyDescent="0.35">
      <c r="A27" s="2" t="s">
        <v>26</v>
      </c>
    </row>
    <row r="28" spans="1:1" x14ac:dyDescent="0.35">
      <c r="A28" s="1" t="s">
        <v>27</v>
      </c>
    </row>
    <row r="29" spans="1:1" x14ac:dyDescent="0.35">
      <c r="A29" s="1" t="s">
        <v>28</v>
      </c>
    </row>
    <row r="30" spans="1:1" x14ac:dyDescent="0.35">
      <c r="A30" s="1" t="s">
        <v>29</v>
      </c>
    </row>
    <row r="31" spans="1:1" x14ac:dyDescent="0.35">
      <c r="A31" s="1" t="s">
        <v>30</v>
      </c>
    </row>
    <row r="32" spans="1:1" x14ac:dyDescent="0.35">
      <c r="A32" s="2" t="s">
        <v>31</v>
      </c>
    </row>
    <row r="33" spans="1:1" x14ac:dyDescent="0.35">
      <c r="A33" s="2" t="s">
        <v>32</v>
      </c>
    </row>
    <row r="34" spans="1:1" x14ac:dyDescent="0.35">
      <c r="A34" s="1" t="s">
        <v>33</v>
      </c>
    </row>
    <row r="35" spans="1:1" x14ac:dyDescent="0.35">
      <c r="A35" s="1" t="s">
        <v>34</v>
      </c>
    </row>
    <row r="36" spans="1:1" x14ac:dyDescent="0.35">
      <c r="A36" s="1" t="s">
        <v>35</v>
      </c>
    </row>
    <row r="37" spans="1:1" x14ac:dyDescent="0.35">
      <c r="A37" s="4" t="s">
        <v>36</v>
      </c>
    </row>
    <row r="38" spans="1:1" x14ac:dyDescent="0.35">
      <c r="A38" s="1" t="s">
        <v>37</v>
      </c>
    </row>
    <row r="39" spans="1:1" x14ac:dyDescent="0.35">
      <c r="A39" s="1" t="s">
        <v>38</v>
      </c>
    </row>
    <row r="40" spans="1:1" x14ac:dyDescent="0.35">
      <c r="A40" s="1" t="s">
        <v>39</v>
      </c>
    </row>
    <row r="41" spans="1:1" x14ac:dyDescent="0.35">
      <c r="A41" s="1" t="s">
        <v>40</v>
      </c>
    </row>
    <row r="42" spans="1:1" x14ac:dyDescent="0.35">
      <c r="A42" s="2" t="s">
        <v>41</v>
      </c>
    </row>
    <row r="43" spans="1:1" x14ac:dyDescent="0.35">
      <c r="A43" s="2" t="s">
        <v>42</v>
      </c>
    </row>
    <row r="44" spans="1:1" x14ac:dyDescent="0.35">
      <c r="A44" s="2" t="s">
        <v>43</v>
      </c>
    </row>
    <row r="45" spans="1:1" x14ac:dyDescent="0.35">
      <c r="A45" s="2" t="s">
        <v>44</v>
      </c>
    </row>
    <row r="46" spans="1:1" x14ac:dyDescent="0.35">
      <c r="A46" s="2" t="s">
        <v>45</v>
      </c>
    </row>
    <row r="47" spans="1:1" x14ac:dyDescent="0.35">
      <c r="A47" s="2" t="s">
        <v>46</v>
      </c>
    </row>
    <row r="48" spans="1:1" x14ac:dyDescent="0.35">
      <c r="A48" s="2" t="s">
        <v>47</v>
      </c>
    </row>
    <row r="49" spans="1:1" x14ac:dyDescent="0.35">
      <c r="A49" s="2" t="s">
        <v>48</v>
      </c>
    </row>
    <row r="50" spans="1:1" x14ac:dyDescent="0.35">
      <c r="A50" s="2" t="s">
        <v>49</v>
      </c>
    </row>
    <row r="51" spans="1:1" x14ac:dyDescent="0.35">
      <c r="A51" s="1" t="s">
        <v>50</v>
      </c>
    </row>
    <row r="52" spans="1:1" x14ac:dyDescent="0.35">
      <c r="A52" s="2" t="s">
        <v>51</v>
      </c>
    </row>
    <row r="53" spans="1:1" x14ac:dyDescent="0.35">
      <c r="A53" s="2" t="s">
        <v>52</v>
      </c>
    </row>
    <row r="54" spans="1:1" x14ac:dyDescent="0.35">
      <c r="A54" s="2" t="s">
        <v>53</v>
      </c>
    </row>
    <row r="55" spans="1:1" x14ac:dyDescent="0.35">
      <c r="A55" s="2" t="s">
        <v>54</v>
      </c>
    </row>
    <row r="56" spans="1:1" x14ac:dyDescent="0.35">
      <c r="A56" s="2" t="s">
        <v>55</v>
      </c>
    </row>
    <row r="57" spans="1:1" x14ac:dyDescent="0.35">
      <c r="A57" s="2" t="s">
        <v>56</v>
      </c>
    </row>
    <row r="58" spans="1:1" x14ac:dyDescent="0.35">
      <c r="A58" s="2" t="s">
        <v>57</v>
      </c>
    </row>
    <row r="59" spans="1:1" x14ac:dyDescent="0.35">
      <c r="A59" s="2" t="s">
        <v>58</v>
      </c>
    </row>
    <row r="60" spans="1:1" x14ac:dyDescent="0.35">
      <c r="A60" s="2" t="s">
        <v>59</v>
      </c>
    </row>
    <row r="61" spans="1:1" x14ac:dyDescent="0.35">
      <c r="A61" s="2" t="s">
        <v>60</v>
      </c>
    </row>
    <row r="62" spans="1:1" x14ac:dyDescent="0.35">
      <c r="A62" s="2" t="s">
        <v>61</v>
      </c>
    </row>
    <row r="63" spans="1:1" x14ac:dyDescent="0.35">
      <c r="A63" s="2" t="s">
        <v>62</v>
      </c>
    </row>
    <row r="64" spans="1:1" x14ac:dyDescent="0.35">
      <c r="A64" s="2" t="s">
        <v>63</v>
      </c>
    </row>
    <row r="65" spans="1:1" x14ac:dyDescent="0.35">
      <c r="A65" s="2" t="s">
        <v>64</v>
      </c>
    </row>
    <row r="66" spans="1:1" x14ac:dyDescent="0.35">
      <c r="A66" s="2" t="s">
        <v>65</v>
      </c>
    </row>
    <row r="67" spans="1:1" x14ac:dyDescent="0.35">
      <c r="A67" s="2" t="s">
        <v>66</v>
      </c>
    </row>
    <row r="68" spans="1:1" x14ac:dyDescent="0.35">
      <c r="A68" s="2" t="s">
        <v>67</v>
      </c>
    </row>
    <row r="69" spans="1:1" x14ac:dyDescent="0.35">
      <c r="A69" s="2" t="s">
        <v>68</v>
      </c>
    </row>
    <row r="70" spans="1:1" x14ac:dyDescent="0.35">
      <c r="A70" s="1" t="s">
        <v>69</v>
      </c>
    </row>
    <row r="71" spans="1:1" x14ac:dyDescent="0.35">
      <c r="A71" s="2" t="s">
        <v>70</v>
      </c>
    </row>
    <row r="72" spans="1:1" x14ac:dyDescent="0.35">
      <c r="A72" s="2" t="s">
        <v>71</v>
      </c>
    </row>
    <row r="73" spans="1:1" x14ac:dyDescent="0.35">
      <c r="A73" s="2" t="s">
        <v>72</v>
      </c>
    </row>
    <row r="74" spans="1:1" x14ac:dyDescent="0.35">
      <c r="A74" s="2" t="s">
        <v>73</v>
      </c>
    </row>
    <row r="75" spans="1:1" x14ac:dyDescent="0.35">
      <c r="A75" s="2" t="s">
        <v>74</v>
      </c>
    </row>
    <row r="76" spans="1:1" x14ac:dyDescent="0.35">
      <c r="A76" s="1" t="s">
        <v>75</v>
      </c>
    </row>
    <row r="77" spans="1:1" x14ac:dyDescent="0.35">
      <c r="A77" s="1" t="s">
        <v>76</v>
      </c>
    </row>
    <row r="78" spans="1:1" x14ac:dyDescent="0.35">
      <c r="A78" s="1" t="s">
        <v>77</v>
      </c>
    </row>
    <row r="79" spans="1:1" x14ac:dyDescent="0.35">
      <c r="A79" s="1" t="s">
        <v>78</v>
      </c>
    </row>
    <row r="80" spans="1:1" x14ac:dyDescent="0.35">
      <c r="A80" s="1" t="s">
        <v>79</v>
      </c>
    </row>
    <row r="81" spans="1:1" x14ac:dyDescent="0.35">
      <c r="A81" s="1" t="s">
        <v>80</v>
      </c>
    </row>
    <row r="82" spans="1:1" x14ac:dyDescent="0.35">
      <c r="A82" s="1" t="s">
        <v>81</v>
      </c>
    </row>
    <row r="83" spans="1:1" x14ac:dyDescent="0.35">
      <c r="A83" s="1" t="s">
        <v>82</v>
      </c>
    </row>
    <row r="84" spans="1:1" x14ac:dyDescent="0.35">
      <c r="A84" s="2" t="s">
        <v>83</v>
      </c>
    </row>
    <row r="85" spans="1:1" x14ac:dyDescent="0.35">
      <c r="A85" s="2" t="s">
        <v>84</v>
      </c>
    </row>
    <row r="86" spans="1:1" x14ac:dyDescent="0.35">
      <c r="A86" s="9" t="s">
        <v>85</v>
      </c>
    </row>
    <row r="87" spans="1:1" x14ac:dyDescent="0.35">
      <c r="A87" s="1" t="s">
        <v>86</v>
      </c>
    </row>
    <row r="88" spans="1:1" x14ac:dyDescent="0.35">
      <c r="A88" s="2" t="s">
        <v>87</v>
      </c>
    </row>
    <row r="89" spans="1:1" x14ac:dyDescent="0.35">
      <c r="A89" s="1" t="s">
        <v>88</v>
      </c>
    </row>
    <row r="90" spans="1:1" x14ac:dyDescent="0.35">
      <c r="A90" s="2" t="s">
        <v>89</v>
      </c>
    </row>
    <row r="91" spans="1:1" x14ac:dyDescent="0.35">
      <c r="A91" s="2" t="s">
        <v>2963</v>
      </c>
    </row>
    <row r="92" spans="1:1" x14ac:dyDescent="0.35">
      <c r="A92" s="2" t="s">
        <v>91</v>
      </c>
    </row>
    <row r="93" spans="1:1" x14ac:dyDescent="0.35">
      <c r="A93" s="2" t="s">
        <v>92</v>
      </c>
    </row>
    <row r="94" spans="1:1" x14ac:dyDescent="0.35">
      <c r="A94" s="2" t="s">
        <v>93</v>
      </c>
    </row>
    <row r="95" spans="1:1" x14ac:dyDescent="0.35">
      <c r="A95" s="2" t="s">
        <v>94</v>
      </c>
    </row>
    <row r="96" spans="1:1" x14ac:dyDescent="0.35">
      <c r="A96" s="2" t="s">
        <v>95</v>
      </c>
    </row>
    <row r="97" spans="1:1" x14ac:dyDescent="0.35">
      <c r="A97" s="2" t="s">
        <v>96</v>
      </c>
    </row>
    <row r="98" spans="1:1" x14ac:dyDescent="0.35">
      <c r="A98" s="2" t="s">
        <v>97</v>
      </c>
    </row>
    <row r="99" spans="1:1" x14ac:dyDescent="0.35">
      <c r="A99" s="2" t="s">
        <v>99</v>
      </c>
    </row>
    <row r="100" spans="1:1" x14ac:dyDescent="0.35">
      <c r="A100" s="2" t="s">
        <v>100</v>
      </c>
    </row>
    <row r="101" spans="1:1" x14ac:dyDescent="0.35">
      <c r="A101" s="2" t="s">
        <v>101</v>
      </c>
    </row>
    <row r="102" spans="1:1" x14ac:dyDescent="0.35">
      <c r="A102" s="2" t="s">
        <v>102</v>
      </c>
    </row>
    <row r="103" spans="1:1" x14ac:dyDescent="0.35">
      <c r="A103" s="2" t="s">
        <v>103</v>
      </c>
    </row>
    <row r="104" spans="1:1" x14ac:dyDescent="0.35">
      <c r="A104" s="2" t="s">
        <v>104</v>
      </c>
    </row>
    <row r="105" spans="1:1" x14ac:dyDescent="0.35">
      <c r="A105" s="2" t="s">
        <v>105</v>
      </c>
    </row>
    <row r="106" spans="1:1" x14ac:dyDescent="0.35">
      <c r="A106" s="2" t="s">
        <v>106</v>
      </c>
    </row>
    <row r="107" spans="1:1" x14ac:dyDescent="0.35">
      <c r="A107" s="2" t="s">
        <v>107</v>
      </c>
    </row>
    <row r="108" spans="1:1" x14ac:dyDescent="0.35">
      <c r="A108" s="2" t="s">
        <v>108</v>
      </c>
    </row>
    <row r="109" spans="1:1" x14ac:dyDescent="0.35">
      <c r="A109" s="2" t="s">
        <v>109</v>
      </c>
    </row>
    <row r="110" spans="1:1" x14ac:dyDescent="0.35">
      <c r="A110" s="2" t="s">
        <v>110</v>
      </c>
    </row>
    <row r="111" spans="1:1" x14ac:dyDescent="0.35">
      <c r="A111" s="2" t="s">
        <v>111</v>
      </c>
    </row>
    <row r="112" spans="1:1" x14ac:dyDescent="0.35">
      <c r="A112" s="2" t="s">
        <v>112</v>
      </c>
    </row>
    <row r="113" spans="1:1" x14ac:dyDescent="0.35">
      <c r="A113" s="10" t="s">
        <v>2964</v>
      </c>
    </row>
    <row r="114" spans="1:1" x14ac:dyDescent="0.35">
      <c r="A114" s="2" t="s">
        <v>114</v>
      </c>
    </row>
    <row r="115" spans="1:1" x14ac:dyDescent="0.35">
      <c r="A115" s="2" t="s">
        <v>115</v>
      </c>
    </row>
    <row r="116" spans="1:1" x14ac:dyDescent="0.35">
      <c r="A116" s="2" t="s">
        <v>116</v>
      </c>
    </row>
    <row r="117" spans="1:1" x14ac:dyDescent="0.35">
      <c r="A117" s="2" t="s">
        <v>117</v>
      </c>
    </row>
    <row r="118" spans="1:1" x14ac:dyDescent="0.35">
      <c r="A118" s="1" t="s">
        <v>118</v>
      </c>
    </row>
    <row r="119" spans="1:1" x14ac:dyDescent="0.35">
      <c r="A119" s="1" t="s">
        <v>119</v>
      </c>
    </row>
    <row r="120" spans="1:1" x14ac:dyDescent="0.35">
      <c r="A120" s="2" t="s">
        <v>120</v>
      </c>
    </row>
    <row r="121" spans="1:1" x14ac:dyDescent="0.35">
      <c r="A121" s="2" t="s">
        <v>121</v>
      </c>
    </row>
    <row r="122" spans="1:1" x14ac:dyDescent="0.35">
      <c r="A122" s="2" t="s">
        <v>122</v>
      </c>
    </row>
    <row r="123" spans="1:1" x14ac:dyDescent="0.35">
      <c r="A123" s="2" t="s">
        <v>123</v>
      </c>
    </row>
    <row r="124" spans="1:1" x14ac:dyDescent="0.35">
      <c r="A124" s="2" t="s">
        <v>124</v>
      </c>
    </row>
    <row r="125" spans="1:1" x14ac:dyDescent="0.35">
      <c r="A125" s="2" t="s">
        <v>125</v>
      </c>
    </row>
    <row r="126" spans="1:1" x14ac:dyDescent="0.35">
      <c r="A126" s="2" t="s">
        <v>126</v>
      </c>
    </row>
    <row r="127" spans="1:1" x14ac:dyDescent="0.35">
      <c r="A127" s="2" t="s">
        <v>127</v>
      </c>
    </row>
    <row r="128" spans="1:1" x14ac:dyDescent="0.35">
      <c r="A128" s="2" t="s">
        <v>128</v>
      </c>
    </row>
    <row r="129" spans="1:1" x14ac:dyDescent="0.35">
      <c r="A129" s="2" t="s">
        <v>129</v>
      </c>
    </row>
    <row r="130" spans="1:1" x14ac:dyDescent="0.35">
      <c r="A130" s="2" t="s">
        <v>130</v>
      </c>
    </row>
    <row r="131" spans="1:1" x14ac:dyDescent="0.35">
      <c r="A131" s="2" t="s">
        <v>131</v>
      </c>
    </row>
    <row r="132" spans="1:1" x14ac:dyDescent="0.35">
      <c r="A132" s="2" t="s">
        <v>132</v>
      </c>
    </row>
    <row r="133" spans="1:1" x14ac:dyDescent="0.35">
      <c r="A133" s="2" t="s">
        <v>133</v>
      </c>
    </row>
    <row r="134" spans="1:1" x14ac:dyDescent="0.35">
      <c r="A134" s="2" t="s">
        <v>134</v>
      </c>
    </row>
    <row r="135" spans="1:1" x14ac:dyDescent="0.35">
      <c r="A135" s="2" t="s">
        <v>135</v>
      </c>
    </row>
    <row r="136" spans="1:1" x14ac:dyDescent="0.35">
      <c r="A136" s="2" t="s">
        <v>139</v>
      </c>
    </row>
    <row r="137" spans="1:1" x14ac:dyDescent="0.35">
      <c r="A137" s="2" t="s">
        <v>140</v>
      </c>
    </row>
    <row r="138" spans="1:1" x14ac:dyDescent="0.35">
      <c r="A138" s="2" t="s">
        <v>141</v>
      </c>
    </row>
    <row r="139" spans="1:1" x14ac:dyDescent="0.35">
      <c r="A139" s="2" t="s">
        <v>142</v>
      </c>
    </row>
    <row r="140" spans="1:1" x14ac:dyDescent="0.35">
      <c r="A140" s="2" t="s">
        <v>143</v>
      </c>
    </row>
    <row r="141" spans="1:1" x14ac:dyDescent="0.35">
      <c r="A141" s="2" t="s">
        <v>144</v>
      </c>
    </row>
    <row r="142" spans="1:1" x14ac:dyDescent="0.35">
      <c r="A142" s="2" t="s">
        <v>145</v>
      </c>
    </row>
    <row r="143" spans="1:1" x14ac:dyDescent="0.35">
      <c r="A143" s="2" t="s">
        <v>146</v>
      </c>
    </row>
    <row r="144" spans="1:1" x14ac:dyDescent="0.35">
      <c r="A144" s="2" t="s">
        <v>147</v>
      </c>
    </row>
    <row r="145" spans="1:1" x14ac:dyDescent="0.35">
      <c r="A145" s="2" t="s">
        <v>148</v>
      </c>
    </row>
    <row r="146" spans="1:1" x14ac:dyDescent="0.35">
      <c r="A146" s="2" t="s">
        <v>149</v>
      </c>
    </row>
    <row r="147" spans="1:1" x14ac:dyDescent="0.35">
      <c r="A147" s="2" t="s">
        <v>150</v>
      </c>
    </row>
    <row r="148" spans="1:1" x14ac:dyDescent="0.35">
      <c r="A148" s="2" t="s">
        <v>151</v>
      </c>
    </row>
    <row r="149" spans="1:1" x14ac:dyDescent="0.35">
      <c r="A149" s="2" t="s">
        <v>152</v>
      </c>
    </row>
    <row r="150" spans="1:1" x14ac:dyDescent="0.35">
      <c r="A150" s="1" t="s">
        <v>153</v>
      </c>
    </row>
    <row r="151" spans="1:1" x14ac:dyDescent="0.35">
      <c r="A151" s="2" t="s">
        <v>154</v>
      </c>
    </row>
    <row r="152" spans="1:1" x14ac:dyDescent="0.35">
      <c r="A152" s="2" t="s">
        <v>155</v>
      </c>
    </row>
    <row r="153" spans="1:1" x14ac:dyDescent="0.35">
      <c r="A153" s="2" t="s">
        <v>156</v>
      </c>
    </row>
    <row r="154" spans="1:1" x14ac:dyDescent="0.35">
      <c r="A154" s="2" t="s">
        <v>157</v>
      </c>
    </row>
    <row r="155" spans="1:1" x14ac:dyDescent="0.35">
      <c r="A155" s="2" t="s">
        <v>158</v>
      </c>
    </row>
    <row r="156" spans="1:1" x14ac:dyDescent="0.35">
      <c r="A156" s="2" t="s">
        <v>159</v>
      </c>
    </row>
    <row r="157" spans="1:1" x14ac:dyDescent="0.35">
      <c r="A157" s="2" t="s">
        <v>160</v>
      </c>
    </row>
    <row r="158" spans="1:1" x14ac:dyDescent="0.35">
      <c r="A158" s="2" t="s">
        <v>161</v>
      </c>
    </row>
    <row r="159" spans="1:1" x14ac:dyDescent="0.35">
      <c r="A159" s="2" t="s">
        <v>162</v>
      </c>
    </row>
    <row r="160" spans="1:1" x14ac:dyDescent="0.35">
      <c r="A160" s="2" t="s">
        <v>163</v>
      </c>
    </row>
    <row r="161" spans="1:1" x14ac:dyDescent="0.35">
      <c r="A161" s="2" t="s">
        <v>164</v>
      </c>
    </row>
    <row r="162" spans="1:1" x14ac:dyDescent="0.35">
      <c r="A162" s="2" t="s">
        <v>165</v>
      </c>
    </row>
    <row r="163" spans="1:1" x14ac:dyDescent="0.35">
      <c r="A163" s="2" t="s">
        <v>166</v>
      </c>
    </row>
    <row r="164" spans="1:1" x14ac:dyDescent="0.35">
      <c r="A164" s="2" t="s">
        <v>167</v>
      </c>
    </row>
    <row r="165" spans="1:1" x14ac:dyDescent="0.35">
      <c r="A165" s="2" t="s">
        <v>168</v>
      </c>
    </row>
    <row r="166" spans="1:1" x14ac:dyDescent="0.35">
      <c r="A166" s="2" t="s">
        <v>169</v>
      </c>
    </row>
    <row r="167" spans="1:1" x14ac:dyDescent="0.35">
      <c r="A167" s="2" t="s">
        <v>170</v>
      </c>
    </row>
    <row r="168" spans="1:1" x14ac:dyDescent="0.35">
      <c r="A168" s="2" t="s">
        <v>171</v>
      </c>
    </row>
    <row r="169" spans="1:1" x14ac:dyDescent="0.35">
      <c r="A169" s="2" t="s">
        <v>172</v>
      </c>
    </row>
    <row r="170" spans="1:1" x14ac:dyDescent="0.35">
      <c r="A170" s="2" t="s">
        <v>173</v>
      </c>
    </row>
    <row r="171" spans="1:1" x14ac:dyDescent="0.35">
      <c r="A171" s="2" t="s">
        <v>174</v>
      </c>
    </row>
    <row r="172" spans="1:1" x14ac:dyDescent="0.35">
      <c r="A172" s="2" t="s">
        <v>175</v>
      </c>
    </row>
    <row r="173" spans="1:1" x14ac:dyDescent="0.35">
      <c r="A173" s="2" t="s">
        <v>176</v>
      </c>
    </row>
    <row r="174" spans="1:1" x14ac:dyDescent="0.35">
      <c r="A174" s="2" t="s">
        <v>177</v>
      </c>
    </row>
    <row r="175" spans="1:1" x14ac:dyDescent="0.35">
      <c r="A175" s="2" t="s">
        <v>178</v>
      </c>
    </row>
    <row r="176" spans="1:1" x14ac:dyDescent="0.35">
      <c r="A176" s="2" t="s">
        <v>179</v>
      </c>
    </row>
    <row r="177" spans="1:1" x14ac:dyDescent="0.35">
      <c r="A177" s="2" t="s">
        <v>180</v>
      </c>
    </row>
    <row r="178" spans="1:1" x14ac:dyDescent="0.35">
      <c r="A178" s="2" t="s">
        <v>181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87F2E-E426-4031-AA3E-FC1393F60A9C}">
  <dimension ref="A1:G27"/>
  <sheetViews>
    <sheetView workbookViewId="0">
      <selection activeCell="J5" sqref="J5"/>
    </sheetView>
  </sheetViews>
  <sheetFormatPr defaultColWidth="8.83203125" defaultRowHeight="15.5" x14ac:dyDescent="0.35"/>
  <cols>
    <col min="1" max="1" width="21.6640625" customWidth="1"/>
    <col min="3" max="3" width="15.5" customWidth="1"/>
    <col min="5" max="5" width="17.1640625" customWidth="1"/>
  </cols>
  <sheetData>
    <row r="1" spans="1:7" ht="46.5" x14ac:dyDescent="0.35">
      <c r="A1" s="8" t="s">
        <v>2965</v>
      </c>
      <c r="C1" s="8" t="s">
        <v>2966</v>
      </c>
      <c r="E1" t="s">
        <v>2967</v>
      </c>
      <c r="G1" t="s">
        <v>2968</v>
      </c>
    </row>
    <row r="2" spans="1:7" x14ac:dyDescent="0.35">
      <c r="A2" s="2" t="s">
        <v>2969</v>
      </c>
      <c r="C2" s="2" t="s">
        <v>184</v>
      </c>
      <c r="E2" s="2" t="s">
        <v>2969</v>
      </c>
      <c r="G2" s="3" t="s">
        <v>448</v>
      </c>
    </row>
    <row r="3" spans="1:7" x14ac:dyDescent="0.35">
      <c r="A3" s="3" t="s">
        <v>2969</v>
      </c>
      <c r="C3" s="3" t="s">
        <v>184</v>
      </c>
      <c r="E3" s="3" t="s">
        <v>2969</v>
      </c>
      <c r="G3" s="3" t="s">
        <v>536</v>
      </c>
    </row>
    <row r="4" spans="1:7" x14ac:dyDescent="0.35">
      <c r="A4" s="2" t="s">
        <v>2970</v>
      </c>
      <c r="C4" s="2" t="s">
        <v>2969</v>
      </c>
      <c r="E4" s="2" t="s">
        <v>1103</v>
      </c>
      <c r="G4" s="3" t="s">
        <v>614</v>
      </c>
    </row>
    <row r="5" spans="1:7" x14ac:dyDescent="0.35">
      <c r="A5" s="3" t="s">
        <v>2970</v>
      </c>
      <c r="C5" s="3" t="s">
        <v>2969</v>
      </c>
      <c r="E5" s="3" t="s">
        <v>1103</v>
      </c>
      <c r="G5" s="3" t="s">
        <v>2971</v>
      </c>
    </row>
    <row r="6" spans="1:7" x14ac:dyDescent="0.35">
      <c r="A6" s="2" t="s">
        <v>1103</v>
      </c>
      <c r="C6" s="2" t="s">
        <v>2970</v>
      </c>
      <c r="E6" s="2" t="s">
        <v>1813</v>
      </c>
      <c r="G6" s="3" t="s">
        <v>1709</v>
      </c>
    </row>
    <row r="7" spans="1:7" x14ac:dyDescent="0.35">
      <c r="A7" s="3" t="s">
        <v>1103</v>
      </c>
      <c r="C7" s="3" t="s">
        <v>2970</v>
      </c>
      <c r="E7" s="3" t="s">
        <v>1813</v>
      </c>
    </row>
    <row r="8" spans="1:7" x14ac:dyDescent="0.35">
      <c r="A8" s="2" t="s">
        <v>1210</v>
      </c>
      <c r="C8" s="2" t="s">
        <v>972</v>
      </c>
      <c r="E8" s="2" t="s">
        <v>2307</v>
      </c>
    </row>
    <row r="9" spans="1:7" x14ac:dyDescent="0.35">
      <c r="A9" s="3" t="s">
        <v>1210</v>
      </c>
      <c r="C9" s="3" t="s">
        <v>972</v>
      </c>
      <c r="E9" s="3" t="s">
        <v>2307</v>
      </c>
    </row>
    <row r="10" spans="1:7" x14ac:dyDescent="0.35">
      <c r="A10" s="2" t="s">
        <v>1671</v>
      </c>
      <c r="C10" s="2" t="s">
        <v>1011</v>
      </c>
      <c r="E10" s="2" t="s">
        <v>2431</v>
      </c>
    </row>
    <row r="11" spans="1:7" x14ac:dyDescent="0.35">
      <c r="A11" s="3" t="s">
        <v>1671</v>
      </c>
      <c r="C11" s="3" t="s">
        <v>1011</v>
      </c>
      <c r="E11" s="3" t="s">
        <v>2431</v>
      </c>
    </row>
    <row r="12" spans="1:7" x14ac:dyDescent="0.35">
      <c r="A12" s="2" t="s">
        <v>2431</v>
      </c>
      <c r="C12" s="2" t="s">
        <v>1103</v>
      </c>
      <c r="E12" s="2" t="s">
        <v>2972</v>
      </c>
    </row>
    <row r="13" spans="1:7" x14ac:dyDescent="0.35">
      <c r="A13" s="3" t="s">
        <v>2431</v>
      </c>
      <c r="C13" s="3" t="s">
        <v>1103</v>
      </c>
      <c r="E13" s="3" t="s">
        <v>2972</v>
      </c>
    </row>
    <row r="14" spans="1:7" x14ac:dyDescent="0.35">
      <c r="A14" s="2" t="s">
        <v>2529</v>
      </c>
      <c r="C14" s="2" t="s">
        <v>1632</v>
      </c>
    </row>
    <row r="15" spans="1:7" x14ac:dyDescent="0.35">
      <c r="A15" s="3" t="s">
        <v>2529</v>
      </c>
      <c r="C15" s="3" t="s">
        <v>1632</v>
      </c>
    </row>
    <row r="16" spans="1:7" x14ac:dyDescent="0.35">
      <c r="A16" s="2" t="s">
        <v>2973</v>
      </c>
      <c r="C16" s="2" t="s">
        <v>1963</v>
      </c>
    </row>
    <row r="17" spans="1:3" x14ac:dyDescent="0.35">
      <c r="A17" s="3" t="s">
        <v>2973</v>
      </c>
      <c r="C17" s="3" t="s">
        <v>1963</v>
      </c>
    </row>
    <row r="18" spans="1:3" x14ac:dyDescent="0.35">
      <c r="A18" s="2" t="s">
        <v>2839</v>
      </c>
      <c r="C18" s="2" t="s">
        <v>2974</v>
      </c>
    </row>
    <row r="19" spans="1:3" x14ac:dyDescent="0.35">
      <c r="A19" s="3" t="s">
        <v>2839</v>
      </c>
      <c r="C19" s="3" t="s">
        <v>2974</v>
      </c>
    </row>
    <row r="20" spans="1:3" x14ac:dyDescent="0.35">
      <c r="A20" s="2" t="s">
        <v>2864</v>
      </c>
      <c r="C20" s="2" t="s">
        <v>2307</v>
      </c>
    </row>
    <row r="21" spans="1:3" x14ac:dyDescent="0.35">
      <c r="A21" s="3" t="s">
        <v>2864</v>
      </c>
      <c r="C21" s="3" t="s">
        <v>2307</v>
      </c>
    </row>
    <row r="22" spans="1:3" x14ac:dyDescent="0.35">
      <c r="C22" s="2" t="s">
        <v>2637</v>
      </c>
    </row>
    <row r="23" spans="1:3" x14ac:dyDescent="0.35">
      <c r="C23" s="3" t="s">
        <v>2637</v>
      </c>
    </row>
    <row r="24" spans="1:3" x14ac:dyDescent="0.35">
      <c r="C24" s="2" t="s">
        <v>2770</v>
      </c>
    </row>
    <row r="25" spans="1:3" x14ac:dyDescent="0.35">
      <c r="C25" s="3" t="s">
        <v>2770</v>
      </c>
    </row>
    <row r="26" spans="1:3" x14ac:dyDescent="0.35">
      <c r="C26" s="2" t="s">
        <v>2839</v>
      </c>
    </row>
    <row r="27" spans="1:3" x14ac:dyDescent="0.35">
      <c r="C27" s="3" t="s">
        <v>2839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C4851-FA34-4283-8B75-781053B36C18}">
  <dimension ref="A1:GL37"/>
  <sheetViews>
    <sheetView topLeftCell="AW1" workbookViewId="0">
      <selection activeCell="BJ7" sqref="BI7:BJ7"/>
    </sheetView>
  </sheetViews>
  <sheetFormatPr defaultRowHeight="15.5" x14ac:dyDescent="0.35"/>
  <cols>
    <col min="130" max="130" width="11.25" bestFit="1" customWidth="1"/>
  </cols>
  <sheetData>
    <row r="1" spans="1:194" ht="77.5" x14ac:dyDescent="0.35">
      <c r="A1" s="12" t="s">
        <v>0</v>
      </c>
      <c r="B1" s="12" t="s">
        <v>1</v>
      </c>
      <c r="C1" t="s">
        <v>2</v>
      </c>
      <c r="D1" t="s">
        <v>3</v>
      </c>
      <c r="E1" t="s">
        <v>4</v>
      </c>
      <c r="F1" s="8" t="s">
        <v>5</v>
      </c>
      <c r="G1" s="8" t="s">
        <v>6</v>
      </c>
      <c r="H1" t="s">
        <v>7</v>
      </c>
      <c r="I1" s="8" t="s">
        <v>8</v>
      </c>
      <c r="J1" t="s">
        <v>9</v>
      </c>
      <c r="K1" t="s">
        <v>10</v>
      </c>
      <c r="L1" t="s">
        <v>11</v>
      </c>
      <c r="M1" t="s">
        <v>12</v>
      </c>
      <c r="N1" s="8" t="s">
        <v>13</v>
      </c>
      <c r="O1" t="s">
        <v>14</v>
      </c>
      <c r="P1" t="s">
        <v>15</v>
      </c>
      <c r="Q1" t="s">
        <v>16</v>
      </c>
      <c r="R1" t="s">
        <v>17</v>
      </c>
      <c r="S1" t="s">
        <v>18</v>
      </c>
      <c r="T1" t="s">
        <v>19</v>
      </c>
      <c r="U1" t="s">
        <v>20</v>
      </c>
      <c r="V1" t="s">
        <v>21</v>
      </c>
      <c r="W1" t="s">
        <v>22</v>
      </c>
      <c r="X1" t="s">
        <v>23</v>
      </c>
      <c r="Y1" t="s">
        <v>24</v>
      </c>
      <c r="Z1" t="s">
        <v>25</v>
      </c>
      <c r="AA1" s="8" t="s">
        <v>26</v>
      </c>
      <c r="AB1" t="s">
        <v>27</v>
      </c>
      <c r="AC1" t="s">
        <v>28</v>
      </c>
      <c r="AD1" t="s">
        <v>29</v>
      </c>
      <c r="AE1" t="s">
        <v>30</v>
      </c>
      <c r="AF1" s="8" t="s">
        <v>31</v>
      </c>
      <c r="AG1" s="8" t="s">
        <v>32</v>
      </c>
      <c r="AH1" t="s">
        <v>33</v>
      </c>
      <c r="AI1" t="s">
        <v>34</v>
      </c>
      <c r="AJ1" t="s">
        <v>35</v>
      </c>
      <c r="AK1" s="12" t="s">
        <v>36</v>
      </c>
      <c r="AL1" t="s">
        <v>37</v>
      </c>
      <c r="AM1" t="s">
        <v>38</v>
      </c>
      <c r="AN1" t="s">
        <v>39</v>
      </c>
      <c r="AO1" t="s">
        <v>40</v>
      </c>
      <c r="AP1" s="8" t="s">
        <v>41</v>
      </c>
      <c r="AQ1" s="8" t="s">
        <v>42</v>
      </c>
      <c r="AR1" s="8" t="s">
        <v>43</v>
      </c>
      <c r="AS1" s="8" t="s">
        <v>44</v>
      </c>
      <c r="AT1" s="8" t="s">
        <v>45</v>
      </c>
      <c r="AU1" s="8" t="s">
        <v>46</v>
      </c>
      <c r="AV1" s="8" t="s">
        <v>2990</v>
      </c>
      <c r="AW1" s="8" t="s">
        <v>47</v>
      </c>
      <c r="AX1" s="8" t="s">
        <v>48</v>
      </c>
      <c r="AY1" s="8" t="s">
        <v>49</v>
      </c>
      <c r="AZ1" t="s">
        <v>50</v>
      </c>
      <c r="BA1" s="8" t="s">
        <v>51</v>
      </c>
      <c r="BB1" s="8" t="s">
        <v>52</v>
      </c>
      <c r="BC1" s="8" t="s">
        <v>53</v>
      </c>
      <c r="BD1" s="8" t="s">
        <v>54</v>
      </c>
      <c r="BE1" s="8" t="s">
        <v>55</v>
      </c>
      <c r="BF1" s="8" t="s">
        <v>56</v>
      </c>
      <c r="BG1" s="8" t="s">
        <v>57</v>
      </c>
      <c r="BH1" s="8" t="s">
        <v>2998</v>
      </c>
      <c r="BI1" s="8" t="s">
        <v>58</v>
      </c>
      <c r="BJ1" s="8" t="s">
        <v>59</v>
      </c>
      <c r="BK1" s="8" t="s">
        <v>60</v>
      </c>
      <c r="BL1" s="8" t="s">
        <v>61</v>
      </c>
      <c r="BM1" s="8" t="s">
        <v>62</v>
      </c>
      <c r="BN1" s="8" t="s">
        <v>63</v>
      </c>
      <c r="BO1" s="8" t="s">
        <v>64</v>
      </c>
      <c r="BP1" s="8" t="s">
        <v>65</v>
      </c>
      <c r="BQ1" s="8" t="s">
        <v>66</v>
      </c>
      <c r="BR1" s="8" t="s">
        <v>67</v>
      </c>
      <c r="BS1" s="8" t="s">
        <v>68</v>
      </c>
      <c r="BT1" t="s">
        <v>69</v>
      </c>
      <c r="BU1" s="8" t="s">
        <v>70</v>
      </c>
      <c r="BV1" s="8" t="s">
        <v>71</v>
      </c>
      <c r="BW1" s="8" t="s">
        <v>72</v>
      </c>
      <c r="BX1" s="8" t="s">
        <v>2985</v>
      </c>
      <c r="BY1" s="8" t="s">
        <v>73</v>
      </c>
      <c r="BZ1" s="8" t="s">
        <v>74</v>
      </c>
      <c r="CA1" t="s">
        <v>75</v>
      </c>
      <c r="CB1" t="s">
        <v>76</v>
      </c>
      <c r="CC1" t="s">
        <v>77</v>
      </c>
      <c r="CD1" t="s">
        <v>78</v>
      </c>
      <c r="CE1" t="s">
        <v>79</v>
      </c>
      <c r="CF1" t="s">
        <v>80</v>
      </c>
      <c r="CG1" t="s">
        <v>2993</v>
      </c>
      <c r="CH1" t="s">
        <v>81</v>
      </c>
      <c r="CI1" t="s">
        <v>82</v>
      </c>
      <c r="CJ1" s="8" t="s">
        <v>83</v>
      </c>
      <c r="CK1" s="8" t="s">
        <v>84</v>
      </c>
      <c r="CL1" s="21" t="s">
        <v>85</v>
      </c>
      <c r="CM1" t="s">
        <v>86</v>
      </c>
      <c r="CN1" s="19" t="s">
        <v>87</v>
      </c>
      <c r="CO1" s="50" t="s">
        <v>2989</v>
      </c>
      <c r="CP1" t="s">
        <v>88</v>
      </c>
      <c r="CQ1" s="8" t="s">
        <v>89</v>
      </c>
      <c r="CR1" s="8" t="s">
        <v>90</v>
      </c>
      <c r="CS1" s="8" t="s">
        <v>91</v>
      </c>
      <c r="CT1" s="8" t="s">
        <v>92</v>
      </c>
      <c r="CU1" s="8" t="s">
        <v>93</v>
      </c>
      <c r="CV1" s="8" t="s">
        <v>94</v>
      </c>
      <c r="CW1" s="8" t="s">
        <v>95</v>
      </c>
      <c r="CX1" s="8" t="s">
        <v>96</v>
      </c>
      <c r="CY1" s="8" t="s">
        <v>3003</v>
      </c>
      <c r="CZ1" s="8" t="s">
        <v>97</v>
      </c>
      <c r="DA1" s="8" t="s">
        <v>98</v>
      </c>
      <c r="DB1" s="8" t="s">
        <v>99</v>
      </c>
      <c r="DC1" s="8" t="s">
        <v>100</v>
      </c>
      <c r="DD1" s="8" t="s">
        <v>101</v>
      </c>
      <c r="DE1" s="8" t="s">
        <v>102</v>
      </c>
      <c r="DF1" s="8" t="s">
        <v>103</v>
      </c>
      <c r="DG1" s="8" t="s">
        <v>104</v>
      </c>
      <c r="DH1" s="8" t="s">
        <v>105</v>
      </c>
      <c r="DI1" s="8" t="s">
        <v>106</v>
      </c>
      <c r="DJ1" s="8" t="s">
        <v>107</v>
      </c>
      <c r="DK1" s="8" t="s">
        <v>108</v>
      </c>
      <c r="DL1" s="19" t="s">
        <v>109</v>
      </c>
      <c r="DM1" s="8" t="s">
        <v>110</v>
      </c>
      <c r="DN1" s="19" t="s">
        <v>111</v>
      </c>
      <c r="DO1" s="8" t="s">
        <v>112</v>
      </c>
      <c r="DP1" s="8" t="s">
        <v>2991</v>
      </c>
      <c r="DQ1" s="8" t="s">
        <v>113</v>
      </c>
      <c r="DR1" s="8" t="s">
        <v>114</v>
      </c>
      <c r="DS1" s="8" t="s">
        <v>115</v>
      </c>
      <c r="DT1" s="8" t="s">
        <v>116</v>
      </c>
      <c r="DU1" s="8" t="s">
        <v>117</v>
      </c>
      <c r="DV1" s="8" t="s">
        <v>118</v>
      </c>
      <c r="DW1" t="s">
        <v>119</v>
      </c>
      <c r="DX1" s="8" t="s">
        <v>120</v>
      </c>
      <c r="DY1" s="8" t="s">
        <v>3007</v>
      </c>
      <c r="DZ1" s="8" t="s">
        <v>121</v>
      </c>
      <c r="EA1" s="8" t="s">
        <v>122</v>
      </c>
      <c r="EB1" s="8" t="s">
        <v>123</v>
      </c>
      <c r="EC1" s="8" t="s">
        <v>124</v>
      </c>
      <c r="ED1" s="8" t="s">
        <v>125</v>
      </c>
      <c r="EE1" s="8" t="s">
        <v>126</v>
      </c>
      <c r="EF1" s="8" t="s">
        <v>127</v>
      </c>
      <c r="EG1" s="8" t="s">
        <v>128</v>
      </c>
      <c r="EH1" s="8" t="s">
        <v>129</v>
      </c>
      <c r="EI1" s="8" t="s">
        <v>130</v>
      </c>
      <c r="EJ1" s="8" t="s">
        <v>131</v>
      </c>
      <c r="EK1" s="8" t="s">
        <v>132</v>
      </c>
      <c r="EL1" s="8" t="s">
        <v>133</v>
      </c>
      <c r="EM1" s="8" t="s">
        <v>134</v>
      </c>
      <c r="EN1" s="8" t="s">
        <v>135</v>
      </c>
      <c r="EO1" s="8" t="s">
        <v>136</v>
      </c>
      <c r="EP1" s="8" t="s">
        <v>137</v>
      </c>
      <c r="EQ1" s="8" t="s">
        <v>138</v>
      </c>
      <c r="ER1" s="8" t="s">
        <v>139</v>
      </c>
      <c r="ES1" s="8" t="s">
        <v>140</v>
      </c>
      <c r="ET1" s="8" t="s">
        <v>141</v>
      </c>
      <c r="EU1" s="8" t="s">
        <v>142</v>
      </c>
      <c r="EV1" s="8" t="s">
        <v>143</v>
      </c>
      <c r="EW1" s="8" t="s">
        <v>144</v>
      </c>
      <c r="EX1" s="8" t="s">
        <v>145</v>
      </c>
      <c r="EY1" s="8" t="s">
        <v>146</v>
      </c>
      <c r="EZ1" s="8" t="s">
        <v>147</v>
      </c>
      <c r="FA1" s="8" t="s">
        <v>148</v>
      </c>
      <c r="FB1" s="8" t="s">
        <v>149</v>
      </c>
      <c r="FC1" s="8" t="s">
        <v>150</v>
      </c>
      <c r="FD1" s="8" t="s">
        <v>151</v>
      </c>
      <c r="FE1" s="8" t="s">
        <v>152</v>
      </c>
      <c r="FF1" t="s">
        <v>153</v>
      </c>
      <c r="FG1" s="8" t="s">
        <v>154</v>
      </c>
      <c r="FH1" s="8" t="s">
        <v>155</v>
      </c>
      <c r="FI1" s="8" t="s">
        <v>156</v>
      </c>
      <c r="FJ1" s="8" t="s">
        <v>157</v>
      </c>
      <c r="FK1" s="8" t="s">
        <v>158</v>
      </c>
      <c r="FL1" s="8" t="s">
        <v>159</v>
      </c>
      <c r="FM1" s="8" t="s">
        <v>160</v>
      </c>
      <c r="FN1" s="22" t="s">
        <v>161</v>
      </c>
      <c r="FO1" s="8" t="s">
        <v>162</v>
      </c>
      <c r="FP1" s="8" t="s">
        <v>163</v>
      </c>
      <c r="FQ1" s="8" t="s">
        <v>164</v>
      </c>
      <c r="FR1" s="8" t="s">
        <v>165</v>
      </c>
      <c r="FS1" s="8" t="s">
        <v>166</v>
      </c>
      <c r="FT1" s="8" t="s">
        <v>167</v>
      </c>
      <c r="FU1" s="8" t="s">
        <v>168</v>
      </c>
      <c r="FV1" s="8" t="s">
        <v>169</v>
      </c>
      <c r="FW1" s="8" t="s">
        <v>170</v>
      </c>
      <c r="FX1" s="8" t="s">
        <v>171</v>
      </c>
      <c r="FY1" s="8" t="s">
        <v>172</v>
      </c>
      <c r="FZ1" s="8" t="s">
        <v>173</v>
      </c>
      <c r="GA1" s="8" t="s">
        <v>174</v>
      </c>
      <c r="GB1" s="8" t="s">
        <v>175</v>
      </c>
      <c r="GC1" s="8" t="s">
        <v>176</v>
      </c>
      <c r="GD1" s="8" t="s">
        <v>177</v>
      </c>
      <c r="GE1" s="8" t="s">
        <v>178</v>
      </c>
      <c r="GF1" s="8" t="s">
        <v>179</v>
      </c>
      <c r="GG1" s="8" t="s">
        <v>180</v>
      </c>
      <c r="GH1" s="8" t="s">
        <v>181</v>
      </c>
      <c r="GI1" s="8" t="s">
        <v>182</v>
      </c>
      <c r="GJ1" s="8" t="s">
        <v>183</v>
      </c>
      <c r="GK1" t="s">
        <v>2988</v>
      </c>
      <c r="GL1" t="s">
        <v>177</v>
      </c>
    </row>
    <row r="2" spans="1:194" x14ac:dyDescent="0.35">
      <c r="A2" s="2" t="s">
        <v>237</v>
      </c>
      <c r="B2" s="2" t="s">
        <v>238</v>
      </c>
      <c r="C2" s="2" t="s">
        <v>239</v>
      </c>
      <c r="D2" s="2" t="s">
        <v>240</v>
      </c>
      <c r="E2" s="2" t="s">
        <v>241</v>
      </c>
      <c r="F2" s="2" t="s">
        <v>242</v>
      </c>
      <c r="G2" s="2" t="s">
        <v>243</v>
      </c>
      <c r="H2" s="2" t="s">
        <v>191</v>
      </c>
      <c r="I2" s="2" t="s">
        <v>192</v>
      </c>
      <c r="J2" s="2" t="s">
        <v>244</v>
      </c>
      <c r="K2" s="2" t="s">
        <v>245</v>
      </c>
      <c r="L2" s="2" t="s">
        <v>246</v>
      </c>
      <c r="M2" s="2" t="s">
        <v>247</v>
      </c>
      <c r="N2" s="2" t="s">
        <v>248</v>
      </c>
      <c r="O2" s="2" t="s">
        <v>249</v>
      </c>
      <c r="P2" s="2" t="s">
        <v>250</v>
      </c>
      <c r="Q2" s="2" t="s">
        <v>251</v>
      </c>
      <c r="R2" s="2" t="s">
        <v>252</v>
      </c>
      <c r="S2" s="2" t="s">
        <v>202</v>
      </c>
      <c r="T2" s="2" t="s">
        <v>253</v>
      </c>
      <c r="U2" s="1"/>
      <c r="V2" s="2" t="s">
        <v>204</v>
      </c>
      <c r="W2" s="1"/>
      <c r="X2" s="2" t="s">
        <v>254</v>
      </c>
      <c r="Y2" s="2" t="s">
        <v>255</v>
      </c>
      <c r="Z2" s="2" t="s">
        <v>256</v>
      </c>
      <c r="AA2" s="1"/>
      <c r="AB2" s="2" t="s">
        <v>257</v>
      </c>
      <c r="AC2" s="1"/>
      <c r="AD2" s="2" t="s">
        <v>258</v>
      </c>
      <c r="AE2" s="1"/>
      <c r="AF2" s="1"/>
      <c r="AG2" s="2" t="s">
        <v>240</v>
      </c>
      <c r="AH2" s="2" t="s">
        <v>209</v>
      </c>
      <c r="AI2" s="2" t="s">
        <v>210</v>
      </c>
      <c r="AJ2" s="2" t="s">
        <v>211</v>
      </c>
      <c r="AK2" s="9" t="s">
        <v>259</v>
      </c>
      <c r="AL2" s="2" t="s">
        <v>260</v>
      </c>
      <c r="AM2" s="2" t="s">
        <v>214</v>
      </c>
      <c r="AN2" s="2">
        <v>4</v>
      </c>
      <c r="AO2" s="2" t="s">
        <v>261</v>
      </c>
      <c r="AP2" s="2" t="s">
        <v>216</v>
      </c>
      <c r="AQ2" s="1"/>
      <c r="AR2" s="1"/>
      <c r="AS2" s="2">
        <v>1</v>
      </c>
      <c r="AT2" s="2">
        <v>1</v>
      </c>
      <c r="AU2" s="2">
        <v>1</v>
      </c>
      <c r="AV2" s="2" t="s">
        <v>217</v>
      </c>
      <c r="AW2" s="1"/>
      <c r="AX2" s="1"/>
      <c r="AY2" s="2">
        <v>1</v>
      </c>
      <c r="AZ2" s="1"/>
      <c r="BA2" s="1"/>
      <c r="BB2" s="1"/>
      <c r="BC2" s="2">
        <v>1</v>
      </c>
      <c r="BD2" s="2">
        <v>1</v>
      </c>
      <c r="BE2" s="1">
        <v>0</v>
      </c>
      <c r="BF2" s="2">
        <v>1</v>
      </c>
      <c r="BG2" s="2">
        <v>1</v>
      </c>
      <c r="BH2" s="2" t="s">
        <v>2987</v>
      </c>
      <c r="BI2" s="1"/>
      <c r="BJ2" s="2">
        <v>1</v>
      </c>
      <c r="BK2" s="1"/>
      <c r="BL2" s="1"/>
      <c r="BM2" s="2">
        <v>1</v>
      </c>
      <c r="BN2" s="2">
        <v>1</v>
      </c>
      <c r="BO2" s="1"/>
      <c r="BP2" s="1"/>
      <c r="BQ2" s="1"/>
      <c r="BR2" s="1"/>
      <c r="BS2" s="1"/>
      <c r="BT2" s="2" t="s">
        <v>262</v>
      </c>
      <c r="BU2" s="2">
        <v>1</v>
      </c>
      <c r="BV2" s="1"/>
      <c r="BW2" s="1"/>
      <c r="BX2" s="1" t="s">
        <v>2984</v>
      </c>
      <c r="BY2" s="2">
        <v>1</v>
      </c>
      <c r="BZ2" s="2">
        <v>1</v>
      </c>
      <c r="CA2" s="1"/>
      <c r="CB2" s="1"/>
      <c r="CC2" s="1"/>
      <c r="CD2" s="2">
        <v>1</v>
      </c>
      <c r="CE2" s="1"/>
      <c r="CF2" s="1"/>
      <c r="CG2" s="1" t="s">
        <v>2994</v>
      </c>
      <c r="CH2" s="2" t="s">
        <v>263</v>
      </c>
      <c r="CI2" s="2">
        <v>0</v>
      </c>
      <c r="CJ2" s="1"/>
      <c r="CK2" s="2">
        <v>0</v>
      </c>
      <c r="CL2" s="13">
        <v>1134</v>
      </c>
      <c r="CM2" s="2"/>
      <c r="CN2" s="15"/>
      <c r="CO2" s="51"/>
      <c r="CP2" s="2" t="s">
        <v>264</v>
      </c>
      <c r="CQ2" s="2">
        <v>1</v>
      </c>
      <c r="CR2" s="1"/>
      <c r="CS2" s="2">
        <v>1</v>
      </c>
      <c r="CT2" s="1"/>
      <c r="CU2" s="2">
        <v>1</v>
      </c>
      <c r="CV2" s="1"/>
      <c r="CW2" s="1"/>
      <c r="CX2" s="1"/>
      <c r="CY2" s="1" t="s">
        <v>3004</v>
      </c>
      <c r="CZ2" s="1"/>
      <c r="DA2" s="1">
        <v>0</v>
      </c>
      <c r="DB2" s="1"/>
      <c r="DC2" s="1"/>
      <c r="DD2" s="2">
        <v>1</v>
      </c>
      <c r="DE2" s="1"/>
      <c r="DF2" s="1"/>
      <c r="DG2" s="2">
        <v>1</v>
      </c>
      <c r="DH2" s="1"/>
      <c r="DI2" s="1"/>
      <c r="DJ2" s="2" t="s">
        <v>2996</v>
      </c>
      <c r="DK2" s="2" t="s">
        <v>265</v>
      </c>
      <c r="DL2" s="15">
        <v>450</v>
      </c>
      <c r="DM2" s="2" t="s">
        <v>266</v>
      </c>
      <c r="DN2" s="15"/>
      <c r="DO2" s="2"/>
      <c r="DP2" s="2">
        <v>0</v>
      </c>
      <c r="DQ2">
        <v>0.39600000000000002</v>
      </c>
      <c r="DR2">
        <v>450</v>
      </c>
      <c r="DS2">
        <v>1134</v>
      </c>
      <c r="DT2" s="2" t="s">
        <v>267</v>
      </c>
      <c r="DU2" s="2" t="s">
        <v>268</v>
      </c>
      <c r="DV2" s="2" t="s">
        <v>269</v>
      </c>
      <c r="DW2" s="2">
        <v>300</v>
      </c>
      <c r="DX2" s="2">
        <v>648</v>
      </c>
      <c r="DY2" s="2">
        <f>DW2/DX2</f>
        <v>0.46296296296296297</v>
      </c>
      <c r="DZ2" s="2" t="s">
        <v>270</v>
      </c>
      <c r="EA2" s="2">
        <v>48</v>
      </c>
      <c r="EB2" s="2">
        <v>219</v>
      </c>
      <c r="EC2" s="2"/>
      <c r="ED2" s="2"/>
      <c r="EE2" s="2"/>
      <c r="EF2" s="2" t="s">
        <v>271</v>
      </c>
      <c r="EG2" s="2">
        <v>96</v>
      </c>
      <c r="EH2" s="2">
        <v>246</v>
      </c>
      <c r="EI2" s="2"/>
      <c r="EJ2" s="2">
        <v>6</v>
      </c>
      <c r="EK2" s="2">
        <v>21</v>
      </c>
      <c r="EL2" s="2"/>
      <c r="EM2" s="2"/>
      <c r="EN2" s="2"/>
      <c r="EO2" s="2"/>
      <c r="EP2" s="2"/>
      <c r="EQ2" s="2"/>
      <c r="ER2" s="2">
        <v>1</v>
      </c>
      <c r="ES2" s="1"/>
      <c r="ET2" s="2">
        <v>1</v>
      </c>
      <c r="EU2" s="1"/>
      <c r="EV2" s="1"/>
      <c r="EW2" s="1"/>
      <c r="EX2" s="1"/>
      <c r="EY2" s="2">
        <v>1</v>
      </c>
      <c r="EZ2" s="1"/>
      <c r="FA2" s="2">
        <v>1</v>
      </c>
      <c r="FB2" s="1"/>
      <c r="FC2" s="1"/>
      <c r="FD2" s="1"/>
      <c r="FE2" s="1"/>
      <c r="FF2" s="2">
        <v>0</v>
      </c>
      <c r="FG2" s="2">
        <v>0</v>
      </c>
      <c r="FH2" s="2">
        <v>0</v>
      </c>
      <c r="FI2" s="1"/>
      <c r="FJ2" s="2">
        <v>0</v>
      </c>
      <c r="FK2" s="2"/>
      <c r="FL2" s="1"/>
      <c r="FM2" s="2" t="s">
        <v>225</v>
      </c>
      <c r="FN2" s="2">
        <v>0</v>
      </c>
      <c r="FO2" s="2">
        <v>1</v>
      </c>
      <c r="FP2" s="2" t="s">
        <v>226</v>
      </c>
      <c r="FQ2" s="1"/>
      <c r="FR2" s="2">
        <v>0</v>
      </c>
      <c r="FS2" s="1"/>
      <c r="FT2" s="1"/>
      <c r="FU2" s="2"/>
      <c r="FV2" s="1"/>
      <c r="FW2" s="2">
        <v>0</v>
      </c>
      <c r="FX2" s="1"/>
      <c r="FY2" s="2">
        <v>0</v>
      </c>
      <c r="FZ2" s="1"/>
      <c r="GA2" s="1"/>
      <c r="GB2" s="2">
        <v>1</v>
      </c>
      <c r="GC2" s="2" t="s">
        <v>272</v>
      </c>
      <c r="GD2" s="2" t="s">
        <v>273</v>
      </c>
      <c r="GE2" s="1"/>
      <c r="GF2" s="1"/>
      <c r="GG2" s="1"/>
      <c r="GH2" s="1"/>
      <c r="GI2">
        <v>1</v>
      </c>
      <c r="GJ2">
        <v>1</v>
      </c>
      <c r="GK2">
        <v>1</v>
      </c>
    </row>
    <row r="3" spans="1:194" x14ac:dyDescent="0.35">
      <c r="A3" s="2" t="s">
        <v>284</v>
      </c>
      <c r="B3" s="2" t="s">
        <v>285</v>
      </c>
      <c r="C3" s="2" t="s">
        <v>286</v>
      </c>
      <c r="D3" s="2" t="s">
        <v>287</v>
      </c>
      <c r="E3" s="2" t="s">
        <v>288</v>
      </c>
      <c r="F3" s="2" t="s">
        <v>289</v>
      </c>
      <c r="G3" s="2" t="s">
        <v>290</v>
      </c>
      <c r="H3" s="2" t="s">
        <v>191</v>
      </c>
      <c r="I3" s="2" t="s">
        <v>192</v>
      </c>
      <c r="J3" s="2" t="s">
        <v>291</v>
      </c>
      <c r="K3" s="2" t="s">
        <v>292</v>
      </c>
      <c r="L3" s="2" t="s">
        <v>293</v>
      </c>
      <c r="M3" s="2" t="s">
        <v>294</v>
      </c>
      <c r="N3" s="2" t="s">
        <v>295</v>
      </c>
      <c r="O3" s="2" t="s">
        <v>198</v>
      </c>
      <c r="P3" s="2" t="s">
        <v>296</v>
      </c>
      <c r="Q3" s="2" t="s">
        <v>200</v>
      </c>
      <c r="R3" s="2" t="s">
        <v>297</v>
      </c>
      <c r="S3" s="2" t="s">
        <v>202</v>
      </c>
      <c r="T3" s="2" t="s">
        <v>298</v>
      </c>
      <c r="U3" s="1"/>
      <c r="V3" s="2" t="s">
        <v>204</v>
      </c>
      <c r="W3" s="1"/>
      <c r="X3" s="2" t="s">
        <v>299</v>
      </c>
      <c r="Y3" s="2" t="s">
        <v>300</v>
      </c>
      <c r="Z3" s="2" t="s">
        <v>301</v>
      </c>
      <c r="AA3" s="1"/>
      <c r="AB3" s="1"/>
      <c r="AC3" s="1"/>
      <c r="AD3" s="2" t="s">
        <v>302</v>
      </c>
      <c r="AE3" s="1"/>
      <c r="AF3" s="1"/>
      <c r="AG3" s="2" t="s">
        <v>287</v>
      </c>
      <c r="AH3" s="2" t="s">
        <v>209</v>
      </c>
      <c r="AI3" s="2" t="s">
        <v>210</v>
      </c>
      <c r="AJ3" s="2" t="s">
        <v>211</v>
      </c>
      <c r="AK3" s="9" t="s">
        <v>303</v>
      </c>
      <c r="AL3" s="2" t="s">
        <v>260</v>
      </c>
      <c r="AM3" s="2" t="s">
        <v>214</v>
      </c>
      <c r="AN3" s="2">
        <v>4</v>
      </c>
      <c r="AO3" s="2" t="s">
        <v>304</v>
      </c>
      <c r="AP3" s="2" t="s">
        <v>216</v>
      </c>
      <c r="AQ3" s="1"/>
      <c r="AR3" s="1"/>
      <c r="AS3" s="1">
        <v>0</v>
      </c>
      <c r="AT3" s="2">
        <v>1</v>
      </c>
      <c r="AU3" s="2">
        <v>1</v>
      </c>
      <c r="AV3" s="2" t="s">
        <v>305</v>
      </c>
      <c r="AW3" s="1"/>
      <c r="AX3" s="1"/>
      <c r="AY3" s="2">
        <v>1</v>
      </c>
      <c r="AZ3" s="1"/>
      <c r="BA3" s="1"/>
      <c r="BB3" s="1"/>
      <c r="BC3" s="2">
        <v>1</v>
      </c>
      <c r="BD3" s="1">
        <v>0</v>
      </c>
      <c r="BE3" s="1">
        <v>0</v>
      </c>
      <c r="BF3" s="1">
        <v>0</v>
      </c>
      <c r="BG3" s="1">
        <v>0</v>
      </c>
      <c r="BH3" s="1" t="s">
        <v>2999</v>
      </c>
      <c r="BI3" s="1"/>
      <c r="BJ3" s="1"/>
      <c r="BK3" s="1"/>
      <c r="BL3" s="1"/>
      <c r="BM3" s="1"/>
      <c r="BN3" s="1"/>
      <c r="BO3" s="1"/>
      <c r="BP3" s="1"/>
      <c r="BQ3" s="1"/>
      <c r="BR3" s="1"/>
      <c r="BS3" s="1"/>
      <c r="BT3" s="1"/>
      <c r="BU3" s="2">
        <v>1</v>
      </c>
      <c r="BV3" s="1"/>
      <c r="BW3" s="1"/>
      <c r="BX3" s="1" t="s">
        <v>2984</v>
      </c>
      <c r="BY3" s="2">
        <v>2</v>
      </c>
      <c r="BZ3" s="2">
        <v>1</v>
      </c>
      <c r="CA3" s="1"/>
      <c r="CB3" s="1"/>
      <c r="CC3" s="1"/>
      <c r="CD3" s="1"/>
      <c r="CE3" s="2">
        <v>1</v>
      </c>
      <c r="CF3" s="1"/>
      <c r="CG3" s="1" t="s">
        <v>2994</v>
      </c>
      <c r="CH3" s="2" t="s">
        <v>306</v>
      </c>
      <c r="CI3" s="2">
        <v>0</v>
      </c>
      <c r="CJ3" s="1"/>
      <c r="CK3" s="2">
        <v>0</v>
      </c>
      <c r="CL3" s="13">
        <v>265</v>
      </c>
      <c r="CM3" s="2"/>
      <c r="CN3" s="15" t="s">
        <v>307</v>
      </c>
      <c r="CO3" s="51">
        <v>0.5320754716981132</v>
      </c>
      <c r="CP3" s="2"/>
      <c r="CQ3" s="2">
        <v>1</v>
      </c>
      <c r="CR3" s="1"/>
      <c r="CS3" s="1"/>
      <c r="CT3" s="1"/>
      <c r="CU3" s="2">
        <v>1</v>
      </c>
      <c r="CV3" s="1"/>
      <c r="CW3" s="1"/>
      <c r="CX3" s="1"/>
      <c r="CY3" s="1" t="s">
        <v>3004</v>
      </c>
      <c r="CZ3" s="2">
        <v>10</v>
      </c>
      <c r="DA3" s="1">
        <v>0</v>
      </c>
      <c r="DB3" s="2" t="s">
        <v>308</v>
      </c>
      <c r="DC3" s="1"/>
      <c r="DD3" s="2">
        <v>1</v>
      </c>
      <c r="DE3" s="1"/>
      <c r="DF3" s="1"/>
      <c r="DG3" s="2">
        <v>1</v>
      </c>
      <c r="DH3" s="1"/>
      <c r="DI3" s="1"/>
      <c r="DJ3" s="2" t="s">
        <v>2996</v>
      </c>
      <c r="DK3" s="2" t="s">
        <v>309</v>
      </c>
      <c r="DL3" s="15" t="s">
        <v>310</v>
      </c>
      <c r="DM3" s="2"/>
      <c r="DN3" s="15" t="s">
        <v>311</v>
      </c>
      <c r="DO3" s="2"/>
      <c r="DP3" s="2">
        <v>0</v>
      </c>
      <c r="DQ3">
        <v>0.52</v>
      </c>
      <c r="DR3">
        <v>138</v>
      </c>
      <c r="DS3">
        <v>265</v>
      </c>
      <c r="DT3" s="2" t="s">
        <v>312</v>
      </c>
      <c r="DU3" s="2" t="s">
        <v>313</v>
      </c>
      <c r="DV3" s="2"/>
      <c r="DW3">
        <v>138</v>
      </c>
      <c r="DX3">
        <v>265</v>
      </c>
      <c r="DY3" s="2">
        <f t="shared" ref="DY3:DY37" si="0">DW3/DX3</f>
        <v>0.52075471698113207</v>
      </c>
      <c r="DZ3" s="2"/>
      <c r="EA3" s="2"/>
      <c r="EB3" s="2"/>
      <c r="EC3" s="2"/>
      <c r="ED3" s="2"/>
      <c r="EE3" s="2"/>
      <c r="EF3" s="2"/>
      <c r="EG3" s="2"/>
      <c r="EH3" s="2"/>
      <c r="EI3" s="2"/>
      <c r="EJ3" s="2"/>
      <c r="EK3" s="2"/>
      <c r="EL3" s="2"/>
      <c r="EM3" s="2"/>
      <c r="EN3" s="2"/>
      <c r="EO3" s="2"/>
      <c r="EP3" s="2"/>
      <c r="EQ3" s="2"/>
      <c r="ER3" s="2">
        <v>1</v>
      </c>
      <c r="ES3" s="1"/>
      <c r="ET3" s="2">
        <v>1</v>
      </c>
      <c r="EU3" s="1"/>
      <c r="EV3" s="1"/>
      <c r="EW3" s="1"/>
      <c r="EX3" s="1"/>
      <c r="EY3" s="2">
        <v>1</v>
      </c>
      <c r="EZ3" s="1"/>
      <c r="FA3" s="2">
        <v>1</v>
      </c>
      <c r="FB3" s="1"/>
      <c r="FC3" s="1"/>
      <c r="FD3" s="1"/>
      <c r="FE3" s="1"/>
      <c r="FF3" s="2">
        <v>0</v>
      </c>
      <c r="FG3" s="2">
        <v>0</v>
      </c>
      <c r="FH3" s="2">
        <v>0</v>
      </c>
      <c r="FI3" s="1"/>
      <c r="FJ3" s="2">
        <v>0</v>
      </c>
      <c r="FK3" s="2"/>
      <c r="FL3" s="1"/>
      <c r="FM3" s="1"/>
      <c r="FN3" s="2">
        <v>0</v>
      </c>
      <c r="FO3" s="2">
        <v>1</v>
      </c>
      <c r="FP3" s="2" t="s">
        <v>226</v>
      </c>
      <c r="FQ3" s="2" t="s">
        <v>314</v>
      </c>
      <c r="FR3" s="2">
        <v>0</v>
      </c>
      <c r="FS3" s="1"/>
      <c r="FT3" s="1"/>
      <c r="FU3" s="2"/>
      <c r="FV3" s="1"/>
      <c r="FW3" s="2">
        <v>0</v>
      </c>
      <c r="FX3" s="1"/>
      <c r="FY3" s="2">
        <v>0</v>
      </c>
      <c r="FZ3" s="1"/>
      <c r="GA3" s="1"/>
      <c r="GB3" s="2">
        <v>0</v>
      </c>
      <c r="GC3" s="1"/>
      <c r="GD3" s="1"/>
      <c r="GE3" s="1"/>
      <c r="GF3" s="1"/>
      <c r="GG3" s="1"/>
      <c r="GH3" s="1"/>
      <c r="GI3">
        <v>1</v>
      </c>
      <c r="GJ3">
        <v>0</v>
      </c>
      <c r="GK3">
        <v>1</v>
      </c>
    </row>
    <row r="4" spans="1:194" x14ac:dyDescent="0.35">
      <c r="A4" s="2" t="s">
        <v>322</v>
      </c>
      <c r="B4" s="2" t="s">
        <v>323</v>
      </c>
      <c r="C4" s="2" t="s">
        <v>324</v>
      </c>
      <c r="D4" s="2" t="s">
        <v>325</v>
      </c>
      <c r="E4" s="2" t="s">
        <v>326</v>
      </c>
      <c r="F4" s="2" t="s">
        <v>327</v>
      </c>
      <c r="G4" s="2" t="s">
        <v>328</v>
      </c>
      <c r="H4" s="2" t="s">
        <v>191</v>
      </c>
      <c r="I4" s="2" t="s">
        <v>192</v>
      </c>
      <c r="J4" s="2" t="s">
        <v>329</v>
      </c>
      <c r="K4" s="2" t="s">
        <v>330</v>
      </c>
      <c r="L4" s="2" t="s">
        <v>331</v>
      </c>
      <c r="M4" s="2" t="s">
        <v>332</v>
      </c>
      <c r="N4" s="2" t="s">
        <v>333</v>
      </c>
      <c r="O4" s="2" t="s">
        <v>334</v>
      </c>
      <c r="P4" s="2" t="s">
        <v>204</v>
      </c>
      <c r="Q4" s="2" t="s">
        <v>335</v>
      </c>
      <c r="R4" s="2" t="s">
        <v>336</v>
      </c>
      <c r="S4" s="2" t="s">
        <v>202</v>
      </c>
      <c r="T4" s="2" t="s">
        <v>337</v>
      </c>
      <c r="U4" s="1"/>
      <c r="V4" s="2" t="s">
        <v>204</v>
      </c>
      <c r="W4" s="1"/>
      <c r="X4" s="2" t="s">
        <v>338</v>
      </c>
      <c r="Y4" s="2" t="s">
        <v>339</v>
      </c>
      <c r="Z4" s="2" t="s">
        <v>340</v>
      </c>
      <c r="AA4" s="1"/>
      <c r="AB4" s="2" t="s">
        <v>341</v>
      </c>
      <c r="AC4" s="1"/>
      <c r="AD4" s="2" t="s">
        <v>342</v>
      </c>
      <c r="AE4" s="1"/>
      <c r="AF4" s="1"/>
      <c r="AG4" s="2" t="s">
        <v>325</v>
      </c>
      <c r="AH4" s="2" t="s">
        <v>209</v>
      </c>
      <c r="AI4" s="2" t="s">
        <v>210</v>
      </c>
      <c r="AJ4" s="2" t="s">
        <v>211</v>
      </c>
      <c r="AK4" s="9" t="s">
        <v>343</v>
      </c>
      <c r="AL4" s="2" t="s">
        <v>260</v>
      </c>
      <c r="AM4" s="2" t="s">
        <v>214</v>
      </c>
      <c r="AN4" s="2">
        <v>4</v>
      </c>
      <c r="AO4" s="2" t="s">
        <v>344</v>
      </c>
      <c r="AP4" s="2" t="s">
        <v>216</v>
      </c>
      <c r="AQ4" s="1"/>
      <c r="AR4" s="1"/>
      <c r="AS4" s="1">
        <v>0</v>
      </c>
      <c r="AT4" s="2">
        <v>1</v>
      </c>
      <c r="AU4" s="2">
        <v>1</v>
      </c>
      <c r="AV4" s="2" t="s">
        <v>305</v>
      </c>
      <c r="AW4" s="1"/>
      <c r="AX4" s="1"/>
      <c r="AY4" s="2">
        <v>1</v>
      </c>
      <c r="AZ4" s="1"/>
      <c r="BA4" s="1"/>
      <c r="BB4" s="1"/>
      <c r="BC4" s="2">
        <v>1</v>
      </c>
      <c r="BD4" s="1">
        <v>0</v>
      </c>
      <c r="BE4" s="1">
        <v>0</v>
      </c>
      <c r="BF4" s="1">
        <v>0</v>
      </c>
      <c r="BG4" s="1">
        <v>0</v>
      </c>
      <c r="BH4" s="1" t="s">
        <v>2999</v>
      </c>
      <c r="BI4" s="1"/>
      <c r="BJ4" s="1"/>
      <c r="BK4" s="1"/>
      <c r="BL4" s="1"/>
      <c r="BM4" s="1"/>
      <c r="BN4" s="1"/>
      <c r="BO4" s="1"/>
      <c r="BP4" s="1"/>
      <c r="BQ4" s="1"/>
      <c r="BR4" s="1"/>
      <c r="BS4" s="1"/>
      <c r="BT4" s="2" t="s">
        <v>345</v>
      </c>
      <c r="BU4" s="2">
        <v>1</v>
      </c>
      <c r="BV4" s="2"/>
      <c r="BW4" s="1"/>
      <c r="BX4" s="1" t="s">
        <v>2984</v>
      </c>
      <c r="BY4" s="2">
        <v>1</v>
      </c>
      <c r="BZ4" s="2">
        <v>1</v>
      </c>
      <c r="CA4" s="1"/>
      <c r="CB4" s="1"/>
      <c r="CC4" s="1"/>
      <c r="CD4" s="2">
        <v>1</v>
      </c>
      <c r="CE4" s="1"/>
      <c r="CF4" s="1"/>
      <c r="CG4" s="1" t="s">
        <v>2994</v>
      </c>
      <c r="CH4" s="2" t="s">
        <v>346</v>
      </c>
      <c r="CI4" s="2">
        <v>0</v>
      </c>
      <c r="CJ4" s="1"/>
      <c r="CK4" s="2">
        <v>0</v>
      </c>
      <c r="CL4" s="13">
        <v>151</v>
      </c>
      <c r="CM4" s="2"/>
      <c r="CN4" s="17">
        <v>92</v>
      </c>
      <c r="CO4" s="51">
        <v>0.647887323943662</v>
      </c>
      <c r="CP4" s="2">
        <v>0.31</v>
      </c>
      <c r="CQ4" s="2">
        <v>1</v>
      </c>
      <c r="CR4" s="1"/>
      <c r="CS4" s="1"/>
      <c r="CT4" s="1"/>
      <c r="CU4" s="2">
        <v>1</v>
      </c>
      <c r="CV4" s="1"/>
      <c r="CW4" s="1"/>
      <c r="CX4" s="1"/>
      <c r="CY4" s="1" t="s">
        <v>3004</v>
      </c>
      <c r="CZ4" s="2"/>
      <c r="DA4" s="1">
        <v>0</v>
      </c>
      <c r="DB4" s="2"/>
      <c r="DC4" s="1"/>
      <c r="DD4" s="2">
        <v>1</v>
      </c>
      <c r="DE4" s="1"/>
      <c r="DF4" s="1"/>
      <c r="DG4" s="2">
        <v>1</v>
      </c>
      <c r="DH4" s="1"/>
      <c r="DI4" s="1"/>
      <c r="DJ4" s="2" t="s">
        <v>2996</v>
      </c>
      <c r="DK4" s="2" t="s">
        <v>347</v>
      </c>
      <c r="DL4" s="15">
        <v>99</v>
      </c>
      <c r="DM4" s="2" t="s">
        <v>348</v>
      </c>
      <c r="DN4" s="15"/>
      <c r="DO4" s="2"/>
      <c r="DP4" s="2">
        <v>0</v>
      </c>
      <c r="DQ4">
        <v>0.69699999999999995</v>
      </c>
      <c r="DR4">
        <v>99</v>
      </c>
      <c r="DS4">
        <v>142</v>
      </c>
      <c r="DT4" s="2" t="s">
        <v>349</v>
      </c>
      <c r="DU4" s="2" t="s">
        <v>350</v>
      </c>
      <c r="DV4" s="2" t="s">
        <v>351</v>
      </c>
      <c r="DW4" s="1">
        <v>84</v>
      </c>
      <c r="DX4" s="1">
        <v>124</v>
      </c>
      <c r="DY4" s="2">
        <f t="shared" si="0"/>
        <v>0.67741935483870963</v>
      </c>
      <c r="DZ4" s="2"/>
      <c r="EA4" s="2"/>
      <c r="EB4" s="2"/>
      <c r="EC4" s="2"/>
      <c r="ED4" s="2"/>
      <c r="EE4" s="2"/>
      <c r="EF4" s="2"/>
      <c r="EG4" s="2"/>
      <c r="EH4" s="2"/>
      <c r="EI4" s="2"/>
      <c r="EJ4" s="2"/>
      <c r="EK4" s="2"/>
      <c r="EL4" s="2" t="s">
        <v>352</v>
      </c>
      <c r="EM4" s="2">
        <v>15</v>
      </c>
      <c r="EN4" s="2">
        <v>18</v>
      </c>
      <c r="EO4" s="2"/>
      <c r="EP4" s="2"/>
      <c r="EQ4" s="2"/>
      <c r="ER4" s="2">
        <v>1</v>
      </c>
      <c r="ES4" s="1"/>
      <c r="ET4" s="2">
        <v>1</v>
      </c>
      <c r="EU4" s="1"/>
      <c r="EV4" s="1"/>
      <c r="EW4" s="1"/>
      <c r="EX4" s="1"/>
      <c r="EY4" s="2">
        <v>1</v>
      </c>
      <c r="EZ4" s="1"/>
      <c r="FA4" s="2">
        <v>1</v>
      </c>
      <c r="FB4" s="1"/>
      <c r="FC4" s="1"/>
      <c r="FD4" s="1"/>
      <c r="FE4" s="1"/>
      <c r="FF4" s="1"/>
      <c r="FG4" s="2">
        <v>0</v>
      </c>
      <c r="FH4" s="2">
        <v>0</v>
      </c>
      <c r="FI4" s="1"/>
      <c r="FJ4" s="2">
        <v>0</v>
      </c>
      <c r="FK4" s="2"/>
      <c r="FL4" s="1"/>
      <c r="FM4" s="2" t="s">
        <v>225</v>
      </c>
      <c r="FN4" s="2">
        <v>0</v>
      </c>
      <c r="FO4" s="2">
        <v>1</v>
      </c>
      <c r="FP4" s="2" t="s">
        <v>226</v>
      </c>
      <c r="FQ4" s="1"/>
      <c r="FR4" s="2">
        <v>1</v>
      </c>
      <c r="FS4" s="2" t="s">
        <v>226</v>
      </c>
      <c r="FT4" s="2" t="s">
        <v>353</v>
      </c>
      <c r="FU4" s="2">
        <v>1</v>
      </c>
      <c r="FV4" s="2">
        <v>1</v>
      </c>
      <c r="FW4" s="2">
        <v>0</v>
      </c>
      <c r="FX4" s="1"/>
      <c r="FY4" s="2">
        <v>0</v>
      </c>
      <c r="FZ4" s="1"/>
      <c r="GA4" s="1"/>
      <c r="GB4" s="2">
        <v>0</v>
      </c>
      <c r="GC4" s="1"/>
      <c r="GD4" s="1"/>
      <c r="GE4" s="1"/>
      <c r="GF4" s="1"/>
      <c r="GG4" s="1"/>
      <c r="GH4" s="1"/>
      <c r="GI4">
        <v>1</v>
      </c>
      <c r="GJ4">
        <v>1</v>
      </c>
      <c r="GK4">
        <v>1</v>
      </c>
    </row>
    <row r="5" spans="1:194" x14ac:dyDescent="0.35">
      <c r="A5" s="2" t="s">
        <v>365</v>
      </c>
      <c r="B5" s="2" t="s">
        <v>366</v>
      </c>
      <c r="C5" s="2" t="s">
        <v>367</v>
      </c>
      <c r="D5" s="2" t="s">
        <v>368</v>
      </c>
      <c r="E5" s="2" t="s">
        <v>369</v>
      </c>
      <c r="F5" s="2" t="s">
        <v>370</v>
      </c>
      <c r="G5" s="2" t="s">
        <v>371</v>
      </c>
      <c r="H5" s="2" t="s">
        <v>191</v>
      </c>
      <c r="I5" s="2" t="s">
        <v>192</v>
      </c>
      <c r="J5" s="2" t="s">
        <v>372</v>
      </c>
      <c r="K5" s="2" t="s">
        <v>373</v>
      </c>
      <c r="L5" s="2" t="s">
        <v>293</v>
      </c>
      <c r="M5" s="2" t="s">
        <v>374</v>
      </c>
      <c r="N5" s="2" t="s">
        <v>375</v>
      </c>
      <c r="O5" s="2" t="s">
        <v>376</v>
      </c>
      <c r="P5" s="2" t="s">
        <v>377</v>
      </c>
      <c r="Q5" s="2" t="s">
        <v>378</v>
      </c>
      <c r="R5" s="2" t="s">
        <v>379</v>
      </c>
      <c r="S5" s="2" t="s">
        <v>202</v>
      </c>
      <c r="T5" s="2" t="s">
        <v>380</v>
      </c>
      <c r="U5" s="1"/>
      <c r="V5" s="2" t="s">
        <v>204</v>
      </c>
      <c r="W5" s="2" t="s">
        <v>381</v>
      </c>
      <c r="X5" s="2" t="s">
        <v>382</v>
      </c>
      <c r="Y5" s="2" t="s">
        <v>383</v>
      </c>
      <c r="Z5" s="2" t="s">
        <v>384</v>
      </c>
      <c r="AA5" s="1"/>
      <c r="AB5" s="2" t="s">
        <v>385</v>
      </c>
      <c r="AC5" s="2" t="s">
        <v>386</v>
      </c>
      <c r="AD5" s="2" t="s">
        <v>387</v>
      </c>
      <c r="AE5" s="1"/>
      <c r="AF5" s="1"/>
      <c r="AG5" s="2" t="s">
        <v>368</v>
      </c>
      <c r="AH5" s="2" t="s">
        <v>209</v>
      </c>
      <c r="AI5" s="2" t="s">
        <v>210</v>
      </c>
      <c r="AJ5" s="2" t="s">
        <v>211</v>
      </c>
      <c r="AK5" s="9" t="s">
        <v>388</v>
      </c>
      <c r="AL5" s="2" t="s">
        <v>389</v>
      </c>
      <c r="AM5" s="2" t="s">
        <v>214</v>
      </c>
      <c r="AN5" s="2">
        <v>4</v>
      </c>
      <c r="AO5" s="2" t="s">
        <v>390</v>
      </c>
      <c r="AP5" s="2" t="s">
        <v>216</v>
      </c>
      <c r="AQ5" s="1"/>
      <c r="AR5" s="1"/>
      <c r="AS5" s="2">
        <v>1</v>
      </c>
      <c r="AT5" s="1">
        <v>0</v>
      </c>
      <c r="AU5" s="1">
        <v>0</v>
      </c>
      <c r="AV5" s="2" t="s">
        <v>391</v>
      </c>
      <c r="AW5" s="1"/>
      <c r="AX5" s="1"/>
      <c r="AY5" s="2">
        <v>1</v>
      </c>
      <c r="AZ5" s="1"/>
      <c r="BA5" s="1"/>
      <c r="BB5" s="1"/>
      <c r="BC5" s="2">
        <v>1</v>
      </c>
      <c r="BD5" s="2">
        <v>1</v>
      </c>
      <c r="BE5" s="2">
        <v>1</v>
      </c>
      <c r="BF5" s="2">
        <v>1</v>
      </c>
      <c r="BG5" s="2">
        <v>1</v>
      </c>
      <c r="BH5" s="2" t="s">
        <v>2987</v>
      </c>
      <c r="BI5" s="1"/>
      <c r="BJ5" s="1"/>
      <c r="BK5" s="1"/>
      <c r="BL5" s="1"/>
      <c r="BM5" s="1"/>
      <c r="BN5" s="1"/>
      <c r="BO5" s="1"/>
      <c r="BP5" s="1"/>
      <c r="BQ5" s="1"/>
      <c r="BR5" s="1"/>
      <c r="BS5" s="1"/>
      <c r="BT5" s="2" t="s">
        <v>392</v>
      </c>
      <c r="BU5" s="2">
        <v>1</v>
      </c>
      <c r="BV5" s="1"/>
      <c r="BW5" s="1"/>
      <c r="BX5" s="1" t="s">
        <v>2984</v>
      </c>
      <c r="BY5" s="2">
        <v>1</v>
      </c>
      <c r="BZ5" s="2">
        <v>1</v>
      </c>
      <c r="CA5" s="2">
        <v>1</v>
      </c>
      <c r="CB5" s="1"/>
      <c r="CC5" s="1"/>
      <c r="CD5" s="1"/>
      <c r="CE5" s="1"/>
      <c r="CF5" s="1"/>
      <c r="CG5" s="1" t="s">
        <v>2992</v>
      </c>
      <c r="CH5" s="2" t="s">
        <v>393</v>
      </c>
      <c r="CI5" s="2">
        <v>0</v>
      </c>
      <c r="CJ5" s="1"/>
      <c r="CK5" s="2">
        <v>0</v>
      </c>
      <c r="CL5" s="13">
        <v>83</v>
      </c>
      <c r="CM5" s="2"/>
      <c r="CN5" s="15">
        <v>30</v>
      </c>
      <c r="CO5" s="51">
        <v>0.36144578313253012</v>
      </c>
      <c r="CP5" s="2" t="s">
        <v>394</v>
      </c>
      <c r="CQ5" s="2">
        <v>1</v>
      </c>
      <c r="CR5" s="1"/>
      <c r="CS5" s="1"/>
      <c r="CT5" s="1"/>
      <c r="CU5" s="2">
        <v>1</v>
      </c>
      <c r="CV5" s="1"/>
      <c r="CW5" s="1"/>
      <c r="CX5" s="1"/>
      <c r="CY5" s="1" t="s">
        <v>3004</v>
      </c>
      <c r="CZ5" s="2">
        <v>17</v>
      </c>
      <c r="DA5" s="1">
        <v>0</v>
      </c>
      <c r="DB5" s="2" t="s">
        <v>395</v>
      </c>
      <c r="DC5" s="1"/>
      <c r="DD5" s="2">
        <v>1</v>
      </c>
      <c r="DE5" s="1"/>
      <c r="DF5" s="1"/>
      <c r="DG5" s="2">
        <v>1</v>
      </c>
      <c r="DH5" s="1"/>
      <c r="DI5" s="1"/>
      <c r="DJ5" s="2" t="s">
        <v>2996</v>
      </c>
      <c r="DK5" s="2" t="s">
        <v>396</v>
      </c>
      <c r="DL5" s="15" t="s">
        <v>397</v>
      </c>
      <c r="DM5" s="2"/>
      <c r="DN5" s="15" t="s">
        <v>311</v>
      </c>
      <c r="DO5" s="2"/>
      <c r="DP5" s="2">
        <v>0</v>
      </c>
      <c r="DQ5">
        <v>0.42199999999999999</v>
      </c>
      <c r="DR5">
        <v>35</v>
      </c>
      <c r="DS5">
        <v>83</v>
      </c>
      <c r="DT5" s="2" t="s">
        <v>398</v>
      </c>
      <c r="DU5" s="2" t="s">
        <v>399</v>
      </c>
      <c r="DV5" s="2" t="s">
        <v>400</v>
      </c>
      <c r="DW5" s="1">
        <v>27</v>
      </c>
      <c r="DX5" s="1">
        <v>42</v>
      </c>
      <c r="DY5" s="2">
        <f t="shared" si="0"/>
        <v>0.6428571428571429</v>
      </c>
      <c r="DZ5" s="2" t="s">
        <v>401</v>
      </c>
      <c r="EA5" s="2">
        <v>4</v>
      </c>
      <c r="EB5" s="2">
        <v>25</v>
      </c>
      <c r="EC5" s="2" t="s">
        <v>402</v>
      </c>
      <c r="ED5" s="2">
        <v>1</v>
      </c>
      <c r="EE5" s="2">
        <v>4</v>
      </c>
      <c r="EF5" s="2" t="s">
        <v>403</v>
      </c>
      <c r="EG5" s="2">
        <v>1</v>
      </c>
      <c r="EH5" s="2">
        <v>1</v>
      </c>
      <c r="EI5" s="2" t="s">
        <v>404</v>
      </c>
      <c r="EJ5" s="2">
        <v>0</v>
      </c>
      <c r="EK5" s="2">
        <v>11</v>
      </c>
      <c r="EL5" s="2"/>
      <c r="EM5" s="2"/>
      <c r="EN5" s="2"/>
      <c r="EO5" s="2"/>
      <c r="EP5" s="2"/>
      <c r="EQ5" s="2"/>
      <c r="ER5" s="2">
        <v>1</v>
      </c>
      <c r="ES5" s="1"/>
      <c r="ET5" s="2">
        <v>1</v>
      </c>
      <c r="EU5" s="1"/>
      <c r="EV5" s="1"/>
      <c r="EW5" s="1"/>
      <c r="EX5" s="1"/>
      <c r="EY5" s="2">
        <v>1</v>
      </c>
      <c r="EZ5" s="1"/>
      <c r="FA5" s="2">
        <v>1</v>
      </c>
      <c r="FB5" s="1"/>
      <c r="FC5" s="1"/>
      <c r="FD5" s="1"/>
      <c r="FE5" s="1"/>
      <c r="FF5" s="2">
        <v>0</v>
      </c>
      <c r="FG5" s="2">
        <v>0</v>
      </c>
      <c r="FH5" s="2">
        <v>0</v>
      </c>
      <c r="FI5" s="1"/>
      <c r="FJ5" s="2">
        <v>0</v>
      </c>
      <c r="FK5" s="2"/>
      <c r="FL5" s="1"/>
      <c r="FM5" s="1"/>
      <c r="FN5" s="2">
        <v>0</v>
      </c>
      <c r="FO5" s="2">
        <v>1</v>
      </c>
      <c r="FP5" s="2" t="s">
        <v>226</v>
      </c>
      <c r="FQ5" s="1"/>
      <c r="FR5" s="2">
        <v>0</v>
      </c>
      <c r="FS5" s="1"/>
      <c r="FT5" s="1"/>
      <c r="FU5" s="2">
        <v>0</v>
      </c>
      <c r="FV5" s="1"/>
      <c r="FW5" s="2">
        <v>0</v>
      </c>
      <c r="FX5" s="1"/>
      <c r="FY5" s="2">
        <v>0</v>
      </c>
      <c r="FZ5" s="1"/>
      <c r="GA5" s="1"/>
      <c r="GB5" s="2">
        <v>0</v>
      </c>
      <c r="GC5" s="1"/>
      <c r="GD5" s="1"/>
      <c r="GE5" s="1"/>
      <c r="GF5" s="1"/>
      <c r="GG5" s="1"/>
      <c r="GH5" s="1"/>
      <c r="GI5">
        <v>1</v>
      </c>
      <c r="GJ5">
        <v>0</v>
      </c>
      <c r="GK5">
        <v>1</v>
      </c>
    </row>
    <row r="6" spans="1:194" x14ac:dyDescent="0.35">
      <c r="A6" s="2" t="s">
        <v>448</v>
      </c>
      <c r="B6" s="2" t="s">
        <v>449</v>
      </c>
      <c r="C6" s="2" t="s">
        <v>450</v>
      </c>
      <c r="D6" s="2" t="s">
        <v>451</v>
      </c>
      <c r="E6" s="2" t="s">
        <v>452</v>
      </c>
      <c r="F6" s="2" t="s">
        <v>453</v>
      </c>
      <c r="G6" s="2" t="s">
        <v>454</v>
      </c>
      <c r="H6" s="2" t="s">
        <v>191</v>
      </c>
      <c r="I6" s="2" t="s">
        <v>192</v>
      </c>
      <c r="J6" s="2" t="s">
        <v>455</v>
      </c>
      <c r="K6" s="2" t="s">
        <v>456</v>
      </c>
      <c r="L6" s="2" t="s">
        <v>457</v>
      </c>
      <c r="M6" s="2" t="s">
        <v>458</v>
      </c>
      <c r="N6" s="2" t="s">
        <v>459</v>
      </c>
      <c r="O6" s="2" t="s">
        <v>460</v>
      </c>
      <c r="P6" s="2" t="s">
        <v>311</v>
      </c>
      <c r="Q6" s="2" t="s">
        <v>461</v>
      </c>
      <c r="R6" s="2" t="s">
        <v>462</v>
      </c>
      <c r="S6" s="2" t="s">
        <v>202</v>
      </c>
      <c r="T6" s="2" t="s">
        <v>463</v>
      </c>
      <c r="U6" s="1"/>
      <c r="V6" s="2" t="s">
        <v>204</v>
      </c>
      <c r="W6" s="1"/>
      <c r="X6" s="2" t="s">
        <v>464</v>
      </c>
      <c r="Y6" s="2" t="s">
        <v>465</v>
      </c>
      <c r="Z6" s="1"/>
      <c r="AA6" s="1"/>
      <c r="AB6" s="1"/>
      <c r="AC6" s="2" t="s">
        <v>466</v>
      </c>
      <c r="AD6" s="2" t="s">
        <v>467</v>
      </c>
      <c r="AE6" s="1"/>
      <c r="AF6" s="1"/>
      <c r="AG6" s="2" t="s">
        <v>451</v>
      </c>
      <c r="AH6" s="2" t="s">
        <v>209</v>
      </c>
      <c r="AI6" s="2" t="s">
        <v>210</v>
      </c>
      <c r="AJ6" s="2" t="s">
        <v>211</v>
      </c>
      <c r="AK6" s="9" t="s">
        <v>468</v>
      </c>
      <c r="AL6" s="2" t="s">
        <v>469</v>
      </c>
      <c r="AM6" s="2" t="s">
        <v>214</v>
      </c>
      <c r="AN6" s="2">
        <v>4</v>
      </c>
      <c r="AO6" s="2" t="s">
        <v>470</v>
      </c>
      <c r="AP6" s="2" t="s">
        <v>216</v>
      </c>
      <c r="AQ6" s="1"/>
      <c r="AR6" s="1"/>
      <c r="AS6" s="2">
        <v>0</v>
      </c>
      <c r="AT6" s="2">
        <v>0</v>
      </c>
      <c r="AU6" s="2">
        <v>0</v>
      </c>
      <c r="AV6" s="2" t="s">
        <v>471</v>
      </c>
      <c r="AW6" s="1"/>
      <c r="AX6" s="1"/>
      <c r="AY6" s="2">
        <v>1</v>
      </c>
      <c r="AZ6" s="2" t="s">
        <v>472</v>
      </c>
      <c r="BA6" s="1"/>
      <c r="BB6" s="1"/>
      <c r="BC6" s="2">
        <v>1</v>
      </c>
      <c r="BD6" s="2">
        <v>1</v>
      </c>
      <c r="BE6" s="1">
        <v>0</v>
      </c>
      <c r="BF6" s="2">
        <v>1</v>
      </c>
      <c r="BG6" s="2">
        <v>1</v>
      </c>
      <c r="BH6" s="2" t="s">
        <v>2987</v>
      </c>
      <c r="BI6" s="2">
        <v>1</v>
      </c>
      <c r="BJ6" s="2">
        <v>1</v>
      </c>
      <c r="BK6" s="1"/>
      <c r="BL6" s="1"/>
      <c r="BM6" s="2">
        <v>1</v>
      </c>
      <c r="BN6" s="2">
        <v>1</v>
      </c>
      <c r="BO6" s="1"/>
      <c r="BP6" s="1"/>
      <c r="BQ6" s="1"/>
      <c r="BR6" s="1"/>
      <c r="BS6" s="1"/>
      <c r="BT6" s="1"/>
      <c r="BU6" s="2">
        <v>1</v>
      </c>
      <c r="BV6" s="1"/>
      <c r="BW6" s="1"/>
      <c r="BX6" s="1" t="s">
        <v>2984</v>
      </c>
      <c r="BY6" s="2">
        <v>2</v>
      </c>
      <c r="BZ6" s="2">
        <v>1</v>
      </c>
      <c r="CA6" s="1"/>
      <c r="CB6" s="1"/>
      <c r="CC6" s="1"/>
      <c r="CD6" s="2">
        <v>1</v>
      </c>
      <c r="CE6" s="1"/>
      <c r="CF6" s="1"/>
      <c r="CG6" s="1" t="s">
        <v>2994</v>
      </c>
      <c r="CH6" s="2" t="s">
        <v>473</v>
      </c>
      <c r="CI6" s="2">
        <v>0</v>
      </c>
      <c r="CJ6" s="1"/>
      <c r="CK6" s="2">
        <v>0</v>
      </c>
      <c r="CL6" s="23">
        <v>1281</v>
      </c>
      <c r="CM6" s="1" t="s">
        <v>474</v>
      </c>
      <c r="CN6" s="15"/>
      <c r="CO6" s="51"/>
      <c r="CP6" s="2"/>
      <c r="CQ6" s="2">
        <v>1</v>
      </c>
      <c r="CR6" s="1"/>
      <c r="CS6" s="1"/>
      <c r="CT6" s="1"/>
      <c r="CU6" s="2">
        <v>1</v>
      </c>
      <c r="CV6" s="1"/>
      <c r="CW6" s="1"/>
      <c r="CX6" s="1"/>
      <c r="CY6" s="1" t="s">
        <v>3004</v>
      </c>
      <c r="CZ6" s="2">
        <v>53</v>
      </c>
      <c r="DA6" s="1">
        <v>0</v>
      </c>
      <c r="DB6" s="2" t="s">
        <v>475</v>
      </c>
      <c r="DC6" s="1"/>
      <c r="DD6" s="2">
        <v>1</v>
      </c>
      <c r="DE6" s="1"/>
      <c r="DF6" s="1"/>
      <c r="DG6" s="2">
        <v>1</v>
      </c>
      <c r="DH6" s="1"/>
      <c r="DI6" s="1"/>
      <c r="DJ6" s="2" t="s">
        <v>2996</v>
      </c>
      <c r="DK6" s="2" t="s">
        <v>476</v>
      </c>
      <c r="DL6" s="15">
        <v>239</v>
      </c>
      <c r="DM6" s="2" t="s">
        <v>477</v>
      </c>
      <c r="DN6" s="17">
        <v>803</v>
      </c>
      <c r="DO6" s="2" t="s">
        <v>478</v>
      </c>
      <c r="DP6" s="2">
        <v>0</v>
      </c>
      <c r="DQ6">
        <v>0.16700000000000001</v>
      </c>
      <c r="DR6">
        <v>239</v>
      </c>
      <c r="DS6">
        <v>1281</v>
      </c>
      <c r="DT6" s="2" t="s">
        <v>479</v>
      </c>
      <c r="DU6" s="2" t="s">
        <v>480</v>
      </c>
      <c r="DV6" s="2" t="s">
        <v>481</v>
      </c>
      <c r="DW6" s="2">
        <v>97</v>
      </c>
      <c r="DX6" s="2">
        <v>453</v>
      </c>
      <c r="DY6" s="2">
        <f t="shared" si="0"/>
        <v>0.21412803532008831</v>
      </c>
      <c r="DZ6" s="2" t="s">
        <v>482</v>
      </c>
      <c r="EA6" s="2">
        <v>65</v>
      </c>
      <c r="EB6" s="2">
        <v>396</v>
      </c>
      <c r="EC6" s="2"/>
      <c r="ED6" s="2"/>
      <c r="EE6" s="2"/>
      <c r="EF6" s="2" t="s">
        <v>483</v>
      </c>
      <c r="EG6" s="2">
        <v>25</v>
      </c>
      <c r="EH6" s="2">
        <v>113</v>
      </c>
      <c r="EI6" s="2" t="s">
        <v>484</v>
      </c>
      <c r="EJ6" s="2">
        <v>12</v>
      </c>
      <c r="EK6" s="2">
        <v>67</v>
      </c>
      <c r="EL6" s="2" t="s">
        <v>485</v>
      </c>
      <c r="EM6" s="2">
        <v>40</v>
      </c>
      <c r="EN6" s="2">
        <v>252</v>
      </c>
      <c r="EO6" s="2"/>
      <c r="EP6" s="2"/>
      <c r="EQ6" s="2"/>
      <c r="ER6" s="2">
        <v>1</v>
      </c>
      <c r="ES6" s="1"/>
      <c r="ET6" s="2">
        <v>1</v>
      </c>
      <c r="EU6" s="2">
        <v>1</v>
      </c>
      <c r="EV6" s="1"/>
      <c r="EW6" s="1"/>
      <c r="EX6" s="1"/>
      <c r="EY6" s="2">
        <v>1</v>
      </c>
      <c r="EZ6" s="1"/>
      <c r="FA6" s="2">
        <v>1</v>
      </c>
      <c r="FB6" s="1"/>
      <c r="FC6" s="1"/>
      <c r="FD6" s="1"/>
      <c r="FE6" s="1"/>
      <c r="FF6" s="2">
        <v>0</v>
      </c>
      <c r="FG6" s="2">
        <v>0</v>
      </c>
      <c r="FH6" s="2">
        <v>0</v>
      </c>
      <c r="FI6" s="1"/>
      <c r="FJ6" s="2">
        <v>0</v>
      </c>
      <c r="FK6" s="2"/>
      <c r="FL6" s="1"/>
      <c r="FM6" s="2" t="s">
        <v>225</v>
      </c>
      <c r="FN6" s="2">
        <v>0</v>
      </c>
      <c r="FO6" s="2">
        <v>1</v>
      </c>
      <c r="FP6" s="2" t="s">
        <v>226</v>
      </c>
      <c r="FQ6" s="1"/>
      <c r="FR6" s="2">
        <v>0</v>
      </c>
      <c r="FS6" s="1"/>
      <c r="FT6" s="1"/>
      <c r="FU6" s="2">
        <v>0</v>
      </c>
      <c r="FV6" s="1"/>
      <c r="FW6" s="2">
        <v>0</v>
      </c>
      <c r="FX6" s="1"/>
      <c r="FY6" s="2">
        <v>0</v>
      </c>
      <c r="FZ6" s="1"/>
      <c r="GA6" s="1"/>
      <c r="GB6" s="2">
        <v>0</v>
      </c>
      <c r="GC6" s="1"/>
      <c r="GD6" s="1"/>
      <c r="GE6" s="1"/>
      <c r="GF6" s="1"/>
      <c r="GG6" s="1"/>
      <c r="GH6" s="1"/>
      <c r="GI6">
        <v>1</v>
      </c>
      <c r="GJ6">
        <v>0</v>
      </c>
      <c r="GK6">
        <v>1</v>
      </c>
    </row>
    <row r="7" spans="1:194" x14ac:dyDescent="0.35">
      <c r="A7" s="2" t="s">
        <v>536</v>
      </c>
      <c r="B7" s="2" t="s">
        <v>537</v>
      </c>
      <c r="C7" s="2" t="s">
        <v>538</v>
      </c>
      <c r="D7" s="2" t="s">
        <v>539</v>
      </c>
      <c r="E7" s="2" t="s">
        <v>540</v>
      </c>
      <c r="F7" s="2" t="s">
        <v>541</v>
      </c>
      <c r="G7" s="2" t="s">
        <v>542</v>
      </c>
      <c r="H7" s="2" t="s">
        <v>191</v>
      </c>
      <c r="I7" s="2" t="s">
        <v>192</v>
      </c>
      <c r="J7" s="2" t="s">
        <v>372</v>
      </c>
      <c r="K7" s="2" t="s">
        <v>456</v>
      </c>
      <c r="L7" s="2" t="s">
        <v>543</v>
      </c>
      <c r="M7" s="2" t="s">
        <v>544</v>
      </c>
      <c r="N7" s="2" t="s">
        <v>545</v>
      </c>
      <c r="O7" s="2" t="s">
        <v>546</v>
      </c>
      <c r="P7" s="2" t="s">
        <v>547</v>
      </c>
      <c r="Q7" s="2" t="s">
        <v>548</v>
      </c>
      <c r="R7" s="2" t="s">
        <v>549</v>
      </c>
      <c r="S7" s="2" t="s">
        <v>202</v>
      </c>
      <c r="T7" s="2" t="s">
        <v>550</v>
      </c>
      <c r="U7" s="1"/>
      <c r="V7" s="2" t="s">
        <v>204</v>
      </c>
      <c r="W7" s="1"/>
      <c r="X7" s="2" t="s">
        <v>551</v>
      </c>
      <c r="Y7" s="2" t="s">
        <v>552</v>
      </c>
      <c r="Z7" s="2" t="s">
        <v>553</v>
      </c>
      <c r="AA7" s="1"/>
      <c r="AB7" s="1"/>
      <c r="AC7" s="1"/>
      <c r="AD7" s="2" t="s">
        <v>554</v>
      </c>
      <c r="AE7" s="1"/>
      <c r="AF7" s="1"/>
      <c r="AG7" s="2" t="s">
        <v>539</v>
      </c>
      <c r="AH7" s="2" t="s">
        <v>209</v>
      </c>
      <c r="AI7" s="2" t="s">
        <v>210</v>
      </c>
      <c r="AJ7" s="2" t="s">
        <v>211</v>
      </c>
      <c r="AK7" s="9" t="s">
        <v>555</v>
      </c>
      <c r="AL7" s="2" t="s">
        <v>469</v>
      </c>
      <c r="AM7" s="2" t="s">
        <v>214</v>
      </c>
      <c r="AN7" s="2">
        <v>4</v>
      </c>
      <c r="AO7" s="2" t="s">
        <v>556</v>
      </c>
      <c r="AP7" s="2" t="s">
        <v>216</v>
      </c>
      <c r="AQ7" s="1"/>
      <c r="AR7" s="1"/>
      <c r="AS7" s="2">
        <v>0</v>
      </c>
      <c r="AT7" s="2">
        <v>0</v>
      </c>
      <c r="AU7" s="2">
        <v>0</v>
      </c>
      <c r="AV7" s="2" t="s">
        <v>471</v>
      </c>
      <c r="AW7" s="1"/>
      <c r="AX7" s="1"/>
      <c r="AY7" s="2">
        <v>1</v>
      </c>
      <c r="AZ7" s="2" t="s">
        <v>557</v>
      </c>
      <c r="BA7" s="1"/>
      <c r="BB7" s="1"/>
      <c r="BC7" s="2">
        <v>1</v>
      </c>
      <c r="BD7" s="2">
        <v>1</v>
      </c>
      <c r="BE7" s="1">
        <v>0</v>
      </c>
      <c r="BF7" s="2">
        <v>1</v>
      </c>
      <c r="BG7" s="1">
        <v>0</v>
      </c>
      <c r="BH7" s="2" t="s">
        <v>2987</v>
      </c>
      <c r="BI7" s="1"/>
      <c r="BJ7" s="1"/>
      <c r="BK7" s="1">
        <v>1</v>
      </c>
      <c r="BL7" s="1"/>
      <c r="BM7" s="1"/>
      <c r="BN7" s="1"/>
      <c r="BO7" s="1"/>
      <c r="BP7" s="1"/>
      <c r="BQ7" s="1"/>
      <c r="BR7" s="1"/>
      <c r="BS7" s="1"/>
      <c r="BT7" s="2" t="s">
        <v>558</v>
      </c>
      <c r="BU7" s="2">
        <v>1</v>
      </c>
      <c r="BV7" s="1"/>
      <c r="BW7" s="1"/>
      <c r="BX7" s="1" t="s">
        <v>2984</v>
      </c>
      <c r="BY7" s="2">
        <v>2</v>
      </c>
      <c r="BZ7" s="2">
        <v>1</v>
      </c>
      <c r="CA7" s="1"/>
      <c r="CB7" s="2">
        <v>1</v>
      </c>
      <c r="CC7" s="1"/>
      <c r="CD7" s="1"/>
      <c r="CE7" s="1"/>
      <c r="CF7" s="1"/>
      <c r="CG7" s="1" t="s">
        <v>2994</v>
      </c>
      <c r="CH7" s="2" t="s">
        <v>559</v>
      </c>
      <c r="CI7" s="2">
        <v>0</v>
      </c>
      <c r="CJ7" s="2" t="s">
        <v>560</v>
      </c>
      <c r="CK7" s="2">
        <v>1</v>
      </c>
      <c r="CL7" s="13">
        <v>993</v>
      </c>
      <c r="CM7" s="2"/>
      <c r="CN7" s="15"/>
      <c r="CO7" s="51"/>
      <c r="CP7" s="2"/>
      <c r="CQ7" s="2">
        <v>1</v>
      </c>
      <c r="CR7" s="1"/>
      <c r="CS7" s="1"/>
      <c r="CT7" s="1"/>
      <c r="CU7" s="2">
        <v>1</v>
      </c>
      <c r="CV7" s="1"/>
      <c r="CW7" s="1"/>
      <c r="CX7" s="1"/>
      <c r="CY7" s="1" t="s">
        <v>3004</v>
      </c>
      <c r="CZ7" s="2">
        <v>45</v>
      </c>
      <c r="DA7" s="1">
        <v>0</v>
      </c>
      <c r="DB7" s="2" t="s">
        <v>561</v>
      </c>
      <c r="DC7" s="1"/>
      <c r="DD7" s="2">
        <v>1</v>
      </c>
      <c r="DE7" s="1"/>
      <c r="DF7" s="1"/>
      <c r="DG7" s="2">
        <v>1</v>
      </c>
      <c r="DH7" s="1"/>
      <c r="DI7" s="1"/>
      <c r="DJ7" s="2" t="s">
        <v>2997</v>
      </c>
      <c r="DK7" s="2" t="s">
        <v>562</v>
      </c>
      <c r="DL7" s="15" t="s">
        <v>563</v>
      </c>
      <c r="DM7" s="2"/>
      <c r="DN7" s="15"/>
      <c r="DO7" s="2"/>
      <c r="DP7" s="2">
        <v>0</v>
      </c>
      <c r="DQ7">
        <v>0.16</v>
      </c>
      <c r="DR7">
        <v>159</v>
      </c>
      <c r="DS7">
        <v>993</v>
      </c>
      <c r="DT7" s="2" t="s">
        <v>564</v>
      </c>
      <c r="DU7" s="2" t="s">
        <v>565</v>
      </c>
      <c r="DV7" s="2" t="s">
        <v>566</v>
      </c>
      <c r="DW7" s="2">
        <v>96</v>
      </c>
      <c r="DX7" s="2">
        <v>580</v>
      </c>
      <c r="DY7" s="2">
        <f t="shared" si="0"/>
        <v>0.16551724137931034</v>
      </c>
      <c r="DZ7" s="2" t="s">
        <v>567</v>
      </c>
      <c r="EA7" s="2">
        <v>15</v>
      </c>
      <c r="EB7" s="2">
        <v>66</v>
      </c>
      <c r="EC7" s="2"/>
      <c r="ED7" s="2"/>
      <c r="EE7" s="2"/>
      <c r="EF7" s="2" t="s">
        <v>568</v>
      </c>
      <c r="EG7" s="2">
        <v>3</v>
      </c>
      <c r="EH7" s="2">
        <v>61</v>
      </c>
      <c r="EL7" s="2"/>
      <c r="EM7" s="2"/>
      <c r="EN7" s="2"/>
      <c r="EO7" s="2"/>
      <c r="EP7" s="2"/>
      <c r="EQ7" s="2"/>
      <c r="ER7" s="2">
        <v>1</v>
      </c>
      <c r="ES7" s="1"/>
      <c r="ET7" s="2">
        <v>1</v>
      </c>
      <c r="EU7" s="1"/>
      <c r="EV7" s="1"/>
      <c r="EW7" s="1"/>
      <c r="EX7" s="1"/>
      <c r="EY7" s="2">
        <v>1</v>
      </c>
      <c r="EZ7" s="1"/>
      <c r="FA7" s="2">
        <v>1</v>
      </c>
      <c r="FB7" s="1"/>
      <c r="FC7" s="1"/>
      <c r="FD7" s="1"/>
      <c r="FE7" s="1"/>
      <c r="FF7" s="1"/>
      <c r="FG7" s="2">
        <v>0</v>
      </c>
      <c r="FH7" s="2">
        <v>0</v>
      </c>
      <c r="FI7" s="1"/>
      <c r="FJ7" s="2">
        <v>0</v>
      </c>
      <c r="FK7" s="2"/>
      <c r="FL7" s="1"/>
      <c r="FM7" s="2" t="s">
        <v>569</v>
      </c>
      <c r="FN7" s="2">
        <v>0</v>
      </c>
      <c r="FO7" s="2">
        <v>1</v>
      </c>
      <c r="FP7" s="2" t="s">
        <v>226</v>
      </c>
      <c r="FQ7" s="2" t="s">
        <v>570</v>
      </c>
      <c r="FR7" s="2">
        <v>0</v>
      </c>
      <c r="FS7" s="1"/>
      <c r="FT7" s="1"/>
      <c r="FU7" s="2">
        <v>0</v>
      </c>
      <c r="FV7" s="1"/>
      <c r="FW7" s="2">
        <v>0</v>
      </c>
      <c r="FX7" s="1"/>
      <c r="FY7" s="2">
        <v>0</v>
      </c>
      <c r="FZ7" s="1"/>
      <c r="GA7" s="1"/>
      <c r="GB7" s="2">
        <v>0</v>
      </c>
      <c r="GC7" s="1"/>
      <c r="GD7" s="1"/>
      <c r="GE7" s="1"/>
      <c r="GF7" s="1"/>
      <c r="GG7" s="1"/>
      <c r="GH7" s="1"/>
      <c r="GI7">
        <v>1</v>
      </c>
      <c r="GJ7">
        <v>0</v>
      </c>
      <c r="GK7">
        <v>1</v>
      </c>
    </row>
    <row r="8" spans="1:194" x14ac:dyDescent="0.35">
      <c r="A8" s="2" t="s">
        <v>614</v>
      </c>
      <c r="B8" s="2" t="s">
        <v>615</v>
      </c>
      <c r="C8" s="2" t="s">
        <v>616</v>
      </c>
      <c r="D8" s="2" t="s">
        <v>617</v>
      </c>
      <c r="E8" s="2" t="s">
        <v>618</v>
      </c>
      <c r="F8" s="2" t="s">
        <v>619</v>
      </c>
      <c r="G8" s="2" t="s">
        <v>620</v>
      </c>
      <c r="H8" s="2" t="s">
        <v>191</v>
      </c>
      <c r="I8" s="2" t="s">
        <v>192</v>
      </c>
      <c r="J8" s="2" t="s">
        <v>621</v>
      </c>
      <c r="K8" s="2" t="s">
        <v>622</v>
      </c>
      <c r="L8" s="2" t="s">
        <v>623</v>
      </c>
      <c r="M8" s="2" t="s">
        <v>624</v>
      </c>
      <c r="N8" s="2" t="s">
        <v>625</v>
      </c>
      <c r="O8" s="2" t="s">
        <v>626</v>
      </c>
      <c r="P8" s="2" t="s">
        <v>204</v>
      </c>
      <c r="Q8" s="2" t="s">
        <v>627</v>
      </c>
      <c r="R8" s="2" t="s">
        <v>628</v>
      </c>
      <c r="S8" s="2" t="s">
        <v>202</v>
      </c>
      <c r="T8" s="2" t="s">
        <v>629</v>
      </c>
      <c r="U8" s="1"/>
      <c r="V8" s="2" t="s">
        <v>204</v>
      </c>
      <c r="W8" s="1"/>
      <c r="X8" s="2" t="s">
        <v>630</v>
      </c>
      <c r="Y8" s="2" t="s">
        <v>631</v>
      </c>
      <c r="Z8" s="2" t="s">
        <v>632</v>
      </c>
      <c r="AA8" s="1"/>
      <c r="AB8" s="1"/>
      <c r="AC8" s="2" t="s">
        <v>633</v>
      </c>
      <c r="AD8" s="2" t="s">
        <v>634</v>
      </c>
      <c r="AE8" s="1"/>
      <c r="AF8" s="1"/>
      <c r="AG8" s="2" t="s">
        <v>617</v>
      </c>
      <c r="AH8" s="2" t="s">
        <v>209</v>
      </c>
      <c r="AI8" s="2" t="s">
        <v>210</v>
      </c>
      <c r="AJ8" s="2" t="s">
        <v>211</v>
      </c>
      <c r="AK8" s="9" t="s">
        <v>212</v>
      </c>
      <c r="AL8" s="2" t="s">
        <v>635</v>
      </c>
      <c r="AM8" s="2" t="s">
        <v>214</v>
      </c>
      <c r="AN8" s="2">
        <v>4</v>
      </c>
      <c r="AO8" s="2" t="s">
        <v>636</v>
      </c>
      <c r="AP8" s="2" t="s">
        <v>216</v>
      </c>
      <c r="AQ8" s="1"/>
      <c r="AR8" s="1"/>
      <c r="AS8" s="1">
        <v>0</v>
      </c>
      <c r="AT8" s="2">
        <v>0</v>
      </c>
      <c r="AU8" s="1">
        <v>0</v>
      </c>
      <c r="AV8" s="2" t="s">
        <v>471</v>
      </c>
      <c r="AW8" s="1"/>
      <c r="AX8" s="1"/>
      <c r="AY8" s="2">
        <v>1</v>
      </c>
      <c r="AZ8" s="2" t="s">
        <v>637</v>
      </c>
      <c r="BA8" s="1"/>
      <c r="BB8" s="1"/>
      <c r="BC8" s="2">
        <v>1</v>
      </c>
      <c r="BD8" s="2">
        <v>1</v>
      </c>
      <c r="BE8" s="2">
        <v>1</v>
      </c>
      <c r="BF8" s="2">
        <v>1</v>
      </c>
      <c r="BG8" s="2">
        <v>1</v>
      </c>
      <c r="BH8" s="2" t="s">
        <v>2987</v>
      </c>
      <c r="BI8" s="1"/>
      <c r="BJ8" s="1"/>
      <c r="BK8" s="1"/>
      <c r="BL8" s="1"/>
      <c r="BM8" s="1"/>
      <c r="BN8" s="1"/>
      <c r="BO8" s="1"/>
      <c r="BP8" s="1"/>
      <c r="BQ8" s="1"/>
      <c r="BR8" s="1"/>
      <c r="BS8" s="1"/>
      <c r="BT8" s="2" t="s">
        <v>638</v>
      </c>
      <c r="BU8" s="2">
        <v>1</v>
      </c>
      <c r="BV8" s="1"/>
      <c r="BW8" s="1"/>
      <c r="BX8" s="1" t="s">
        <v>2984</v>
      </c>
      <c r="BY8" s="2">
        <v>1</v>
      </c>
      <c r="BZ8" s="2">
        <v>1</v>
      </c>
      <c r="CA8" s="1"/>
      <c r="CB8" s="1"/>
      <c r="CC8" s="1"/>
      <c r="CD8" s="1"/>
      <c r="CE8" s="2">
        <v>1</v>
      </c>
      <c r="CF8" s="1"/>
      <c r="CG8" s="1" t="s">
        <v>2994</v>
      </c>
      <c r="CH8" s="2" t="s">
        <v>639</v>
      </c>
      <c r="CI8" s="2">
        <v>0</v>
      </c>
      <c r="CJ8" s="1"/>
      <c r="CK8" s="2">
        <v>0</v>
      </c>
      <c r="CL8" s="23">
        <v>110</v>
      </c>
      <c r="CM8" s="1" t="s">
        <v>640</v>
      </c>
      <c r="CN8" s="15" t="s">
        <v>388</v>
      </c>
      <c r="CO8" s="51">
        <v>0.16363636363636364</v>
      </c>
      <c r="CP8" s="2"/>
      <c r="CQ8" s="2">
        <v>1</v>
      </c>
      <c r="CR8" s="1"/>
      <c r="CS8" s="1"/>
      <c r="CT8" s="1"/>
      <c r="CU8" s="2">
        <v>1</v>
      </c>
      <c r="CV8" s="1"/>
      <c r="CW8" s="1"/>
      <c r="CX8" s="1"/>
      <c r="CY8" s="1" t="s">
        <v>3004</v>
      </c>
      <c r="CZ8" s="2">
        <v>64</v>
      </c>
      <c r="DA8" s="1">
        <v>0</v>
      </c>
      <c r="DB8" s="2" t="s">
        <v>641</v>
      </c>
      <c r="DC8" s="1"/>
      <c r="DD8" s="2">
        <v>1</v>
      </c>
      <c r="DE8" s="1"/>
      <c r="DF8" s="1"/>
      <c r="DG8" s="2">
        <v>1</v>
      </c>
      <c r="DH8" s="1"/>
      <c r="DI8" s="1"/>
      <c r="DJ8" s="2" t="s">
        <v>2997</v>
      </c>
      <c r="DK8" s="2" t="s">
        <v>642</v>
      </c>
      <c r="DL8" s="15" t="s">
        <v>643</v>
      </c>
      <c r="DM8" s="2"/>
      <c r="DN8" s="15">
        <v>45</v>
      </c>
      <c r="DO8" s="2"/>
      <c r="DP8" s="2">
        <v>0</v>
      </c>
      <c r="DQ8">
        <v>0.23599999999999999</v>
      </c>
      <c r="DR8">
        <v>26</v>
      </c>
      <c r="DS8">
        <v>110</v>
      </c>
      <c r="DT8" s="2" t="s">
        <v>644</v>
      </c>
      <c r="DU8" s="2" t="s">
        <v>645</v>
      </c>
      <c r="DV8" s="2" t="s">
        <v>646</v>
      </c>
      <c r="DW8" s="2">
        <v>11</v>
      </c>
      <c r="DX8" s="2">
        <v>34</v>
      </c>
      <c r="DY8" s="2">
        <f t="shared" si="0"/>
        <v>0.3235294117647059</v>
      </c>
      <c r="DZ8" s="2" t="s">
        <v>647</v>
      </c>
      <c r="EA8" s="2">
        <v>4</v>
      </c>
      <c r="EB8" s="2">
        <v>22</v>
      </c>
      <c r="EC8" s="2" t="s">
        <v>648</v>
      </c>
      <c r="ED8" s="2">
        <v>0</v>
      </c>
      <c r="EE8" s="2">
        <v>13</v>
      </c>
      <c r="EF8" s="2" t="s">
        <v>649</v>
      </c>
      <c r="EG8" s="2">
        <v>1</v>
      </c>
      <c r="EH8" s="2">
        <v>7</v>
      </c>
      <c r="EI8" s="2" t="s">
        <v>650</v>
      </c>
      <c r="EJ8" s="2">
        <v>3</v>
      </c>
      <c r="EK8" s="2">
        <v>9</v>
      </c>
      <c r="EL8" s="2" t="s">
        <v>651</v>
      </c>
      <c r="EM8" s="2">
        <v>7</v>
      </c>
      <c r="EN8" s="2">
        <v>25</v>
      </c>
      <c r="EO8" s="2"/>
      <c r="EP8" s="2"/>
      <c r="EQ8" s="2"/>
      <c r="ER8" s="2">
        <v>1</v>
      </c>
      <c r="ES8" s="1"/>
      <c r="ET8" s="2">
        <v>1</v>
      </c>
      <c r="EU8" s="1"/>
      <c r="EV8" s="1"/>
      <c r="EW8" s="1"/>
      <c r="EX8" s="1"/>
      <c r="EY8" s="2">
        <v>1</v>
      </c>
      <c r="EZ8" s="1"/>
      <c r="FA8" s="2">
        <v>1</v>
      </c>
      <c r="FB8" s="1"/>
      <c r="FC8" s="1"/>
      <c r="FD8" s="1"/>
      <c r="FE8" s="1"/>
      <c r="FF8" s="2">
        <v>0</v>
      </c>
      <c r="FG8" s="2">
        <v>0</v>
      </c>
      <c r="FH8" s="2">
        <v>0</v>
      </c>
      <c r="FI8" s="1"/>
      <c r="FJ8" s="2">
        <v>0</v>
      </c>
      <c r="FK8" s="2"/>
      <c r="FL8" s="1"/>
      <c r="FM8" s="2" t="s">
        <v>225</v>
      </c>
      <c r="FN8" s="2">
        <v>0</v>
      </c>
      <c r="FO8" s="2">
        <v>1</v>
      </c>
      <c r="FP8" s="2" t="s">
        <v>226</v>
      </c>
      <c r="FQ8" s="1"/>
      <c r="FR8" s="2">
        <v>0</v>
      </c>
      <c r="FS8" s="1"/>
      <c r="FT8" s="1"/>
      <c r="FU8" s="2">
        <v>0</v>
      </c>
      <c r="FV8" s="1"/>
      <c r="FW8" s="2">
        <v>0</v>
      </c>
      <c r="FX8" s="1"/>
      <c r="FY8" s="2">
        <v>0</v>
      </c>
      <c r="FZ8" s="1"/>
      <c r="GA8" s="1"/>
      <c r="GB8" s="2">
        <v>0</v>
      </c>
      <c r="GC8" s="1"/>
      <c r="GD8" s="1"/>
      <c r="GE8" s="1"/>
      <c r="GF8" s="1"/>
      <c r="GG8" s="1"/>
      <c r="GH8" s="1"/>
      <c r="GI8">
        <v>1</v>
      </c>
      <c r="GJ8">
        <v>0</v>
      </c>
      <c r="GK8">
        <v>1</v>
      </c>
    </row>
    <row r="9" spans="1:194" x14ac:dyDescent="0.35">
      <c r="A9" s="2" t="s">
        <v>666</v>
      </c>
      <c r="B9" s="2" t="s">
        <v>667</v>
      </c>
      <c r="C9" s="2" t="s">
        <v>668</v>
      </c>
      <c r="D9" s="2" t="s">
        <v>669</v>
      </c>
      <c r="E9" s="2" t="s">
        <v>670</v>
      </c>
      <c r="F9" s="2" t="s">
        <v>671</v>
      </c>
      <c r="G9" s="2" t="s">
        <v>672</v>
      </c>
      <c r="H9" s="2" t="s">
        <v>191</v>
      </c>
      <c r="I9" s="2" t="s">
        <v>192</v>
      </c>
      <c r="J9" s="2" t="s">
        <v>586</v>
      </c>
      <c r="K9" s="2" t="s">
        <v>622</v>
      </c>
      <c r="L9" s="2" t="s">
        <v>673</v>
      </c>
      <c r="M9" s="2" t="s">
        <v>674</v>
      </c>
      <c r="N9" s="2" t="s">
        <v>675</v>
      </c>
      <c r="O9" s="2" t="s">
        <v>676</v>
      </c>
      <c r="P9" s="2" t="s">
        <v>547</v>
      </c>
      <c r="Q9" s="2" t="s">
        <v>677</v>
      </c>
      <c r="R9" s="2" t="s">
        <v>678</v>
      </c>
      <c r="S9" s="2" t="s">
        <v>202</v>
      </c>
      <c r="T9" s="2" t="s">
        <v>679</v>
      </c>
      <c r="U9" s="1"/>
      <c r="V9" s="2" t="s">
        <v>204</v>
      </c>
      <c r="W9" s="1"/>
      <c r="X9" s="2" t="s">
        <v>680</v>
      </c>
      <c r="Y9" s="2" t="s">
        <v>681</v>
      </c>
      <c r="Z9" s="2" t="s">
        <v>682</v>
      </c>
      <c r="AA9" s="1"/>
      <c r="AB9" s="2" t="s">
        <v>683</v>
      </c>
      <c r="AC9" s="1"/>
      <c r="AD9" s="2" t="s">
        <v>684</v>
      </c>
      <c r="AE9" s="1"/>
      <c r="AF9" s="1"/>
      <c r="AG9" s="2" t="s">
        <v>669</v>
      </c>
      <c r="AH9" s="2" t="s">
        <v>209</v>
      </c>
      <c r="AI9" s="2" t="s">
        <v>210</v>
      </c>
      <c r="AJ9" s="2" t="s">
        <v>211</v>
      </c>
      <c r="AK9" s="9" t="s">
        <v>685</v>
      </c>
      <c r="AL9" s="2" t="s">
        <v>469</v>
      </c>
      <c r="AM9" s="2" t="s">
        <v>214</v>
      </c>
      <c r="AN9" s="2" t="s">
        <v>426</v>
      </c>
      <c r="AO9" s="2" t="s">
        <v>686</v>
      </c>
      <c r="AP9" s="2" t="s">
        <v>216</v>
      </c>
      <c r="AQ9" s="1"/>
      <c r="AR9" s="1"/>
      <c r="AS9" s="2">
        <v>1</v>
      </c>
      <c r="AT9" s="1">
        <v>0</v>
      </c>
      <c r="AU9" s="1">
        <v>0</v>
      </c>
      <c r="AV9" s="2" t="s">
        <v>391</v>
      </c>
      <c r="AW9" s="1"/>
      <c r="AX9" s="1"/>
      <c r="AY9" s="2">
        <v>1</v>
      </c>
      <c r="AZ9" s="1"/>
      <c r="BA9" s="1"/>
      <c r="BB9" s="1"/>
      <c r="BC9" s="2">
        <v>1</v>
      </c>
      <c r="BD9" s="1">
        <v>0</v>
      </c>
      <c r="BE9" s="1">
        <v>0</v>
      </c>
      <c r="BF9" s="1">
        <v>0</v>
      </c>
      <c r="BG9" s="1">
        <v>0</v>
      </c>
      <c r="BH9" s="1" t="s">
        <v>2999</v>
      </c>
      <c r="BI9" s="1"/>
      <c r="BJ9" s="1"/>
      <c r="BK9" s="1"/>
      <c r="BL9" s="1"/>
      <c r="BM9" s="1"/>
      <c r="BN9" s="1"/>
      <c r="BO9" s="1"/>
      <c r="BP9" s="1"/>
      <c r="BQ9" s="1"/>
      <c r="BR9" s="1"/>
      <c r="BS9" s="1"/>
      <c r="BT9" s="1"/>
      <c r="BU9" s="2">
        <v>1</v>
      </c>
      <c r="BV9" s="1">
        <v>1</v>
      </c>
      <c r="BW9" s="1"/>
      <c r="BX9" s="1" t="s">
        <v>2987</v>
      </c>
      <c r="BY9" s="2">
        <v>1</v>
      </c>
      <c r="BZ9" s="2">
        <v>1</v>
      </c>
      <c r="CA9" s="1"/>
      <c r="CB9" s="1"/>
      <c r="CC9" s="1"/>
      <c r="CD9" s="2">
        <v>1</v>
      </c>
      <c r="CE9" s="1"/>
      <c r="CF9" s="1"/>
      <c r="CG9" s="1" t="s">
        <v>2994</v>
      </c>
      <c r="CH9" s="2" t="s">
        <v>687</v>
      </c>
      <c r="CI9" s="2">
        <v>0</v>
      </c>
      <c r="CJ9" s="1"/>
      <c r="CK9" s="2">
        <v>0</v>
      </c>
      <c r="CL9" s="13">
        <v>36</v>
      </c>
      <c r="CM9" s="2"/>
      <c r="CN9" s="15"/>
      <c r="CO9" s="51"/>
      <c r="CP9" s="2"/>
      <c r="CQ9" s="2">
        <v>1</v>
      </c>
      <c r="CR9" s="1"/>
      <c r="CS9" s="1"/>
      <c r="CT9" s="1"/>
      <c r="CU9" s="2">
        <v>1</v>
      </c>
      <c r="CV9" s="1"/>
      <c r="CW9" s="1"/>
      <c r="CX9" s="1"/>
      <c r="CY9" s="1" t="s">
        <v>3004</v>
      </c>
      <c r="CZ9" s="2">
        <v>28</v>
      </c>
      <c r="DA9" s="1">
        <v>0</v>
      </c>
      <c r="DB9" s="2" t="s">
        <v>688</v>
      </c>
      <c r="DC9" s="1"/>
      <c r="DD9" s="2">
        <v>1</v>
      </c>
      <c r="DE9" s="1"/>
      <c r="DF9" s="1"/>
      <c r="DG9" s="2">
        <v>1</v>
      </c>
      <c r="DH9" s="1"/>
      <c r="DI9" s="1"/>
      <c r="DJ9" s="2" t="s">
        <v>2996</v>
      </c>
      <c r="DK9" s="2" t="s">
        <v>689</v>
      </c>
      <c r="DL9" s="15" t="s">
        <v>690</v>
      </c>
      <c r="DM9" s="2"/>
      <c r="DN9" s="15" t="s">
        <v>204</v>
      </c>
      <c r="DO9" s="2"/>
      <c r="DP9" s="2">
        <v>0</v>
      </c>
      <c r="DQ9">
        <v>0.78</v>
      </c>
      <c r="DR9">
        <v>29</v>
      </c>
      <c r="DS9">
        <v>36</v>
      </c>
      <c r="DT9" s="2" t="s">
        <v>691</v>
      </c>
      <c r="DU9" s="2" t="s">
        <v>692</v>
      </c>
      <c r="DV9" s="2"/>
      <c r="DW9">
        <v>29</v>
      </c>
      <c r="DX9">
        <v>36</v>
      </c>
      <c r="DY9" s="2">
        <f t="shared" si="0"/>
        <v>0.80555555555555558</v>
      </c>
      <c r="DZ9" s="2"/>
      <c r="EA9" s="2"/>
      <c r="EB9" s="2"/>
      <c r="EC9" s="2"/>
      <c r="ED9" s="2"/>
      <c r="EE9" s="2"/>
      <c r="EF9" s="2"/>
      <c r="EG9" s="2"/>
      <c r="EH9" s="2"/>
      <c r="EI9" s="2"/>
      <c r="EJ9" s="2"/>
      <c r="EK9" s="2"/>
      <c r="EL9" s="2"/>
      <c r="EM9" s="2"/>
      <c r="EN9" s="2"/>
      <c r="EO9" s="2"/>
      <c r="EP9" s="2"/>
      <c r="EQ9" s="2"/>
      <c r="ER9" s="2">
        <v>1</v>
      </c>
      <c r="ES9" s="1"/>
      <c r="ET9" s="2">
        <v>1</v>
      </c>
      <c r="EU9" s="1"/>
      <c r="EV9" s="1"/>
      <c r="EW9" s="2">
        <v>1</v>
      </c>
      <c r="EX9" s="1"/>
      <c r="EY9" s="2">
        <v>1</v>
      </c>
      <c r="EZ9" s="1"/>
      <c r="FA9" s="2">
        <v>1</v>
      </c>
      <c r="FB9" s="1"/>
      <c r="FC9" s="1"/>
      <c r="FD9" s="2">
        <v>1</v>
      </c>
      <c r="FE9" s="1"/>
      <c r="FF9" s="2">
        <v>0</v>
      </c>
      <c r="FG9" s="2">
        <v>0</v>
      </c>
      <c r="FH9" s="2">
        <v>0</v>
      </c>
      <c r="FI9" s="1"/>
      <c r="FJ9" s="2">
        <v>0</v>
      </c>
      <c r="FK9" s="2"/>
      <c r="FL9" s="1"/>
      <c r="FM9" s="2" t="s">
        <v>225</v>
      </c>
      <c r="FN9" s="2">
        <v>0</v>
      </c>
      <c r="FO9" s="2">
        <v>1</v>
      </c>
      <c r="FP9" s="2" t="s">
        <v>226</v>
      </c>
      <c r="FQ9" s="1"/>
      <c r="FR9" s="2">
        <v>1</v>
      </c>
      <c r="FS9" s="2" t="s">
        <v>226</v>
      </c>
      <c r="FT9" s="2" t="s">
        <v>693</v>
      </c>
      <c r="FU9" s="2">
        <v>0</v>
      </c>
      <c r="FV9" s="1"/>
      <c r="FW9" s="2">
        <v>0</v>
      </c>
      <c r="FX9" s="1"/>
      <c r="FY9" s="2">
        <v>0</v>
      </c>
      <c r="FZ9" s="1"/>
      <c r="GA9" s="1"/>
      <c r="GB9" s="2">
        <v>0</v>
      </c>
      <c r="GC9" s="1"/>
      <c r="GD9" s="1"/>
      <c r="GE9" s="1"/>
      <c r="GF9" s="1"/>
      <c r="GG9" s="1"/>
      <c r="GH9" s="1"/>
      <c r="GI9">
        <v>1</v>
      </c>
      <c r="GJ9">
        <v>1</v>
      </c>
      <c r="GK9">
        <v>1</v>
      </c>
    </row>
    <row r="10" spans="1:194" x14ac:dyDescent="0.35">
      <c r="A10" s="24" t="s">
        <v>700</v>
      </c>
      <c r="B10" s="24" t="s">
        <v>701</v>
      </c>
      <c r="C10" s="2" t="s">
        <v>702</v>
      </c>
      <c r="D10" s="2" t="s">
        <v>703</v>
      </c>
      <c r="E10" s="2" t="s">
        <v>704</v>
      </c>
      <c r="F10" s="2" t="s">
        <v>705</v>
      </c>
      <c r="G10" s="2" t="s">
        <v>706</v>
      </c>
      <c r="H10" s="2" t="s">
        <v>191</v>
      </c>
      <c r="I10" s="2" t="s">
        <v>192</v>
      </c>
      <c r="J10" s="2" t="s">
        <v>707</v>
      </c>
      <c r="K10" s="2" t="s">
        <v>622</v>
      </c>
      <c r="L10" s="2" t="s">
        <v>623</v>
      </c>
      <c r="M10" s="2" t="s">
        <v>708</v>
      </c>
      <c r="N10" s="2" t="s">
        <v>709</v>
      </c>
      <c r="O10" s="2" t="s">
        <v>710</v>
      </c>
      <c r="P10" s="2" t="s">
        <v>204</v>
      </c>
      <c r="Q10" s="2" t="s">
        <v>711</v>
      </c>
      <c r="R10" s="2" t="s">
        <v>712</v>
      </c>
      <c r="S10" s="2" t="s">
        <v>202</v>
      </c>
      <c r="T10" s="2" t="s">
        <v>713</v>
      </c>
      <c r="U10" s="1"/>
      <c r="V10" s="2" t="s">
        <v>204</v>
      </c>
      <c r="W10" s="1"/>
      <c r="X10" s="2" t="s">
        <v>714</v>
      </c>
      <c r="Y10" s="2" t="s">
        <v>715</v>
      </c>
      <c r="Z10" s="2" t="s">
        <v>716</v>
      </c>
      <c r="AA10" s="1"/>
      <c r="AB10" s="1"/>
      <c r="AC10" s="2" t="s">
        <v>717</v>
      </c>
      <c r="AD10" s="2" t="s">
        <v>718</v>
      </c>
      <c r="AE10" s="1"/>
      <c r="AF10" s="1"/>
      <c r="AG10" s="2" t="s">
        <v>703</v>
      </c>
      <c r="AH10" s="2" t="s">
        <v>209</v>
      </c>
      <c r="AI10" s="2" t="s">
        <v>210</v>
      </c>
      <c r="AJ10" s="2" t="s">
        <v>211</v>
      </c>
      <c r="AK10" s="9" t="s">
        <v>199</v>
      </c>
      <c r="AL10" s="2" t="s">
        <v>635</v>
      </c>
      <c r="AM10" s="2" t="s">
        <v>214</v>
      </c>
      <c r="AN10" s="2">
        <v>4</v>
      </c>
      <c r="AO10" s="2" t="s">
        <v>719</v>
      </c>
      <c r="AP10" s="2" t="s">
        <v>216</v>
      </c>
      <c r="AQ10" s="1"/>
      <c r="AR10" s="1"/>
      <c r="AS10" s="1">
        <v>0</v>
      </c>
      <c r="AT10" s="2">
        <v>1</v>
      </c>
      <c r="AU10" s="1">
        <v>1</v>
      </c>
      <c r="AV10" s="2" t="s">
        <v>305</v>
      </c>
      <c r="AW10" s="1"/>
      <c r="AX10" s="1"/>
      <c r="AY10" s="2">
        <v>1</v>
      </c>
      <c r="AZ10" s="2" t="s">
        <v>637</v>
      </c>
      <c r="BA10" s="1"/>
      <c r="BB10" s="1"/>
      <c r="BC10" s="2">
        <v>1</v>
      </c>
      <c r="BD10" s="2">
        <v>1</v>
      </c>
      <c r="BE10" s="1">
        <v>0</v>
      </c>
      <c r="BF10" s="1">
        <v>0</v>
      </c>
      <c r="BG10" s="1">
        <v>0</v>
      </c>
      <c r="BH10" s="2" t="s">
        <v>2987</v>
      </c>
      <c r="BI10" s="1"/>
      <c r="BJ10" s="1"/>
      <c r="BK10" s="1"/>
      <c r="BL10" s="1"/>
      <c r="BM10" s="1"/>
      <c r="BN10" s="1"/>
      <c r="BO10" s="1"/>
      <c r="BP10" s="1"/>
      <c r="BQ10" s="1"/>
      <c r="BR10" s="1"/>
      <c r="BS10" s="1"/>
      <c r="BT10" s="1"/>
      <c r="BU10" s="2">
        <v>1</v>
      </c>
      <c r="BV10" s="1"/>
      <c r="BW10" s="1"/>
      <c r="BX10" s="1" t="s">
        <v>2984</v>
      </c>
      <c r="BY10" s="2">
        <v>1</v>
      </c>
      <c r="BZ10" s="2">
        <v>1</v>
      </c>
      <c r="CA10" s="1"/>
      <c r="CB10" s="1"/>
      <c r="CC10" s="1"/>
      <c r="CD10" s="1"/>
      <c r="CE10" s="2">
        <v>1</v>
      </c>
      <c r="CF10" s="1"/>
      <c r="CG10" s="1" t="s">
        <v>2994</v>
      </c>
      <c r="CH10" s="2" t="s">
        <v>720</v>
      </c>
      <c r="CI10" s="2">
        <v>0</v>
      </c>
      <c r="CJ10" s="1"/>
      <c r="CK10" s="2">
        <v>0</v>
      </c>
      <c r="CL10" s="13">
        <v>40</v>
      </c>
      <c r="CM10" s="2"/>
      <c r="CN10" s="15" t="s">
        <v>426</v>
      </c>
      <c r="CO10" s="51">
        <v>0.1</v>
      </c>
      <c r="CP10" s="2"/>
      <c r="CQ10" s="2">
        <v>1</v>
      </c>
      <c r="CR10" s="1"/>
      <c r="CS10" s="1"/>
      <c r="CT10" s="1"/>
      <c r="CU10" s="1"/>
      <c r="CV10" s="2">
        <v>1</v>
      </c>
      <c r="CW10" s="1"/>
      <c r="CX10" s="1"/>
      <c r="CY10" s="1" t="s">
        <v>3005</v>
      </c>
      <c r="CZ10" s="1">
        <v>4800</v>
      </c>
      <c r="DA10" s="1">
        <v>0</v>
      </c>
      <c r="DB10" s="2" t="s">
        <v>721</v>
      </c>
      <c r="DC10" s="1"/>
      <c r="DD10" s="2">
        <v>1</v>
      </c>
      <c r="DE10" s="1"/>
      <c r="DF10" s="1"/>
      <c r="DG10" s="2">
        <v>1</v>
      </c>
      <c r="DH10" s="1"/>
      <c r="DI10" s="1"/>
      <c r="DJ10" s="2" t="s">
        <v>2997</v>
      </c>
      <c r="DK10" s="2" t="s">
        <v>722</v>
      </c>
      <c r="DL10" s="15" t="s">
        <v>723</v>
      </c>
      <c r="DM10" s="2"/>
      <c r="DN10" s="15"/>
      <c r="DO10" s="2"/>
      <c r="DP10" s="2">
        <v>0</v>
      </c>
      <c r="DQ10">
        <v>0.22500000000000001</v>
      </c>
      <c r="DR10">
        <v>9</v>
      </c>
      <c r="DS10">
        <v>40</v>
      </c>
      <c r="DT10" s="2" t="s">
        <v>724</v>
      </c>
      <c r="DU10" s="2" t="s">
        <v>725</v>
      </c>
      <c r="DV10" s="2" t="s">
        <v>726</v>
      </c>
      <c r="DW10" s="2">
        <v>6</v>
      </c>
      <c r="DX10" s="2">
        <v>14</v>
      </c>
      <c r="DY10" s="2">
        <f t="shared" si="0"/>
        <v>0.42857142857142855</v>
      </c>
      <c r="DZ10" s="2" t="s">
        <v>727</v>
      </c>
      <c r="EA10" s="2">
        <v>3</v>
      </c>
      <c r="EB10" s="2">
        <v>26</v>
      </c>
      <c r="EC10" s="2"/>
      <c r="ED10" s="2"/>
      <c r="EE10" s="2"/>
      <c r="EF10" s="2"/>
      <c r="EG10" s="2"/>
      <c r="EH10" s="2"/>
      <c r="EI10" s="2"/>
      <c r="EJ10" s="2"/>
      <c r="EK10" s="2"/>
      <c r="EL10" s="2"/>
      <c r="EM10" s="2"/>
      <c r="EN10" s="2"/>
      <c r="EO10" s="2"/>
      <c r="EP10" s="2"/>
      <c r="EQ10" s="2"/>
      <c r="ER10" s="2">
        <v>1</v>
      </c>
      <c r="ES10" s="1"/>
      <c r="ET10" s="2">
        <v>1</v>
      </c>
      <c r="EU10" s="1"/>
      <c r="EV10" s="1"/>
      <c r="EW10" s="1"/>
      <c r="EX10" s="1"/>
      <c r="EY10" s="2">
        <v>1</v>
      </c>
      <c r="EZ10" s="1"/>
      <c r="FA10" s="2">
        <v>1</v>
      </c>
      <c r="FB10" s="1"/>
      <c r="FC10" s="1"/>
      <c r="FD10" s="1"/>
      <c r="FE10" s="1"/>
      <c r="FF10" s="2">
        <v>0</v>
      </c>
      <c r="FG10" s="2">
        <v>0</v>
      </c>
      <c r="FH10" s="2">
        <v>0</v>
      </c>
      <c r="FI10" s="1"/>
      <c r="FJ10" s="1"/>
      <c r="FK10" s="1"/>
      <c r="FL10" s="1"/>
      <c r="FM10" s="2" t="s">
        <v>225</v>
      </c>
      <c r="FN10" s="2">
        <v>0</v>
      </c>
      <c r="FO10" s="2">
        <v>1</v>
      </c>
      <c r="FP10" s="2" t="s">
        <v>226</v>
      </c>
      <c r="FQ10" s="1"/>
      <c r="FR10" s="2">
        <v>0</v>
      </c>
      <c r="FS10" s="1"/>
      <c r="FT10" s="1"/>
      <c r="FU10" s="2">
        <v>0</v>
      </c>
      <c r="FV10" s="1"/>
      <c r="FW10" s="2">
        <v>0</v>
      </c>
      <c r="FX10" s="1"/>
      <c r="FY10" s="2">
        <v>0</v>
      </c>
      <c r="FZ10" s="1"/>
      <c r="GA10" s="1"/>
      <c r="GB10" s="2">
        <v>0</v>
      </c>
      <c r="GC10" s="1"/>
      <c r="GD10" s="1"/>
      <c r="GE10" s="1"/>
      <c r="GF10" s="1"/>
      <c r="GG10" s="1"/>
      <c r="GH10" s="1"/>
      <c r="GI10">
        <v>1</v>
      </c>
      <c r="GJ10">
        <v>0</v>
      </c>
      <c r="GK10">
        <v>1</v>
      </c>
    </row>
    <row r="11" spans="1:194" x14ac:dyDescent="0.35">
      <c r="A11" s="18" t="s">
        <v>972</v>
      </c>
      <c r="B11" s="18" t="s">
        <v>973</v>
      </c>
      <c r="C11" s="18" t="s">
        <v>974</v>
      </c>
      <c r="D11" s="18" t="s">
        <v>975</v>
      </c>
      <c r="E11" s="18" t="s">
        <v>976</v>
      </c>
      <c r="F11" s="18" t="s">
        <v>977</v>
      </c>
      <c r="G11" s="18" t="s">
        <v>978</v>
      </c>
      <c r="H11" s="18" t="s">
        <v>191</v>
      </c>
      <c r="I11" s="18" t="s">
        <v>192</v>
      </c>
      <c r="J11" s="18" t="s">
        <v>979</v>
      </c>
      <c r="K11" s="18" t="s">
        <v>980</v>
      </c>
      <c r="L11" s="18" t="s">
        <v>543</v>
      </c>
      <c r="M11" s="18" t="s">
        <v>981</v>
      </c>
      <c r="N11" s="18" t="s">
        <v>982</v>
      </c>
      <c r="O11" s="18" t="s">
        <v>983</v>
      </c>
      <c r="P11" s="18" t="s">
        <v>377</v>
      </c>
      <c r="Q11" s="18" t="s">
        <v>984</v>
      </c>
      <c r="R11" s="18" t="s">
        <v>985</v>
      </c>
      <c r="S11" s="18" t="s">
        <v>202</v>
      </c>
      <c r="T11" s="18" t="s">
        <v>986</v>
      </c>
      <c r="U11" s="18" t="s">
        <v>987</v>
      </c>
      <c r="V11" s="18" t="s">
        <v>204</v>
      </c>
      <c r="W11" s="18" t="s">
        <v>988</v>
      </c>
      <c r="X11" s="18" t="s">
        <v>989</v>
      </c>
      <c r="Y11" s="18"/>
      <c r="Z11" s="18" t="s">
        <v>990</v>
      </c>
      <c r="AA11" s="18"/>
      <c r="AB11" s="18" t="s">
        <v>991</v>
      </c>
      <c r="AC11" s="18" t="s">
        <v>992</v>
      </c>
      <c r="AD11" s="18" t="s">
        <v>993</v>
      </c>
      <c r="AE11" s="18"/>
      <c r="AF11" s="18"/>
      <c r="AG11" s="18" t="s">
        <v>975</v>
      </c>
      <c r="AH11" s="18" t="s">
        <v>209</v>
      </c>
      <c r="AI11" s="18" t="s">
        <v>210</v>
      </c>
      <c r="AJ11" s="18" t="s">
        <v>211</v>
      </c>
      <c r="AK11" s="25" t="s">
        <v>994</v>
      </c>
      <c r="AL11" s="18" t="s">
        <v>995</v>
      </c>
      <c r="AM11" s="18" t="s">
        <v>214</v>
      </c>
      <c r="AN11" s="18" t="s">
        <v>426</v>
      </c>
      <c r="AO11" s="18" t="s">
        <v>996</v>
      </c>
      <c r="AP11" s="18" t="s">
        <v>216</v>
      </c>
      <c r="AQ11" s="18"/>
      <c r="AR11" s="18"/>
      <c r="AS11" s="18">
        <v>0</v>
      </c>
      <c r="AT11" s="18">
        <v>1</v>
      </c>
      <c r="AU11" s="18">
        <v>1</v>
      </c>
      <c r="AV11" s="2" t="s">
        <v>305</v>
      </c>
      <c r="AW11" s="18"/>
      <c r="AX11" s="18"/>
      <c r="AY11" s="18">
        <v>1</v>
      </c>
      <c r="AZ11" s="18" t="s">
        <v>997</v>
      </c>
      <c r="BA11" s="18"/>
      <c r="BB11" s="18"/>
      <c r="BC11" s="18">
        <v>1</v>
      </c>
      <c r="BD11" s="1">
        <v>0</v>
      </c>
      <c r="BE11" s="1">
        <v>0</v>
      </c>
      <c r="BF11" s="1">
        <v>0</v>
      </c>
      <c r="BG11" s="1">
        <v>0</v>
      </c>
      <c r="BH11" s="1" t="s">
        <v>2999</v>
      </c>
      <c r="BI11" s="18"/>
      <c r="BJ11" s="18"/>
      <c r="BK11" s="18"/>
      <c r="BL11" s="18"/>
      <c r="BM11" s="18"/>
      <c r="BN11" s="18"/>
      <c r="BO11" s="18"/>
      <c r="BP11" s="18"/>
      <c r="BQ11" s="18"/>
      <c r="BR11" s="18"/>
      <c r="BS11" s="18"/>
      <c r="BT11" s="18"/>
      <c r="BU11" s="18">
        <v>1</v>
      </c>
      <c r="BV11" s="18"/>
      <c r="BW11" s="18"/>
      <c r="BX11" s="1" t="s">
        <v>2984</v>
      </c>
      <c r="BY11" s="18">
        <v>1</v>
      </c>
      <c r="BZ11" s="18">
        <v>1</v>
      </c>
      <c r="CA11" s="18">
        <v>1</v>
      </c>
      <c r="CB11" s="18"/>
      <c r="CC11" s="18"/>
      <c r="CD11" s="18"/>
      <c r="CE11" s="18"/>
      <c r="CF11" s="18"/>
      <c r="CG11" s="1" t="s">
        <v>2992</v>
      </c>
      <c r="CH11" s="18" t="s">
        <v>824</v>
      </c>
      <c r="CI11" s="18">
        <v>0</v>
      </c>
      <c r="CJ11" s="18"/>
      <c r="CK11" s="18">
        <v>1</v>
      </c>
      <c r="CL11" s="26">
        <v>41</v>
      </c>
      <c r="CM11" s="18"/>
      <c r="CN11" s="20" t="s">
        <v>998</v>
      </c>
      <c r="CO11" s="51">
        <v>0.41463414634146339</v>
      </c>
      <c r="CP11" s="18"/>
      <c r="CQ11" s="18">
        <v>1</v>
      </c>
      <c r="CR11" s="18"/>
      <c r="CS11" s="18"/>
      <c r="CT11" s="18"/>
      <c r="CU11" s="18">
        <v>1</v>
      </c>
      <c r="CV11" s="18"/>
      <c r="CW11" s="18">
        <v>1</v>
      </c>
      <c r="CX11" s="18"/>
      <c r="CY11" s="1" t="s">
        <v>2987</v>
      </c>
      <c r="CZ11" s="18">
        <v>62</v>
      </c>
      <c r="DA11" s="1">
        <v>0</v>
      </c>
      <c r="DB11" s="18"/>
      <c r="DC11" s="18"/>
      <c r="DD11" s="18">
        <v>1</v>
      </c>
      <c r="DE11" s="18"/>
      <c r="DF11" s="18"/>
      <c r="DG11" s="18">
        <v>1</v>
      </c>
      <c r="DH11" s="18"/>
      <c r="DI11" s="18"/>
      <c r="DJ11" s="2" t="s">
        <v>2997</v>
      </c>
      <c r="DK11" s="18" t="s">
        <v>999</v>
      </c>
      <c r="DL11" s="20">
        <v>14</v>
      </c>
      <c r="DM11" s="18"/>
      <c r="DN11" s="20"/>
      <c r="DO11" s="18"/>
      <c r="DP11" s="2">
        <v>0</v>
      </c>
      <c r="DQ11" s="27">
        <v>0.34</v>
      </c>
      <c r="DR11" s="27">
        <v>14</v>
      </c>
      <c r="DS11" s="27">
        <v>41</v>
      </c>
      <c r="DT11" s="18" t="s">
        <v>1000</v>
      </c>
      <c r="DU11" s="18" t="s">
        <v>1001</v>
      </c>
      <c r="DV11" s="18"/>
      <c r="DW11" s="27">
        <v>14</v>
      </c>
      <c r="DX11" s="27">
        <v>41</v>
      </c>
      <c r="DY11" s="2">
        <f t="shared" si="0"/>
        <v>0.34146341463414637</v>
      </c>
      <c r="DZ11" s="18"/>
      <c r="EA11" s="18"/>
      <c r="EB11" s="18"/>
      <c r="EC11" s="18"/>
      <c r="ED11" s="18"/>
      <c r="EE11" s="18"/>
      <c r="EF11" s="18"/>
      <c r="EG11" s="18"/>
      <c r="EH11" s="18"/>
      <c r="EI11" s="18"/>
      <c r="EJ11" s="18"/>
      <c r="EK11" s="18"/>
      <c r="EL11" s="18"/>
      <c r="EM11" s="18"/>
      <c r="EN11" s="18"/>
      <c r="EO11" s="18"/>
      <c r="EP11" s="18"/>
      <c r="EQ11" s="18"/>
      <c r="ER11" s="18">
        <v>1</v>
      </c>
      <c r="ES11" s="18"/>
      <c r="ET11" s="18">
        <v>1</v>
      </c>
      <c r="EU11" s="18"/>
      <c r="EV11" s="18"/>
      <c r="EW11" s="18"/>
      <c r="EX11" s="18"/>
      <c r="EY11" s="18">
        <v>1</v>
      </c>
      <c r="EZ11" s="18"/>
      <c r="FA11" s="18">
        <v>1</v>
      </c>
      <c r="FB11" s="18"/>
      <c r="FC11" s="18"/>
      <c r="FD11" s="18"/>
      <c r="FE11" s="18"/>
      <c r="FF11" s="18">
        <v>0</v>
      </c>
      <c r="FG11" s="18">
        <v>0</v>
      </c>
      <c r="FH11" s="18">
        <v>0</v>
      </c>
      <c r="FI11" s="18"/>
      <c r="FJ11" s="18">
        <v>1</v>
      </c>
      <c r="FK11" s="18"/>
      <c r="FL11" s="18" t="s">
        <v>1002</v>
      </c>
      <c r="FM11" s="18" t="s">
        <v>225</v>
      </c>
      <c r="FN11" s="18">
        <v>1</v>
      </c>
      <c r="FO11" s="18">
        <v>1</v>
      </c>
      <c r="FP11" s="18" t="s">
        <v>226</v>
      </c>
      <c r="FQ11" s="18"/>
      <c r="FR11" s="18">
        <v>1</v>
      </c>
      <c r="FS11" s="18" t="s">
        <v>226</v>
      </c>
      <c r="FT11" s="18"/>
      <c r="FU11" s="18">
        <v>0</v>
      </c>
      <c r="FV11" s="18"/>
      <c r="FW11" s="18">
        <v>0</v>
      </c>
      <c r="FX11" s="18"/>
      <c r="FY11" s="18">
        <v>0</v>
      </c>
      <c r="FZ11" s="18"/>
      <c r="GA11" s="18"/>
      <c r="GB11" s="18">
        <v>0</v>
      </c>
      <c r="GC11" s="18"/>
      <c r="GD11" s="18"/>
      <c r="GE11" s="18"/>
      <c r="GF11" s="18"/>
      <c r="GG11" s="18"/>
      <c r="GH11" s="18"/>
      <c r="GI11" s="27">
        <v>1</v>
      </c>
      <c r="GJ11" s="27">
        <v>1</v>
      </c>
      <c r="GK11">
        <v>1</v>
      </c>
    </row>
    <row r="12" spans="1:194" x14ac:dyDescent="0.35">
      <c r="A12" s="2" t="s">
        <v>1011</v>
      </c>
      <c r="B12" s="2" t="s">
        <v>1012</v>
      </c>
      <c r="C12" s="2" t="s">
        <v>1013</v>
      </c>
      <c r="D12" s="2" t="s">
        <v>1014</v>
      </c>
      <c r="E12" s="2" t="s">
        <v>1015</v>
      </c>
      <c r="F12" s="2" t="s">
        <v>1016</v>
      </c>
      <c r="G12" s="2" t="s">
        <v>1017</v>
      </c>
      <c r="H12" s="2" t="s">
        <v>191</v>
      </c>
      <c r="I12" s="2" t="s">
        <v>192</v>
      </c>
      <c r="J12" s="2" t="s">
        <v>193</v>
      </c>
      <c r="K12" s="2" t="s">
        <v>1018</v>
      </c>
      <c r="L12" s="2" t="s">
        <v>810</v>
      </c>
      <c r="M12" s="2" t="s">
        <v>1019</v>
      </c>
      <c r="N12" s="2" t="s">
        <v>1020</v>
      </c>
      <c r="O12" s="2" t="s">
        <v>1021</v>
      </c>
      <c r="P12" s="2" t="s">
        <v>426</v>
      </c>
      <c r="Q12" s="2" t="s">
        <v>984</v>
      </c>
      <c r="R12" s="2" t="s">
        <v>1022</v>
      </c>
      <c r="S12" s="2" t="s">
        <v>202</v>
      </c>
      <c r="T12" s="2" t="s">
        <v>1023</v>
      </c>
      <c r="U12" s="1"/>
      <c r="V12" s="2" t="s">
        <v>204</v>
      </c>
      <c r="W12" s="1"/>
      <c r="X12" s="2" t="s">
        <v>1024</v>
      </c>
      <c r="Y12" s="1"/>
      <c r="Z12" s="1"/>
      <c r="AA12" s="1"/>
      <c r="AB12" s="2" t="s">
        <v>1025</v>
      </c>
      <c r="AC12" s="1"/>
      <c r="AD12" s="2" t="s">
        <v>1026</v>
      </c>
      <c r="AE12" s="1"/>
      <c r="AF12" s="1"/>
      <c r="AG12" s="2" t="s">
        <v>1014</v>
      </c>
      <c r="AH12" s="2" t="s">
        <v>209</v>
      </c>
      <c r="AI12" s="2" t="s">
        <v>210</v>
      </c>
      <c r="AJ12" s="2" t="s">
        <v>211</v>
      </c>
      <c r="AK12" s="9" t="s">
        <v>994</v>
      </c>
      <c r="AL12" s="2" t="s">
        <v>995</v>
      </c>
      <c r="AM12" s="2" t="s">
        <v>214</v>
      </c>
      <c r="AN12" s="2">
        <v>4</v>
      </c>
      <c r="AO12" s="2" t="s">
        <v>1027</v>
      </c>
      <c r="AP12" s="2" t="s">
        <v>216</v>
      </c>
      <c r="AQ12" s="1"/>
      <c r="AR12" s="1"/>
      <c r="AS12" s="1">
        <v>0</v>
      </c>
      <c r="AT12" s="2">
        <v>0</v>
      </c>
      <c r="AU12" s="2">
        <v>0</v>
      </c>
      <c r="AV12" s="2" t="s">
        <v>471</v>
      </c>
      <c r="AW12" s="1"/>
      <c r="AX12" s="1"/>
      <c r="AY12" s="2">
        <v>1</v>
      </c>
      <c r="AZ12" s="1"/>
      <c r="BA12" s="1"/>
      <c r="BB12" s="1"/>
      <c r="BC12" s="2">
        <v>1</v>
      </c>
      <c r="BD12" s="1">
        <v>0</v>
      </c>
      <c r="BE12" s="1">
        <v>0</v>
      </c>
      <c r="BF12" s="1">
        <v>0</v>
      </c>
      <c r="BG12" s="1">
        <v>0</v>
      </c>
      <c r="BH12" s="1" t="s">
        <v>2999</v>
      </c>
      <c r="BI12" s="1"/>
      <c r="BJ12" s="1"/>
      <c r="BK12" s="1"/>
      <c r="BL12" s="1"/>
      <c r="BM12" s="1"/>
      <c r="BN12" s="1"/>
      <c r="BO12" s="1"/>
      <c r="BP12" s="1"/>
      <c r="BQ12" s="1"/>
      <c r="BR12" s="1"/>
      <c r="BS12" s="1"/>
      <c r="BT12" s="1"/>
      <c r="BU12" s="2">
        <v>1</v>
      </c>
      <c r="BV12" s="1"/>
      <c r="BW12" s="1"/>
      <c r="BX12" s="1" t="s">
        <v>2984</v>
      </c>
      <c r="BY12" s="2">
        <v>1</v>
      </c>
      <c r="BZ12" s="2">
        <v>1</v>
      </c>
      <c r="CA12" s="1"/>
      <c r="CB12" s="1"/>
      <c r="CC12" s="1"/>
      <c r="CD12" s="1"/>
      <c r="CE12" s="2">
        <v>1</v>
      </c>
      <c r="CF12" s="1"/>
      <c r="CG12" s="1" t="s">
        <v>2994</v>
      </c>
      <c r="CH12" s="2" t="s">
        <v>316</v>
      </c>
      <c r="CI12" s="2">
        <v>0</v>
      </c>
      <c r="CJ12" s="1"/>
      <c r="CK12" s="2">
        <v>1</v>
      </c>
      <c r="CL12" s="13">
        <v>382</v>
      </c>
      <c r="CM12" s="2"/>
      <c r="CN12" s="15"/>
      <c r="CO12" s="51"/>
      <c r="CP12" s="2"/>
      <c r="CQ12" s="2">
        <v>1</v>
      </c>
      <c r="CR12" s="1"/>
      <c r="CS12" s="1"/>
      <c r="CT12" s="1"/>
      <c r="CU12" s="2">
        <v>1</v>
      </c>
      <c r="CV12" s="1"/>
      <c r="CW12" s="1"/>
      <c r="CX12" s="1"/>
      <c r="CY12" s="1" t="s">
        <v>3004</v>
      </c>
      <c r="CZ12" s="2">
        <v>45</v>
      </c>
      <c r="DA12" s="1">
        <v>0</v>
      </c>
      <c r="DB12" s="2" t="s">
        <v>561</v>
      </c>
      <c r="DC12" s="1"/>
      <c r="DD12" s="2">
        <v>1</v>
      </c>
      <c r="DE12" s="1"/>
      <c r="DF12" s="1"/>
      <c r="DG12" s="2">
        <v>1</v>
      </c>
      <c r="DH12" s="1"/>
      <c r="DI12" s="2">
        <v>1</v>
      </c>
      <c r="DJ12" s="2" t="s">
        <v>2996</v>
      </c>
      <c r="DK12" s="2" t="s">
        <v>1028</v>
      </c>
      <c r="DL12" s="15">
        <v>127</v>
      </c>
      <c r="DM12" s="2" t="s">
        <v>1029</v>
      </c>
      <c r="DN12" s="15" t="s">
        <v>1030</v>
      </c>
      <c r="DO12" s="2"/>
      <c r="DP12" s="2">
        <v>0</v>
      </c>
      <c r="DQ12">
        <v>0.33</v>
      </c>
      <c r="DR12">
        <v>127</v>
      </c>
      <c r="DS12">
        <v>382</v>
      </c>
      <c r="DT12" s="2" t="s">
        <v>1031</v>
      </c>
      <c r="DU12" s="2" t="s">
        <v>1032</v>
      </c>
      <c r="DV12" s="2"/>
      <c r="DW12">
        <v>127</v>
      </c>
      <c r="DX12">
        <v>382</v>
      </c>
      <c r="DY12" s="2">
        <f t="shared" si="0"/>
        <v>0.33246073298429318</v>
      </c>
      <c r="DZ12" s="2"/>
      <c r="EA12" s="2"/>
      <c r="EB12" s="2"/>
      <c r="EC12" s="2"/>
      <c r="ED12" s="2"/>
      <c r="EE12" s="2"/>
      <c r="EF12" s="2"/>
      <c r="EG12" s="2"/>
      <c r="EH12" s="2"/>
      <c r="EI12" s="2"/>
      <c r="EJ12" s="2"/>
      <c r="EK12" s="2"/>
      <c r="EL12" s="2"/>
      <c r="EM12" s="2"/>
      <c r="EN12" s="2"/>
      <c r="EO12" s="2"/>
      <c r="EP12" s="2"/>
      <c r="EQ12" s="2"/>
      <c r="ER12" s="2">
        <v>1</v>
      </c>
      <c r="ES12" s="1"/>
      <c r="ET12" s="2">
        <v>1</v>
      </c>
      <c r="EU12" s="1"/>
      <c r="EV12" s="1"/>
      <c r="EW12" s="1"/>
      <c r="EX12" s="1"/>
      <c r="EY12" s="2">
        <v>1</v>
      </c>
      <c r="EZ12" s="1"/>
      <c r="FA12" s="2">
        <v>1</v>
      </c>
      <c r="FB12" s="1"/>
      <c r="FC12" s="1"/>
      <c r="FD12" s="1"/>
      <c r="FE12" s="1"/>
      <c r="FF12" s="2">
        <v>0</v>
      </c>
      <c r="FG12" s="2">
        <v>0</v>
      </c>
      <c r="FH12" s="2">
        <v>0</v>
      </c>
      <c r="FI12" s="1"/>
      <c r="FJ12" s="2">
        <v>0</v>
      </c>
      <c r="FK12" s="2"/>
      <c r="FL12" s="1"/>
      <c r="FM12" s="2" t="s">
        <v>225</v>
      </c>
      <c r="FN12" s="2">
        <v>0</v>
      </c>
      <c r="FO12" s="2">
        <v>1</v>
      </c>
      <c r="FP12" s="2" t="s">
        <v>226</v>
      </c>
      <c r="FQ12" s="2" t="s">
        <v>1033</v>
      </c>
      <c r="FR12" s="2">
        <v>0</v>
      </c>
      <c r="FS12" s="1"/>
      <c r="FT12" s="1"/>
      <c r="FU12" s="2">
        <v>0</v>
      </c>
      <c r="FV12" s="1"/>
      <c r="FW12" s="2">
        <v>0</v>
      </c>
      <c r="FX12" s="1"/>
      <c r="FY12" s="2">
        <v>1</v>
      </c>
      <c r="FZ12" s="2" t="s">
        <v>272</v>
      </c>
      <c r="GA12" s="2" t="s">
        <v>1034</v>
      </c>
      <c r="GB12" s="2">
        <v>0</v>
      </c>
      <c r="GC12" s="1"/>
      <c r="GD12" s="1"/>
      <c r="GE12" s="1"/>
      <c r="GF12" s="1"/>
      <c r="GG12" s="1"/>
      <c r="GH12" s="1"/>
      <c r="GI12">
        <v>1</v>
      </c>
      <c r="GJ12">
        <v>1</v>
      </c>
      <c r="GK12">
        <v>1</v>
      </c>
    </row>
    <row r="13" spans="1:194" x14ac:dyDescent="0.35">
      <c r="A13" s="2" t="s">
        <v>1042</v>
      </c>
      <c r="B13" s="2" t="s">
        <v>1043</v>
      </c>
      <c r="C13" s="2" t="s">
        <v>1044</v>
      </c>
      <c r="D13" s="2" t="s">
        <v>1045</v>
      </c>
      <c r="E13" s="2" t="s">
        <v>1046</v>
      </c>
      <c r="F13" s="2" t="s">
        <v>1047</v>
      </c>
      <c r="G13" s="2" t="s">
        <v>1048</v>
      </c>
      <c r="H13" s="2" t="s">
        <v>191</v>
      </c>
      <c r="I13" s="2" t="s">
        <v>192</v>
      </c>
      <c r="J13" s="2" t="s">
        <v>1049</v>
      </c>
      <c r="K13" s="2" t="s">
        <v>1018</v>
      </c>
      <c r="L13" s="2" t="s">
        <v>623</v>
      </c>
      <c r="M13" s="2" t="s">
        <v>1050</v>
      </c>
      <c r="N13" s="2" t="s">
        <v>1051</v>
      </c>
      <c r="O13" s="2" t="s">
        <v>1052</v>
      </c>
      <c r="P13" s="2" t="s">
        <v>199</v>
      </c>
      <c r="Q13" s="2" t="s">
        <v>1053</v>
      </c>
      <c r="R13" s="2" t="s">
        <v>1054</v>
      </c>
      <c r="S13" s="2" t="s">
        <v>202</v>
      </c>
      <c r="T13" s="2" t="s">
        <v>1055</v>
      </c>
      <c r="U13" s="1"/>
      <c r="V13" s="2" t="s">
        <v>204</v>
      </c>
      <c r="W13" s="1"/>
      <c r="X13" s="2" t="s">
        <v>1056</v>
      </c>
      <c r="Y13" s="2" t="s">
        <v>1057</v>
      </c>
      <c r="Z13" s="2" t="s">
        <v>1058</v>
      </c>
      <c r="AA13" s="1"/>
      <c r="AB13" s="2" t="s">
        <v>1059</v>
      </c>
      <c r="AC13" s="2" t="s">
        <v>1060</v>
      </c>
      <c r="AD13" s="2" t="s">
        <v>1061</v>
      </c>
      <c r="AE13" s="1"/>
      <c r="AF13" s="1"/>
      <c r="AG13" s="2" t="s">
        <v>1045</v>
      </c>
      <c r="AH13" s="2" t="s">
        <v>209</v>
      </c>
      <c r="AI13" s="2" t="s">
        <v>210</v>
      </c>
      <c r="AJ13" s="2" t="s">
        <v>211</v>
      </c>
      <c r="AK13" s="9" t="s">
        <v>296</v>
      </c>
      <c r="AL13" s="2" t="s">
        <v>995</v>
      </c>
      <c r="AM13" s="2" t="s">
        <v>214</v>
      </c>
      <c r="AN13" s="2">
        <v>4</v>
      </c>
      <c r="AO13" s="2" t="s">
        <v>1062</v>
      </c>
      <c r="AP13" s="2" t="s">
        <v>216</v>
      </c>
      <c r="AQ13" s="1"/>
      <c r="AR13" s="1"/>
      <c r="AS13" s="1">
        <v>0</v>
      </c>
      <c r="AT13" s="2">
        <v>1</v>
      </c>
      <c r="AU13" s="2">
        <v>1</v>
      </c>
      <c r="AV13" s="2" t="s">
        <v>305</v>
      </c>
      <c r="AW13" s="1"/>
      <c r="AX13" s="1"/>
      <c r="AY13" s="2">
        <v>1</v>
      </c>
      <c r="AZ13" s="1"/>
      <c r="BA13" s="1"/>
      <c r="BB13" s="1"/>
      <c r="BC13" s="2">
        <v>1</v>
      </c>
      <c r="BD13" s="1">
        <v>0</v>
      </c>
      <c r="BE13" s="1">
        <v>0</v>
      </c>
      <c r="BF13" s="1">
        <v>0</v>
      </c>
      <c r="BG13" s="1">
        <v>0</v>
      </c>
      <c r="BH13" s="1" t="s">
        <v>2999</v>
      </c>
      <c r="BI13" s="1"/>
      <c r="BJ13" s="1"/>
      <c r="BK13" s="1"/>
      <c r="BL13" s="1"/>
      <c r="BM13" s="1"/>
      <c r="BN13" s="1"/>
      <c r="BO13" s="1"/>
      <c r="BP13" s="1"/>
      <c r="BQ13" s="1"/>
      <c r="BR13" s="1"/>
      <c r="BS13" s="1"/>
      <c r="BT13" s="1"/>
      <c r="BU13" s="2">
        <v>1</v>
      </c>
      <c r="BV13" s="1"/>
      <c r="BW13" s="1"/>
      <c r="BX13" s="1" t="s">
        <v>2984</v>
      </c>
      <c r="BY13" s="2">
        <v>2</v>
      </c>
      <c r="BZ13" s="2">
        <v>1</v>
      </c>
      <c r="CA13" s="1"/>
      <c r="CB13" s="1"/>
      <c r="CC13" s="1"/>
      <c r="CD13" s="2">
        <v>1</v>
      </c>
      <c r="CE13" s="1"/>
      <c r="CF13" s="1"/>
      <c r="CG13" s="1" t="s">
        <v>2994</v>
      </c>
      <c r="CH13" s="2" t="s">
        <v>1063</v>
      </c>
      <c r="CI13" s="2">
        <v>0</v>
      </c>
      <c r="CJ13" s="1"/>
      <c r="CK13" s="2">
        <v>0</v>
      </c>
      <c r="CL13" s="13">
        <v>387</v>
      </c>
      <c r="CM13" s="2"/>
      <c r="CN13" s="15"/>
      <c r="CO13" s="51"/>
      <c r="CP13" s="2"/>
      <c r="CQ13" s="2">
        <v>1</v>
      </c>
      <c r="CR13" s="1"/>
      <c r="CS13" s="1"/>
      <c r="CT13" s="1"/>
      <c r="CU13" s="2">
        <v>1</v>
      </c>
      <c r="CV13" s="1"/>
      <c r="CW13" s="1"/>
      <c r="CX13" s="1"/>
      <c r="CY13" s="1" t="s">
        <v>3004</v>
      </c>
      <c r="CZ13" s="2">
        <v>25</v>
      </c>
      <c r="DA13" s="1">
        <v>0</v>
      </c>
      <c r="DB13" s="2"/>
      <c r="DC13" s="1"/>
      <c r="DD13" s="2">
        <v>1</v>
      </c>
      <c r="DE13" s="1"/>
      <c r="DF13" s="1"/>
      <c r="DG13" s="2">
        <v>1</v>
      </c>
      <c r="DH13" s="1"/>
      <c r="DI13" s="1"/>
      <c r="DJ13" s="2" t="s">
        <v>2997</v>
      </c>
      <c r="DK13" s="2" t="s">
        <v>1064</v>
      </c>
      <c r="DL13" s="15" t="s">
        <v>1065</v>
      </c>
      <c r="DM13" s="2"/>
      <c r="DN13" s="15" t="s">
        <v>1066</v>
      </c>
      <c r="DO13" s="2"/>
      <c r="DP13" s="2">
        <v>0</v>
      </c>
      <c r="DQ13">
        <v>0.33300000000000002</v>
      </c>
      <c r="DR13">
        <v>129</v>
      </c>
      <c r="DS13">
        <v>387</v>
      </c>
      <c r="DT13" s="2" t="s">
        <v>1067</v>
      </c>
      <c r="DU13" s="2" t="s">
        <v>1068</v>
      </c>
      <c r="DV13" s="2"/>
      <c r="DW13">
        <v>129</v>
      </c>
      <c r="DX13">
        <v>387</v>
      </c>
      <c r="DY13" s="2">
        <f t="shared" si="0"/>
        <v>0.33333333333333331</v>
      </c>
      <c r="DZ13" s="2"/>
      <c r="EA13" s="2"/>
      <c r="EB13" s="2"/>
      <c r="EC13" s="2"/>
      <c r="ED13" s="2"/>
      <c r="EE13" s="2"/>
      <c r="EF13" s="2"/>
      <c r="EG13" s="2"/>
      <c r="EH13" s="2"/>
      <c r="EI13" s="2"/>
      <c r="EJ13" s="2"/>
      <c r="EK13" s="2"/>
      <c r="EL13" s="2"/>
      <c r="EM13" s="2"/>
      <c r="EN13" s="2"/>
      <c r="EO13" s="2"/>
      <c r="EP13" s="2"/>
      <c r="EQ13" s="2"/>
      <c r="ER13" s="2">
        <v>1</v>
      </c>
      <c r="ES13" s="1"/>
      <c r="ET13" s="2">
        <v>1</v>
      </c>
      <c r="EU13" s="2">
        <v>1</v>
      </c>
      <c r="EV13" s="1"/>
      <c r="EW13" s="1"/>
      <c r="EX13" s="1"/>
      <c r="EY13" s="2">
        <v>1</v>
      </c>
      <c r="EZ13" s="1"/>
      <c r="FA13" s="2">
        <v>1</v>
      </c>
      <c r="FB13" s="2">
        <v>1</v>
      </c>
      <c r="FC13" s="1"/>
      <c r="FD13" s="1"/>
      <c r="FE13" s="1"/>
      <c r="FF13" s="2">
        <v>0</v>
      </c>
      <c r="FG13" s="2">
        <v>0</v>
      </c>
      <c r="FH13" s="2">
        <v>0</v>
      </c>
      <c r="FI13" s="1"/>
      <c r="FJ13" s="2">
        <v>0</v>
      </c>
      <c r="FK13" s="2"/>
      <c r="FL13" s="1"/>
      <c r="FM13" s="2" t="s">
        <v>225</v>
      </c>
      <c r="FN13" s="2">
        <v>0</v>
      </c>
      <c r="FO13" s="2">
        <v>1</v>
      </c>
      <c r="FP13" s="2" t="s">
        <v>226</v>
      </c>
      <c r="FQ13" s="1"/>
      <c r="FR13" s="2">
        <v>0</v>
      </c>
      <c r="FS13" s="1"/>
      <c r="FT13" s="1"/>
      <c r="FU13" s="2">
        <v>0</v>
      </c>
      <c r="FV13" s="1"/>
      <c r="FW13" s="2">
        <v>0</v>
      </c>
      <c r="FX13" s="1"/>
      <c r="FY13" s="2">
        <v>0</v>
      </c>
      <c r="FZ13" s="1"/>
      <c r="GA13" s="1"/>
      <c r="GB13" s="2">
        <v>1</v>
      </c>
      <c r="GC13" s="1"/>
      <c r="GD13" s="1"/>
      <c r="GE13" s="1"/>
      <c r="GF13" s="1"/>
      <c r="GG13" s="1"/>
      <c r="GH13" s="1"/>
      <c r="GI13">
        <v>1</v>
      </c>
      <c r="GJ13">
        <v>0</v>
      </c>
      <c r="GK13">
        <v>1</v>
      </c>
    </row>
    <row r="14" spans="1:194" x14ac:dyDescent="0.35">
      <c r="A14" s="2" t="s">
        <v>1074</v>
      </c>
      <c r="B14" s="2" t="s">
        <v>1075</v>
      </c>
      <c r="C14" s="2" t="s">
        <v>1076</v>
      </c>
      <c r="D14" s="2" t="s">
        <v>1077</v>
      </c>
      <c r="E14" s="2" t="s">
        <v>1078</v>
      </c>
      <c r="F14" s="2" t="s">
        <v>1079</v>
      </c>
      <c r="G14" s="2" t="s">
        <v>1080</v>
      </c>
      <c r="H14" s="1"/>
      <c r="I14" s="2" t="s">
        <v>192</v>
      </c>
      <c r="J14" s="1"/>
      <c r="K14" s="1"/>
      <c r="L14" s="2" t="s">
        <v>331</v>
      </c>
      <c r="M14" s="2" t="s">
        <v>1081</v>
      </c>
      <c r="N14" s="2" t="s">
        <v>1082</v>
      </c>
      <c r="O14" s="2" t="s">
        <v>1052</v>
      </c>
      <c r="P14" s="2" t="s">
        <v>778</v>
      </c>
      <c r="Q14" s="2" t="s">
        <v>1053</v>
      </c>
      <c r="R14" s="2" t="s">
        <v>1083</v>
      </c>
      <c r="S14" s="2" t="s">
        <v>202</v>
      </c>
      <c r="T14" s="1"/>
      <c r="U14" s="1"/>
      <c r="V14" s="2" t="s">
        <v>204</v>
      </c>
      <c r="W14" s="1"/>
      <c r="X14" s="2" t="s">
        <v>1084</v>
      </c>
      <c r="Y14" s="2" t="s">
        <v>1085</v>
      </c>
      <c r="Z14" s="1"/>
      <c r="AA14" s="1"/>
      <c r="AB14" s="1"/>
      <c r="AC14" s="2" t="s">
        <v>1086</v>
      </c>
      <c r="AD14" s="1"/>
      <c r="AE14" s="1"/>
      <c r="AF14" s="1"/>
      <c r="AG14" s="2" t="s">
        <v>1077</v>
      </c>
      <c r="AH14" s="1"/>
      <c r="AI14" s="1"/>
      <c r="AJ14" s="2" t="s">
        <v>211</v>
      </c>
      <c r="AK14" s="9" t="s">
        <v>296</v>
      </c>
      <c r="AL14" s="2" t="s">
        <v>995</v>
      </c>
      <c r="AM14" s="2" t="s">
        <v>214</v>
      </c>
      <c r="AN14" s="2">
        <v>4</v>
      </c>
      <c r="AO14" s="2" t="s">
        <v>1087</v>
      </c>
      <c r="AP14" s="2" t="s">
        <v>216</v>
      </c>
      <c r="AQ14" s="1"/>
      <c r="AR14" s="1"/>
      <c r="AS14" s="2">
        <v>1</v>
      </c>
      <c r="AT14" s="2">
        <v>1</v>
      </c>
      <c r="AU14" s="2">
        <v>1</v>
      </c>
      <c r="AV14" s="2" t="s">
        <v>217</v>
      </c>
      <c r="AW14" s="1"/>
      <c r="AX14" s="1"/>
      <c r="AY14" s="2">
        <v>1</v>
      </c>
      <c r="AZ14" s="1"/>
      <c r="BA14" s="1"/>
      <c r="BB14" s="1"/>
      <c r="BC14" s="2">
        <v>1</v>
      </c>
      <c r="BD14" s="2">
        <v>1</v>
      </c>
      <c r="BE14" s="1">
        <v>0</v>
      </c>
      <c r="BF14" s="2">
        <v>1</v>
      </c>
      <c r="BG14" s="1">
        <v>0</v>
      </c>
      <c r="BH14" s="1" t="s">
        <v>2987</v>
      </c>
      <c r="BI14" s="1"/>
      <c r="BJ14" s="1"/>
      <c r="BK14" s="1"/>
      <c r="BL14" s="1"/>
      <c r="BM14" s="1"/>
      <c r="BN14" s="1"/>
      <c r="BO14" s="1"/>
      <c r="BP14" s="1"/>
      <c r="BQ14" s="1"/>
      <c r="BR14" s="1"/>
      <c r="BS14" s="1"/>
      <c r="BT14" s="1"/>
      <c r="BU14" s="2">
        <v>1</v>
      </c>
      <c r="BV14" s="1"/>
      <c r="BW14" s="1"/>
      <c r="BX14" s="1" t="s">
        <v>2984</v>
      </c>
      <c r="BY14" s="2">
        <v>1</v>
      </c>
      <c r="BZ14" s="2">
        <v>1</v>
      </c>
      <c r="CA14" s="1"/>
      <c r="CB14" s="1"/>
      <c r="CC14" s="1"/>
      <c r="CD14" s="2">
        <v>1</v>
      </c>
      <c r="CE14" s="1"/>
      <c r="CF14" s="1"/>
      <c r="CG14" s="1" t="s">
        <v>2994</v>
      </c>
      <c r="CH14" s="2" t="s">
        <v>346</v>
      </c>
      <c r="CI14" s="2">
        <v>0</v>
      </c>
      <c r="CJ14" s="1"/>
      <c r="CK14" s="2">
        <v>0</v>
      </c>
      <c r="CL14" s="13">
        <v>38</v>
      </c>
      <c r="CM14" s="2"/>
      <c r="CN14" s="15" t="s">
        <v>688</v>
      </c>
      <c r="CO14" s="51">
        <v>0.73684210526315785</v>
      </c>
      <c r="CP14" s="2"/>
      <c r="CQ14" s="2">
        <v>1</v>
      </c>
      <c r="CR14" s="1"/>
      <c r="CS14" s="1"/>
      <c r="CT14" s="1"/>
      <c r="CU14" s="2">
        <v>1</v>
      </c>
      <c r="CV14" s="1"/>
      <c r="CW14" s="1"/>
      <c r="CX14" s="1"/>
      <c r="CY14" s="1" t="s">
        <v>3004</v>
      </c>
      <c r="CZ14" s="2">
        <v>115</v>
      </c>
      <c r="DA14" s="1">
        <v>0</v>
      </c>
      <c r="DB14" s="2" t="s">
        <v>1088</v>
      </c>
      <c r="DC14" s="1"/>
      <c r="DD14" s="2">
        <v>1</v>
      </c>
      <c r="DE14" s="1"/>
      <c r="DF14" s="1"/>
      <c r="DG14" s="2">
        <v>1</v>
      </c>
      <c r="DH14" s="1"/>
      <c r="DI14" s="1"/>
      <c r="DJ14" s="2" t="s">
        <v>2996</v>
      </c>
      <c r="DK14" s="2" t="s">
        <v>1089</v>
      </c>
      <c r="DL14" s="15" t="s">
        <v>643</v>
      </c>
      <c r="DM14" s="2"/>
      <c r="DN14" s="15"/>
      <c r="DO14" s="2"/>
      <c r="DP14" s="2">
        <v>0</v>
      </c>
      <c r="DQ14">
        <v>0.68400000000000005</v>
      </c>
      <c r="DR14">
        <v>26</v>
      </c>
      <c r="DS14">
        <v>38</v>
      </c>
      <c r="DT14" s="2" t="s">
        <v>1090</v>
      </c>
      <c r="DU14" s="2" t="s">
        <v>1091</v>
      </c>
      <c r="DV14" s="2" t="s">
        <v>1092</v>
      </c>
      <c r="DW14" s="2">
        <v>12</v>
      </c>
      <c r="DX14" s="2">
        <v>14</v>
      </c>
      <c r="DY14" s="2">
        <f t="shared" si="0"/>
        <v>0.8571428571428571</v>
      </c>
      <c r="DZ14" s="2" t="s">
        <v>1093</v>
      </c>
      <c r="EA14" s="2">
        <v>9</v>
      </c>
      <c r="EB14" s="2">
        <v>16</v>
      </c>
      <c r="EC14" s="2"/>
      <c r="ED14" s="2"/>
      <c r="EE14" s="2"/>
      <c r="EF14" s="2" t="s">
        <v>1094</v>
      </c>
      <c r="EG14" s="2">
        <v>5</v>
      </c>
      <c r="EH14" s="2">
        <v>8</v>
      </c>
      <c r="EI14" s="2"/>
      <c r="EJ14" s="2"/>
      <c r="EK14" s="2"/>
      <c r="EL14" s="2"/>
      <c r="EM14" s="2"/>
      <c r="EN14" s="2"/>
      <c r="EO14" s="2"/>
      <c r="EP14" s="2"/>
      <c r="EQ14" s="2"/>
      <c r="ER14" s="2">
        <v>1</v>
      </c>
      <c r="ES14" s="1"/>
      <c r="ET14" s="2">
        <v>1</v>
      </c>
      <c r="EU14" s="1"/>
      <c r="EV14" s="1"/>
      <c r="EW14" s="1"/>
      <c r="EX14" s="1"/>
      <c r="EY14" s="2">
        <v>1</v>
      </c>
      <c r="EZ14" s="1"/>
      <c r="FA14" s="2">
        <v>1</v>
      </c>
      <c r="FB14" s="1"/>
      <c r="FC14" s="1"/>
      <c r="FD14" s="1"/>
      <c r="FE14" s="1"/>
      <c r="FF14" s="1"/>
      <c r="FG14" s="2">
        <v>0</v>
      </c>
      <c r="FH14" s="2">
        <v>0</v>
      </c>
      <c r="FI14" s="1"/>
      <c r="FJ14" s="2">
        <v>0</v>
      </c>
      <c r="FK14" s="2"/>
      <c r="FL14" s="1"/>
      <c r="FM14" s="1"/>
      <c r="FN14" s="2">
        <v>0</v>
      </c>
      <c r="FO14" s="2">
        <v>1</v>
      </c>
      <c r="FP14" s="2" t="s">
        <v>226</v>
      </c>
      <c r="FQ14" s="1"/>
      <c r="FR14" s="2">
        <v>0</v>
      </c>
      <c r="FS14" s="1"/>
      <c r="FT14" s="1"/>
      <c r="FU14" s="2">
        <v>0</v>
      </c>
      <c r="FV14" s="1"/>
      <c r="FW14" s="2">
        <v>0</v>
      </c>
      <c r="FX14" s="1"/>
      <c r="FY14" s="2">
        <v>0</v>
      </c>
      <c r="FZ14" s="1"/>
      <c r="GA14" s="1"/>
      <c r="GB14" s="2">
        <v>0</v>
      </c>
      <c r="GC14" s="1"/>
      <c r="GD14" s="1"/>
      <c r="GE14" s="1"/>
      <c r="GF14" s="1"/>
      <c r="GG14" s="1"/>
      <c r="GH14" s="1"/>
      <c r="GI14">
        <v>1</v>
      </c>
      <c r="GJ14">
        <v>0</v>
      </c>
      <c r="GK14">
        <v>1</v>
      </c>
    </row>
    <row r="15" spans="1:194" x14ac:dyDescent="0.35">
      <c r="A15" s="2" t="s">
        <v>1103</v>
      </c>
      <c r="B15" s="2" t="s">
        <v>1104</v>
      </c>
      <c r="C15" s="2" t="s">
        <v>1105</v>
      </c>
      <c r="D15" s="2" t="s">
        <v>1106</v>
      </c>
      <c r="E15" s="2" t="s">
        <v>1107</v>
      </c>
      <c r="F15" s="2" t="s">
        <v>1108</v>
      </c>
      <c r="G15" s="2" t="s">
        <v>1109</v>
      </c>
      <c r="H15" s="2" t="s">
        <v>191</v>
      </c>
      <c r="I15" s="2" t="s">
        <v>192</v>
      </c>
      <c r="J15" s="2" t="s">
        <v>329</v>
      </c>
      <c r="K15" s="2" t="s">
        <v>1018</v>
      </c>
      <c r="L15" s="2" t="s">
        <v>423</v>
      </c>
      <c r="M15" s="2" t="s">
        <v>1110</v>
      </c>
      <c r="N15" s="2" t="s">
        <v>1111</v>
      </c>
      <c r="O15" s="2" t="s">
        <v>198</v>
      </c>
      <c r="P15" s="2" t="s">
        <v>204</v>
      </c>
      <c r="Q15" s="2" t="s">
        <v>200</v>
      </c>
      <c r="R15" s="2" t="s">
        <v>1112</v>
      </c>
      <c r="S15" s="2" t="s">
        <v>202</v>
      </c>
      <c r="T15" s="2" t="s">
        <v>1113</v>
      </c>
      <c r="U15" s="1"/>
      <c r="V15" s="2" t="s">
        <v>204</v>
      </c>
      <c r="W15" s="1"/>
      <c r="X15" s="2" t="s">
        <v>1114</v>
      </c>
      <c r="Y15" s="2" t="s">
        <v>1115</v>
      </c>
      <c r="Z15" s="2" t="s">
        <v>1116</v>
      </c>
      <c r="AA15" s="1"/>
      <c r="AB15" s="2" t="s">
        <v>1117</v>
      </c>
      <c r="AC15" s="1"/>
      <c r="AD15" s="2" t="s">
        <v>1118</v>
      </c>
      <c r="AE15" s="1"/>
      <c r="AF15" s="1"/>
      <c r="AG15" s="2" t="s">
        <v>1106</v>
      </c>
      <c r="AH15" s="2" t="s">
        <v>209</v>
      </c>
      <c r="AI15" s="2" t="s">
        <v>210</v>
      </c>
      <c r="AJ15" s="2" t="s">
        <v>211</v>
      </c>
      <c r="AK15" s="9" t="s">
        <v>898</v>
      </c>
      <c r="AL15" s="2" t="s">
        <v>635</v>
      </c>
      <c r="AM15" s="2" t="s">
        <v>214</v>
      </c>
      <c r="AN15" s="2">
        <v>4</v>
      </c>
      <c r="AO15" s="2" t="s">
        <v>1119</v>
      </c>
      <c r="AP15" s="2" t="s">
        <v>216</v>
      </c>
      <c r="AQ15" s="1"/>
      <c r="AR15" s="1"/>
      <c r="AS15" s="1">
        <v>1</v>
      </c>
      <c r="AT15" s="2">
        <v>1</v>
      </c>
      <c r="AU15" s="2">
        <v>1</v>
      </c>
      <c r="AV15" s="2" t="s">
        <v>217</v>
      </c>
      <c r="AW15" s="1"/>
      <c r="AX15" s="1"/>
      <c r="AY15" s="2">
        <v>1</v>
      </c>
      <c r="AZ15" s="1"/>
      <c r="BA15" s="1"/>
      <c r="BB15" s="1"/>
      <c r="BC15" s="2">
        <v>1</v>
      </c>
      <c r="BD15" s="1">
        <v>0</v>
      </c>
      <c r="BE15" s="1">
        <v>0</v>
      </c>
      <c r="BF15" s="1">
        <v>0</v>
      </c>
      <c r="BG15" s="1">
        <v>0</v>
      </c>
      <c r="BH15" s="1" t="s">
        <v>2999</v>
      </c>
      <c r="BI15" s="1"/>
      <c r="BJ15" s="1"/>
      <c r="BK15" s="1"/>
      <c r="BL15" s="1"/>
      <c r="BM15" s="1"/>
      <c r="BN15" s="1"/>
      <c r="BO15" s="1"/>
      <c r="BP15" s="1"/>
      <c r="BQ15" s="1"/>
      <c r="BR15" s="1"/>
      <c r="BS15" s="1"/>
      <c r="BT15" s="1"/>
      <c r="BU15" s="2">
        <v>1</v>
      </c>
      <c r="BV15" s="1"/>
      <c r="BW15" s="1"/>
      <c r="BX15" s="1" t="s">
        <v>2984</v>
      </c>
      <c r="BY15" s="2">
        <v>2</v>
      </c>
      <c r="BZ15" s="2">
        <v>2</v>
      </c>
      <c r="CA15" s="2">
        <v>1</v>
      </c>
      <c r="CB15" s="1"/>
      <c r="CC15" s="1"/>
      <c r="CD15" s="1"/>
      <c r="CE15" s="1"/>
      <c r="CF15" s="1"/>
      <c r="CG15" s="1" t="s">
        <v>2992</v>
      </c>
      <c r="CH15" s="2" t="s">
        <v>1120</v>
      </c>
      <c r="CI15" s="2">
        <v>0</v>
      </c>
      <c r="CJ15" s="1"/>
      <c r="CK15" s="2">
        <v>0</v>
      </c>
      <c r="CL15" s="13">
        <v>120</v>
      </c>
      <c r="CM15" s="2"/>
      <c r="CN15" s="15">
        <v>41</v>
      </c>
      <c r="CO15" s="51">
        <v>0.34166666666666667</v>
      </c>
      <c r="CP15" s="2" t="s">
        <v>1121</v>
      </c>
      <c r="CQ15" s="2">
        <v>1</v>
      </c>
      <c r="CR15" s="1"/>
      <c r="CS15" s="1"/>
      <c r="CT15" s="1"/>
      <c r="CU15" s="2">
        <v>1</v>
      </c>
      <c r="CV15" s="1"/>
      <c r="CW15" s="1"/>
      <c r="CX15" s="1"/>
      <c r="CY15" s="1" t="s">
        <v>3004</v>
      </c>
      <c r="CZ15" s="2">
        <v>11</v>
      </c>
      <c r="DA15" s="1">
        <v>0</v>
      </c>
      <c r="DB15" s="1"/>
      <c r="DC15" s="1"/>
      <c r="DD15" s="2">
        <v>1</v>
      </c>
      <c r="DE15" s="1"/>
      <c r="DF15" s="1"/>
      <c r="DG15" s="2">
        <v>1</v>
      </c>
      <c r="DH15" s="1"/>
      <c r="DI15" s="1"/>
      <c r="DJ15" s="2" t="s">
        <v>2996</v>
      </c>
      <c r="DK15" s="2" t="s">
        <v>1122</v>
      </c>
      <c r="DL15" s="15" t="s">
        <v>1123</v>
      </c>
      <c r="DM15" s="2"/>
      <c r="DN15" s="15" t="s">
        <v>825</v>
      </c>
      <c r="DO15" s="2"/>
      <c r="DP15" s="2">
        <v>0</v>
      </c>
      <c r="DQ15">
        <v>0.46600000000000003</v>
      </c>
      <c r="DR15">
        <v>56</v>
      </c>
      <c r="DS15">
        <v>120</v>
      </c>
      <c r="DT15" s="2" t="s">
        <v>1124</v>
      </c>
      <c r="DU15" s="2" t="s">
        <v>1125</v>
      </c>
      <c r="DV15" s="2"/>
      <c r="DW15">
        <v>56</v>
      </c>
      <c r="DX15">
        <v>120</v>
      </c>
      <c r="DY15" s="2">
        <f t="shared" si="0"/>
        <v>0.46666666666666667</v>
      </c>
      <c r="DZ15" s="2"/>
      <c r="EA15" s="2"/>
      <c r="EB15" s="2"/>
      <c r="EC15" s="2"/>
      <c r="ED15" s="2"/>
      <c r="EE15" s="2"/>
      <c r="EF15" s="2"/>
      <c r="EG15" s="2"/>
      <c r="EH15" s="2"/>
      <c r="EI15" s="2"/>
      <c r="EJ15" s="2"/>
      <c r="EK15" s="2"/>
      <c r="EL15" s="2"/>
      <c r="EM15" s="2"/>
      <c r="EN15" s="2"/>
      <c r="EO15" s="2"/>
      <c r="EP15" s="2"/>
      <c r="EQ15" s="2"/>
      <c r="ER15" s="2">
        <v>1</v>
      </c>
      <c r="ES15" s="1"/>
      <c r="ET15" s="2">
        <v>1</v>
      </c>
      <c r="EU15" s="1"/>
      <c r="EV15" s="1"/>
      <c r="EW15" s="1"/>
      <c r="EX15" s="1"/>
      <c r="EY15" s="2">
        <v>1</v>
      </c>
      <c r="EZ15" s="1"/>
      <c r="FA15" s="2">
        <v>1</v>
      </c>
      <c r="FB15" s="1"/>
      <c r="FC15" s="1"/>
      <c r="FD15" s="1"/>
      <c r="FE15" s="1"/>
      <c r="FF15" s="2">
        <v>0</v>
      </c>
      <c r="FG15" s="2">
        <v>0</v>
      </c>
      <c r="FH15" s="2">
        <v>0</v>
      </c>
      <c r="FI15" s="1"/>
      <c r="FJ15" s="2">
        <v>0</v>
      </c>
      <c r="FK15" s="2"/>
      <c r="FL15" s="1"/>
      <c r="FM15" s="1"/>
      <c r="FN15" s="2">
        <v>0</v>
      </c>
      <c r="FO15" s="2">
        <v>1</v>
      </c>
      <c r="FP15" s="2" t="s">
        <v>226</v>
      </c>
      <c r="FQ15" s="1"/>
      <c r="FR15" s="2">
        <v>0</v>
      </c>
      <c r="FS15" s="2" t="s">
        <v>272</v>
      </c>
      <c r="FT15" s="2" t="s">
        <v>1126</v>
      </c>
      <c r="FU15" s="2">
        <v>0</v>
      </c>
      <c r="FV15" s="1"/>
      <c r="FW15" s="2">
        <v>0</v>
      </c>
      <c r="FX15" s="1"/>
      <c r="FY15" s="2">
        <v>0</v>
      </c>
      <c r="FZ15" s="1"/>
      <c r="GA15" s="1"/>
      <c r="GB15" s="2">
        <v>1</v>
      </c>
      <c r="GC15" s="1"/>
      <c r="GD15" s="1"/>
      <c r="GE15" s="1"/>
      <c r="GF15" s="1"/>
      <c r="GG15" s="1"/>
      <c r="GH15" s="1"/>
      <c r="GI15">
        <v>1</v>
      </c>
      <c r="GJ15">
        <v>1</v>
      </c>
      <c r="GK15">
        <v>1</v>
      </c>
    </row>
    <row r="16" spans="1:194" s="14" customFormat="1" x14ac:dyDescent="0.35">
      <c r="A16" s="2" t="s">
        <v>1169</v>
      </c>
      <c r="B16" s="2" t="s">
        <v>1170</v>
      </c>
      <c r="C16" s="2" t="s">
        <v>1171</v>
      </c>
      <c r="D16" s="2" t="s">
        <v>1172</v>
      </c>
      <c r="E16" s="2" t="s">
        <v>1173</v>
      </c>
      <c r="F16" s="2" t="s">
        <v>1174</v>
      </c>
      <c r="G16" s="2" t="s">
        <v>1175</v>
      </c>
      <c r="H16" s="2" t="s">
        <v>191</v>
      </c>
      <c r="I16" s="2" t="s">
        <v>192</v>
      </c>
      <c r="J16" s="2" t="s">
        <v>329</v>
      </c>
      <c r="K16" s="2" t="s">
        <v>1018</v>
      </c>
      <c r="L16" s="2" t="s">
        <v>774</v>
      </c>
      <c r="M16" s="2" t="s">
        <v>1176</v>
      </c>
      <c r="N16" s="2" t="s">
        <v>1177</v>
      </c>
      <c r="O16" s="2" t="s">
        <v>590</v>
      </c>
      <c r="P16" s="2" t="s">
        <v>204</v>
      </c>
      <c r="Q16" s="2" t="s">
        <v>591</v>
      </c>
      <c r="R16" s="2" t="s">
        <v>1178</v>
      </c>
      <c r="S16" s="2" t="s">
        <v>202</v>
      </c>
      <c r="T16" s="2" t="s">
        <v>1179</v>
      </c>
      <c r="U16" s="1"/>
      <c r="V16" s="2" t="s">
        <v>204</v>
      </c>
      <c r="W16" s="1"/>
      <c r="X16" s="2" t="s">
        <v>1180</v>
      </c>
      <c r="Y16" s="2" t="s">
        <v>1181</v>
      </c>
      <c r="Z16" s="2" t="s">
        <v>1182</v>
      </c>
      <c r="AA16" s="1"/>
      <c r="AB16" s="1"/>
      <c r="AC16" s="1"/>
      <c r="AD16" s="2" t="s">
        <v>1183</v>
      </c>
      <c r="AE16" s="1"/>
      <c r="AF16" s="1"/>
      <c r="AG16" s="2" t="s">
        <v>1172</v>
      </c>
      <c r="AH16" s="2" t="s">
        <v>209</v>
      </c>
      <c r="AI16" s="2" t="s">
        <v>210</v>
      </c>
      <c r="AJ16" s="2" t="s">
        <v>211</v>
      </c>
      <c r="AK16" s="9" t="s">
        <v>1184</v>
      </c>
      <c r="AL16" s="2" t="s">
        <v>635</v>
      </c>
      <c r="AM16" s="2" t="s">
        <v>214</v>
      </c>
      <c r="AN16" s="2">
        <v>4</v>
      </c>
      <c r="AO16" s="2" t="s">
        <v>1185</v>
      </c>
      <c r="AP16" s="2" t="s">
        <v>216</v>
      </c>
      <c r="AQ16" s="1"/>
      <c r="AR16" s="1"/>
      <c r="AS16" s="2">
        <v>1</v>
      </c>
      <c r="AT16" s="1">
        <v>0</v>
      </c>
      <c r="AU16" s="1">
        <v>0</v>
      </c>
      <c r="AV16" s="2" t="s">
        <v>391</v>
      </c>
      <c r="AW16" s="1"/>
      <c r="AX16" s="1"/>
      <c r="AY16" s="2">
        <v>1</v>
      </c>
      <c r="AZ16" s="1"/>
      <c r="BA16" s="1"/>
      <c r="BB16" s="1"/>
      <c r="BC16" s="2">
        <v>1</v>
      </c>
      <c r="BD16" s="2">
        <v>1</v>
      </c>
      <c r="BE16" s="2">
        <v>1</v>
      </c>
      <c r="BF16" s="1">
        <v>0</v>
      </c>
      <c r="BG16" s="2">
        <v>1</v>
      </c>
      <c r="BH16" s="1" t="s">
        <v>2987</v>
      </c>
      <c r="BI16" s="1"/>
      <c r="BJ16" s="1"/>
      <c r="BK16" s="1"/>
      <c r="BL16" s="1"/>
      <c r="BM16" s="1"/>
      <c r="BN16" s="1"/>
      <c r="BO16" s="1"/>
      <c r="BP16" s="1"/>
      <c r="BQ16" s="1"/>
      <c r="BR16" s="1"/>
      <c r="BS16" s="2">
        <v>1</v>
      </c>
      <c r="BT16" s="2" t="s">
        <v>600</v>
      </c>
      <c r="BU16" s="2">
        <v>1</v>
      </c>
      <c r="BV16" s="1"/>
      <c r="BW16" s="1"/>
      <c r="BX16" s="1" t="s">
        <v>2984</v>
      </c>
      <c r="BY16" s="2">
        <v>1</v>
      </c>
      <c r="BZ16" s="2">
        <v>2</v>
      </c>
      <c r="CA16" s="1"/>
      <c r="CB16" s="2">
        <v>1</v>
      </c>
      <c r="CC16" s="1"/>
      <c r="CD16" s="1"/>
      <c r="CE16" s="1"/>
      <c r="CF16" s="1"/>
      <c r="CG16" s="1" t="s">
        <v>2994</v>
      </c>
      <c r="CH16" s="2" t="s">
        <v>1186</v>
      </c>
      <c r="CI16" s="2">
        <v>1</v>
      </c>
      <c r="CJ16" s="1"/>
      <c r="CK16" s="2">
        <v>0</v>
      </c>
      <c r="CL16" s="13">
        <v>151</v>
      </c>
      <c r="CM16" s="2"/>
      <c r="CN16" s="15" t="s">
        <v>1187</v>
      </c>
      <c r="CO16" s="51">
        <v>0.35761589403973509</v>
      </c>
      <c r="CP16" s="2"/>
      <c r="CQ16" s="2">
        <v>1</v>
      </c>
      <c r="CR16" s="1"/>
      <c r="CS16" s="1"/>
      <c r="CT16" s="1"/>
      <c r="CU16" s="2">
        <v>1</v>
      </c>
      <c r="CV16" s="1"/>
      <c r="CW16" s="1"/>
      <c r="CX16" s="1"/>
      <c r="CY16" s="1" t="s">
        <v>3004</v>
      </c>
      <c r="CZ16" s="2">
        <v>62</v>
      </c>
      <c r="DA16" s="1">
        <v>0</v>
      </c>
      <c r="DB16" s="2" t="s">
        <v>1188</v>
      </c>
      <c r="DC16" s="1"/>
      <c r="DD16" s="2">
        <v>1</v>
      </c>
      <c r="DE16" s="1"/>
      <c r="DF16" s="1"/>
      <c r="DG16" s="2">
        <v>1</v>
      </c>
      <c r="DH16" s="1"/>
      <c r="DI16" s="1"/>
      <c r="DJ16" s="2" t="s">
        <v>2997</v>
      </c>
      <c r="DK16" s="2" t="s">
        <v>1189</v>
      </c>
      <c r="DL16" s="15" t="s">
        <v>604</v>
      </c>
      <c r="DM16" s="2"/>
      <c r="DN16" s="17">
        <v>63</v>
      </c>
      <c r="DO16" s="2" t="s">
        <v>1190</v>
      </c>
      <c r="DP16" s="2">
        <v>0</v>
      </c>
      <c r="DQ16">
        <v>0.26400000000000001</v>
      </c>
      <c r="DR16">
        <v>40</v>
      </c>
      <c r="DS16">
        <v>151</v>
      </c>
      <c r="DT16" s="2" t="s">
        <v>1191</v>
      </c>
      <c r="DU16" s="2" t="s">
        <v>1192</v>
      </c>
      <c r="DV16" s="2" t="s">
        <v>1193</v>
      </c>
      <c r="DW16" s="2">
        <v>25</v>
      </c>
      <c r="DX16" s="2">
        <v>66</v>
      </c>
      <c r="DY16" s="2">
        <f t="shared" si="0"/>
        <v>0.37878787878787878</v>
      </c>
      <c r="DZ16" s="2" t="s">
        <v>1194</v>
      </c>
      <c r="EA16" s="2">
        <v>9</v>
      </c>
      <c r="EB16" s="2">
        <v>64</v>
      </c>
      <c r="EC16" s="2" t="s">
        <v>1195</v>
      </c>
      <c r="ED16" s="2"/>
      <c r="EE16" s="2"/>
      <c r="EF16" s="2"/>
      <c r="EG16" s="2"/>
      <c r="EH16" s="2"/>
      <c r="EI16" s="2" t="s">
        <v>1196</v>
      </c>
      <c r="EJ16" s="2">
        <v>4</v>
      </c>
      <c r="EK16" s="2">
        <v>13</v>
      </c>
      <c r="EL16" s="2"/>
      <c r="EM16" s="2"/>
      <c r="EN16" s="2"/>
      <c r="EO16" s="2"/>
      <c r="EP16" s="2"/>
      <c r="EQ16" s="2"/>
      <c r="ER16" s="2">
        <v>1</v>
      </c>
      <c r="ES16" s="1"/>
      <c r="ET16" s="2">
        <v>1</v>
      </c>
      <c r="EU16" s="1"/>
      <c r="EV16" s="1"/>
      <c r="EW16" s="1"/>
      <c r="EX16" s="1"/>
      <c r="EY16" s="2">
        <v>1</v>
      </c>
      <c r="EZ16" s="1"/>
      <c r="FA16" s="2">
        <v>1</v>
      </c>
      <c r="FB16" s="1"/>
      <c r="FC16" s="1"/>
      <c r="FD16" s="1"/>
      <c r="FE16" s="1"/>
      <c r="FF16" s="1"/>
      <c r="FG16" s="2">
        <v>0</v>
      </c>
      <c r="FH16" s="2">
        <v>0</v>
      </c>
      <c r="FI16" s="1"/>
      <c r="FJ16" s="2">
        <v>0</v>
      </c>
      <c r="FK16" s="2"/>
      <c r="FL16" s="1"/>
      <c r="FM16" s="2" t="s">
        <v>225</v>
      </c>
      <c r="FN16" s="2">
        <v>0</v>
      </c>
      <c r="FO16" s="2">
        <v>1</v>
      </c>
      <c r="FP16" s="2" t="s">
        <v>226</v>
      </c>
      <c r="FQ16" s="2" t="s">
        <v>1197</v>
      </c>
      <c r="FR16" s="2">
        <v>0</v>
      </c>
      <c r="FS16" s="1"/>
      <c r="FT16" s="1"/>
      <c r="FU16" s="2">
        <v>0</v>
      </c>
      <c r="FV16" s="1"/>
      <c r="FW16" s="2">
        <v>0</v>
      </c>
      <c r="FX16" s="1"/>
      <c r="FY16" s="2">
        <v>0</v>
      </c>
      <c r="FZ16" s="1"/>
      <c r="GA16" s="1"/>
      <c r="GB16" s="2">
        <v>0</v>
      </c>
      <c r="GC16" s="1"/>
      <c r="GD16" s="1"/>
      <c r="GE16" s="1"/>
      <c r="GF16" s="1"/>
      <c r="GG16" s="1"/>
      <c r="GH16" s="1"/>
      <c r="GI16">
        <v>1</v>
      </c>
      <c r="GJ16">
        <v>0</v>
      </c>
      <c r="GK16">
        <v>1</v>
      </c>
    </row>
    <row r="17" spans="1:193" x14ac:dyDescent="0.35">
      <c r="A17" s="2" t="s">
        <v>1249</v>
      </c>
      <c r="B17" s="2" t="s">
        <v>1250</v>
      </c>
      <c r="C17" s="2" t="s">
        <v>1251</v>
      </c>
      <c r="D17" s="2" t="s">
        <v>1252</v>
      </c>
      <c r="E17" s="2" t="s">
        <v>1253</v>
      </c>
      <c r="F17" s="2" t="s">
        <v>1254</v>
      </c>
      <c r="G17" s="2" t="s">
        <v>1255</v>
      </c>
      <c r="H17" s="2" t="s">
        <v>191</v>
      </c>
      <c r="I17" s="2" t="s">
        <v>192</v>
      </c>
      <c r="J17" s="2" t="s">
        <v>1256</v>
      </c>
      <c r="K17" s="2" t="s">
        <v>1257</v>
      </c>
      <c r="L17" s="2" t="s">
        <v>673</v>
      </c>
      <c r="M17" s="2" t="s">
        <v>1258</v>
      </c>
      <c r="N17" s="2" t="s">
        <v>1259</v>
      </c>
      <c r="O17" s="2" t="s">
        <v>1260</v>
      </c>
      <c r="P17" s="2" t="s">
        <v>199</v>
      </c>
      <c r="Q17" s="2" t="s">
        <v>1261</v>
      </c>
      <c r="R17" s="2" t="s">
        <v>1262</v>
      </c>
      <c r="S17" s="2" t="s">
        <v>202</v>
      </c>
      <c r="T17" s="2" t="s">
        <v>1263</v>
      </c>
      <c r="U17" s="1"/>
      <c r="V17" s="2" t="s">
        <v>204</v>
      </c>
      <c r="W17" s="1"/>
      <c r="X17" s="2" t="s">
        <v>1264</v>
      </c>
      <c r="Y17" s="1"/>
      <c r="Z17" s="2" t="s">
        <v>1265</v>
      </c>
      <c r="AA17" s="1"/>
      <c r="AB17" s="1"/>
      <c r="AC17" s="2" t="s">
        <v>1266</v>
      </c>
      <c r="AD17" s="2" t="s">
        <v>1267</v>
      </c>
      <c r="AE17" s="1"/>
      <c r="AF17" s="1"/>
      <c r="AG17" s="2" t="s">
        <v>1252</v>
      </c>
      <c r="AH17" s="2" t="s">
        <v>209</v>
      </c>
      <c r="AI17" s="2" t="s">
        <v>210</v>
      </c>
      <c r="AJ17" s="2" t="s">
        <v>211</v>
      </c>
      <c r="AK17" s="9" t="s">
        <v>998</v>
      </c>
      <c r="AL17" s="2" t="s">
        <v>1268</v>
      </c>
      <c r="AM17" s="2" t="s">
        <v>214</v>
      </c>
      <c r="AN17" s="2">
        <v>4</v>
      </c>
      <c r="AO17" s="2" t="s">
        <v>1269</v>
      </c>
      <c r="AP17" s="2" t="s">
        <v>216</v>
      </c>
      <c r="AQ17" s="1"/>
      <c r="AR17" s="1"/>
      <c r="AS17" s="2">
        <v>1</v>
      </c>
      <c r="AT17" s="2">
        <v>1</v>
      </c>
      <c r="AU17" s="2">
        <v>1</v>
      </c>
      <c r="AV17" s="2" t="s">
        <v>217</v>
      </c>
      <c r="AW17" s="1"/>
      <c r="AX17" s="1"/>
      <c r="AY17" s="2">
        <v>1</v>
      </c>
      <c r="AZ17" s="1"/>
      <c r="BA17" s="1"/>
      <c r="BB17" s="1"/>
      <c r="BC17" s="2">
        <v>1</v>
      </c>
      <c r="BD17" s="1">
        <v>0</v>
      </c>
      <c r="BE17" s="1">
        <v>0</v>
      </c>
      <c r="BF17" s="1">
        <v>0</v>
      </c>
      <c r="BG17" s="1">
        <v>0</v>
      </c>
      <c r="BH17" s="1" t="s">
        <v>2999</v>
      </c>
      <c r="BI17" s="1"/>
      <c r="BJ17" s="1"/>
      <c r="BK17" s="1"/>
      <c r="BL17" s="1"/>
      <c r="BM17" s="1"/>
      <c r="BN17" s="1"/>
      <c r="BO17" s="1"/>
      <c r="BP17" s="1"/>
      <c r="BQ17" s="1"/>
      <c r="BR17" s="1"/>
      <c r="BS17" s="1"/>
      <c r="BT17" s="1"/>
      <c r="BU17" s="2">
        <v>1</v>
      </c>
      <c r="BV17" s="1"/>
      <c r="BW17" s="1"/>
      <c r="BX17" s="1" t="s">
        <v>2984</v>
      </c>
      <c r="BY17" s="2">
        <v>1</v>
      </c>
      <c r="BZ17" s="2">
        <v>1</v>
      </c>
      <c r="CA17" s="1"/>
      <c r="CB17" s="1"/>
      <c r="CC17" s="1"/>
      <c r="CD17" s="2">
        <v>1</v>
      </c>
      <c r="CE17" s="1"/>
      <c r="CF17" s="1"/>
      <c r="CG17" s="1" t="s">
        <v>2994</v>
      </c>
      <c r="CH17" s="2" t="s">
        <v>346</v>
      </c>
      <c r="CI17" s="2">
        <v>1</v>
      </c>
      <c r="CJ17" s="1"/>
      <c r="CK17" s="2">
        <v>0</v>
      </c>
      <c r="CL17" s="13">
        <v>48</v>
      </c>
      <c r="CM17" s="2"/>
      <c r="CN17" s="15"/>
      <c r="CO17" s="51"/>
      <c r="CP17" s="2"/>
      <c r="CQ17" s="2">
        <v>1</v>
      </c>
      <c r="CR17" s="1"/>
      <c r="CS17" s="1"/>
      <c r="CT17" s="1"/>
      <c r="CU17" s="2">
        <v>1</v>
      </c>
      <c r="CV17" s="1"/>
      <c r="CW17" s="1"/>
      <c r="CX17" s="1"/>
      <c r="CY17" s="1" t="s">
        <v>3004</v>
      </c>
      <c r="CZ17" s="2">
        <v>17</v>
      </c>
      <c r="DA17" s="1">
        <v>0</v>
      </c>
      <c r="DB17" s="2" t="s">
        <v>1188</v>
      </c>
      <c r="DC17" s="1"/>
      <c r="DD17" s="2">
        <v>1</v>
      </c>
      <c r="DE17" s="1"/>
      <c r="DF17" s="1"/>
      <c r="DG17" s="2">
        <v>1</v>
      </c>
      <c r="DH17" s="1"/>
      <c r="DI17" s="1"/>
      <c r="DJ17" s="2" t="s">
        <v>2996</v>
      </c>
      <c r="DK17" s="2" t="s">
        <v>1270</v>
      </c>
      <c r="DL17" s="15">
        <v>31</v>
      </c>
      <c r="DM17" s="2"/>
      <c r="DN17" s="15"/>
      <c r="DO17" s="2"/>
      <c r="DP17" s="2">
        <v>0</v>
      </c>
      <c r="DQ17">
        <v>0.54200000000000004</v>
      </c>
      <c r="DR17">
        <v>31</v>
      </c>
      <c r="DS17">
        <v>48</v>
      </c>
      <c r="DT17" s="2" t="s">
        <v>1271</v>
      </c>
      <c r="DU17" s="2" t="s">
        <v>1272</v>
      </c>
      <c r="DV17" s="2"/>
      <c r="DW17">
        <v>31</v>
      </c>
      <c r="DX17">
        <v>48</v>
      </c>
      <c r="DY17" s="2">
        <f t="shared" si="0"/>
        <v>0.64583333333333337</v>
      </c>
      <c r="DZ17" s="2"/>
      <c r="EA17" s="2"/>
      <c r="EB17" s="2"/>
      <c r="EC17" s="2"/>
      <c r="ED17" s="2"/>
      <c r="EE17" s="2"/>
      <c r="EF17" s="2"/>
      <c r="EG17" s="2"/>
      <c r="EH17" s="2"/>
      <c r="EI17" s="2"/>
      <c r="EJ17" s="2"/>
      <c r="EK17" s="2"/>
      <c r="EL17" s="2"/>
      <c r="EM17" s="2"/>
      <c r="EN17" s="2"/>
      <c r="EO17" s="2"/>
      <c r="EP17" s="2"/>
      <c r="EQ17" s="2"/>
      <c r="ER17" s="2">
        <v>1</v>
      </c>
      <c r="ES17" s="1"/>
      <c r="ET17" s="2">
        <v>1</v>
      </c>
      <c r="EU17" s="1"/>
      <c r="EV17" s="1"/>
      <c r="EW17" s="1"/>
      <c r="EX17" s="1"/>
      <c r="EY17" s="2">
        <v>1</v>
      </c>
      <c r="EZ17" s="1"/>
      <c r="FA17" s="2">
        <v>1</v>
      </c>
      <c r="FB17" s="1"/>
      <c r="FC17" s="1"/>
      <c r="FD17" s="1"/>
      <c r="FE17" s="1"/>
      <c r="FF17" s="1"/>
      <c r="FG17" s="2">
        <v>0</v>
      </c>
      <c r="FH17" s="2">
        <v>0</v>
      </c>
      <c r="FI17" s="1"/>
      <c r="FJ17" s="2">
        <v>0</v>
      </c>
      <c r="FK17" s="2"/>
      <c r="FL17" s="1"/>
      <c r="FM17" s="2" t="s">
        <v>225</v>
      </c>
      <c r="FN17" s="2">
        <v>0</v>
      </c>
      <c r="FO17" s="2">
        <v>1</v>
      </c>
      <c r="FP17" s="2" t="s">
        <v>226</v>
      </c>
      <c r="FQ17" s="1"/>
      <c r="FR17" s="2">
        <v>0</v>
      </c>
      <c r="FS17" s="1"/>
      <c r="FT17" s="1"/>
      <c r="FU17" s="2">
        <v>0</v>
      </c>
      <c r="FV17" s="1"/>
      <c r="FW17" s="2">
        <v>0</v>
      </c>
      <c r="FX17" s="1"/>
      <c r="FY17" s="2">
        <v>0</v>
      </c>
      <c r="FZ17" s="1"/>
      <c r="GA17" s="1"/>
      <c r="GB17" s="2">
        <v>0</v>
      </c>
      <c r="GC17" s="1"/>
      <c r="GD17" s="1"/>
      <c r="GE17" s="1"/>
      <c r="GF17" s="1"/>
      <c r="GG17" s="1"/>
      <c r="GH17" s="1"/>
      <c r="GI17">
        <v>1</v>
      </c>
      <c r="GJ17">
        <v>0</v>
      </c>
      <c r="GK17">
        <v>1</v>
      </c>
    </row>
    <row r="18" spans="1:193" x14ac:dyDescent="0.35">
      <c r="A18" s="2" t="s">
        <v>1356</v>
      </c>
      <c r="B18" s="2" t="s">
        <v>1357</v>
      </c>
      <c r="C18" s="2" t="s">
        <v>1358</v>
      </c>
      <c r="D18" s="2" t="s">
        <v>1359</v>
      </c>
      <c r="E18" s="2" t="s">
        <v>1360</v>
      </c>
      <c r="F18" s="2" t="s">
        <v>1361</v>
      </c>
      <c r="G18" s="2" t="s">
        <v>1362</v>
      </c>
      <c r="H18" s="2" t="s">
        <v>191</v>
      </c>
      <c r="I18" s="2" t="s">
        <v>192</v>
      </c>
      <c r="J18" s="2" t="s">
        <v>888</v>
      </c>
      <c r="K18" s="2" t="s">
        <v>1326</v>
      </c>
      <c r="L18" s="2" t="s">
        <v>502</v>
      </c>
      <c r="M18" s="2" t="s">
        <v>1363</v>
      </c>
      <c r="N18" s="2" t="s">
        <v>1364</v>
      </c>
      <c r="O18" s="2" t="s">
        <v>198</v>
      </c>
      <c r="P18" s="2" t="s">
        <v>825</v>
      </c>
      <c r="Q18" s="2" t="s">
        <v>200</v>
      </c>
      <c r="R18" s="2" t="s">
        <v>1365</v>
      </c>
      <c r="S18" s="2" t="s">
        <v>202</v>
      </c>
      <c r="T18" s="2" t="s">
        <v>1366</v>
      </c>
      <c r="U18" s="1"/>
      <c r="V18" s="2" t="s">
        <v>204</v>
      </c>
      <c r="W18" s="1"/>
      <c r="X18" s="2" t="s">
        <v>1367</v>
      </c>
      <c r="Y18" s="2" t="s">
        <v>1368</v>
      </c>
      <c r="Z18" s="1"/>
      <c r="AA18" s="1"/>
      <c r="AB18" s="1"/>
      <c r="AC18" s="1"/>
      <c r="AD18" s="2" t="s">
        <v>1369</v>
      </c>
      <c r="AE18" s="1"/>
      <c r="AF18" s="1"/>
      <c r="AG18" s="2" t="s">
        <v>1359</v>
      </c>
      <c r="AH18" s="2" t="s">
        <v>209</v>
      </c>
      <c r="AI18" s="2" t="s">
        <v>210</v>
      </c>
      <c r="AJ18" s="2" t="s">
        <v>211</v>
      </c>
      <c r="AK18" s="9" t="s">
        <v>998</v>
      </c>
      <c r="AL18" s="2" t="s">
        <v>1339</v>
      </c>
      <c r="AM18" s="2" t="s">
        <v>214</v>
      </c>
      <c r="AN18" s="2">
        <v>4</v>
      </c>
      <c r="AO18" s="2" t="s">
        <v>1370</v>
      </c>
      <c r="AP18" s="2" t="s">
        <v>216</v>
      </c>
      <c r="AQ18" s="1"/>
      <c r="AR18" s="1"/>
      <c r="AS18" s="2">
        <v>1</v>
      </c>
      <c r="AT18" s="2">
        <v>1</v>
      </c>
      <c r="AU18" s="2">
        <v>1</v>
      </c>
      <c r="AV18" s="2" t="s">
        <v>217</v>
      </c>
      <c r="AW18" s="1"/>
      <c r="AX18" s="1"/>
      <c r="AY18" s="2">
        <v>1</v>
      </c>
      <c r="AZ18" s="1"/>
      <c r="BA18" s="1"/>
      <c r="BB18" s="1"/>
      <c r="BC18" s="2">
        <v>1</v>
      </c>
      <c r="BD18" s="1">
        <v>0</v>
      </c>
      <c r="BE18" s="1">
        <v>0</v>
      </c>
      <c r="BF18" s="1">
        <v>0</v>
      </c>
      <c r="BG18" s="1">
        <v>0</v>
      </c>
      <c r="BH18" s="1" t="s">
        <v>2999</v>
      </c>
      <c r="BI18" s="1"/>
      <c r="BJ18" s="1"/>
      <c r="BK18" s="1"/>
      <c r="BL18" s="1"/>
      <c r="BM18" s="1"/>
      <c r="BN18" s="1"/>
      <c r="BO18" s="1"/>
      <c r="BP18" s="1"/>
      <c r="BQ18" s="1"/>
      <c r="BR18" s="1"/>
      <c r="BS18" s="1"/>
      <c r="BT18" s="1"/>
      <c r="BU18" s="2">
        <v>1</v>
      </c>
      <c r="BV18" s="1"/>
      <c r="BW18" s="1"/>
      <c r="BX18" s="1" t="s">
        <v>2984</v>
      </c>
      <c r="BY18" s="2">
        <v>1</v>
      </c>
      <c r="BZ18" s="2">
        <v>1</v>
      </c>
      <c r="CA18" s="2">
        <v>1</v>
      </c>
      <c r="CB18" s="1"/>
      <c r="CC18" s="1"/>
      <c r="CD18" s="1"/>
      <c r="CE18" s="1"/>
      <c r="CF18" s="1"/>
      <c r="CG18" s="1" t="s">
        <v>2992</v>
      </c>
      <c r="CH18" s="2" t="s">
        <v>824</v>
      </c>
      <c r="CI18" s="2">
        <v>0</v>
      </c>
      <c r="CJ18" s="1"/>
      <c r="CK18" s="2">
        <v>0</v>
      </c>
      <c r="CL18" s="13">
        <v>2912</v>
      </c>
      <c r="CM18" s="2"/>
      <c r="CN18" s="15">
        <v>1275</v>
      </c>
      <c r="CO18" s="51">
        <v>0.43784340659340659</v>
      </c>
      <c r="CP18" s="2"/>
      <c r="CQ18" s="2">
        <v>1</v>
      </c>
      <c r="CR18" s="1"/>
      <c r="CS18" s="2">
        <v>1</v>
      </c>
      <c r="CT18" s="1"/>
      <c r="CU18" s="2">
        <v>1</v>
      </c>
      <c r="CV18" s="1"/>
      <c r="CW18" s="1"/>
      <c r="CX18" s="1"/>
      <c r="CY18" s="1" t="s">
        <v>3004</v>
      </c>
      <c r="CZ18" s="2">
        <v>51</v>
      </c>
      <c r="DA18" s="1">
        <v>0</v>
      </c>
      <c r="DB18" s="2" t="s">
        <v>1346</v>
      </c>
      <c r="DC18" s="1"/>
      <c r="DD18" s="2">
        <v>1</v>
      </c>
      <c r="DE18" s="1"/>
      <c r="DF18" s="1"/>
      <c r="DG18" s="2">
        <v>1</v>
      </c>
      <c r="DH18" s="1"/>
      <c r="DI18" s="1"/>
      <c r="DJ18" s="2" t="s">
        <v>2997</v>
      </c>
      <c r="DK18" s="2" t="s">
        <v>1371</v>
      </c>
      <c r="DL18" s="15" t="s">
        <v>1372</v>
      </c>
      <c r="DM18" s="2"/>
      <c r="DN18" s="15">
        <v>444</v>
      </c>
      <c r="DO18" s="2"/>
      <c r="DP18" s="2">
        <v>0</v>
      </c>
      <c r="DQ18">
        <v>0.32</v>
      </c>
      <c r="DR18">
        <v>917</v>
      </c>
      <c r="DS18">
        <v>2912</v>
      </c>
      <c r="DT18" s="2" t="s">
        <v>1373</v>
      </c>
      <c r="DU18" s="2" t="s">
        <v>1374</v>
      </c>
      <c r="DV18" s="2"/>
      <c r="DW18">
        <v>917</v>
      </c>
      <c r="DX18">
        <v>2912</v>
      </c>
      <c r="DY18" s="2">
        <f t="shared" si="0"/>
        <v>0.31490384615384615</v>
      </c>
      <c r="DZ18" s="2"/>
      <c r="EA18" s="2"/>
      <c r="EB18" s="2"/>
      <c r="EC18" s="2"/>
      <c r="ED18" s="2"/>
      <c r="EE18" s="2"/>
      <c r="EF18" s="2"/>
      <c r="EG18" s="2"/>
      <c r="EH18" s="2"/>
      <c r="EI18" s="2"/>
      <c r="EJ18" s="2"/>
      <c r="EK18" s="2"/>
      <c r="EL18" s="2"/>
      <c r="EM18" s="2"/>
      <c r="EN18" s="2"/>
      <c r="EO18" s="2"/>
      <c r="EP18" s="2"/>
      <c r="EQ18" s="2"/>
      <c r="ER18" s="2">
        <v>1</v>
      </c>
      <c r="ES18" s="1"/>
      <c r="ET18" s="2">
        <v>1</v>
      </c>
      <c r="EU18" s="1"/>
      <c r="EV18" s="1"/>
      <c r="EW18" s="1"/>
      <c r="EX18" s="1"/>
      <c r="EY18" s="2">
        <v>1</v>
      </c>
      <c r="EZ18" s="1"/>
      <c r="FA18" s="2">
        <v>1</v>
      </c>
      <c r="FB18" s="1"/>
      <c r="FC18" s="1"/>
      <c r="FD18" s="1"/>
      <c r="FE18" s="1"/>
      <c r="FF18" s="2">
        <v>0</v>
      </c>
      <c r="FG18" s="2">
        <v>0</v>
      </c>
      <c r="FH18" s="2">
        <v>0</v>
      </c>
      <c r="FI18" s="1"/>
      <c r="FJ18" s="2">
        <v>0</v>
      </c>
      <c r="FK18" s="2"/>
      <c r="FL18" s="1"/>
      <c r="FM18" s="2" t="s">
        <v>225</v>
      </c>
      <c r="FN18" s="2">
        <v>0</v>
      </c>
      <c r="FO18" s="2">
        <v>1</v>
      </c>
      <c r="FP18" s="2" t="s">
        <v>272</v>
      </c>
      <c r="FQ18" s="2" t="s">
        <v>1375</v>
      </c>
      <c r="FR18" s="2">
        <v>0</v>
      </c>
      <c r="FS18" s="2"/>
      <c r="FU18" s="2">
        <v>0</v>
      </c>
      <c r="FV18" s="1"/>
      <c r="FW18" s="2">
        <v>0</v>
      </c>
      <c r="FX18" s="1"/>
      <c r="FY18" s="2">
        <v>0</v>
      </c>
      <c r="FZ18" s="1"/>
      <c r="GA18" s="1"/>
      <c r="GB18" s="2">
        <v>1</v>
      </c>
      <c r="GC18" s="2" t="s">
        <v>272</v>
      </c>
      <c r="GD18" s="2" t="s">
        <v>1376</v>
      </c>
      <c r="GE18" s="1"/>
      <c r="GF18" s="1"/>
      <c r="GG18" s="1"/>
      <c r="GH18" s="1"/>
      <c r="GI18">
        <v>1</v>
      </c>
      <c r="GJ18">
        <v>1</v>
      </c>
      <c r="GK18">
        <v>1</v>
      </c>
    </row>
    <row r="19" spans="1:193" x14ac:dyDescent="0.35">
      <c r="A19" s="2" t="s">
        <v>1385</v>
      </c>
      <c r="B19" s="2" t="s">
        <v>1386</v>
      </c>
      <c r="C19" s="2" t="s">
        <v>1387</v>
      </c>
      <c r="D19" s="2" t="s">
        <v>1388</v>
      </c>
      <c r="E19" s="2" t="s">
        <v>1389</v>
      </c>
      <c r="F19" s="2" t="s">
        <v>1390</v>
      </c>
      <c r="G19" s="2" t="s">
        <v>1391</v>
      </c>
      <c r="H19" s="1"/>
      <c r="I19" s="2" t="s">
        <v>192</v>
      </c>
      <c r="J19" s="2" t="s">
        <v>1392</v>
      </c>
      <c r="K19" s="1"/>
      <c r="L19" s="2" t="s">
        <v>246</v>
      </c>
      <c r="M19" s="2" t="s">
        <v>1393</v>
      </c>
      <c r="N19" s="2" t="s">
        <v>1394</v>
      </c>
      <c r="O19" s="2" t="s">
        <v>1395</v>
      </c>
      <c r="P19" s="2" t="s">
        <v>204</v>
      </c>
      <c r="Q19" s="2" t="s">
        <v>1396</v>
      </c>
      <c r="R19" s="2" t="s">
        <v>1397</v>
      </c>
      <c r="S19" s="2" t="s">
        <v>202</v>
      </c>
      <c r="T19" s="1"/>
      <c r="U19" s="1"/>
      <c r="V19" s="2" t="s">
        <v>204</v>
      </c>
      <c r="W19" s="1"/>
      <c r="X19" s="2" t="s">
        <v>1398</v>
      </c>
      <c r="Y19" s="2" t="s">
        <v>1399</v>
      </c>
      <c r="Z19" s="1"/>
      <c r="AA19" s="1"/>
      <c r="AB19" s="1"/>
      <c r="AC19" s="2" t="s">
        <v>1400</v>
      </c>
      <c r="AD19" s="1"/>
      <c r="AE19" s="1"/>
      <c r="AF19" s="1"/>
      <c r="AG19" s="2" t="s">
        <v>1388</v>
      </c>
      <c r="AH19" s="1"/>
      <c r="AI19" s="1"/>
      <c r="AJ19" s="2" t="s">
        <v>211</v>
      </c>
      <c r="AK19" s="9" t="s">
        <v>555</v>
      </c>
      <c r="AL19" s="2" t="s">
        <v>1401</v>
      </c>
      <c r="AM19" s="2" t="s">
        <v>214</v>
      </c>
      <c r="AN19" s="2">
        <v>4</v>
      </c>
      <c r="AO19" s="2" t="s">
        <v>1402</v>
      </c>
      <c r="AP19" s="2" t="s">
        <v>216</v>
      </c>
      <c r="AQ19" s="1"/>
      <c r="AR19" s="1"/>
      <c r="AS19" s="2">
        <v>1</v>
      </c>
      <c r="AT19" s="2">
        <v>1</v>
      </c>
      <c r="AU19" s="2">
        <v>1</v>
      </c>
      <c r="AV19" s="2" t="s">
        <v>217</v>
      </c>
      <c r="AW19" s="1"/>
      <c r="AX19" s="1"/>
      <c r="AY19" s="2">
        <v>1</v>
      </c>
      <c r="AZ19" s="1"/>
      <c r="BA19" s="1"/>
      <c r="BB19" s="1"/>
      <c r="BC19" s="2">
        <v>1</v>
      </c>
      <c r="BD19" s="1">
        <v>0</v>
      </c>
      <c r="BE19" s="1">
        <v>0</v>
      </c>
      <c r="BF19" s="1">
        <v>0</v>
      </c>
      <c r="BG19" s="1">
        <v>0</v>
      </c>
      <c r="BH19" s="1" t="s">
        <v>2999</v>
      </c>
      <c r="BI19" s="1"/>
      <c r="BJ19" s="1"/>
      <c r="BK19" s="1"/>
      <c r="BL19" s="1"/>
      <c r="BM19" s="1"/>
      <c r="BN19" s="1"/>
      <c r="BO19" s="1"/>
      <c r="BP19" s="1"/>
      <c r="BQ19" s="1"/>
      <c r="BR19" s="1"/>
      <c r="BS19" s="1"/>
      <c r="BT19" s="1"/>
      <c r="BU19" s="2">
        <v>1</v>
      </c>
      <c r="BV19" s="1"/>
      <c r="BW19" s="1"/>
      <c r="BX19" s="1" t="s">
        <v>2984</v>
      </c>
      <c r="BY19" s="2">
        <v>2</v>
      </c>
      <c r="BZ19" s="2">
        <v>1</v>
      </c>
      <c r="CA19" s="2">
        <v>1</v>
      </c>
      <c r="CB19" s="1"/>
      <c r="CC19" s="1"/>
      <c r="CD19" s="1"/>
      <c r="CE19" s="1"/>
      <c r="CF19" s="1"/>
      <c r="CG19" s="1" t="s">
        <v>2992</v>
      </c>
      <c r="CH19" s="2" t="s">
        <v>1403</v>
      </c>
      <c r="CI19" s="2">
        <v>0</v>
      </c>
      <c r="CJ19" s="1"/>
      <c r="CK19" s="2">
        <v>0</v>
      </c>
      <c r="CL19" s="13">
        <v>1376</v>
      </c>
      <c r="CM19" s="2"/>
      <c r="CN19" s="15" t="s">
        <v>1404</v>
      </c>
      <c r="CO19" s="51">
        <v>0.30595930232558138</v>
      </c>
      <c r="CP19" s="2"/>
      <c r="CQ19" s="2">
        <v>1</v>
      </c>
      <c r="CR19" s="1"/>
      <c r="CS19" s="1"/>
      <c r="CT19" s="1"/>
      <c r="CU19" s="2">
        <v>1</v>
      </c>
      <c r="CV19" s="1"/>
      <c r="CW19" s="1"/>
      <c r="CX19" s="1"/>
      <c r="CY19" s="1" t="s">
        <v>3004</v>
      </c>
      <c r="CZ19" s="2">
        <v>184</v>
      </c>
      <c r="DA19" s="1">
        <v>0</v>
      </c>
      <c r="DB19" s="2" t="s">
        <v>1405</v>
      </c>
      <c r="DC19" s="1"/>
      <c r="DD19" s="2">
        <v>1</v>
      </c>
      <c r="DE19" s="1"/>
      <c r="DF19" s="1"/>
      <c r="DG19" s="2">
        <v>1</v>
      </c>
      <c r="DH19" s="1"/>
      <c r="DI19" s="1"/>
      <c r="DJ19" s="2" t="s">
        <v>2997</v>
      </c>
      <c r="DK19" s="2" t="s">
        <v>1406</v>
      </c>
      <c r="DL19" s="15" t="s">
        <v>1407</v>
      </c>
      <c r="DM19" s="2"/>
      <c r="DN19" s="15"/>
      <c r="DO19" s="2"/>
      <c r="DP19" s="2">
        <v>0</v>
      </c>
      <c r="DQ19">
        <v>0.26800000000000002</v>
      </c>
      <c r="DR19">
        <v>369</v>
      </c>
      <c r="DS19">
        <v>1376</v>
      </c>
      <c r="DT19" s="2" t="s">
        <v>1408</v>
      </c>
      <c r="DU19" s="2" t="s">
        <v>1409</v>
      </c>
      <c r="DV19" s="2"/>
      <c r="DW19">
        <v>369</v>
      </c>
      <c r="DX19">
        <v>1376</v>
      </c>
      <c r="DY19" s="2">
        <f t="shared" si="0"/>
        <v>0.26816860465116277</v>
      </c>
      <c r="DZ19" s="2"/>
      <c r="EA19" s="2"/>
      <c r="EB19" s="2"/>
      <c r="EC19" s="2"/>
      <c r="ED19" s="2"/>
      <c r="EE19" s="2"/>
      <c r="EF19" s="2"/>
      <c r="EG19" s="2"/>
      <c r="EH19" s="2"/>
      <c r="EI19" s="2"/>
      <c r="EJ19" s="2"/>
      <c r="EK19" s="2"/>
      <c r="EL19" s="2"/>
      <c r="EM19" s="2"/>
      <c r="EN19" s="2"/>
      <c r="EO19" s="2"/>
      <c r="EP19" s="2"/>
      <c r="EQ19" s="2"/>
      <c r="ER19" s="2">
        <v>1</v>
      </c>
      <c r="ES19" s="1"/>
      <c r="ET19" s="2">
        <v>1</v>
      </c>
      <c r="EU19" s="2">
        <v>1</v>
      </c>
      <c r="EV19" s="1"/>
      <c r="EW19" s="1"/>
      <c r="EX19" s="1"/>
      <c r="EY19" s="2">
        <v>1</v>
      </c>
      <c r="EZ19" s="1"/>
      <c r="FA19" s="2">
        <v>1</v>
      </c>
      <c r="FB19" s="2">
        <v>1</v>
      </c>
      <c r="FC19" s="1"/>
      <c r="FD19" s="1"/>
      <c r="FE19" s="1"/>
      <c r="FF19" s="1"/>
      <c r="FG19" s="2">
        <v>0</v>
      </c>
      <c r="FH19" s="2">
        <v>0</v>
      </c>
      <c r="FI19" s="1"/>
      <c r="FJ19" s="2">
        <v>0</v>
      </c>
      <c r="FK19" s="2"/>
      <c r="FL19" s="1"/>
      <c r="FM19" s="2" t="s">
        <v>225</v>
      </c>
      <c r="FN19" s="2">
        <v>0</v>
      </c>
      <c r="FO19" s="2">
        <v>1</v>
      </c>
      <c r="FP19" s="2" t="s">
        <v>226</v>
      </c>
      <c r="FQ19" s="1"/>
      <c r="FR19" s="2">
        <v>0</v>
      </c>
      <c r="FS19" s="1"/>
      <c r="FT19" s="1"/>
      <c r="FU19" s="2">
        <v>0</v>
      </c>
      <c r="FV19" s="1"/>
      <c r="FW19" s="2">
        <v>0</v>
      </c>
      <c r="FX19" s="1"/>
      <c r="FY19" s="2">
        <v>1</v>
      </c>
      <c r="FZ19" s="2" t="s">
        <v>226</v>
      </c>
      <c r="GA19" s="2" t="s">
        <v>1410</v>
      </c>
      <c r="GB19" s="2">
        <v>0</v>
      </c>
      <c r="GC19" s="1"/>
      <c r="GD19" s="1"/>
      <c r="GE19" s="1"/>
      <c r="GF19" s="1"/>
      <c r="GG19" s="1"/>
      <c r="GH19" s="1"/>
      <c r="GI19">
        <v>1</v>
      </c>
      <c r="GJ19">
        <v>1</v>
      </c>
      <c r="GK19">
        <v>1</v>
      </c>
    </row>
    <row r="20" spans="1:193" x14ac:dyDescent="0.35">
      <c r="A20" s="2" t="s">
        <v>1418</v>
      </c>
      <c r="B20" s="2" t="s">
        <v>1419</v>
      </c>
      <c r="C20" s="2" t="s">
        <v>1420</v>
      </c>
      <c r="D20" s="2" t="s">
        <v>1421</v>
      </c>
      <c r="E20" s="2" t="s">
        <v>1422</v>
      </c>
      <c r="F20" s="2" t="s">
        <v>1423</v>
      </c>
      <c r="G20" s="2" t="s">
        <v>1424</v>
      </c>
      <c r="H20" s="2" t="s">
        <v>191</v>
      </c>
      <c r="I20" s="2" t="s">
        <v>192</v>
      </c>
      <c r="J20" s="2" t="s">
        <v>1425</v>
      </c>
      <c r="K20" s="2" t="s">
        <v>1426</v>
      </c>
      <c r="L20" s="2" t="s">
        <v>623</v>
      </c>
      <c r="M20" s="2" t="s">
        <v>1427</v>
      </c>
      <c r="N20" s="2" t="s">
        <v>1428</v>
      </c>
      <c r="O20" s="2" t="s">
        <v>1429</v>
      </c>
      <c r="P20" s="2" t="s">
        <v>204</v>
      </c>
      <c r="Q20" s="2" t="s">
        <v>1430</v>
      </c>
      <c r="R20" s="2" t="s">
        <v>1431</v>
      </c>
      <c r="S20" s="2" t="s">
        <v>202</v>
      </c>
      <c r="T20" s="2" t="s">
        <v>1432</v>
      </c>
      <c r="U20" s="1"/>
      <c r="V20" s="2" t="s">
        <v>204</v>
      </c>
      <c r="W20" s="1"/>
      <c r="X20" s="2" t="s">
        <v>1433</v>
      </c>
      <c r="Y20" s="2" t="s">
        <v>1434</v>
      </c>
      <c r="Z20" s="1"/>
      <c r="AA20" s="1"/>
      <c r="AB20" s="1"/>
      <c r="AC20" s="2" t="s">
        <v>1435</v>
      </c>
      <c r="AD20" s="2" t="s">
        <v>1436</v>
      </c>
      <c r="AE20" s="1"/>
      <c r="AF20" s="1"/>
      <c r="AG20" s="2" t="s">
        <v>1421</v>
      </c>
      <c r="AH20" s="2" t="s">
        <v>209</v>
      </c>
      <c r="AI20" s="2" t="s">
        <v>210</v>
      </c>
      <c r="AJ20" s="2" t="s">
        <v>211</v>
      </c>
      <c r="AK20" s="9" t="s">
        <v>303</v>
      </c>
      <c r="AL20" s="2" t="s">
        <v>1437</v>
      </c>
      <c r="AM20" s="2" t="s">
        <v>214</v>
      </c>
      <c r="AN20" s="2">
        <v>4</v>
      </c>
      <c r="AO20" s="2" t="s">
        <v>1438</v>
      </c>
      <c r="AP20" s="2" t="s">
        <v>216</v>
      </c>
      <c r="AQ20" s="1"/>
      <c r="AR20" s="1"/>
      <c r="AS20" s="2">
        <v>1</v>
      </c>
      <c r="AT20" s="2">
        <v>1</v>
      </c>
      <c r="AU20" s="2">
        <v>1</v>
      </c>
      <c r="AV20" s="2" t="s">
        <v>217</v>
      </c>
      <c r="AW20" s="1"/>
      <c r="AX20" s="1"/>
      <c r="AY20" s="2">
        <v>1</v>
      </c>
      <c r="AZ20" s="1"/>
      <c r="BA20" s="1"/>
      <c r="BB20" s="1"/>
      <c r="BC20" s="2">
        <v>1</v>
      </c>
      <c r="BD20" s="2">
        <v>1</v>
      </c>
      <c r="BE20" s="2">
        <v>1</v>
      </c>
      <c r="BF20" s="2">
        <v>1</v>
      </c>
      <c r="BG20" s="2">
        <v>1</v>
      </c>
      <c r="BH20" s="1" t="s">
        <v>2987</v>
      </c>
      <c r="BI20" s="1"/>
      <c r="BJ20" s="1"/>
      <c r="BK20" s="1"/>
      <c r="BL20" s="1"/>
      <c r="BM20" s="1"/>
      <c r="BN20" s="1"/>
      <c r="BO20" s="1"/>
      <c r="BP20" s="1"/>
      <c r="BQ20" s="1"/>
      <c r="BR20" s="1"/>
      <c r="BS20" s="2">
        <v>1</v>
      </c>
      <c r="BT20" s="2" t="s">
        <v>1439</v>
      </c>
      <c r="BU20" s="2">
        <v>1</v>
      </c>
      <c r="BV20" s="1"/>
      <c r="BW20" s="1"/>
      <c r="BX20" s="1" t="s">
        <v>2984</v>
      </c>
      <c r="BY20" s="2">
        <v>2</v>
      </c>
      <c r="BZ20" s="2">
        <v>1</v>
      </c>
      <c r="CA20" s="1"/>
      <c r="CB20" s="1"/>
      <c r="CC20" s="1"/>
      <c r="CD20" s="2">
        <v>1</v>
      </c>
      <c r="CE20" s="1"/>
      <c r="CF20" s="1"/>
      <c r="CG20" s="1" t="s">
        <v>2994</v>
      </c>
      <c r="CH20" s="2" t="s">
        <v>1440</v>
      </c>
      <c r="CI20" s="2">
        <v>0</v>
      </c>
      <c r="CJ20" s="1"/>
      <c r="CK20" s="2">
        <v>0</v>
      </c>
      <c r="CL20" s="13">
        <v>35</v>
      </c>
      <c r="CM20" s="2"/>
      <c r="CN20" s="15"/>
      <c r="CO20" s="51"/>
      <c r="CP20" s="2"/>
      <c r="CQ20" s="2">
        <v>1</v>
      </c>
      <c r="CR20" s="1"/>
      <c r="CS20" s="1"/>
      <c r="CT20" s="1"/>
      <c r="CU20" s="2">
        <v>1</v>
      </c>
      <c r="CV20" s="1"/>
      <c r="CW20" s="1"/>
      <c r="CX20" s="1"/>
      <c r="CY20" s="1" t="s">
        <v>3004</v>
      </c>
      <c r="CZ20" s="1">
        <v>10</v>
      </c>
      <c r="DA20" s="1">
        <v>0</v>
      </c>
      <c r="DB20" s="1"/>
      <c r="DC20" s="1"/>
      <c r="DD20" s="2">
        <v>1</v>
      </c>
      <c r="DE20" s="1"/>
      <c r="DF20" s="1"/>
      <c r="DG20" s="2">
        <v>1</v>
      </c>
      <c r="DH20" s="1"/>
      <c r="DI20" s="1"/>
      <c r="DJ20" s="2" t="s">
        <v>2997</v>
      </c>
      <c r="DK20" s="2" t="s">
        <v>1441</v>
      </c>
      <c r="DL20" s="15" t="s">
        <v>303</v>
      </c>
      <c r="DM20" s="2"/>
      <c r="DN20" s="15"/>
      <c r="DO20" s="2"/>
      <c r="DP20" s="2">
        <v>0</v>
      </c>
      <c r="DQ20">
        <v>0.43</v>
      </c>
      <c r="DR20">
        <v>15</v>
      </c>
      <c r="DS20">
        <v>35</v>
      </c>
      <c r="DT20" s="2" t="s">
        <v>1442</v>
      </c>
      <c r="DU20" s="2" t="s">
        <v>1443</v>
      </c>
      <c r="DV20" s="2" t="s">
        <v>1444</v>
      </c>
      <c r="DW20" s="2">
        <v>4</v>
      </c>
      <c r="DX20" s="2">
        <v>11</v>
      </c>
      <c r="DY20" s="2">
        <f t="shared" si="0"/>
        <v>0.36363636363636365</v>
      </c>
      <c r="DZ20" s="2" t="s">
        <v>1445</v>
      </c>
      <c r="EA20" s="2">
        <v>2</v>
      </c>
      <c r="EB20" s="2">
        <v>6</v>
      </c>
      <c r="EC20" s="2" t="s">
        <v>1446</v>
      </c>
      <c r="ED20" s="2">
        <v>2</v>
      </c>
      <c r="EE20" s="2">
        <v>2</v>
      </c>
      <c r="EF20" s="2" t="s">
        <v>1447</v>
      </c>
      <c r="EG20" s="2">
        <v>4</v>
      </c>
      <c r="EH20" s="2">
        <v>11</v>
      </c>
      <c r="EI20" s="2"/>
      <c r="EJ20" s="2"/>
      <c r="EK20" s="2"/>
      <c r="EL20" s="2" t="s">
        <v>1448</v>
      </c>
      <c r="EM20" s="2">
        <v>3</v>
      </c>
      <c r="EN20" s="2">
        <v>5</v>
      </c>
      <c r="EO20" s="2"/>
      <c r="EP20" s="2"/>
      <c r="EQ20" s="2"/>
      <c r="ER20" s="2">
        <v>1</v>
      </c>
      <c r="ES20" s="1"/>
      <c r="ET20" s="2">
        <v>1</v>
      </c>
      <c r="EU20" s="1"/>
      <c r="EV20" s="1"/>
      <c r="EW20" s="1"/>
      <c r="EX20" s="1"/>
      <c r="EY20" s="2">
        <v>1</v>
      </c>
      <c r="EZ20" s="1"/>
      <c r="FA20" s="2">
        <v>1</v>
      </c>
      <c r="FB20" s="1"/>
      <c r="FC20" s="1"/>
      <c r="FD20" s="1"/>
      <c r="FE20" s="1"/>
      <c r="FF20" s="2">
        <v>0</v>
      </c>
      <c r="FG20" s="2">
        <v>0</v>
      </c>
      <c r="FH20" s="2">
        <v>0</v>
      </c>
      <c r="FI20" s="1"/>
      <c r="FJ20" s="2">
        <v>0</v>
      </c>
      <c r="FK20" s="2"/>
      <c r="FL20" s="1"/>
      <c r="FM20" s="2" t="s">
        <v>225</v>
      </c>
      <c r="FN20" s="2">
        <v>0</v>
      </c>
      <c r="FO20" s="2">
        <v>1</v>
      </c>
      <c r="FP20" s="2" t="s">
        <v>226</v>
      </c>
      <c r="FQ20" s="1"/>
      <c r="FR20">
        <v>0</v>
      </c>
      <c r="FU20" s="2">
        <v>0</v>
      </c>
      <c r="FV20" s="1"/>
      <c r="FW20" s="2">
        <v>0</v>
      </c>
      <c r="FX20" s="1"/>
      <c r="FY20" s="2">
        <v>0</v>
      </c>
      <c r="FZ20" s="1"/>
      <c r="GA20" s="1"/>
      <c r="GB20" s="2">
        <v>1</v>
      </c>
      <c r="GC20" s="2" t="s">
        <v>226</v>
      </c>
      <c r="GD20" s="2" t="s">
        <v>1449</v>
      </c>
      <c r="GE20" s="1"/>
      <c r="GF20" s="1"/>
      <c r="GG20" s="1"/>
      <c r="GH20" s="1"/>
      <c r="GI20">
        <v>1</v>
      </c>
      <c r="GJ20">
        <v>1</v>
      </c>
      <c r="GK20">
        <v>1</v>
      </c>
    </row>
    <row r="21" spans="1:193" x14ac:dyDescent="0.35">
      <c r="A21" s="2" t="s">
        <v>1570</v>
      </c>
      <c r="B21" s="2" t="s">
        <v>1571</v>
      </c>
      <c r="C21" s="2" t="s">
        <v>1572</v>
      </c>
      <c r="D21" s="2" t="s">
        <v>1573</v>
      </c>
      <c r="E21" s="2" t="s">
        <v>1574</v>
      </c>
      <c r="F21" s="2" t="s">
        <v>1575</v>
      </c>
      <c r="G21" s="2" t="s">
        <v>1576</v>
      </c>
      <c r="H21" s="2" t="s">
        <v>191</v>
      </c>
      <c r="I21" s="2" t="s">
        <v>192</v>
      </c>
      <c r="J21" s="2" t="s">
        <v>979</v>
      </c>
      <c r="K21" s="2" t="s">
        <v>1577</v>
      </c>
      <c r="L21" s="2" t="s">
        <v>502</v>
      </c>
      <c r="M21" s="2" t="s">
        <v>1578</v>
      </c>
      <c r="N21" s="2" t="s">
        <v>1579</v>
      </c>
      <c r="O21" s="2" t="s">
        <v>1580</v>
      </c>
      <c r="P21" s="2" t="s">
        <v>377</v>
      </c>
      <c r="Q21" s="2" t="s">
        <v>1581</v>
      </c>
      <c r="R21" s="2" t="s">
        <v>1582</v>
      </c>
      <c r="S21" s="2" t="s">
        <v>202</v>
      </c>
      <c r="T21" s="2" t="s">
        <v>1583</v>
      </c>
      <c r="U21" s="1"/>
      <c r="V21" s="2" t="s">
        <v>204</v>
      </c>
      <c r="W21" s="1"/>
      <c r="X21" s="2" t="s">
        <v>1584</v>
      </c>
      <c r="Y21" s="2" t="s">
        <v>1585</v>
      </c>
      <c r="Z21" s="2" t="s">
        <v>1586</v>
      </c>
      <c r="AA21" s="1"/>
      <c r="AB21" s="1"/>
      <c r="AC21" s="1"/>
      <c r="AD21" s="2" t="s">
        <v>1587</v>
      </c>
      <c r="AE21" s="1"/>
      <c r="AF21" s="1"/>
      <c r="AG21" s="2" t="s">
        <v>1573</v>
      </c>
      <c r="AH21" s="2" t="s">
        <v>209</v>
      </c>
      <c r="AI21" s="2" t="s">
        <v>210</v>
      </c>
      <c r="AJ21" s="2" t="s">
        <v>211</v>
      </c>
      <c r="AK21" s="9" t="s">
        <v>1588</v>
      </c>
      <c r="AL21" s="2" t="s">
        <v>1437</v>
      </c>
      <c r="AM21" s="2" t="s">
        <v>214</v>
      </c>
      <c r="AN21" s="2">
        <v>4</v>
      </c>
      <c r="AO21" s="2" t="s">
        <v>1589</v>
      </c>
      <c r="AP21" s="2" t="s">
        <v>216</v>
      </c>
      <c r="AQ21" s="1"/>
      <c r="AR21" s="1"/>
      <c r="AS21" s="2">
        <v>1</v>
      </c>
      <c r="AT21" s="1">
        <v>0</v>
      </c>
      <c r="AU21" s="1">
        <v>0</v>
      </c>
      <c r="AV21" s="2" t="s">
        <v>391</v>
      </c>
      <c r="AW21" s="1"/>
      <c r="AX21" s="1"/>
      <c r="AY21" s="2">
        <v>1</v>
      </c>
      <c r="AZ21" s="1"/>
      <c r="BA21" s="1"/>
      <c r="BB21" s="1"/>
      <c r="BC21" s="2">
        <v>1</v>
      </c>
      <c r="BD21" s="2">
        <v>1</v>
      </c>
      <c r="BE21" s="2">
        <v>1</v>
      </c>
      <c r="BF21" s="1">
        <v>0</v>
      </c>
      <c r="BG21" s="2">
        <v>1</v>
      </c>
      <c r="BH21" s="1" t="s">
        <v>2987</v>
      </c>
      <c r="BI21" s="1"/>
      <c r="BJ21" s="1"/>
      <c r="BK21" s="1"/>
      <c r="BL21" s="1"/>
      <c r="BM21" s="1"/>
      <c r="BN21" s="1"/>
      <c r="BO21" s="1"/>
      <c r="BP21" s="1"/>
      <c r="BQ21" s="1"/>
      <c r="BR21" s="1"/>
      <c r="BS21" s="2">
        <v>1</v>
      </c>
      <c r="BT21" s="2" t="s">
        <v>600</v>
      </c>
      <c r="BU21" s="2">
        <v>1</v>
      </c>
      <c r="BV21" s="1"/>
      <c r="BW21" s="1"/>
      <c r="BX21" s="1" t="s">
        <v>2984</v>
      </c>
      <c r="BY21" s="2">
        <v>2</v>
      </c>
      <c r="BZ21" s="2">
        <v>1</v>
      </c>
      <c r="CA21" s="1"/>
      <c r="CB21" s="1"/>
      <c r="CC21" s="1"/>
      <c r="CD21" s="1"/>
      <c r="CE21" s="1"/>
      <c r="CF21" s="2">
        <v>1</v>
      </c>
      <c r="CG21" s="1" t="s">
        <v>2994</v>
      </c>
      <c r="CH21" s="2" t="s">
        <v>1590</v>
      </c>
      <c r="CI21" s="2">
        <v>0</v>
      </c>
      <c r="CJ21" s="1"/>
      <c r="CK21" s="2">
        <v>0</v>
      </c>
      <c r="CL21" s="13">
        <v>205</v>
      </c>
      <c r="CM21" s="2"/>
      <c r="CN21" s="15">
        <v>105</v>
      </c>
      <c r="CO21" s="51">
        <v>0.51219512195121952</v>
      </c>
      <c r="CP21" s="2"/>
      <c r="CQ21" s="2">
        <v>1</v>
      </c>
      <c r="CR21" s="1"/>
      <c r="CS21" s="1"/>
      <c r="CT21" s="1"/>
      <c r="CU21" s="2">
        <v>1</v>
      </c>
      <c r="CV21" s="2">
        <v>1</v>
      </c>
      <c r="CW21" s="2">
        <v>1</v>
      </c>
      <c r="CX21" s="1"/>
      <c r="CY21" s="1" t="s">
        <v>2987</v>
      </c>
      <c r="CZ21" s="2">
        <v>146</v>
      </c>
      <c r="DA21" s="1">
        <v>0</v>
      </c>
      <c r="DB21" s="2" t="s">
        <v>1591</v>
      </c>
      <c r="DC21" s="1"/>
      <c r="DD21" s="2">
        <v>1</v>
      </c>
      <c r="DE21" s="1"/>
      <c r="DF21" s="1"/>
      <c r="DG21" s="2">
        <v>1</v>
      </c>
      <c r="DH21" s="1"/>
      <c r="DI21" s="1"/>
      <c r="DJ21" s="2" t="s">
        <v>2996</v>
      </c>
      <c r="DK21" s="2" t="s">
        <v>1592</v>
      </c>
      <c r="DL21" s="15" t="s">
        <v>184</v>
      </c>
      <c r="DM21" s="2"/>
      <c r="DN21" s="15"/>
      <c r="DO21" s="2"/>
      <c r="DP21" s="2">
        <v>0</v>
      </c>
      <c r="DQ21">
        <v>0.53700000000000003</v>
      </c>
      <c r="DR21">
        <v>110</v>
      </c>
      <c r="DS21">
        <v>205</v>
      </c>
      <c r="DT21" s="2" t="s">
        <v>1593</v>
      </c>
      <c r="DU21" s="2" t="s">
        <v>1594</v>
      </c>
      <c r="DV21" s="2"/>
      <c r="DW21" s="2">
        <v>59</v>
      </c>
      <c r="DX21" s="2">
        <v>82</v>
      </c>
      <c r="DY21" s="2">
        <f t="shared" si="0"/>
        <v>0.71951219512195119</v>
      </c>
      <c r="DZ21" s="2"/>
      <c r="EA21" s="2">
        <v>49</v>
      </c>
      <c r="EB21" s="2">
        <v>117</v>
      </c>
      <c r="EC21" s="2"/>
      <c r="ED21" s="2">
        <v>1</v>
      </c>
      <c r="EE21" s="2">
        <v>3</v>
      </c>
      <c r="EF21" s="2"/>
      <c r="EG21" s="2"/>
      <c r="EH21" s="2"/>
      <c r="EI21" s="2"/>
      <c r="EJ21" s="2">
        <v>1</v>
      </c>
      <c r="EK21" s="2">
        <v>7</v>
      </c>
      <c r="EL21" s="2"/>
      <c r="EM21" s="2"/>
      <c r="EN21" s="2"/>
      <c r="EO21" s="2"/>
      <c r="EP21" s="2"/>
      <c r="EQ21" s="2"/>
      <c r="ER21" s="2">
        <v>1</v>
      </c>
      <c r="ES21" s="1"/>
      <c r="ET21" s="2">
        <v>1</v>
      </c>
      <c r="EU21" s="1"/>
      <c r="EV21" s="1"/>
      <c r="EW21" s="1"/>
      <c r="EX21" s="1"/>
      <c r="EY21" s="2">
        <v>1</v>
      </c>
      <c r="EZ21" s="1"/>
      <c r="FA21" s="2">
        <v>1</v>
      </c>
      <c r="FB21" s="1"/>
      <c r="FC21" s="1"/>
      <c r="FD21" s="1"/>
      <c r="FE21" s="1"/>
      <c r="FF21" s="2">
        <v>0</v>
      </c>
      <c r="FG21" s="2">
        <v>0</v>
      </c>
      <c r="FH21" s="2">
        <v>0</v>
      </c>
      <c r="FI21" s="1"/>
      <c r="FJ21" s="1"/>
      <c r="FK21" s="1"/>
      <c r="FL21" s="1"/>
      <c r="FM21" s="2" t="s">
        <v>225</v>
      </c>
      <c r="FN21" s="2">
        <v>0</v>
      </c>
      <c r="FO21" s="2">
        <v>1</v>
      </c>
      <c r="FP21" s="2" t="s">
        <v>226</v>
      </c>
      <c r="FQ21" s="1"/>
      <c r="FR21" s="2">
        <v>0</v>
      </c>
      <c r="FS21" s="1"/>
      <c r="FT21" s="1"/>
      <c r="FU21" s="2">
        <v>0</v>
      </c>
      <c r="FV21" s="1"/>
      <c r="FW21" s="2">
        <v>0</v>
      </c>
      <c r="FX21" s="1"/>
      <c r="FY21" s="2">
        <v>0</v>
      </c>
      <c r="FZ21" s="1"/>
      <c r="GA21" s="1"/>
      <c r="GB21" s="2">
        <v>0</v>
      </c>
      <c r="GC21" s="1"/>
      <c r="GD21" s="1"/>
      <c r="GE21" s="1"/>
      <c r="GF21" s="1"/>
      <c r="GG21" s="1"/>
      <c r="GH21" s="1"/>
      <c r="GI21">
        <v>1</v>
      </c>
      <c r="GJ21">
        <v>0</v>
      </c>
      <c r="GK21">
        <v>1</v>
      </c>
    </row>
    <row r="22" spans="1:193" x14ac:dyDescent="0.35">
      <c r="A22" s="24">
        <v>1775</v>
      </c>
      <c r="B22" s="24" t="s">
        <v>1607</v>
      </c>
      <c r="C22" s="2" t="s">
        <v>1608</v>
      </c>
      <c r="D22" s="2" t="s">
        <v>1609</v>
      </c>
      <c r="E22" s="2" t="s">
        <v>1610</v>
      </c>
      <c r="F22" s="2" t="s">
        <v>1611</v>
      </c>
      <c r="G22" s="2" t="s">
        <v>1612</v>
      </c>
      <c r="H22" s="1"/>
      <c r="I22" s="2" t="s">
        <v>192</v>
      </c>
      <c r="J22" s="2" t="s">
        <v>1613</v>
      </c>
      <c r="K22" s="1"/>
      <c r="L22" s="2" t="s">
        <v>423</v>
      </c>
      <c r="M22" s="2" t="s">
        <v>1614</v>
      </c>
      <c r="N22" s="2" t="s">
        <v>1615</v>
      </c>
      <c r="O22" s="2" t="s">
        <v>1616</v>
      </c>
      <c r="P22" s="2" t="s">
        <v>778</v>
      </c>
      <c r="Q22" s="2" t="s">
        <v>1617</v>
      </c>
      <c r="R22" s="2" t="s">
        <v>1618</v>
      </c>
      <c r="S22" s="2" t="s">
        <v>202</v>
      </c>
      <c r="T22" s="1"/>
      <c r="U22" s="1"/>
      <c r="V22" s="2" t="s">
        <v>204</v>
      </c>
      <c r="W22" s="1"/>
      <c r="X22" s="2" t="s">
        <v>1619</v>
      </c>
      <c r="Y22" s="1"/>
      <c r="Z22" s="1"/>
      <c r="AA22" s="1"/>
      <c r="AB22" s="1"/>
      <c r="AC22" s="2" t="s">
        <v>1620</v>
      </c>
      <c r="AD22" s="1"/>
      <c r="AE22" s="1"/>
      <c r="AF22" s="1"/>
      <c r="AG22" s="2" t="s">
        <v>1609</v>
      </c>
      <c r="AH22" s="1"/>
      <c r="AI22" s="1"/>
      <c r="AJ22" s="2" t="s">
        <v>211</v>
      </c>
      <c r="AK22" s="9" t="s">
        <v>723</v>
      </c>
      <c r="AL22" s="2" t="s">
        <v>1437</v>
      </c>
      <c r="AM22" s="2" t="s">
        <v>214</v>
      </c>
      <c r="AN22" s="2">
        <v>4</v>
      </c>
      <c r="AO22" s="2" t="s">
        <v>1621</v>
      </c>
      <c r="AP22" s="2" t="s">
        <v>216</v>
      </c>
      <c r="AQ22" s="1"/>
      <c r="AR22" s="1"/>
      <c r="AS22" s="1">
        <v>1</v>
      </c>
      <c r="AT22" s="2">
        <v>1</v>
      </c>
      <c r="AU22" s="2">
        <v>1</v>
      </c>
      <c r="AV22" s="2" t="s">
        <v>217</v>
      </c>
      <c r="AW22" s="1"/>
      <c r="AX22" s="1"/>
      <c r="AY22" s="1">
        <v>1</v>
      </c>
      <c r="AZ22" s="1"/>
      <c r="BA22" s="1"/>
      <c r="BB22" s="1"/>
      <c r="BC22" s="2">
        <v>1</v>
      </c>
      <c r="BD22" s="2">
        <v>1</v>
      </c>
      <c r="BE22" s="2">
        <v>1</v>
      </c>
      <c r="BF22" s="2">
        <v>1</v>
      </c>
      <c r="BG22" s="1">
        <v>0</v>
      </c>
      <c r="BH22" s="1" t="s">
        <v>2987</v>
      </c>
      <c r="BI22" s="1"/>
      <c r="BJ22" s="2">
        <v>1</v>
      </c>
      <c r="BK22" s="1"/>
      <c r="BL22" s="1"/>
      <c r="BM22" s="1"/>
      <c r="BN22" s="2">
        <v>1</v>
      </c>
      <c r="BO22" s="1"/>
      <c r="BP22" s="1"/>
      <c r="BQ22" s="1"/>
      <c r="BR22" s="1"/>
      <c r="BS22" s="1"/>
      <c r="BT22" s="2" t="s">
        <v>1622</v>
      </c>
      <c r="BU22" s="2">
        <v>1</v>
      </c>
      <c r="BV22" s="1"/>
      <c r="BW22" s="1"/>
      <c r="BX22" s="1" t="s">
        <v>2984</v>
      </c>
      <c r="BY22" s="2">
        <v>1</v>
      </c>
      <c r="BZ22" s="2">
        <v>1</v>
      </c>
      <c r="CA22" s="1"/>
      <c r="CB22" s="1"/>
      <c r="CC22" s="1"/>
      <c r="CD22" s="2">
        <v>1</v>
      </c>
      <c r="CE22" s="1"/>
      <c r="CF22" s="1"/>
      <c r="CG22" s="1" t="s">
        <v>2994</v>
      </c>
      <c r="CH22" s="2" t="s">
        <v>687</v>
      </c>
      <c r="CI22" s="2">
        <v>0</v>
      </c>
      <c r="CJ22" s="1"/>
      <c r="CK22" s="2">
        <v>0</v>
      </c>
      <c r="CL22" s="13">
        <v>51</v>
      </c>
      <c r="CM22" s="2"/>
      <c r="CN22" s="15">
        <v>25</v>
      </c>
      <c r="CO22" s="51">
        <v>0.49019607843137253</v>
      </c>
      <c r="CP22" s="2" t="s">
        <v>1623</v>
      </c>
      <c r="CQ22" s="2">
        <v>1</v>
      </c>
      <c r="CR22" s="1"/>
      <c r="CS22" s="1"/>
      <c r="CT22" s="1"/>
      <c r="CU22" s="1"/>
      <c r="CV22" s="2">
        <v>1</v>
      </c>
      <c r="CW22" s="1"/>
      <c r="CX22" s="1"/>
      <c r="CY22" s="1" t="s">
        <v>3005</v>
      </c>
      <c r="CZ22" s="2">
        <v>4800</v>
      </c>
      <c r="DA22" s="1">
        <v>0</v>
      </c>
      <c r="DB22" s="2" t="s">
        <v>1624</v>
      </c>
      <c r="DC22" s="1"/>
      <c r="DD22" s="2">
        <v>1</v>
      </c>
      <c r="DE22" s="1"/>
      <c r="DF22" s="1"/>
      <c r="DG22" s="2">
        <v>1</v>
      </c>
      <c r="DH22" s="1"/>
      <c r="DI22" s="1"/>
      <c r="DJ22" s="2" t="s">
        <v>2997</v>
      </c>
      <c r="DK22" s="2" t="s">
        <v>1625</v>
      </c>
      <c r="DL22" s="15">
        <v>25</v>
      </c>
      <c r="DM22" s="2"/>
      <c r="DN22" s="15" t="s">
        <v>1556</v>
      </c>
      <c r="DO22" s="2"/>
      <c r="DP22" s="2">
        <v>0</v>
      </c>
      <c r="DQ22">
        <v>0.49</v>
      </c>
      <c r="DR22">
        <v>25</v>
      </c>
      <c r="DS22">
        <v>51</v>
      </c>
      <c r="DT22" s="2" t="s">
        <v>1626</v>
      </c>
      <c r="DU22" s="2" t="s">
        <v>1627</v>
      </c>
      <c r="DV22" s="2" t="s">
        <v>1628</v>
      </c>
      <c r="DW22" s="2">
        <v>6</v>
      </c>
      <c r="DX22" s="2">
        <v>9</v>
      </c>
      <c r="DY22" s="2">
        <f t="shared" si="0"/>
        <v>0.66666666666666663</v>
      </c>
      <c r="DZ22" s="2" t="s">
        <v>1629</v>
      </c>
      <c r="EA22" s="2">
        <v>16</v>
      </c>
      <c r="EB22" s="2">
        <v>36</v>
      </c>
      <c r="EC22" s="2" t="s">
        <v>1630</v>
      </c>
      <c r="ED22" s="2">
        <v>1</v>
      </c>
      <c r="EE22" s="2">
        <v>1</v>
      </c>
      <c r="EF22" s="2" t="s">
        <v>1631</v>
      </c>
      <c r="EG22" s="2">
        <v>2</v>
      </c>
      <c r="EH22" s="2">
        <v>5</v>
      </c>
      <c r="EI22" s="2"/>
      <c r="EL22" s="2"/>
      <c r="EM22" s="2"/>
      <c r="EN22" s="2"/>
      <c r="EO22" s="2"/>
      <c r="EP22" s="2"/>
      <c r="EQ22" s="2"/>
      <c r="ER22" s="2">
        <v>1</v>
      </c>
      <c r="ES22" s="1"/>
      <c r="ET22" s="2">
        <v>1</v>
      </c>
      <c r="EU22" s="1"/>
      <c r="EV22" s="1"/>
      <c r="EW22" s="1"/>
      <c r="EX22" s="1"/>
      <c r="EY22" s="2">
        <v>1</v>
      </c>
      <c r="EZ22" s="1"/>
      <c r="FA22" s="2">
        <v>1</v>
      </c>
      <c r="FB22" s="1"/>
      <c r="FC22" s="1"/>
      <c r="FD22" s="1"/>
      <c r="FE22" s="1"/>
      <c r="FF22" s="2">
        <v>0</v>
      </c>
      <c r="FG22" s="2">
        <v>0</v>
      </c>
      <c r="FH22" s="2">
        <v>0</v>
      </c>
      <c r="FI22" s="1"/>
      <c r="FJ22" s="2">
        <v>0</v>
      </c>
      <c r="FK22" s="2"/>
      <c r="FL22" s="1"/>
      <c r="FM22" s="2" t="s">
        <v>225</v>
      </c>
      <c r="FN22" s="2">
        <v>0</v>
      </c>
      <c r="FO22" s="2">
        <v>1</v>
      </c>
      <c r="FP22" s="2" t="s">
        <v>226</v>
      </c>
      <c r="FQ22" s="1"/>
      <c r="FR22" s="2">
        <v>0</v>
      </c>
      <c r="FS22" s="1"/>
      <c r="FT22" s="1"/>
      <c r="FU22" s="2">
        <v>0</v>
      </c>
      <c r="FV22" s="1"/>
      <c r="FW22" s="2">
        <v>0</v>
      </c>
      <c r="FX22" s="1"/>
      <c r="FY22" s="2">
        <v>0</v>
      </c>
      <c r="FZ22" s="1"/>
      <c r="GA22" s="1"/>
      <c r="GB22" s="2">
        <v>0</v>
      </c>
      <c r="GC22" s="1"/>
      <c r="GD22" s="1"/>
      <c r="GE22" s="1"/>
      <c r="GF22" s="1"/>
      <c r="GG22" s="1"/>
      <c r="GH22" s="1"/>
      <c r="GI22">
        <v>1</v>
      </c>
      <c r="GJ22">
        <v>0</v>
      </c>
      <c r="GK22">
        <v>1</v>
      </c>
    </row>
    <row r="23" spans="1:193" x14ac:dyDescent="0.35">
      <c r="A23" s="2" t="s">
        <v>1671</v>
      </c>
      <c r="B23" s="2" t="s">
        <v>1672</v>
      </c>
      <c r="C23" s="2" t="s">
        <v>1673</v>
      </c>
      <c r="D23" s="2" t="s">
        <v>1674</v>
      </c>
      <c r="E23" s="2" t="s">
        <v>1675</v>
      </c>
      <c r="F23" s="2" t="s">
        <v>1676</v>
      </c>
      <c r="G23" s="2" t="s">
        <v>1677</v>
      </c>
      <c r="H23" s="2" t="s">
        <v>191</v>
      </c>
      <c r="I23" s="2" t="s">
        <v>192</v>
      </c>
      <c r="J23" s="2" t="s">
        <v>586</v>
      </c>
      <c r="K23" s="2" t="s">
        <v>1678</v>
      </c>
      <c r="L23" s="2" t="s">
        <v>195</v>
      </c>
      <c r="M23" s="2" t="s">
        <v>1679</v>
      </c>
      <c r="N23" s="2" t="s">
        <v>1680</v>
      </c>
      <c r="O23" s="2" t="s">
        <v>1681</v>
      </c>
      <c r="P23" s="2" t="s">
        <v>204</v>
      </c>
      <c r="Q23" s="2" t="s">
        <v>1682</v>
      </c>
      <c r="R23" s="2" t="s">
        <v>1683</v>
      </c>
      <c r="S23" s="2" t="s">
        <v>202</v>
      </c>
      <c r="T23" s="1"/>
      <c r="U23" s="1"/>
      <c r="V23" s="2" t="s">
        <v>204</v>
      </c>
      <c r="W23" s="1"/>
      <c r="X23" s="2" t="s">
        <v>1684</v>
      </c>
      <c r="Y23" s="2" t="s">
        <v>1685</v>
      </c>
      <c r="Z23" s="2" t="s">
        <v>1686</v>
      </c>
      <c r="AA23" s="1"/>
      <c r="AB23" s="1"/>
      <c r="AC23" s="2" t="s">
        <v>1687</v>
      </c>
      <c r="AD23" s="2" t="s">
        <v>1688</v>
      </c>
      <c r="AE23" s="1"/>
      <c r="AF23" s="1"/>
      <c r="AG23" s="2" t="s">
        <v>1674</v>
      </c>
      <c r="AH23" s="2" t="s">
        <v>209</v>
      </c>
      <c r="AI23" s="2" t="s">
        <v>1689</v>
      </c>
      <c r="AJ23" s="2" t="s">
        <v>211</v>
      </c>
      <c r="AK23" s="9" t="s">
        <v>1405</v>
      </c>
      <c r="AL23" s="2" t="s">
        <v>1437</v>
      </c>
      <c r="AM23" s="2" t="s">
        <v>214</v>
      </c>
      <c r="AN23" s="2">
        <v>4</v>
      </c>
      <c r="AO23" s="2" t="s">
        <v>1690</v>
      </c>
      <c r="AP23" s="2" t="s">
        <v>216</v>
      </c>
      <c r="AQ23" s="1"/>
      <c r="AR23" s="1"/>
      <c r="AS23" s="2">
        <v>1</v>
      </c>
      <c r="AT23" s="1">
        <v>0</v>
      </c>
      <c r="AU23" s="1">
        <v>0</v>
      </c>
      <c r="AV23" s="2" t="s">
        <v>391</v>
      </c>
      <c r="AW23" s="1"/>
      <c r="AX23" s="1">
        <v>1</v>
      </c>
      <c r="AY23" s="1"/>
      <c r="AZ23" s="1"/>
      <c r="BA23" s="1"/>
      <c r="BB23" s="1"/>
      <c r="BC23" s="2">
        <v>1</v>
      </c>
      <c r="BD23" s="2">
        <v>1</v>
      </c>
      <c r="BE23" s="2">
        <v>1</v>
      </c>
      <c r="BF23" s="1">
        <v>0</v>
      </c>
      <c r="BG23" s="1">
        <v>0</v>
      </c>
      <c r="BH23" s="1" t="s">
        <v>2987</v>
      </c>
      <c r="BI23" s="1"/>
      <c r="BJ23" s="1"/>
      <c r="BK23" s="1"/>
      <c r="BL23" s="1"/>
      <c r="BM23" s="1"/>
      <c r="BN23" s="1"/>
      <c r="BO23" s="1"/>
      <c r="BP23" s="1"/>
      <c r="BQ23" s="1"/>
      <c r="BR23" s="1"/>
      <c r="BS23" s="1"/>
      <c r="BT23" s="1"/>
      <c r="BU23" s="2">
        <v>1</v>
      </c>
      <c r="BV23" s="1"/>
      <c r="BW23" s="1"/>
      <c r="BX23" s="1" t="s">
        <v>2984</v>
      </c>
      <c r="BY23" s="2">
        <v>1</v>
      </c>
      <c r="BZ23" s="2">
        <v>2</v>
      </c>
      <c r="CA23" s="2">
        <v>1</v>
      </c>
      <c r="CB23" s="1"/>
      <c r="CC23" s="1"/>
      <c r="CD23" s="1"/>
      <c r="CE23" s="1"/>
      <c r="CF23" s="1"/>
      <c r="CG23" s="1" t="s">
        <v>2992</v>
      </c>
      <c r="CH23" s="2" t="s">
        <v>393</v>
      </c>
      <c r="CI23" s="2">
        <v>0</v>
      </c>
      <c r="CJ23" s="1"/>
      <c r="CK23" s="2">
        <v>0</v>
      </c>
      <c r="CL23" s="13">
        <v>126</v>
      </c>
      <c r="CM23" s="2"/>
      <c r="CN23" s="15"/>
      <c r="CO23" s="51"/>
      <c r="CP23" s="2"/>
      <c r="CQ23" s="1"/>
      <c r="CR23" s="2">
        <v>1</v>
      </c>
      <c r="CS23" s="1"/>
      <c r="CT23" s="1"/>
      <c r="CU23" s="2">
        <v>1</v>
      </c>
      <c r="CV23" s="1"/>
      <c r="CW23" s="1"/>
      <c r="CX23" s="1"/>
      <c r="CY23" s="1" t="s">
        <v>3004</v>
      </c>
      <c r="CZ23" s="2"/>
      <c r="DA23" s="1">
        <v>0</v>
      </c>
      <c r="DB23" s="2" t="s">
        <v>1691</v>
      </c>
      <c r="DC23" s="1"/>
      <c r="DD23" s="2">
        <v>1</v>
      </c>
      <c r="DE23" s="1"/>
      <c r="DF23" s="1"/>
      <c r="DG23" s="2">
        <v>1</v>
      </c>
      <c r="DH23" s="1"/>
      <c r="DI23" s="1"/>
      <c r="DJ23" s="2" t="s">
        <v>2997</v>
      </c>
      <c r="DK23" s="1"/>
      <c r="DL23" s="15" t="s">
        <v>1692</v>
      </c>
      <c r="DM23" s="2"/>
      <c r="DN23" s="15" t="s">
        <v>754</v>
      </c>
      <c r="DO23" s="2"/>
      <c r="DP23" s="2">
        <v>0</v>
      </c>
      <c r="DQ23">
        <v>0.39700000000000002</v>
      </c>
      <c r="DR23">
        <v>50</v>
      </c>
      <c r="DS23">
        <v>126</v>
      </c>
      <c r="DT23" s="2" t="s">
        <v>1693</v>
      </c>
      <c r="DU23" s="2" t="s">
        <v>1694</v>
      </c>
      <c r="DV23" s="2" t="s">
        <v>1695</v>
      </c>
      <c r="DW23" s="2">
        <v>35</v>
      </c>
      <c r="DX23" s="2">
        <v>69</v>
      </c>
      <c r="DY23" s="2">
        <f t="shared" si="0"/>
        <v>0.50724637681159424</v>
      </c>
      <c r="DZ23" s="2" t="s">
        <v>1696</v>
      </c>
      <c r="EA23" s="2">
        <v>10</v>
      </c>
      <c r="EB23" s="2">
        <v>47</v>
      </c>
      <c r="EC23" s="2" t="s">
        <v>1697</v>
      </c>
      <c r="ED23" s="2">
        <v>5</v>
      </c>
      <c r="EE23" s="2">
        <v>10</v>
      </c>
      <c r="EF23" s="2"/>
      <c r="EG23" s="2"/>
      <c r="EH23" s="2"/>
      <c r="EI23" s="2"/>
      <c r="EJ23" s="2"/>
      <c r="EK23" s="2"/>
      <c r="EL23" s="2"/>
      <c r="EM23" s="2"/>
      <c r="EN23" s="2"/>
      <c r="EO23" s="2"/>
      <c r="EP23" s="2"/>
      <c r="EQ23" s="2"/>
      <c r="ER23" s="2">
        <v>1</v>
      </c>
      <c r="ES23" s="1"/>
      <c r="ET23" s="2">
        <v>1</v>
      </c>
      <c r="EU23" s="1"/>
      <c r="EV23" s="1"/>
      <c r="EW23" s="1"/>
      <c r="EX23" s="1"/>
      <c r="EY23" s="2">
        <v>1</v>
      </c>
      <c r="EZ23" s="1"/>
      <c r="FA23" s="1"/>
      <c r="FB23" s="1"/>
      <c r="FC23" s="1"/>
      <c r="FD23" s="1"/>
      <c r="FE23" s="1"/>
      <c r="FF23" s="2">
        <v>0</v>
      </c>
      <c r="FG23" s="2">
        <v>0</v>
      </c>
      <c r="FH23" s="2">
        <v>0</v>
      </c>
      <c r="FI23" s="1"/>
      <c r="FJ23" s="2">
        <v>0</v>
      </c>
      <c r="FK23" s="2"/>
      <c r="FL23" s="1"/>
      <c r="FM23" s="2" t="s">
        <v>225</v>
      </c>
      <c r="FN23" s="2">
        <v>0</v>
      </c>
      <c r="FO23" s="2">
        <v>1</v>
      </c>
      <c r="FP23" s="2" t="s">
        <v>226</v>
      </c>
      <c r="FQ23" s="1"/>
      <c r="FR23" s="2">
        <v>0</v>
      </c>
      <c r="FS23" s="1"/>
      <c r="FT23" s="1"/>
      <c r="FU23" s="2">
        <v>0</v>
      </c>
      <c r="FV23" s="1"/>
      <c r="FW23" s="2">
        <v>0</v>
      </c>
      <c r="FX23" s="1"/>
      <c r="FY23" s="2">
        <v>0</v>
      </c>
      <c r="FZ23" s="1"/>
      <c r="GA23" s="1"/>
      <c r="GB23" s="2">
        <v>0</v>
      </c>
      <c r="GC23" s="1"/>
      <c r="GD23" s="1"/>
      <c r="GE23" s="1"/>
      <c r="GF23" s="1"/>
      <c r="GG23" s="1"/>
      <c r="GH23" s="1"/>
      <c r="GI23">
        <v>1</v>
      </c>
      <c r="GJ23">
        <v>0</v>
      </c>
      <c r="GK23">
        <v>1</v>
      </c>
    </row>
    <row r="24" spans="1:193" x14ac:dyDescent="0.35">
      <c r="A24" s="2" t="s">
        <v>1709</v>
      </c>
      <c r="B24" s="2" t="s">
        <v>1710</v>
      </c>
      <c r="C24" s="2" t="s">
        <v>1711</v>
      </c>
      <c r="D24" s="2" t="s">
        <v>1712</v>
      </c>
      <c r="E24" s="2" t="s">
        <v>1713</v>
      </c>
      <c r="F24" s="2" t="s">
        <v>1714</v>
      </c>
      <c r="G24" s="2" t="s">
        <v>1715</v>
      </c>
      <c r="H24" s="1"/>
      <c r="I24" s="2" t="s">
        <v>192</v>
      </c>
      <c r="J24" s="2" t="s">
        <v>979</v>
      </c>
      <c r="K24" s="1"/>
      <c r="L24" s="2" t="s">
        <v>623</v>
      </c>
      <c r="M24" s="2" t="s">
        <v>1716</v>
      </c>
      <c r="N24" s="2" t="s">
        <v>1717</v>
      </c>
      <c r="O24" s="2" t="s">
        <v>1718</v>
      </c>
      <c r="P24" s="2" t="s">
        <v>1719</v>
      </c>
      <c r="Q24" s="2" t="s">
        <v>1720</v>
      </c>
      <c r="R24" s="2" t="s">
        <v>1721</v>
      </c>
      <c r="S24" s="2" t="s">
        <v>202</v>
      </c>
      <c r="T24" s="1"/>
      <c r="U24" s="1"/>
      <c r="V24" s="2" t="s">
        <v>204</v>
      </c>
      <c r="W24" s="1"/>
      <c r="X24" s="2" t="s">
        <v>1722</v>
      </c>
      <c r="Y24" s="2" t="s">
        <v>1723</v>
      </c>
      <c r="Z24" s="1"/>
      <c r="AA24" s="1"/>
      <c r="AB24" s="1"/>
      <c r="AC24" s="2" t="s">
        <v>1724</v>
      </c>
      <c r="AD24" s="1"/>
      <c r="AE24" s="1"/>
      <c r="AF24" s="1"/>
      <c r="AG24" s="2" t="s">
        <v>1712</v>
      </c>
      <c r="AH24" s="1"/>
      <c r="AI24" s="1"/>
      <c r="AJ24" s="2" t="s">
        <v>211</v>
      </c>
      <c r="AK24" s="9" t="s">
        <v>723</v>
      </c>
      <c r="AL24" s="2" t="s">
        <v>469</v>
      </c>
      <c r="AM24" s="2" t="s">
        <v>214</v>
      </c>
      <c r="AN24" s="2">
        <v>4</v>
      </c>
      <c r="AO24" s="2" t="s">
        <v>1725</v>
      </c>
      <c r="AP24" s="2" t="s">
        <v>216</v>
      </c>
      <c r="AQ24" s="1"/>
      <c r="AR24" s="1"/>
      <c r="AS24" s="1">
        <v>0</v>
      </c>
      <c r="AT24" s="2">
        <v>0</v>
      </c>
      <c r="AU24" s="2">
        <v>0</v>
      </c>
      <c r="AV24" s="2" t="s">
        <v>471</v>
      </c>
      <c r="AW24" s="1"/>
      <c r="AX24" s="1"/>
      <c r="AY24" s="2">
        <v>1</v>
      </c>
      <c r="AZ24" s="2" t="s">
        <v>637</v>
      </c>
      <c r="BA24" s="1"/>
      <c r="BB24" s="1"/>
      <c r="BC24" s="2">
        <v>1</v>
      </c>
      <c r="BD24" s="2">
        <v>1</v>
      </c>
      <c r="BE24" s="1">
        <v>0</v>
      </c>
      <c r="BF24" s="2">
        <v>1</v>
      </c>
      <c r="BG24" s="1">
        <v>0</v>
      </c>
      <c r="BH24" s="1" t="s">
        <v>2987</v>
      </c>
      <c r="BI24" s="1"/>
      <c r="BJ24" s="2">
        <v>1</v>
      </c>
      <c r="BK24" s="2">
        <v>1</v>
      </c>
      <c r="BL24" s="2">
        <v>1</v>
      </c>
      <c r="BM24" s="1"/>
      <c r="BN24" s="2">
        <v>1</v>
      </c>
      <c r="BO24" s="1"/>
      <c r="BP24" s="1"/>
      <c r="BQ24" s="1"/>
      <c r="BR24" s="1"/>
      <c r="BS24" s="1"/>
      <c r="BT24" s="2" t="s">
        <v>1726</v>
      </c>
      <c r="BU24" s="2">
        <v>1</v>
      </c>
      <c r="BV24" s="1"/>
      <c r="BW24" s="1"/>
      <c r="BX24" s="1" t="s">
        <v>2984</v>
      </c>
      <c r="BY24" s="2">
        <v>2</v>
      </c>
      <c r="BZ24" s="2">
        <v>1</v>
      </c>
      <c r="CA24" s="1"/>
      <c r="CB24" s="1"/>
      <c r="CC24" s="1"/>
      <c r="CD24" s="2">
        <v>1</v>
      </c>
      <c r="CE24" s="1"/>
      <c r="CF24" s="1"/>
      <c r="CG24" s="1" t="s">
        <v>2994</v>
      </c>
      <c r="CH24" s="2" t="s">
        <v>687</v>
      </c>
      <c r="CI24" s="2">
        <v>0</v>
      </c>
      <c r="CJ24" s="1"/>
      <c r="CK24" s="2">
        <v>0</v>
      </c>
      <c r="CL24" s="13">
        <v>496</v>
      </c>
      <c r="CM24" s="2"/>
      <c r="CN24" s="15"/>
      <c r="CO24" s="51"/>
      <c r="CP24" s="2"/>
      <c r="CQ24" s="2">
        <v>1</v>
      </c>
      <c r="CR24" s="1"/>
      <c r="CS24" s="1"/>
      <c r="CT24" s="1"/>
      <c r="CU24" s="2">
        <v>1</v>
      </c>
      <c r="CV24" s="1"/>
      <c r="CW24" s="1"/>
      <c r="CX24" s="1"/>
      <c r="CY24" s="1" t="s">
        <v>3004</v>
      </c>
      <c r="CZ24" s="2">
        <v>83</v>
      </c>
      <c r="DA24" s="1">
        <v>0</v>
      </c>
      <c r="DB24" s="2" t="s">
        <v>1727</v>
      </c>
      <c r="DC24" s="1"/>
      <c r="DD24" s="2">
        <v>1</v>
      </c>
      <c r="DE24" s="1"/>
      <c r="DF24" s="1"/>
      <c r="DG24" s="2">
        <v>1</v>
      </c>
      <c r="DH24" s="1"/>
      <c r="DI24" s="1"/>
      <c r="DJ24" s="2" t="s">
        <v>2997</v>
      </c>
      <c r="DK24" s="2" t="s">
        <v>1728</v>
      </c>
      <c r="DL24" s="15">
        <v>171</v>
      </c>
      <c r="DM24" s="2"/>
      <c r="DN24" s="15" t="s">
        <v>1729</v>
      </c>
      <c r="DO24" s="2"/>
      <c r="DP24" s="2">
        <v>0</v>
      </c>
      <c r="DQ24">
        <v>0.34399999999999997</v>
      </c>
      <c r="DR24">
        <v>171</v>
      </c>
      <c r="DS24">
        <v>496</v>
      </c>
      <c r="DT24" s="2" t="s">
        <v>1730</v>
      </c>
      <c r="DU24" s="2" t="s">
        <v>1731</v>
      </c>
      <c r="DV24" s="2" t="s">
        <v>1732</v>
      </c>
      <c r="DW24" s="2">
        <v>96</v>
      </c>
      <c r="DX24" s="2">
        <v>242</v>
      </c>
      <c r="DY24" s="2">
        <f t="shared" si="0"/>
        <v>0.39669421487603307</v>
      </c>
      <c r="DZ24" s="2" t="s">
        <v>1733</v>
      </c>
      <c r="EA24" s="2">
        <v>39</v>
      </c>
      <c r="EB24" s="2">
        <v>128</v>
      </c>
      <c r="EC24" s="2"/>
      <c r="ED24" s="2"/>
      <c r="EE24" s="2"/>
      <c r="EF24" s="2" t="s">
        <v>1734</v>
      </c>
      <c r="EG24" s="2">
        <v>36</v>
      </c>
      <c r="EH24" s="2">
        <v>126</v>
      </c>
      <c r="EI24" s="2"/>
      <c r="EJ24" s="2"/>
      <c r="EK24" s="2"/>
      <c r="EL24" s="2"/>
      <c r="EM24" s="2"/>
      <c r="EN24" s="2"/>
      <c r="EO24" s="2"/>
      <c r="EP24" s="2"/>
      <c r="EQ24" s="2"/>
      <c r="ER24" s="2">
        <v>1</v>
      </c>
      <c r="ES24" s="1"/>
      <c r="ET24" s="2">
        <v>1</v>
      </c>
      <c r="EU24" s="1"/>
      <c r="EV24" s="1"/>
      <c r="EW24" s="1"/>
      <c r="EX24" s="1"/>
      <c r="EY24" s="2">
        <v>1</v>
      </c>
      <c r="EZ24" s="1"/>
      <c r="FA24" s="2">
        <v>1</v>
      </c>
      <c r="FB24" s="1"/>
      <c r="FC24" s="1"/>
      <c r="FD24" s="1"/>
      <c r="FE24" s="1"/>
      <c r="FF24" s="1"/>
      <c r="FG24" s="2">
        <v>0</v>
      </c>
      <c r="FH24" s="2">
        <v>0</v>
      </c>
      <c r="FI24" s="1"/>
      <c r="FJ24" s="2">
        <v>0</v>
      </c>
      <c r="FK24" s="2"/>
      <c r="FL24" s="1"/>
      <c r="FM24" s="2" t="s">
        <v>225</v>
      </c>
      <c r="FN24" s="2">
        <v>0</v>
      </c>
      <c r="FO24" s="2">
        <v>1</v>
      </c>
      <c r="FP24" s="2" t="s">
        <v>226</v>
      </c>
      <c r="FQ24" s="1"/>
      <c r="FR24" s="2">
        <v>0</v>
      </c>
      <c r="FS24" s="1"/>
      <c r="FT24" s="1"/>
      <c r="FU24" s="2">
        <v>0</v>
      </c>
      <c r="FV24" s="1"/>
      <c r="FW24" s="2">
        <v>0</v>
      </c>
      <c r="FX24" s="1"/>
      <c r="FY24" s="2">
        <v>0</v>
      </c>
      <c r="FZ24" s="1"/>
      <c r="GA24" s="1"/>
      <c r="GB24" s="2">
        <v>0</v>
      </c>
      <c r="GC24" s="1"/>
      <c r="GD24" s="1"/>
      <c r="GE24" s="1"/>
      <c r="GF24" s="1"/>
      <c r="GG24" s="1"/>
      <c r="GH24" s="1"/>
      <c r="GI24">
        <v>1</v>
      </c>
      <c r="GJ24">
        <v>0</v>
      </c>
      <c r="GK24">
        <v>1</v>
      </c>
    </row>
    <row r="25" spans="1:193" x14ac:dyDescent="0.35">
      <c r="A25" s="2" t="s">
        <v>1739</v>
      </c>
      <c r="B25" s="2" t="s">
        <v>1740</v>
      </c>
      <c r="C25" s="2" t="s">
        <v>1741</v>
      </c>
      <c r="D25" s="2" t="s">
        <v>1742</v>
      </c>
      <c r="E25" s="2" t="s">
        <v>1743</v>
      </c>
      <c r="F25" s="2" t="s">
        <v>1744</v>
      </c>
      <c r="G25" s="2" t="s">
        <v>1745</v>
      </c>
      <c r="H25" s="2" t="s">
        <v>191</v>
      </c>
      <c r="I25" s="2" t="s">
        <v>192</v>
      </c>
      <c r="J25" s="2" t="s">
        <v>291</v>
      </c>
      <c r="K25" s="2" t="s">
        <v>1746</v>
      </c>
      <c r="L25" s="2" t="s">
        <v>423</v>
      </c>
      <c r="M25" s="2" t="s">
        <v>1747</v>
      </c>
      <c r="N25" s="2" t="s">
        <v>1748</v>
      </c>
      <c r="O25" s="2" t="s">
        <v>590</v>
      </c>
      <c r="P25" s="2" t="s">
        <v>311</v>
      </c>
      <c r="Q25" s="2" t="s">
        <v>591</v>
      </c>
      <c r="R25" s="2" t="s">
        <v>1749</v>
      </c>
      <c r="S25" s="2" t="s">
        <v>202</v>
      </c>
      <c r="T25" s="1"/>
      <c r="U25" s="1"/>
      <c r="V25" s="2" t="s">
        <v>204</v>
      </c>
      <c r="W25" s="1"/>
      <c r="X25" s="2" t="s">
        <v>1750</v>
      </c>
      <c r="Y25" s="2" t="s">
        <v>1751</v>
      </c>
      <c r="Z25" s="2" t="s">
        <v>1752</v>
      </c>
      <c r="AA25" s="1"/>
      <c r="AB25" s="2" t="s">
        <v>1753</v>
      </c>
      <c r="AC25" s="1"/>
      <c r="AD25" s="2" t="s">
        <v>1754</v>
      </c>
      <c r="AE25" s="1"/>
      <c r="AF25" s="1"/>
      <c r="AG25" s="2" t="s">
        <v>1742</v>
      </c>
      <c r="AH25" s="2" t="s">
        <v>209</v>
      </c>
      <c r="AI25" s="2" t="s">
        <v>1689</v>
      </c>
      <c r="AJ25" s="2" t="s">
        <v>211</v>
      </c>
      <c r="AK25" s="9" t="s">
        <v>1755</v>
      </c>
      <c r="AL25" s="2" t="s">
        <v>469</v>
      </c>
      <c r="AM25" s="2" t="s">
        <v>214</v>
      </c>
      <c r="AN25" s="2">
        <v>4</v>
      </c>
      <c r="AO25" s="2" t="s">
        <v>1756</v>
      </c>
      <c r="AP25" s="2" t="s">
        <v>216</v>
      </c>
      <c r="AQ25" s="1"/>
      <c r="AR25" s="1"/>
      <c r="AS25" s="2">
        <v>1</v>
      </c>
      <c r="AT25" s="1">
        <v>0</v>
      </c>
      <c r="AU25" s="1">
        <v>0</v>
      </c>
      <c r="AV25" s="2" t="s">
        <v>391</v>
      </c>
      <c r="AW25" s="1"/>
      <c r="AX25" s="1">
        <v>1</v>
      </c>
      <c r="AY25" s="1"/>
      <c r="AZ25" s="1"/>
      <c r="BA25" s="1"/>
      <c r="BB25" s="1"/>
      <c r="BC25" s="2">
        <v>1</v>
      </c>
      <c r="BD25" s="2">
        <v>1</v>
      </c>
      <c r="BE25" s="2">
        <v>1</v>
      </c>
      <c r="BF25" s="2">
        <v>1</v>
      </c>
      <c r="BG25" s="2">
        <v>1</v>
      </c>
      <c r="BH25" s="1" t="s">
        <v>2987</v>
      </c>
      <c r="BI25" s="1"/>
      <c r="BJ25" s="1"/>
      <c r="BK25" s="1"/>
      <c r="BL25" s="1"/>
      <c r="BM25" s="1"/>
      <c r="BN25" s="1"/>
      <c r="BO25" s="1"/>
      <c r="BP25" s="1"/>
      <c r="BQ25" s="1"/>
      <c r="BR25" s="1"/>
      <c r="BS25" s="2">
        <v>1</v>
      </c>
      <c r="BT25" s="2" t="s">
        <v>600</v>
      </c>
      <c r="BU25" s="2">
        <v>1</v>
      </c>
      <c r="BV25" s="1"/>
      <c r="BW25" s="1"/>
      <c r="BX25" s="1" t="s">
        <v>2984</v>
      </c>
      <c r="BY25" s="2">
        <v>1</v>
      </c>
      <c r="BZ25" s="2">
        <v>1</v>
      </c>
      <c r="CA25" s="1"/>
      <c r="CB25" s="1"/>
      <c r="CC25" s="1"/>
      <c r="CD25" s="2">
        <v>1</v>
      </c>
      <c r="CE25" s="1"/>
      <c r="CF25" s="1"/>
      <c r="CG25" s="1" t="s">
        <v>2994</v>
      </c>
      <c r="CH25" s="2" t="s">
        <v>1757</v>
      </c>
      <c r="CI25" s="2">
        <v>0</v>
      </c>
      <c r="CJ25" s="1"/>
      <c r="CK25" s="2">
        <v>0</v>
      </c>
      <c r="CL25" s="13">
        <v>80</v>
      </c>
      <c r="CM25" s="2"/>
      <c r="CN25" s="15"/>
      <c r="CO25" s="51"/>
      <c r="CP25" s="2" t="s">
        <v>1758</v>
      </c>
      <c r="CQ25" s="2">
        <v>1</v>
      </c>
      <c r="CR25" s="1"/>
      <c r="CS25" s="1"/>
      <c r="CT25" s="1"/>
      <c r="CU25" s="2">
        <v>1</v>
      </c>
      <c r="CV25" s="1"/>
      <c r="CW25" s="1"/>
      <c r="CX25" s="1"/>
      <c r="CY25" s="1" t="s">
        <v>3004</v>
      </c>
      <c r="CZ25" s="2">
        <v>89</v>
      </c>
      <c r="DA25" s="1">
        <v>0</v>
      </c>
      <c r="DB25" s="2" t="s">
        <v>755</v>
      </c>
      <c r="DC25" s="1"/>
      <c r="DD25" s="2">
        <v>1</v>
      </c>
      <c r="DE25" s="1"/>
      <c r="DF25" s="1"/>
      <c r="DG25" s="2">
        <v>1</v>
      </c>
      <c r="DH25" s="1"/>
      <c r="DI25" s="1"/>
      <c r="DJ25" s="2" t="s">
        <v>2997</v>
      </c>
      <c r="DK25" s="2" t="s">
        <v>1759</v>
      </c>
      <c r="DL25" s="15" t="s">
        <v>1760</v>
      </c>
      <c r="DM25" s="2"/>
      <c r="DN25" s="15" t="s">
        <v>1761</v>
      </c>
      <c r="DO25" s="2"/>
      <c r="DP25" s="2">
        <v>0</v>
      </c>
      <c r="DQ25">
        <v>0.38</v>
      </c>
      <c r="DR25">
        <v>30</v>
      </c>
      <c r="DS25">
        <v>80</v>
      </c>
      <c r="DT25" s="2" t="s">
        <v>1762</v>
      </c>
      <c r="DU25" s="2" t="s">
        <v>1763</v>
      </c>
      <c r="DV25" s="2" t="s">
        <v>1764</v>
      </c>
      <c r="DW25" s="2">
        <v>12</v>
      </c>
      <c r="DX25" s="2">
        <v>23</v>
      </c>
      <c r="DY25" s="2">
        <f t="shared" si="0"/>
        <v>0.52173913043478259</v>
      </c>
      <c r="DZ25" s="2" t="s">
        <v>1765</v>
      </c>
      <c r="EA25" s="2">
        <v>8</v>
      </c>
      <c r="EB25" s="2">
        <v>34</v>
      </c>
      <c r="EC25" s="2" t="s">
        <v>1766</v>
      </c>
      <c r="ED25" s="2">
        <v>3</v>
      </c>
      <c r="EE25" s="2">
        <v>7</v>
      </c>
      <c r="EF25" s="2" t="s">
        <v>1767</v>
      </c>
      <c r="EG25" s="2">
        <v>2</v>
      </c>
      <c r="EH25" s="2">
        <v>2</v>
      </c>
      <c r="EI25" s="2" t="s">
        <v>1768</v>
      </c>
      <c r="EJ25" s="2">
        <v>5</v>
      </c>
      <c r="EK25" s="2">
        <v>14</v>
      </c>
      <c r="EL25" s="2"/>
      <c r="EM25" s="2"/>
      <c r="EN25" s="2"/>
      <c r="EO25" s="2"/>
      <c r="EP25" s="2"/>
      <c r="EQ25" s="2"/>
      <c r="ER25" s="2">
        <v>1</v>
      </c>
      <c r="ES25" s="1"/>
      <c r="ET25" s="2">
        <v>1</v>
      </c>
      <c r="EU25" s="1"/>
      <c r="EV25" s="1"/>
      <c r="EW25" s="1"/>
      <c r="EX25" s="1"/>
      <c r="EY25" s="2">
        <v>1</v>
      </c>
      <c r="EZ25" s="1"/>
      <c r="FA25" s="2">
        <v>1</v>
      </c>
      <c r="FB25" s="1"/>
      <c r="FC25" s="1"/>
      <c r="FD25" s="1"/>
      <c r="FE25" s="1"/>
      <c r="FF25" s="2">
        <v>0</v>
      </c>
      <c r="FG25" s="2">
        <v>0</v>
      </c>
      <c r="FH25" s="2">
        <v>0</v>
      </c>
      <c r="FI25" s="1"/>
      <c r="FJ25" s="2">
        <v>0</v>
      </c>
      <c r="FK25" s="2"/>
      <c r="FL25" s="1"/>
      <c r="FM25" s="2" t="s">
        <v>225</v>
      </c>
      <c r="FN25" s="2">
        <v>0</v>
      </c>
      <c r="FO25" s="2">
        <v>1</v>
      </c>
      <c r="FP25" s="2" t="s">
        <v>226</v>
      </c>
      <c r="FQ25" s="1"/>
      <c r="FR25" s="2">
        <v>0</v>
      </c>
      <c r="FS25" s="1"/>
      <c r="FT25" s="1"/>
      <c r="FU25" s="2">
        <v>0</v>
      </c>
      <c r="FV25" s="1"/>
      <c r="FW25" s="2">
        <v>0</v>
      </c>
      <c r="FX25" s="1"/>
      <c r="FY25" s="2">
        <v>0</v>
      </c>
      <c r="FZ25" s="1"/>
      <c r="GA25" s="1"/>
      <c r="GB25" s="2">
        <v>1</v>
      </c>
      <c r="GC25" s="1"/>
      <c r="GD25" s="1"/>
      <c r="GE25" s="1"/>
      <c r="GF25" s="1"/>
      <c r="GG25" s="1"/>
      <c r="GH25" s="1"/>
      <c r="GI25">
        <v>1</v>
      </c>
      <c r="GJ25">
        <v>0</v>
      </c>
      <c r="GK25">
        <v>1</v>
      </c>
    </row>
    <row r="26" spans="1:193" x14ac:dyDescent="0.35">
      <c r="A26" s="2" t="s">
        <v>2018</v>
      </c>
      <c r="B26" s="2" t="s">
        <v>2019</v>
      </c>
      <c r="C26" s="2" t="s">
        <v>2020</v>
      </c>
      <c r="D26" s="2" t="s">
        <v>2021</v>
      </c>
      <c r="E26" s="2" t="s">
        <v>2022</v>
      </c>
      <c r="F26" s="1"/>
      <c r="G26" s="1"/>
      <c r="H26" s="2" t="s">
        <v>191</v>
      </c>
      <c r="I26" s="1"/>
      <c r="J26" s="2" t="s">
        <v>2023</v>
      </c>
      <c r="K26" s="2" t="s">
        <v>1969</v>
      </c>
      <c r="L26" s="2" t="s">
        <v>1969</v>
      </c>
      <c r="M26" s="2" t="s">
        <v>2024</v>
      </c>
      <c r="N26" s="1"/>
      <c r="O26" s="2" t="s">
        <v>2025</v>
      </c>
      <c r="P26" s="2" t="s">
        <v>426</v>
      </c>
      <c r="Q26" s="2" t="s">
        <v>2026</v>
      </c>
      <c r="R26" s="1"/>
      <c r="S26" s="1"/>
      <c r="T26" s="2" t="s">
        <v>2027</v>
      </c>
      <c r="U26" s="1"/>
      <c r="V26" s="1"/>
      <c r="W26" s="1"/>
      <c r="X26" s="1"/>
      <c r="Y26" s="1"/>
      <c r="Z26" s="2" t="s">
        <v>2028</v>
      </c>
      <c r="AA26" s="1"/>
      <c r="AB26" s="1"/>
      <c r="AC26" s="1"/>
      <c r="AD26" s="2" t="s">
        <v>2029</v>
      </c>
      <c r="AE26" s="1"/>
      <c r="AF26" s="1"/>
      <c r="AG26" s="1"/>
      <c r="AH26" s="2" t="s">
        <v>209</v>
      </c>
      <c r="AI26" s="2" t="s">
        <v>1689</v>
      </c>
      <c r="AJ26" s="2" t="s">
        <v>1895</v>
      </c>
      <c r="AK26" s="9" t="s">
        <v>2030</v>
      </c>
      <c r="AL26" s="2" t="s">
        <v>635</v>
      </c>
      <c r="AM26" s="2" t="s">
        <v>214</v>
      </c>
      <c r="AN26" s="2">
        <v>4</v>
      </c>
      <c r="AO26" s="2" t="s">
        <v>2031</v>
      </c>
      <c r="AP26" s="2" t="s">
        <v>216</v>
      </c>
      <c r="AQ26" s="1"/>
      <c r="AR26" s="1"/>
      <c r="AS26" s="2">
        <v>1</v>
      </c>
      <c r="AT26" s="1">
        <v>1</v>
      </c>
      <c r="AU26" s="1">
        <v>1</v>
      </c>
      <c r="AV26" s="2" t="s">
        <v>217</v>
      </c>
      <c r="AW26" s="1"/>
      <c r="AX26" s="1"/>
      <c r="AY26" s="2">
        <v>1</v>
      </c>
      <c r="AZ26" s="1"/>
      <c r="BA26" s="1"/>
      <c r="BB26" s="1"/>
      <c r="BC26" s="2">
        <v>1</v>
      </c>
      <c r="BD26" s="1">
        <v>0</v>
      </c>
      <c r="BE26" s="1">
        <v>0</v>
      </c>
      <c r="BF26" s="1">
        <v>0</v>
      </c>
      <c r="BG26" s="1">
        <v>0</v>
      </c>
      <c r="BH26" s="1" t="s">
        <v>2999</v>
      </c>
      <c r="BI26" s="1"/>
      <c r="BJ26" s="1"/>
      <c r="BK26" s="1"/>
      <c r="BL26" s="1"/>
      <c r="BM26" s="1"/>
      <c r="BN26" s="1"/>
      <c r="BO26" s="1"/>
      <c r="BP26" s="1"/>
      <c r="BQ26" s="1"/>
      <c r="BR26" s="1"/>
      <c r="BS26" s="1"/>
      <c r="BT26" s="2" t="s">
        <v>2032</v>
      </c>
      <c r="BU26" s="2">
        <v>1</v>
      </c>
      <c r="BV26" s="1"/>
      <c r="BW26" s="1"/>
      <c r="BX26" s="1" t="s">
        <v>2984</v>
      </c>
      <c r="BY26" s="2">
        <v>1</v>
      </c>
      <c r="BZ26" s="2">
        <v>1</v>
      </c>
      <c r="CA26" s="1"/>
      <c r="CB26" s="1"/>
      <c r="CC26" s="1"/>
      <c r="CD26" s="1"/>
      <c r="CE26" s="2">
        <v>1</v>
      </c>
      <c r="CF26" s="1"/>
      <c r="CG26" s="1" t="s">
        <v>2994</v>
      </c>
      <c r="CH26" s="2" t="s">
        <v>316</v>
      </c>
      <c r="CI26" s="2">
        <v>0</v>
      </c>
      <c r="CJ26" s="1"/>
      <c r="CK26" s="2">
        <v>0</v>
      </c>
      <c r="CL26" s="13">
        <v>58</v>
      </c>
      <c r="CM26" s="2"/>
      <c r="CN26" s="15" t="s">
        <v>821</v>
      </c>
      <c r="CO26" s="51">
        <v>0.67241379310344829</v>
      </c>
      <c r="CP26" s="2"/>
      <c r="CQ26" s="2">
        <v>1</v>
      </c>
      <c r="CR26" s="2">
        <v>1</v>
      </c>
      <c r="CS26" s="2">
        <v>1</v>
      </c>
      <c r="CT26" s="1"/>
      <c r="CU26" s="1"/>
      <c r="CV26" s="1"/>
      <c r="CW26" s="2">
        <v>1</v>
      </c>
      <c r="CX26" s="1"/>
      <c r="CY26" s="1" t="s">
        <v>3006</v>
      </c>
      <c r="CZ26" s="1">
        <v>184</v>
      </c>
      <c r="DA26" s="1">
        <v>0</v>
      </c>
      <c r="DB26" s="1" t="s">
        <v>1948</v>
      </c>
      <c r="DC26" s="1"/>
      <c r="DD26" s="2">
        <v>1</v>
      </c>
      <c r="DE26" s="1"/>
      <c r="DF26" s="1"/>
      <c r="DG26" s="2">
        <v>1</v>
      </c>
      <c r="DH26" s="1"/>
      <c r="DI26" s="1"/>
      <c r="DJ26" s="2" t="s">
        <v>2997</v>
      </c>
      <c r="DK26" s="2" t="s">
        <v>2033</v>
      </c>
      <c r="DL26" s="15" t="s">
        <v>250</v>
      </c>
      <c r="DM26" s="2"/>
      <c r="DN26" s="15"/>
      <c r="DO26" s="2"/>
      <c r="DP26" s="2">
        <v>0</v>
      </c>
      <c r="DQ26">
        <v>0.24</v>
      </c>
      <c r="DR26">
        <v>14</v>
      </c>
      <c r="DS26">
        <v>58</v>
      </c>
      <c r="DT26" s="2" t="s">
        <v>2034</v>
      </c>
      <c r="DU26" s="2" t="s">
        <v>2035</v>
      </c>
      <c r="DV26" s="2"/>
      <c r="DW26">
        <v>14</v>
      </c>
      <c r="DX26">
        <v>58</v>
      </c>
      <c r="DY26" s="2">
        <f t="shared" si="0"/>
        <v>0.2413793103448276</v>
      </c>
      <c r="DZ26" s="2"/>
      <c r="EA26" s="2"/>
      <c r="EB26" s="2"/>
      <c r="EC26" s="2"/>
      <c r="ED26" s="2"/>
      <c r="EE26" s="2"/>
      <c r="EF26" s="2"/>
      <c r="EG26" s="2"/>
      <c r="EH26" s="2"/>
      <c r="EI26" s="2"/>
      <c r="EJ26" s="2"/>
      <c r="EK26" s="2"/>
      <c r="EL26" s="2"/>
      <c r="EM26" s="2"/>
      <c r="EN26" s="2"/>
      <c r="EO26" s="2"/>
      <c r="EP26" s="2"/>
      <c r="EQ26" s="2"/>
      <c r="ER26" s="2">
        <v>1</v>
      </c>
      <c r="ES26" s="1"/>
      <c r="ET26" s="2">
        <v>1</v>
      </c>
      <c r="EU26" s="2">
        <v>1</v>
      </c>
      <c r="EV26" s="1"/>
      <c r="EW26" s="1"/>
      <c r="EX26" s="2">
        <v>1</v>
      </c>
      <c r="EY26" s="2">
        <v>1</v>
      </c>
      <c r="EZ26" s="1"/>
      <c r="FA26" s="2">
        <v>1</v>
      </c>
      <c r="FB26" s="1"/>
      <c r="FC26" s="1"/>
      <c r="FD26" s="1"/>
      <c r="FE26" s="2">
        <v>1</v>
      </c>
      <c r="FF26" s="2">
        <v>0</v>
      </c>
      <c r="FG26" s="2">
        <v>0</v>
      </c>
      <c r="FH26" s="2">
        <v>0</v>
      </c>
      <c r="FI26" s="1"/>
      <c r="FJ26" s="1"/>
      <c r="FK26" s="1"/>
      <c r="FL26" s="1"/>
      <c r="FM26" s="2" t="s">
        <v>225</v>
      </c>
      <c r="FN26" s="2">
        <v>0</v>
      </c>
      <c r="FO26" s="2">
        <v>1</v>
      </c>
      <c r="FP26" s="2" t="s">
        <v>226</v>
      </c>
      <c r="FQ26" s="2" t="s">
        <v>2036</v>
      </c>
      <c r="FR26" s="2">
        <v>0</v>
      </c>
      <c r="FS26" s="1"/>
      <c r="FT26" s="1"/>
      <c r="FU26" s="2">
        <v>0</v>
      </c>
      <c r="FV26" s="1"/>
      <c r="FW26" s="2">
        <v>0</v>
      </c>
      <c r="FX26" s="1"/>
      <c r="FY26" s="2">
        <v>0</v>
      </c>
      <c r="FZ26" s="1"/>
      <c r="GA26" s="1"/>
      <c r="GB26" s="2">
        <v>0</v>
      </c>
      <c r="GC26" s="1"/>
      <c r="GD26" s="1"/>
      <c r="GE26" s="1"/>
      <c r="GF26" s="1"/>
      <c r="GG26" s="1"/>
      <c r="GH26" s="1"/>
      <c r="GI26">
        <v>1</v>
      </c>
      <c r="GJ26">
        <v>0</v>
      </c>
      <c r="GK26">
        <v>1</v>
      </c>
    </row>
    <row r="27" spans="1:193" x14ac:dyDescent="0.35">
      <c r="A27" s="2" t="s">
        <v>2098</v>
      </c>
      <c r="B27" s="2" t="s">
        <v>2099</v>
      </c>
      <c r="C27" s="2" t="s">
        <v>2100</v>
      </c>
      <c r="D27" s="2" t="s">
        <v>2101</v>
      </c>
      <c r="E27" s="2" t="s">
        <v>2102</v>
      </c>
      <c r="F27" s="1"/>
      <c r="G27" s="1"/>
      <c r="H27" s="2" t="s">
        <v>191</v>
      </c>
      <c r="I27" s="1"/>
      <c r="J27" s="2" t="s">
        <v>2103</v>
      </c>
      <c r="K27" s="2" t="s">
        <v>2068</v>
      </c>
      <c r="L27" s="2" t="s">
        <v>2068</v>
      </c>
      <c r="M27" s="2" t="s">
        <v>2104</v>
      </c>
      <c r="N27" s="1"/>
      <c r="O27" s="2" t="s">
        <v>2105</v>
      </c>
      <c r="P27" s="2" t="s">
        <v>426</v>
      </c>
      <c r="Q27" s="2" t="s">
        <v>2106</v>
      </c>
      <c r="R27" s="1"/>
      <c r="S27" s="1"/>
      <c r="T27" s="2" t="s">
        <v>2107</v>
      </c>
      <c r="U27" s="1"/>
      <c r="V27" s="1"/>
      <c r="W27" s="1"/>
      <c r="X27" s="1"/>
      <c r="Y27" s="1"/>
      <c r="Z27" s="1"/>
      <c r="AA27" s="1"/>
      <c r="AB27" s="1"/>
      <c r="AC27" s="1"/>
      <c r="AD27" s="2" t="s">
        <v>2108</v>
      </c>
      <c r="AE27" s="1"/>
      <c r="AF27" s="1"/>
      <c r="AG27" s="1"/>
      <c r="AH27" s="2" t="s">
        <v>209</v>
      </c>
      <c r="AI27" s="2" t="s">
        <v>1689</v>
      </c>
      <c r="AJ27" s="2" t="s">
        <v>1895</v>
      </c>
      <c r="AK27" s="9" t="s">
        <v>2109</v>
      </c>
      <c r="AL27" s="2" t="s">
        <v>635</v>
      </c>
      <c r="AM27" s="2" t="s">
        <v>214</v>
      </c>
      <c r="AN27" s="2">
        <v>4</v>
      </c>
      <c r="AO27" s="2" t="s">
        <v>2110</v>
      </c>
      <c r="AP27" s="2" t="s">
        <v>216</v>
      </c>
      <c r="AQ27" s="1"/>
      <c r="AR27" s="1"/>
      <c r="AS27" s="1">
        <v>0</v>
      </c>
      <c r="AT27" s="2">
        <v>1</v>
      </c>
      <c r="AU27" s="2">
        <v>1</v>
      </c>
      <c r="AV27" s="2" t="s">
        <v>305</v>
      </c>
      <c r="AW27" s="1"/>
      <c r="AX27" s="1"/>
      <c r="AY27" s="2">
        <v>1</v>
      </c>
      <c r="AZ27" s="1"/>
      <c r="BA27" s="1"/>
      <c r="BB27" s="1"/>
      <c r="BC27" s="2">
        <v>1</v>
      </c>
      <c r="BD27" s="1">
        <v>0</v>
      </c>
      <c r="BE27" s="1">
        <v>0</v>
      </c>
      <c r="BF27" s="1">
        <v>0</v>
      </c>
      <c r="BG27" s="1">
        <v>0</v>
      </c>
      <c r="BH27" s="1" t="s">
        <v>2999</v>
      </c>
      <c r="BI27" s="1"/>
      <c r="BJ27" s="1"/>
      <c r="BK27" s="1"/>
      <c r="BL27" s="1"/>
      <c r="BM27" s="1"/>
      <c r="BN27" s="1"/>
      <c r="BO27" s="1"/>
      <c r="BP27" s="1"/>
      <c r="BQ27" s="1"/>
      <c r="BR27" s="1"/>
      <c r="BS27" s="1"/>
      <c r="BT27" s="1"/>
      <c r="BU27" s="2">
        <v>1</v>
      </c>
      <c r="BV27" s="1"/>
      <c r="BW27" s="1"/>
      <c r="BX27" s="1" t="s">
        <v>2984</v>
      </c>
      <c r="BY27" s="2">
        <v>1</v>
      </c>
      <c r="BZ27" s="2">
        <v>1</v>
      </c>
      <c r="CA27" s="1"/>
      <c r="CB27" s="1"/>
      <c r="CC27" s="1"/>
      <c r="CD27" s="1"/>
      <c r="CE27" s="2">
        <v>1</v>
      </c>
      <c r="CF27" s="1"/>
      <c r="CG27" s="1" t="s">
        <v>2994</v>
      </c>
      <c r="CH27" s="2" t="s">
        <v>2111</v>
      </c>
      <c r="CI27" s="2">
        <v>0</v>
      </c>
      <c r="CJ27" s="1"/>
      <c r="CK27" s="2">
        <v>0</v>
      </c>
      <c r="CL27" s="13">
        <v>82</v>
      </c>
      <c r="CM27" s="2"/>
      <c r="CN27" s="15" t="s">
        <v>690</v>
      </c>
      <c r="CO27" s="51">
        <v>0.35365853658536583</v>
      </c>
      <c r="CP27" s="2"/>
      <c r="CQ27" s="2">
        <v>1</v>
      </c>
      <c r="CR27" s="1"/>
      <c r="CS27" s="1"/>
      <c r="CT27" s="1"/>
      <c r="CU27" s="2">
        <v>1</v>
      </c>
      <c r="CV27" s="1"/>
      <c r="CW27" s="1"/>
      <c r="CX27" s="1"/>
      <c r="CY27" s="1" t="s">
        <v>3004</v>
      </c>
      <c r="CZ27" s="2">
        <v>174</v>
      </c>
      <c r="DA27" s="1">
        <v>0</v>
      </c>
      <c r="DB27" s="2" t="s">
        <v>2112</v>
      </c>
      <c r="DC27" s="1"/>
      <c r="DD27" s="2">
        <v>1</v>
      </c>
      <c r="DE27" s="1"/>
      <c r="DF27" s="1"/>
      <c r="DG27" s="2">
        <v>1</v>
      </c>
      <c r="DH27" s="1"/>
      <c r="DI27" s="1"/>
      <c r="DJ27" s="2" t="s">
        <v>2996</v>
      </c>
      <c r="DK27" s="2" t="s">
        <v>2113</v>
      </c>
      <c r="DL27" s="15" t="s">
        <v>343</v>
      </c>
      <c r="DM27" s="2"/>
      <c r="DN27" s="15"/>
      <c r="DO27" s="2"/>
      <c r="DP27" s="2">
        <v>0</v>
      </c>
      <c r="DQ27">
        <v>0.54</v>
      </c>
      <c r="DR27">
        <v>44</v>
      </c>
      <c r="DS27">
        <v>82</v>
      </c>
      <c r="DT27" s="2" t="s">
        <v>2114</v>
      </c>
      <c r="DU27" s="2" t="s">
        <v>2115</v>
      </c>
      <c r="DV27" s="2"/>
      <c r="DW27">
        <v>44</v>
      </c>
      <c r="DX27">
        <v>82</v>
      </c>
      <c r="DY27" s="2">
        <f t="shared" si="0"/>
        <v>0.53658536585365857</v>
      </c>
      <c r="DZ27" s="2"/>
      <c r="EA27" s="2"/>
      <c r="EB27" s="2"/>
      <c r="EC27" s="2"/>
      <c r="ED27" s="2"/>
      <c r="EE27" s="2"/>
      <c r="EF27" s="2"/>
      <c r="EG27" s="2"/>
      <c r="EH27" s="2"/>
      <c r="EI27" s="2"/>
      <c r="EJ27" s="2"/>
      <c r="EK27" s="2"/>
      <c r="EL27" s="2"/>
      <c r="EM27" s="2"/>
      <c r="EN27" s="2"/>
      <c r="EO27" s="2"/>
      <c r="EP27" s="2"/>
      <c r="EQ27" s="2"/>
      <c r="ER27" s="2">
        <v>1</v>
      </c>
      <c r="ES27" s="1"/>
      <c r="ET27" s="2">
        <v>1</v>
      </c>
      <c r="EU27" s="1"/>
      <c r="EV27" s="1"/>
      <c r="EW27" s="1"/>
      <c r="EX27" s="1"/>
      <c r="EY27" s="2">
        <v>1</v>
      </c>
      <c r="EZ27" s="1"/>
      <c r="FA27" s="2">
        <v>1</v>
      </c>
      <c r="FB27" s="1"/>
      <c r="FC27" s="1"/>
      <c r="FD27" s="1"/>
      <c r="FE27" s="1"/>
      <c r="FF27" s="2">
        <v>0</v>
      </c>
      <c r="FG27" s="2">
        <v>0</v>
      </c>
      <c r="FH27" s="2">
        <v>0</v>
      </c>
      <c r="FI27" s="1"/>
      <c r="FJ27" s="2">
        <v>0</v>
      </c>
      <c r="FK27" s="2"/>
      <c r="FL27" s="1"/>
      <c r="FM27" s="2" t="s">
        <v>225</v>
      </c>
      <c r="FN27" s="2">
        <v>0</v>
      </c>
      <c r="FO27" s="2">
        <v>1</v>
      </c>
      <c r="FP27" s="2" t="s">
        <v>272</v>
      </c>
      <c r="FQ27" s="2" t="s">
        <v>2116</v>
      </c>
      <c r="FR27" s="2">
        <v>0</v>
      </c>
      <c r="FS27" s="1"/>
      <c r="FT27" s="1"/>
      <c r="FU27" s="2">
        <v>0</v>
      </c>
      <c r="FV27" s="1"/>
      <c r="FW27" s="2">
        <v>0</v>
      </c>
      <c r="FX27" s="1"/>
      <c r="FY27" s="2">
        <v>0</v>
      </c>
      <c r="FZ27" s="1"/>
      <c r="GA27" s="1"/>
      <c r="GB27" s="2">
        <v>0</v>
      </c>
      <c r="GC27" s="1"/>
      <c r="GD27" s="1"/>
      <c r="GE27" s="1"/>
      <c r="GF27" s="1"/>
      <c r="GG27" s="1"/>
      <c r="GH27" s="1"/>
      <c r="GI27">
        <v>1</v>
      </c>
      <c r="GJ27">
        <v>0</v>
      </c>
      <c r="GK27">
        <v>1</v>
      </c>
    </row>
    <row r="28" spans="1:193" x14ac:dyDescent="0.35">
      <c r="A28" s="24" t="s">
        <v>2195</v>
      </c>
      <c r="B28" s="24" t="s">
        <v>2196</v>
      </c>
      <c r="C28" s="2" t="s">
        <v>2197</v>
      </c>
      <c r="D28" s="2" t="s">
        <v>2198</v>
      </c>
      <c r="E28" s="2" t="s">
        <v>2199</v>
      </c>
      <c r="F28" s="1"/>
      <c r="G28" s="1"/>
      <c r="H28" s="2" t="s">
        <v>191</v>
      </c>
      <c r="I28" s="1"/>
      <c r="J28" s="2" t="s">
        <v>2200</v>
      </c>
      <c r="K28" s="2" t="s">
        <v>2201</v>
      </c>
      <c r="L28" s="2" t="s">
        <v>2201</v>
      </c>
      <c r="M28" s="2" t="s">
        <v>2202</v>
      </c>
      <c r="N28" s="1"/>
      <c r="O28" s="2" t="s">
        <v>1021</v>
      </c>
      <c r="P28" s="2" t="s">
        <v>204</v>
      </c>
      <c r="Q28" s="2" t="s">
        <v>2203</v>
      </c>
      <c r="R28" s="1"/>
      <c r="S28" s="1"/>
      <c r="T28" s="2" t="s">
        <v>2204</v>
      </c>
      <c r="U28" s="2" t="s">
        <v>2205</v>
      </c>
      <c r="V28" s="1"/>
      <c r="W28" s="1"/>
      <c r="X28" s="1"/>
      <c r="Y28" s="1"/>
      <c r="Z28" s="2" t="s">
        <v>2206</v>
      </c>
      <c r="AA28" s="1"/>
      <c r="AB28" s="2" t="s">
        <v>2207</v>
      </c>
      <c r="AC28" s="1"/>
      <c r="AD28" s="2" t="s">
        <v>2208</v>
      </c>
      <c r="AE28" s="1"/>
      <c r="AF28" s="1"/>
      <c r="AG28" s="1"/>
      <c r="AH28" s="2" t="s">
        <v>209</v>
      </c>
      <c r="AI28" s="2" t="s">
        <v>1689</v>
      </c>
      <c r="AJ28" s="2" t="s">
        <v>1895</v>
      </c>
      <c r="AK28" s="9" t="s">
        <v>994</v>
      </c>
      <c r="AL28" s="2" t="s">
        <v>995</v>
      </c>
      <c r="AM28" s="2" t="s">
        <v>214</v>
      </c>
      <c r="AN28" s="2" t="s">
        <v>426</v>
      </c>
      <c r="AO28" s="2" t="s">
        <v>2209</v>
      </c>
      <c r="AP28" s="2" t="s">
        <v>216</v>
      </c>
      <c r="AQ28" s="1"/>
      <c r="AR28" s="1"/>
      <c r="AS28" s="1">
        <v>0</v>
      </c>
      <c r="AT28" s="2">
        <v>1</v>
      </c>
      <c r="AU28" s="2">
        <v>1</v>
      </c>
      <c r="AV28" s="2" t="s">
        <v>305</v>
      </c>
      <c r="AW28" s="1"/>
      <c r="AX28" s="1"/>
      <c r="AY28" s="2">
        <v>1</v>
      </c>
      <c r="AZ28" s="1"/>
      <c r="BA28" s="1"/>
      <c r="BB28" s="1"/>
      <c r="BC28" s="2">
        <v>1</v>
      </c>
      <c r="BD28" s="2">
        <v>1</v>
      </c>
      <c r="BE28" s="2">
        <v>1</v>
      </c>
      <c r="BF28" s="2">
        <v>1</v>
      </c>
      <c r="BG28" s="1">
        <v>0</v>
      </c>
      <c r="BH28" s="1" t="s">
        <v>2987</v>
      </c>
      <c r="BI28" s="1"/>
      <c r="BJ28" s="2">
        <v>1</v>
      </c>
      <c r="BK28" s="1"/>
      <c r="BL28" s="1"/>
      <c r="BM28" s="2">
        <v>1</v>
      </c>
      <c r="BN28" s="2">
        <v>1</v>
      </c>
      <c r="BO28" s="1"/>
      <c r="BP28" s="2">
        <v>1</v>
      </c>
      <c r="BQ28" s="1"/>
      <c r="BR28" s="1"/>
      <c r="BS28" s="1"/>
      <c r="BT28" s="1"/>
      <c r="BU28" s="2">
        <v>1</v>
      </c>
      <c r="BV28" s="1"/>
      <c r="BW28" s="1"/>
      <c r="BX28" s="1" t="s">
        <v>2984</v>
      </c>
      <c r="BY28" s="2">
        <v>1</v>
      </c>
      <c r="BZ28" s="2">
        <v>1</v>
      </c>
      <c r="CA28" s="2">
        <v>1</v>
      </c>
      <c r="CB28" s="1"/>
      <c r="CC28" s="1"/>
      <c r="CD28" s="1"/>
      <c r="CE28" s="1"/>
      <c r="CF28" s="1"/>
      <c r="CG28" s="1" t="s">
        <v>2992</v>
      </c>
      <c r="CH28" s="2" t="s">
        <v>2210</v>
      </c>
      <c r="CI28" s="2">
        <v>0</v>
      </c>
      <c r="CJ28" s="1"/>
      <c r="CK28" s="2">
        <v>0</v>
      </c>
      <c r="CL28" s="13">
        <v>99</v>
      </c>
      <c r="CM28" s="2"/>
      <c r="CN28" s="15">
        <v>99</v>
      </c>
      <c r="CO28" s="51">
        <v>1</v>
      </c>
      <c r="CP28" s="2"/>
      <c r="CQ28" s="2">
        <v>1</v>
      </c>
      <c r="CR28" s="1"/>
      <c r="CS28" s="1"/>
      <c r="CT28" s="1"/>
      <c r="CU28" s="1"/>
      <c r="CV28" s="2">
        <v>1</v>
      </c>
      <c r="CW28" s="1"/>
      <c r="CX28" s="1"/>
      <c r="CY28" s="1" t="s">
        <v>3005</v>
      </c>
      <c r="CZ28" s="2">
        <v>4800</v>
      </c>
      <c r="DA28" s="1">
        <v>0</v>
      </c>
      <c r="DB28" s="2" t="s">
        <v>2164</v>
      </c>
      <c r="DC28" s="1"/>
      <c r="DD28" s="2">
        <v>1</v>
      </c>
      <c r="DE28" s="1"/>
      <c r="DF28" s="1"/>
      <c r="DG28" s="2">
        <v>1</v>
      </c>
      <c r="DH28" s="1"/>
      <c r="DI28" s="1"/>
      <c r="DJ28" s="2" t="s">
        <v>2997</v>
      </c>
      <c r="DK28" s="1"/>
      <c r="DL28" s="15">
        <v>33</v>
      </c>
      <c r="DM28" s="2"/>
      <c r="DN28" s="15"/>
      <c r="DO28" s="2"/>
      <c r="DP28" s="2">
        <v>0</v>
      </c>
      <c r="DQ28">
        <v>0.26500000000000001</v>
      </c>
      <c r="DR28">
        <v>33</v>
      </c>
      <c r="DS28">
        <v>99</v>
      </c>
      <c r="DT28" s="2" t="s">
        <v>2211</v>
      </c>
      <c r="DU28" s="2" t="s">
        <v>2212</v>
      </c>
      <c r="DV28" s="2" t="s">
        <v>2213</v>
      </c>
      <c r="DW28" s="2">
        <v>13</v>
      </c>
      <c r="DX28" s="2">
        <v>28</v>
      </c>
      <c r="DY28" s="2">
        <f t="shared" si="0"/>
        <v>0.4642857142857143</v>
      </c>
      <c r="DZ28" s="2" t="s">
        <v>2214</v>
      </c>
      <c r="EA28" s="2">
        <v>4</v>
      </c>
      <c r="EB28" s="2">
        <v>24</v>
      </c>
      <c r="EC28" s="2"/>
      <c r="ED28" s="2"/>
      <c r="EE28" s="2"/>
      <c r="EF28" s="2"/>
      <c r="EG28" s="2"/>
      <c r="EH28" s="2"/>
      <c r="EI28" s="2"/>
      <c r="EJ28" s="2"/>
      <c r="EK28" s="2"/>
      <c r="EL28" s="2"/>
      <c r="EM28" s="2">
        <v>5</v>
      </c>
      <c r="EN28" s="2">
        <v>12</v>
      </c>
      <c r="EO28" s="2"/>
      <c r="EP28" s="2">
        <v>11</v>
      </c>
      <c r="EQ28" s="2">
        <v>35</v>
      </c>
      <c r="ER28" s="2">
        <v>1</v>
      </c>
      <c r="ES28" s="1"/>
      <c r="ET28" s="2">
        <v>1</v>
      </c>
      <c r="EU28" s="1"/>
      <c r="EV28" s="1"/>
      <c r="EW28" s="1"/>
      <c r="EX28" s="1"/>
      <c r="EY28" s="2">
        <v>1</v>
      </c>
      <c r="EZ28" s="1"/>
      <c r="FA28" s="2">
        <v>1</v>
      </c>
      <c r="FB28" s="1"/>
      <c r="FC28" s="1"/>
      <c r="FD28" s="1"/>
      <c r="FE28" s="1"/>
      <c r="FF28" s="2">
        <v>0</v>
      </c>
      <c r="FG28" s="2">
        <v>0</v>
      </c>
      <c r="FH28" s="2">
        <v>0</v>
      </c>
      <c r="FI28" s="1"/>
      <c r="FJ28" s="2">
        <v>1</v>
      </c>
      <c r="FK28" s="2"/>
      <c r="FL28" s="2" t="s">
        <v>2215</v>
      </c>
      <c r="FM28" s="2" t="s">
        <v>225</v>
      </c>
      <c r="FN28" s="2">
        <v>0</v>
      </c>
      <c r="FO28" s="2">
        <v>1</v>
      </c>
      <c r="FP28" s="2" t="s">
        <v>226</v>
      </c>
      <c r="FQ28" s="1"/>
      <c r="FR28" s="2">
        <v>0</v>
      </c>
      <c r="FS28" s="1"/>
      <c r="FT28" s="1"/>
      <c r="FU28" s="2">
        <v>0</v>
      </c>
      <c r="FV28" s="1"/>
      <c r="FW28" s="2">
        <v>0</v>
      </c>
      <c r="FX28" s="1"/>
      <c r="FY28" s="2">
        <v>0</v>
      </c>
      <c r="FZ28" s="1"/>
      <c r="GA28" s="1"/>
      <c r="GB28" s="2">
        <v>0</v>
      </c>
      <c r="GC28" s="1"/>
      <c r="GD28" s="1"/>
      <c r="GE28" s="1"/>
      <c r="GF28" s="1"/>
      <c r="GG28" s="1"/>
      <c r="GH28" s="1"/>
      <c r="GI28">
        <v>1</v>
      </c>
      <c r="GJ28">
        <v>0</v>
      </c>
      <c r="GK28">
        <v>1</v>
      </c>
    </row>
    <row r="29" spans="1:193" s="11" customFormat="1" x14ac:dyDescent="0.35">
      <c r="A29" s="2" t="s">
        <v>2307</v>
      </c>
      <c r="B29" s="2" t="s">
        <v>2308</v>
      </c>
      <c r="C29" s="2" t="s">
        <v>2309</v>
      </c>
      <c r="D29" s="2" t="s">
        <v>2310</v>
      </c>
      <c r="E29" s="2" t="s">
        <v>2311</v>
      </c>
      <c r="F29" s="1"/>
      <c r="G29" s="1"/>
      <c r="H29" s="2" t="s">
        <v>191</v>
      </c>
      <c r="I29" s="1"/>
      <c r="J29" s="2" t="s">
        <v>2312</v>
      </c>
      <c r="K29" s="2" t="s">
        <v>2313</v>
      </c>
      <c r="L29" s="2" t="s">
        <v>2313</v>
      </c>
      <c r="M29" s="2" t="s">
        <v>2314</v>
      </c>
      <c r="N29" s="1"/>
      <c r="O29" s="2" t="s">
        <v>2315</v>
      </c>
      <c r="P29" s="2" t="s">
        <v>311</v>
      </c>
      <c r="Q29" s="2" t="s">
        <v>2316</v>
      </c>
      <c r="R29" s="1"/>
      <c r="S29" s="1"/>
      <c r="T29" s="2" t="s">
        <v>2317</v>
      </c>
      <c r="U29" s="1"/>
      <c r="V29" s="1"/>
      <c r="W29" s="1"/>
      <c r="X29" s="1"/>
      <c r="Y29" s="1"/>
      <c r="Z29" s="2" t="s">
        <v>2318</v>
      </c>
      <c r="AA29" s="1"/>
      <c r="AB29" s="1"/>
      <c r="AC29" s="1"/>
      <c r="AD29" s="2" t="s">
        <v>2319</v>
      </c>
      <c r="AE29" s="1"/>
      <c r="AF29" s="1"/>
      <c r="AG29" s="1"/>
      <c r="AH29" s="2" t="s">
        <v>209</v>
      </c>
      <c r="AI29" s="2" t="s">
        <v>1689</v>
      </c>
      <c r="AJ29" s="2" t="s">
        <v>1895</v>
      </c>
      <c r="AK29" s="9" t="s">
        <v>2320</v>
      </c>
      <c r="AL29" s="2" t="s">
        <v>1268</v>
      </c>
      <c r="AM29" s="2" t="s">
        <v>214</v>
      </c>
      <c r="AN29" s="2">
        <v>4</v>
      </c>
      <c r="AO29" s="2" t="s">
        <v>2321</v>
      </c>
      <c r="AP29" s="2" t="s">
        <v>216</v>
      </c>
      <c r="AQ29" s="1"/>
      <c r="AR29" s="1"/>
      <c r="AS29" s="1">
        <v>0</v>
      </c>
      <c r="AT29" s="2">
        <v>1</v>
      </c>
      <c r="AU29" s="2">
        <v>1</v>
      </c>
      <c r="AV29" s="2" t="s">
        <v>305</v>
      </c>
      <c r="AW29" s="1"/>
      <c r="AX29" s="1"/>
      <c r="AY29" s="2">
        <v>1</v>
      </c>
      <c r="AZ29" s="1"/>
      <c r="BA29" s="1"/>
      <c r="BB29" s="1"/>
      <c r="BC29" s="2">
        <v>1</v>
      </c>
      <c r="BD29" s="1">
        <v>0</v>
      </c>
      <c r="BE29" s="1">
        <v>0</v>
      </c>
      <c r="BF29" s="1">
        <v>0</v>
      </c>
      <c r="BG29" s="1">
        <v>0</v>
      </c>
      <c r="BH29" s="1" t="s">
        <v>2999</v>
      </c>
      <c r="BI29" s="1"/>
      <c r="BJ29" s="1"/>
      <c r="BK29" s="1"/>
      <c r="BL29" s="1"/>
      <c r="BM29" s="1"/>
      <c r="BN29" s="1"/>
      <c r="BO29" s="1"/>
      <c r="BP29" s="1"/>
      <c r="BQ29" s="1"/>
      <c r="BR29" s="1"/>
      <c r="BS29" s="1"/>
      <c r="BT29" s="1"/>
      <c r="BU29" s="1"/>
      <c r="BV29" s="2">
        <v>1</v>
      </c>
      <c r="BW29" s="1"/>
      <c r="BX29" s="1" t="s">
        <v>2986</v>
      </c>
      <c r="BY29" s="2">
        <v>1</v>
      </c>
      <c r="BZ29" s="2">
        <v>1</v>
      </c>
      <c r="CA29" s="1"/>
      <c r="CB29" s="1"/>
      <c r="CC29" s="1"/>
      <c r="CD29" s="2">
        <v>1</v>
      </c>
      <c r="CE29" s="1"/>
      <c r="CF29" s="1"/>
      <c r="CG29" s="1" t="s">
        <v>2994</v>
      </c>
      <c r="CH29" s="2" t="s">
        <v>263</v>
      </c>
      <c r="CI29" s="2">
        <v>0</v>
      </c>
      <c r="CJ29" s="1"/>
      <c r="CK29" s="2">
        <v>0</v>
      </c>
      <c r="CL29" s="13">
        <v>512</v>
      </c>
      <c r="CM29" s="2"/>
      <c r="CN29" s="15"/>
      <c r="CO29" s="51"/>
      <c r="CP29" s="2"/>
      <c r="CQ29" s="2">
        <v>1</v>
      </c>
      <c r="CR29" s="1"/>
      <c r="CS29" s="1"/>
      <c r="CT29" s="1"/>
      <c r="CU29" s="2">
        <v>1</v>
      </c>
      <c r="CV29" s="1"/>
      <c r="CW29" s="1"/>
      <c r="CX29" s="1"/>
      <c r="CY29" s="1" t="s">
        <v>3004</v>
      </c>
      <c r="CZ29" s="2">
        <v>48</v>
      </c>
      <c r="DA29" s="1">
        <v>0</v>
      </c>
      <c r="DB29" s="2" t="s">
        <v>1528</v>
      </c>
      <c r="DC29" s="1"/>
      <c r="DD29" s="2">
        <v>1</v>
      </c>
      <c r="DE29" s="1"/>
      <c r="DF29" s="1"/>
      <c r="DG29" s="2">
        <v>1</v>
      </c>
      <c r="DH29" s="1"/>
      <c r="DI29" s="1"/>
      <c r="DJ29" s="2" t="s">
        <v>2996</v>
      </c>
      <c r="DK29" s="2" t="s">
        <v>2322</v>
      </c>
      <c r="DL29" s="15" t="s">
        <v>2323</v>
      </c>
      <c r="DM29" s="2"/>
      <c r="DN29" s="15"/>
      <c r="DO29" s="2"/>
      <c r="DP29" s="2">
        <v>0</v>
      </c>
      <c r="DQ29">
        <v>0.46</v>
      </c>
      <c r="DR29">
        <v>234</v>
      </c>
      <c r="DS29">
        <v>512</v>
      </c>
      <c r="DT29" s="2" t="s">
        <v>2324</v>
      </c>
      <c r="DU29" s="2" t="s">
        <v>2325</v>
      </c>
      <c r="DV29" s="2"/>
      <c r="DW29">
        <v>234</v>
      </c>
      <c r="DX29">
        <v>512</v>
      </c>
      <c r="DY29" s="2">
        <f t="shared" si="0"/>
        <v>0.45703125</v>
      </c>
      <c r="DZ29" s="2"/>
      <c r="EA29" s="2"/>
      <c r="EB29" s="2"/>
      <c r="EC29" s="2"/>
      <c r="ED29" s="2"/>
      <c r="EE29" s="2"/>
      <c r="EF29" s="2"/>
      <c r="EG29" s="2"/>
      <c r="EH29" s="2"/>
      <c r="EI29" s="2"/>
      <c r="EJ29" s="2"/>
      <c r="EK29" s="2"/>
      <c r="EL29" s="2"/>
      <c r="EM29" s="2"/>
      <c r="EN29" s="2"/>
      <c r="EO29" s="2"/>
      <c r="EP29" s="2"/>
      <c r="EQ29" s="2"/>
      <c r="ER29" s="2">
        <v>1</v>
      </c>
      <c r="ES29" s="1"/>
      <c r="ET29" s="2">
        <v>1</v>
      </c>
      <c r="EU29" s="1"/>
      <c r="EV29" s="1"/>
      <c r="EW29" s="1"/>
      <c r="EX29" s="1"/>
      <c r="EY29" s="2">
        <v>1</v>
      </c>
      <c r="EZ29" s="1"/>
      <c r="FA29" s="2">
        <v>1</v>
      </c>
      <c r="FB29" s="1"/>
      <c r="FC29" s="1"/>
      <c r="FD29" s="1"/>
      <c r="FE29" s="1"/>
      <c r="FF29" s="2">
        <v>0</v>
      </c>
      <c r="FG29" s="2">
        <v>0</v>
      </c>
      <c r="FH29" s="2">
        <v>0</v>
      </c>
      <c r="FI29" s="1"/>
      <c r="FJ29" s="2">
        <v>0</v>
      </c>
      <c r="FK29" s="2"/>
      <c r="FL29" s="1"/>
      <c r="FM29" s="2" t="s">
        <v>225</v>
      </c>
      <c r="FN29" s="2">
        <v>0</v>
      </c>
      <c r="FO29" s="2">
        <v>1</v>
      </c>
      <c r="FP29" s="2" t="s">
        <v>226</v>
      </c>
      <c r="FQ29" s="1"/>
      <c r="FR29" s="2">
        <v>0</v>
      </c>
      <c r="FS29" s="1"/>
      <c r="FT29" s="1"/>
      <c r="FU29" s="2">
        <v>0</v>
      </c>
      <c r="FV29" s="1"/>
      <c r="FW29" s="2">
        <v>0</v>
      </c>
      <c r="FX29" s="1"/>
      <c r="FY29" s="2">
        <v>1</v>
      </c>
      <c r="FZ29" s="2" t="s">
        <v>272</v>
      </c>
      <c r="GA29" s="2" t="s">
        <v>2326</v>
      </c>
      <c r="GB29" s="2">
        <v>0</v>
      </c>
      <c r="GC29" s="1"/>
      <c r="GD29" s="1"/>
      <c r="GE29" s="1"/>
      <c r="GF29" s="1"/>
      <c r="GG29" s="1"/>
      <c r="GH29" s="1"/>
      <c r="GI29">
        <v>1</v>
      </c>
      <c r="GJ29">
        <v>1</v>
      </c>
      <c r="GK29">
        <v>1</v>
      </c>
    </row>
    <row r="30" spans="1:193" x14ac:dyDescent="0.35">
      <c r="A30" s="2" t="s">
        <v>2386</v>
      </c>
      <c r="B30" s="2" t="s">
        <v>2333</v>
      </c>
      <c r="C30" s="2" t="s">
        <v>2387</v>
      </c>
      <c r="D30" s="2" t="s">
        <v>2388</v>
      </c>
      <c r="E30" s="2" t="s">
        <v>2389</v>
      </c>
      <c r="F30" s="1"/>
      <c r="G30" s="1"/>
      <c r="H30" s="2" t="s">
        <v>191</v>
      </c>
      <c r="I30" s="1"/>
      <c r="J30" s="2" t="s">
        <v>1425</v>
      </c>
      <c r="K30" s="2" t="s">
        <v>2390</v>
      </c>
      <c r="L30" s="2" t="s">
        <v>2390</v>
      </c>
      <c r="M30" s="2" t="s">
        <v>2391</v>
      </c>
      <c r="N30" s="1"/>
      <c r="O30" s="2" t="s">
        <v>2392</v>
      </c>
      <c r="P30" s="2" t="s">
        <v>426</v>
      </c>
      <c r="Q30" s="2" t="s">
        <v>2393</v>
      </c>
      <c r="R30" s="1"/>
      <c r="S30" s="1"/>
      <c r="T30" s="2" t="s">
        <v>2394</v>
      </c>
      <c r="U30" s="1"/>
      <c r="V30" s="1"/>
      <c r="W30" s="1"/>
      <c r="X30" s="1"/>
      <c r="Y30" s="1"/>
      <c r="Z30" s="2" t="s">
        <v>2395</v>
      </c>
      <c r="AA30" s="1"/>
      <c r="AB30" s="2" t="s">
        <v>2396</v>
      </c>
      <c r="AC30" s="1"/>
      <c r="AD30" s="2" t="s">
        <v>2397</v>
      </c>
      <c r="AE30" s="1"/>
      <c r="AF30" s="1"/>
      <c r="AG30" s="1"/>
      <c r="AH30" s="2" t="s">
        <v>209</v>
      </c>
      <c r="AI30" s="2" t="s">
        <v>1689</v>
      </c>
      <c r="AJ30" s="2" t="s">
        <v>1895</v>
      </c>
      <c r="AK30" s="9" t="s">
        <v>1344</v>
      </c>
      <c r="AL30" s="2" t="s">
        <v>1339</v>
      </c>
      <c r="AM30" s="2" t="s">
        <v>214</v>
      </c>
      <c r="AN30" s="2">
        <v>4</v>
      </c>
      <c r="AO30" s="2" t="s">
        <v>2398</v>
      </c>
      <c r="AP30" s="2" t="s">
        <v>216</v>
      </c>
      <c r="AQ30" s="1"/>
      <c r="AR30" s="1"/>
      <c r="AS30" s="2">
        <v>1</v>
      </c>
      <c r="AT30" s="2">
        <v>1</v>
      </c>
      <c r="AU30" s="2">
        <v>1</v>
      </c>
      <c r="AV30" s="2" t="s">
        <v>217</v>
      </c>
      <c r="AW30" s="1"/>
      <c r="AX30" s="1"/>
      <c r="AY30" s="2">
        <v>1</v>
      </c>
      <c r="AZ30" s="1"/>
      <c r="BA30" s="1"/>
      <c r="BB30" s="1"/>
      <c r="BC30" s="2">
        <v>1</v>
      </c>
      <c r="BD30" s="1">
        <v>0</v>
      </c>
      <c r="BE30" s="1">
        <v>0</v>
      </c>
      <c r="BF30" s="1">
        <v>0</v>
      </c>
      <c r="BG30" s="1">
        <v>0</v>
      </c>
      <c r="BH30" s="1" t="s">
        <v>2999</v>
      </c>
      <c r="BI30" s="1"/>
      <c r="BJ30" s="1"/>
      <c r="BK30" s="1"/>
      <c r="BL30" s="1"/>
      <c r="BM30" s="1"/>
      <c r="BN30" s="1"/>
      <c r="BO30" s="1"/>
      <c r="BP30" s="1"/>
      <c r="BQ30" s="1"/>
      <c r="BR30" s="1"/>
      <c r="BS30" s="1"/>
      <c r="BT30" s="1"/>
      <c r="BU30" s="2">
        <v>1</v>
      </c>
      <c r="BV30" s="1">
        <v>1</v>
      </c>
      <c r="BW30" s="1"/>
      <c r="BX30" s="1" t="s">
        <v>2987</v>
      </c>
      <c r="BY30" s="2">
        <v>1</v>
      </c>
      <c r="BZ30" s="2">
        <v>1</v>
      </c>
      <c r="CA30" s="1"/>
      <c r="CB30" s="1"/>
      <c r="CC30" s="2">
        <v>1</v>
      </c>
      <c r="CD30" s="1"/>
      <c r="CE30" s="1"/>
      <c r="CF30" s="1"/>
      <c r="CG30" s="1" t="s">
        <v>2994</v>
      </c>
      <c r="CH30" s="2" t="s">
        <v>2355</v>
      </c>
      <c r="CI30" s="2">
        <v>0</v>
      </c>
      <c r="CJ30" s="1"/>
      <c r="CK30" s="2">
        <v>0</v>
      </c>
      <c r="CL30" s="13">
        <v>874</v>
      </c>
      <c r="CM30" s="2"/>
      <c r="CN30" s="15">
        <v>226</v>
      </c>
      <c r="CO30" s="51">
        <v>0.2585812356979405</v>
      </c>
      <c r="CP30" s="2" t="s">
        <v>2399</v>
      </c>
      <c r="CQ30" s="2">
        <v>1</v>
      </c>
      <c r="CR30" s="1"/>
      <c r="CS30" s="1"/>
      <c r="CT30" s="1"/>
      <c r="CU30" s="2">
        <v>1</v>
      </c>
      <c r="CV30" s="1"/>
      <c r="CW30" s="1"/>
      <c r="CX30" s="1"/>
      <c r="CY30" s="1" t="s">
        <v>3004</v>
      </c>
      <c r="CZ30" s="2">
        <v>41</v>
      </c>
      <c r="DA30" s="1">
        <v>0</v>
      </c>
      <c r="DB30" s="2" t="s">
        <v>2297</v>
      </c>
      <c r="DC30" s="1"/>
      <c r="DD30" s="2">
        <v>1</v>
      </c>
      <c r="DE30" s="1"/>
      <c r="DF30" s="1"/>
      <c r="DG30" s="2">
        <v>1</v>
      </c>
      <c r="DH30" s="1"/>
      <c r="DI30" s="1"/>
      <c r="DJ30" s="2" t="s">
        <v>2996</v>
      </c>
      <c r="DK30" s="2" t="s">
        <v>2400</v>
      </c>
      <c r="DL30" s="15" t="s">
        <v>2401</v>
      </c>
      <c r="DM30" s="2"/>
      <c r="DN30" s="15"/>
      <c r="DO30" s="2"/>
      <c r="DP30" s="2">
        <v>0</v>
      </c>
      <c r="DQ30">
        <v>0.438</v>
      </c>
      <c r="DR30">
        <v>383</v>
      </c>
      <c r="DS30">
        <v>874</v>
      </c>
      <c r="DT30" s="2" t="s">
        <v>2402</v>
      </c>
      <c r="DU30" s="1"/>
      <c r="DV30" s="1"/>
      <c r="DW30">
        <v>383</v>
      </c>
      <c r="DX30">
        <v>874</v>
      </c>
      <c r="DY30" s="2">
        <f t="shared" si="0"/>
        <v>0.43821510297482835</v>
      </c>
      <c r="DZ30" s="1"/>
      <c r="EA30" s="1"/>
      <c r="EB30" s="1"/>
      <c r="EC30" s="1"/>
      <c r="ED30" s="1"/>
      <c r="EE30" s="1"/>
      <c r="EF30" s="1"/>
      <c r="EG30" s="1"/>
      <c r="EH30" s="1"/>
      <c r="EI30" s="1"/>
      <c r="EJ30" s="1"/>
      <c r="EK30" s="1"/>
      <c r="EL30" s="1"/>
      <c r="EM30" s="1"/>
      <c r="EN30" s="1"/>
      <c r="EO30" s="1"/>
      <c r="EP30" s="1"/>
      <c r="EQ30" s="1"/>
      <c r="ER30" s="2">
        <v>1</v>
      </c>
      <c r="ES30" s="1"/>
      <c r="ET30" s="2">
        <v>1</v>
      </c>
      <c r="EU30" s="1"/>
      <c r="EV30" s="1"/>
      <c r="EW30" s="1"/>
      <c r="EX30" s="1"/>
      <c r="EY30" s="2">
        <v>1</v>
      </c>
      <c r="EZ30" s="1"/>
      <c r="FA30" s="2">
        <v>1</v>
      </c>
      <c r="FB30" s="1"/>
      <c r="FC30" s="1"/>
      <c r="FD30" s="1"/>
      <c r="FE30" s="1"/>
      <c r="FF30" s="2">
        <v>0</v>
      </c>
      <c r="FG30" s="2">
        <v>0</v>
      </c>
      <c r="FH30" s="2">
        <v>0</v>
      </c>
      <c r="FI30" s="1"/>
      <c r="FJ30" s="2">
        <v>0</v>
      </c>
      <c r="FK30" s="2"/>
      <c r="FL30" s="1"/>
      <c r="FM30" s="2" t="s">
        <v>225</v>
      </c>
      <c r="FN30" s="2">
        <v>0</v>
      </c>
      <c r="FO30" s="2">
        <v>1</v>
      </c>
      <c r="FP30" s="2" t="s">
        <v>226</v>
      </c>
      <c r="FQ30" s="1"/>
      <c r="FR30" s="2">
        <v>0</v>
      </c>
      <c r="FS30" s="1"/>
      <c r="FT30" s="1"/>
      <c r="FU30" s="2">
        <v>0</v>
      </c>
      <c r="FV30" s="1"/>
      <c r="FW30" s="2">
        <v>0</v>
      </c>
      <c r="FX30" s="1"/>
      <c r="FY30" s="2">
        <v>1</v>
      </c>
      <c r="FZ30" s="2" t="s">
        <v>272</v>
      </c>
      <c r="GA30" s="2" t="s">
        <v>2403</v>
      </c>
      <c r="GB30" s="2">
        <v>0</v>
      </c>
      <c r="GC30" s="1"/>
      <c r="GD30" s="1"/>
      <c r="GE30" s="1"/>
      <c r="GF30" s="1"/>
      <c r="GG30" s="1"/>
      <c r="GH30" s="1"/>
      <c r="GI30">
        <v>1</v>
      </c>
      <c r="GJ30">
        <v>1</v>
      </c>
      <c r="GK30">
        <v>1</v>
      </c>
    </row>
    <row r="31" spans="1:193" x14ac:dyDescent="0.35">
      <c r="A31" s="2" t="s">
        <v>2462</v>
      </c>
      <c r="B31" s="2" t="s">
        <v>2463</v>
      </c>
      <c r="C31" s="2" t="s">
        <v>2464</v>
      </c>
      <c r="D31" s="2" t="s">
        <v>2465</v>
      </c>
      <c r="E31" s="2" t="s">
        <v>2466</v>
      </c>
      <c r="F31" s="1"/>
      <c r="G31" s="1"/>
      <c r="H31" s="2" t="s">
        <v>191</v>
      </c>
      <c r="I31" s="1"/>
      <c r="J31" s="2" t="s">
        <v>2467</v>
      </c>
      <c r="K31" s="2" t="s">
        <v>2468</v>
      </c>
      <c r="L31" s="2" t="s">
        <v>2468</v>
      </c>
      <c r="M31" s="2" t="s">
        <v>2469</v>
      </c>
      <c r="N31" s="1"/>
      <c r="O31" s="2" t="s">
        <v>2470</v>
      </c>
      <c r="P31" s="2" t="s">
        <v>199</v>
      </c>
      <c r="Q31" s="2" t="s">
        <v>2471</v>
      </c>
      <c r="R31" s="1"/>
      <c r="S31" s="1"/>
      <c r="T31" s="2" t="s">
        <v>2472</v>
      </c>
      <c r="U31" s="1"/>
      <c r="V31" s="1"/>
      <c r="W31" s="1"/>
      <c r="X31" s="1"/>
      <c r="Y31" s="1"/>
      <c r="Z31" s="2" t="s">
        <v>2473</v>
      </c>
      <c r="AA31" s="1"/>
      <c r="AB31" s="1"/>
      <c r="AC31" s="1"/>
      <c r="AD31" s="2" t="s">
        <v>2474</v>
      </c>
      <c r="AE31" s="1"/>
      <c r="AF31" s="1"/>
      <c r="AG31" s="1"/>
      <c r="AH31" s="2" t="s">
        <v>209</v>
      </c>
      <c r="AI31" s="2" t="s">
        <v>1689</v>
      </c>
      <c r="AJ31" s="2" t="s">
        <v>1895</v>
      </c>
      <c r="AK31" s="9" t="s">
        <v>1528</v>
      </c>
      <c r="AL31" s="2" t="s">
        <v>2475</v>
      </c>
      <c r="AM31" s="2" t="s">
        <v>214</v>
      </c>
      <c r="AN31" s="2">
        <v>4</v>
      </c>
      <c r="AO31" s="2" t="s">
        <v>2476</v>
      </c>
      <c r="AP31" s="2" t="s">
        <v>216</v>
      </c>
      <c r="AQ31" s="1"/>
      <c r="AR31" s="1"/>
      <c r="AS31" s="1">
        <v>0</v>
      </c>
      <c r="AT31" s="2">
        <v>0</v>
      </c>
      <c r="AU31" s="1">
        <v>0</v>
      </c>
      <c r="AV31" s="2" t="s">
        <v>471</v>
      </c>
      <c r="AW31" s="1"/>
      <c r="AX31" s="1"/>
      <c r="AY31" s="2">
        <v>1</v>
      </c>
      <c r="AZ31" s="1"/>
      <c r="BA31" s="1"/>
      <c r="BB31" s="1"/>
      <c r="BC31" s="2">
        <v>1</v>
      </c>
      <c r="BD31" s="1">
        <v>0</v>
      </c>
      <c r="BE31" s="1">
        <v>0</v>
      </c>
      <c r="BF31" s="1">
        <v>0</v>
      </c>
      <c r="BG31" s="1">
        <v>0</v>
      </c>
      <c r="BH31" s="1" t="s">
        <v>2999</v>
      </c>
      <c r="BI31" s="1"/>
      <c r="BJ31" s="1"/>
      <c r="BK31" s="1"/>
      <c r="BL31" s="1"/>
      <c r="BM31" s="1"/>
      <c r="BN31" s="1"/>
      <c r="BO31" s="1"/>
      <c r="BP31" s="1"/>
      <c r="BQ31" s="1"/>
      <c r="BR31" s="1"/>
      <c r="BS31" s="1"/>
      <c r="BT31" s="1"/>
      <c r="BU31" s="2">
        <v>1</v>
      </c>
      <c r="BV31" s="1"/>
      <c r="BW31" s="1"/>
      <c r="BX31" s="1" t="s">
        <v>2984</v>
      </c>
      <c r="BY31" s="2">
        <v>2</v>
      </c>
      <c r="BZ31" s="2">
        <v>1</v>
      </c>
      <c r="CA31" s="1"/>
      <c r="CB31" s="1"/>
      <c r="CC31" s="1"/>
      <c r="CD31" s="2">
        <v>1</v>
      </c>
      <c r="CE31" s="1"/>
      <c r="CF31" s="1"/>
      <c r="CG31" s="1" t="s">
        <v>2994</v>
      </c>
      <c r="CH31" s="2" t="s">
        <v>2477</v>
      </c>
      <c r="CI31" s="2">
        <v>0</v>
      </c>
      <c r="CJ31" s="1"/>
      <c r="CK31" s="2">
        <v>0</v>
      </c>
      <c r="CL31" s="13">
        <v>122</v>
      </c>
      <c r="CM31" s="2"/>
      <c r="CN31" s="15" t="s">
        <v>641</v>
      </c>
      <c r="CO31" s="51">
        <v>0.52459016393442626</v>
      </c>
      <c r="CP31" s="2"/>
      <c r="CQ31" s="2">
        <v>1</v>
      </c>
      <c r="CR31" s="1"/>
      <c r="CS31" s="1"/>
      <c r="CT31" s="2">
        <v>1</v>
      </c>
      <c r="CU31" s="2">
        <v>1</v>
      </c>
      <c r="CV31" s="1"/>
      <c r="CW31" s="1"/>
      <c r="CX31" s="1"/>
      <c r="CY31" s="1" t="s">
        <v>3004</v>
      </c>
      <c r="CZ31" s="2">
        <v>12</v>
      </c>
      <c r="DA31" s="1">
        <v>0</v>
      </c>
      <c r="DB31" s="2" t="s">
        <v>296</v>
      </c>
      <c r="DC31" s="1"/>
      <c r="DD31" s="2">
        <v>1</v>
      </c>
      <c r="DE31" s="1"/>
      <c r="DF31" s="1"/>
      <c r="DG31" s="2">
        <v>1</v>
      </c>
      <c r="DH31" s="1"/>
      <c r="DI31" s="1"/>
      <c r="DJ31" s="2" t="s">
        <v>2996</v>
      </c>
      <c r="DK31" s="2" t="s">
        <v>2478</v>
      </c>
      <c r="DL31" s="15" t="s">
        <v>1896</v>
      </c>
      <c r="DM31" s="2"/>
      <c r="DN31" s="15"/>
      <c r="DO31" s="2"/>
      <c r="DP31" s="2">
        <v>0</v>
      </c>
      <c r="DQ31">
        <v>0.31</v>
      </c>
      <c r="DR31">
        <v>38</v>
      </c>
      <c r="DS31">
        <v>122</v>
      </c>
      <c r="DT31" s="2" t="s">
        <v>2479</v>
      </c>
      <c r="DU31" s="1"/>
      <c r="DV31" s="1"/>
      <c r="DW31">
        <v>38</v>
      </c>
      <c r="DX31">
        <v>122</v>
      </c>
      <c r="DY31" s="2">
        <f t="shared" si="0"/>
        <v>0.31147540983606559</v>
      </c>
      <c r="DZ31" s="1"/>
      <c r="EA31" s="1"/>
      <c r="EB31" s="1"/>
      <c r="EC31" s="1"/>
      <c r="ED31" s="1"/>
      <c r="EE31" s="1"/>
      <c r="EF31" s="1"/>
      <c r="EG31" s="1"/>
      <c r="EH31" s="1"/>
      <c r="EI31" s="1"/>
      <c r="EJ31" s="1"/>
      <c r="EK31" s="1"/>
      <c r="EL31" s="1"/>
      <c r="EM31" s="1"/>
      <c r="EN31" s="1"/>
      <c r="EO31" s="1"/>
      <c r="EP31" s="1"/>
      <c r="EQ31" s="1"/>
      <c r="ER31" s="2">
        <v>1</v>
      </c>
      <c r="ES31" s="1"/>
      <c r="ET31" s="1"/>
      <c r="EU31" s="1"/>
      <c r="EV31" s="1"/>
      <c r="EW31" s="1"/>
      <c r="EX31" s="1"/>
      <c r="EY31" s="2">
        <v>1</v>
      </c>
      <c r="EZ31" s="1"/>
      <c r="FA31" s="1"/>
      <c r="FB31" s="1"/>
      <c r="FC31" s="1"/>
      <c r="FD31" s="1"/>
      <c r="FE31" s="1"/>
      <c r="FF31" s="1"/>
      <c r="FG31" s="2">
        <v>0</v>
      </c>
      <c r="FH31" s="2">
        <v>0</v>
      </c>
      <c r="FI31" s="1"/>
      <c r="FJ31" s="2">
        <v>0</v>
      </c>
      <c r="FK31" s="2"/>
      <c r="FL31" s="1"/>
      <c r="FM31" s="2" t="s">
        <v>225</v>
      </c>
      <c r="FN31" s="2">
        <v>0</v>
      </c>
      <c r="FO31" s="2">
        <v>1</v>
      </c>
      <c r="FP31" s="2" t="s">
        <v>226</v>
      </c>
      <c r="FQ31" s="1"/>
      <c r="FR31" s="2">
        <v>0</v>
      </c>
      <c r="FS31" s="1"/>
      <c r="FT31" s="1"/>
      <c r="FU31" s="2">
        <v>0</v>
      </c>
      <c r="FV31" s="1"/>
      <c r="FW31" s="2">
        <v>0</v>
      </c>
      <c r="FX31" s="1"/>
      <c r="FY31" s="2">
        <v>0</v>
      </c>
      <c r="FZ31" s="1"/>
      <c r="GA31" s="1"/>
      <c r="GB31" s="2">
        <v>0</v>
      </c>
      <c r="GC31" s="1"/>
      <c r="GD31" s="1"/>
      <c r="GE31" s="1"/>
      <c r="GF31" s="1"/>
      <c r="GG31" s="1"/>
      <c r="GH31" s="1"/>
      <c r="GI31">
        <v>1</v>
      </c>
      <c r="GJ31">
        <v>0</v>
      </c>
      <c r="GK31">
        <v>1</v>
      </c>
    </row>
    <row r="32" spans="1:193" s="11" customFormat="1" x14ac:dyDescent="0.35">
      <c r="A32" s="2" t="s">
        <v>2553</v>
      </c>
      <c r="B32" s="2" t="s">
        <v>2554</v>
      </c>
      <c r="C32" s="2" t="s">
        <v>2555</v>
      </c>
      <c r="D32" s="2" t="s">
        <v>2556</v>
      </c>
      <c r="E32" s="2" t="s">
        <v>2557</v>
      </c>
      <c r="F32" s="1"/>
      <c r="G32" s="1"/>
      <c r="H32" s="2" t="s">
        <v>191</v>
      </c>
      <c r="I32" s="1"/>
      <c r="J32" s="2" t="s">
        <v>2558</v>
      </c>
      <c r="K32" s="2" t="s">
        <v>2512</v>
      </c>
      <c r="L32" s="2" t="s">
        <v>2512</v>
      </c>
      <c r="M32" s="2" t="s">
        <v>2559</v>
      </c>
      <c r="N32" s="1"/>
      <c r="O32" s="2" t="s">
        <v>2105</v>
      </c>
      <c r="P32" s="2" t="s">
        <v>723</v>
      </c>
      <c r="Q32" s="2" t="s">
        <v>2106</v>
      </c>
      <c r="R32" s="1"/>
      <c r="S32" s="1"/>
      <c r="T32" s="2" t="s">
        <v>2560</v>
      </c>
      <c r="U32" s="1"/>
      <c r="V32" s="1"/>
      <c r="W32" s="1"/>
      <c r="X32" s="1"/>
      <c r="Y32" s="1"/>
      <c r="Z32" s="1"/>
      <c r="AA32" s="1"/>
      <c r="AB32" s="1"/>
      <c r="AC32" s="1"/>
      <c r="AD32" s="2" t="s">
        <v>2561</v>
      </c>
      <c r="AE32" s="1"/>
      <c r="AF32" s="1"/>
      <c r="AG32" s="1"/>
      <c r="AH32" s="1"/>
      <c r="AI32" s="1"/>
      <c r="AJ32" s="2" t="s">
        <v>1895</v>
      </c>
      <c r="AK32" s="9" t="s">
        <v>1727</v>
      </c>
      <c r="AL32" s="2" t="s">
        <v>469</v>
      </c>
      <c r="AM32" s="2" t="s">
        <v>214</v>
      </c>
      <c r="AN32" s="2">
        <v>4</v>
      </c>
      <c r="AO32" s="2" t="s">
        <v>2562</v>
      </c>
      <c r="AP32" s="2" t="s">
        <v>216</v>
      </c>
      <c r="AQ32" s="1"/>
      <c r="AR32" s="1"/>
      <c r="AS32" s="1">
        <v>0</v>
      </c>
      <c r="AT32" s="2">
        <v>1</v>
      </c>
      <c r="AU32" s="1">
        <v>1</v>
      </c>
      <c r="AV32" s="2" t="s">
        <v>305</v>
      </c>
      <c r="AW32" s="1"/>
      <c r="AX32" s="1"/>
      <c r="AY32" s="2">
        <v>1</v>
      </c>
      <c r="AZ32" s="1"/>
      <c r="BA32" s="1"/>
      <c r="BB32" s="1"/>
      <c r="BC32" s="2">
        <v>1</v>
      </c>
      <c r="BD32" s="1">
        <v>0</v>
      </c>
      <c r="BE32" s="1">
        <v>0</v>
      </c>
      <c r="BF32" s="1">
        <v>0</v>
      </c>
      <c r="BG32" s="1">
        <v>0</v>
      </c>
      <c r="BH32" s="1" t="s">
        <v>2999</v>
      </c>
      <c r="BI32" s="1"/>
      <c r="BJ32" s="1"/>
      <c r="BK32" s="1"/>
      <c r="BL32" s="1"/>
      <c r="BM32" s="1"/>
      <c r="BN32" s="1"/>
      <c r="BO32" s="1"/>
      <c r="BP32" s="1"/>
      <c r="BQ32" s="1"/>
      <c r="BR32" s="1"/>
      <c r="BS32" s="1"/>
      <c r="BT32" s="1"/>
      <c r="BU32" s="2">
        <v>1</v>
      </c>
      <c r="BV32" s="1"/>
      <c r="BW32" s="1"/>
      <c r="BX32" s="1" t="s">
        <v>2984</v>
      </c>
      <c r="BY32" s="2">
        <v>2</v>
      </c>
      <c r="BZ32" s="2">
        <v>1</v>
      </c>
      <c r="CA32" s="1"/>
      <c r="CB32" s="1"/>
      <c r="CC32" s="1"/>
      <c r="CD32" s="1"/>
      <c r="CE32" s="2">
        <v>1</v>
      </c>
      <c r="CF32" s="1"/>
      <c r="CG32" s="1" t="s">
        <v>2994</v>
      </c>
      <c r="CH32" s="2" t="s">
        <v>2563</v>
      </c>
      <c r="CI32" s="2">
        <v>0</v>
      </c>
      <c r="CJ32" s="1"/>
      <c r="CK32" s="2">
        <v>0</v>
      </c>
      <c r="CL32" s="13">
        <v>104</v>
      </c>
      <c r="CM32" s="2"/>
      <c r="CN32" s="15" t="s">
        <v>1188</v>
      </c>
      <c r="CO32" s="51">
        <v>0.18269230769230768</v>
      </c>
      <c r="CP32" s="2"/>
      <c r="CQ32" s="2">
        <v>1</v>
      </c>
      <c r="CR32" s="1"/>
      <c r="CS32" s="1"/>
      <c r="CT32" s="1"/>
      <c r="CU32" s="2">
        <v>1</v>
      </c>
      <c r="CV32" s="1"/>
      <c r="CW32" s="1"/>
      <c r="CX32" s="1"/>
      <c r="CY32" s="1" t="s">
        <v>3004</v>
      </c>
      <c r="CZ32" s="2">
        <v>174</v>
      </c>
      <c r="DA32" s="1">
        <v>0</v>
      </c>
      <c r="DB32" s="2" t="s">
        <v>1513</v>
      </c>
      <c r="DC32" s="1"/>
      <c r="DD32" s="2">
        <v>1</v>
      </c>
      <c r="DE32" s="1"/>
      <c r="DF32" s="1"/>
      <c r="DG32" s="2">
        <v>1</v>
      </c>
      <c r="DH32" s="1"/>
      <c r="DI32" s="1"/>
      <c r="DJ32" s="2" t="s">
        <v>2997</v>
      </c>
      <c r="DK32" s="2" t="s">
        <v>2564</v>
      </c>
      <c r="DL32" s="15" t="s">
        <v>343</v>
      </c>
      <c r="DM32" s="2"/>
      <c r="DN32" s="17"/>
      <c r="DO32" s="2" t="s">
        <v>2565</v>
      </c>
      <c r="DP32" s="2">
        <v>0</v>
      </c>
      <c r="DQ32">
        <v>0.42299999999999999</v>
      </c>
      <c r="DR32">
        <v>44</v>
      </c>
      <c r="DS32">
        <v>104</v>
      </c>
      <c r="DT32" s="2" t="s">
        <v>2566</v>
      </c>
      <c r="DU32" s="2" t="s">
        <v>2567</v>
      </c>
      <c r="DV32" s="2"/>
      <c r="DW32">
        <v>44</v>
      </c>
      <c r="DX32">
        <v>104</v>
      </c>
      <c r="DY32" s="2">
        <f t="shared" si="0"/>
        <v>0.42307692307692307</v>
      </c>
      <c r="DZ32" s="2"/>
      <c r="EA32" s="2"/>
      <c r="EB32" s="2"/>
      <c r="EC32" s="2"/>
      <c r="ED32" s="2"/>
      <c r="EE32" s="2"/>
      <c r="EF32" s="2"/>
      <c r="EG32" s="2"/>
      <c r="EH32" s="2"/>
      <c r="EI32" s="2"/>
      <c r="EJ32" s="2"/>
      <c r="EK32" s="2"/>
      <c r="EL32" s="2"/>
      <c r="EM32" s="2"/>
      <c r="EN32" s="2"/>
      <c r="EO32" s="2"/>
      <c r="EP32" s="2"/>
      <c r="EQ32" s="2"/>
      <c r="ER32" s="2">
        <v>1</v>
      </c>
      <c r="ES32" s="1"/>
      <c r="ET32" s="2">
        <v>1</v>
      </c>
      <c r="EU32" s="1"/>
      <c r="EV32" s="1"/>
      <c r="EW32" s="1"/>
      <c r="EX32" s="1"/>
      <c r="EY32" s="2">
        <v>1</v>
      </c>
      <c r="EZ32" s="1"/>
      <c r="FA32" s="2">
        <v>1</v>
      </c>
      <c r="FB32" s="1"/>
      <c r="FC32" s="1"/>
      <c r="FD32" s="1"/>
      <c r="FE32" s="1"/>
      <c r="FF32" s="2">
        <v>0</v>
      </c>
      <c r="FG32" s="2">
        <v>0</v>
      </c>
      <c r="FH32" s="2">
        <v>0</v>
      </c>
      <c r="FI32" s="1"/>
      <c r="FJ32" s="2">
        <v>0</v>
      </c>
      <c r="FK32" s="2"/>
      <c r="FL32" s="1"/>
      <c r="FM32" s="1"/>
      <c r="FN32" s="2">
        <v>0</v>
      </c>
      <c r="FO32" s="2">
        <v>1</v>
      </c>
      <c r="FP32" s="2" t="s">
        <v>226</v>
      </c>
      <c r="FQ32" s="2" t="s">
        <v>2568</v>
      </c>
      <c r="FR32" s="2">
        <v>0</v>
      </c>
      <c r="FS32" s="1"/>
      <c r="FT32" s="1"/>
      <c r="FU32" s="2">
        <v>0</v>
      </c>
      <c r="FV32" s="1"/>
      <c r="FW32" s="2">
        <v>0</v>
      </c>
      <c r="FX32" s="1"/>
      <c r="FY32" s="2">
        <v>0</v>
      </c>
      <c r="FZ32" s="1"/>
      <c r="GA32" s="1"/>
      <c r="GB32" s="2">
        <v>1</v>
      </c>
      <c r="GC32" s="2" t="s">
        <v>226</v>
      </c>
      <c r="GD32" s="2" t="s">
        <v>2569</v>
      </c>
      <c r="GE32" s="1"/>
      <c r="GF32" s="1"/>
      <c r="GG32" s="1"/>
      <c r="GH32" s="1"/>
      <c r="GI32">
        <v>1</v>
      </c>
      <c r="GJ32">
        <v>1</v>
      </c>
      <c r="GK32">
        <v>1</v>
      </c>
    </row>
    <row r="33" spans="1:193" x14ac:dyDescent="0.35">
      <c r="A33" s="2" t="s">
        <v>2637</v>
      </c>
      <c r="B33" s="2" t="s">
        <v>2638</v>
      </c>
      <c r="C33" s="2" t="s">
        <v>2639</v>
      </c>
      <c r="D33" s="2" t="s">
        <v>2640</v>
      </c>
      <c r="E33" s="2" t="s">
        <v>2641</v>
      </c>
      <c r="F33" s="1"/>
      <c r="G33" s="1"/>
      <c r="H33" s="2" t="s">
        <v>191</v>
      </c>
      <c r="I33" s="1"/>
      <c r="J33" s="2" t="s">
        <v>2642</v>
      </c>
      <c r="K33" s="2" t="s">
        <v>2643</v>
      </c>
      <c r="L33" s="2" t="s">
        <v>2643</v>
      </c>
      <c r="M33" s="2" t="s">
        <v>2644</v>
      </c>
      <c r="N33" s="1"/>
      <c r="O33" s="2" t="s">
        <v>2645</v>
      </c>
      <c r="P33" s="2" t="s">
        <v>1289</v>
      </c>
      <c r="Q33" s="2" t="s">
        <v>2646</v>
      </c>
      <c r="R33" s="1"/>
      <c r="S33" s="1"/>
      <c r="T33" s="2" t="s">
        <v>2647</v>
      </c>
      <c r="U33" s="1"/>
      <c r="V33" s="1"/>
      <c r="W33" s="1"/>
      <c r="X33" s="1"/>
      <c r="Y33" s="1"/>
      <c r="Z33" s="2" t="s">
        <v>2648</v>
      </c>
      <c r="AA33" s="1"/>
      <c r="AB33" s="2" t="s">
        <v>2649</v>
      </c>
      <c r="AC33" s="1"/>
      <c r="AD33" s="2" t="s">
        <v>2650</v>
      </c>
      <c r="AE33" s="1"/>
      <c r="AF33" s="1"/>
      <c r="AG33" s="1"/>
      <c r="AH33" s="1"/>
      <c r="AI33" s="1"/>
      <c r="AJ33" s="2" t="s">
        <v>1895</v>
      </c>
      <c r="AK33" s="9" t="s">
        <v>2651</v>
      </c>
      <c r="AL33" s="2" t="s">
        <v>2652</v>
      </c>
      <c r="AM33" s="2" t="s">
        <v>214</v>
      </c>
      <c r="AN33" s="2">
        <v>4</v>
      </c>
      <c r="AO33" s="2" t="s">
        <v>2653</v>
      </c>
      <c r="AP33" s="2" t="s">
        <v>216</v>
      </c>
      <c r="AQ33" s="1"/>
      <c r="AR33" s="1"/>
      <c r="AS33" s="2">
        <v>1</v>
      </c>
      <c r="AT33" s="1">
        <v>0</v>
      </c>
      <c r="AU33" s="1">
        <v>0</v>
      </c>
      <c r="AV33" s="2" t="s">
        <v>391</v>
      </c>
      <c r="AW33" s="1"/>
      <c r="AX33" s="1"/>
      <c r="AY33" s="2">
        <v>1</v>
      </c>
      <c r="AZ33" s="1"/>
      <c r="BA33" s="1"/>
      <c r="BB33" s="1"/>
      <c r="BC33" s="2">
        <v>1</v>
      </c>
      <c r="BD33" s="2">
        <v>1</v>
      </c>
      <c r="BE33" s="2">
        <v>1</v>
      </c>
      <c r="BF33" s="1">
        <v>0</v>
      </c>
      <c r="BG33" s="2">
        <v>1</v>
      </c>
      <c r="BH33" s="1" t="s">
        <v>2987</v>
      </c>
      <c r="BI33" s="1"/>
      <c r="BJ33" s="1"/>
      <c r="BK33" s="1"/>
      <c r="BL33" s="1"/>
      <c r="BM33" s="1"/>
      <c r="BN33" s="1"/>
      <c r="BO33" s="1"/>
      <c r="BP33" s="1"/>
      <c r="BQ33" s="1"/>
      <c r="BR33" s="1"/>
      <c r="BS33" s="1"/>
      <c r="BT33" s="1"/>
      <c r="BU33" s="1"/>
      <c r="BV33" s="2">
        <v>1</v>
      </c>
      <c r="BW33" s="1"/>
      <c r="BX33" s="1" t="s">
        <v>2986</v>
      </c>
      <c r="BY33" s="2">
        <v>2</v>
      </c>
      <c r="BZ33" s="1">
        <v>1</v>
      </c>
      <c r="CA33" s="2">
        <v>1</v>
      </c>
      <c r="CB33" s="1"/>
      <c r="CC33" s="1"/>
      <c r="CD33" s="1"/>
      <c r="CE33" s="1"/>
      <c r="CF33" s="1"/>
      <c r="CG33" s="1" t="s">
        <v>2992</v>
      </c>
      <c r="CH33" s="2" t="s">
        <v>2654</v>
      </c>
      <c r="CI33" s="2">
        <v>1</v>
      </c>
      <c r="CJ33" s="1"/>
      <c r="CK33" s="2">
        <v>1</v>
      </c>
      <c r="CL33" s="13">
        <v>528</v>
      </c>
      <c r="CM33" s="2"/>
      <c r="CN33" s="16">
        <v>190</v>
      </c>
      <c r="CO33" s="51">
        <v>0.35984848484848486</v>
      </c>
      <c r="CP33" s="1"/>
      <c r="CQ33" s="2">
        <v>1</v>
      </c>
      <c r="CR33" s="1"/>
      <c r="CS33" s="1"/>
      <c r="CT33" s="1"/>
      <c r="CU33" s="1"/>
      <c r="CV33" s="2">
        <v>1</v>
      </c>
      <c r="CW33" s="1"/>
      <c r="CX33" s="1"/>
      <c r="CY33" s="1" t="s">
        <v>3005</v>
      </c>
      <c r="CZ33" s="1">
        <v>37</v>
      </c>
      <c r="DA33" s="1">
        <v>0</v>
      </c>
      <c r="DB33" s="1"/>
      <c r="DC33" s="1"/>
      <c r="DD33" s="2">
        <v>1</v>
      </c>
      <c r="DE33" s="1"/>
      <c r="DF33" s="1"/>
      <c r="DG33" s="2">
        <v>1</v>
      </c>
      <c r="DH33" s="1"/>
      <c r="DI33" s="1"/>
      <c r="DJ33" s="2" t="s">
        <v>2997</v>
      </c>
      <c r="DK33" s="2" t="s">
        <v>2655</v>
      </c>
      <c r="DL33" s="16">
        <v>169</v>
      </c>
      <c r="DM33" s="1"/>
      <c r="DN33" s="16">
        <v>59</v>
      </c>
      <c r="DO33" s="1"/>
      <c r="DP33" s="2">
        <v>0</v>
      </c>
      <c r="DQ33">
        <v>0.32</v>
      </c>
      <c r="DR33">
        <v>169</v>
      </c>
      <c r="DS33">
        <v>528</v>
      </c>
      <c r="DT33" s="2" t="s">
        <v>2656</v>
      </c>
      <c r="DU33" s="2" t="s">
        <v>2657</v>
      </c>
      <c r="DV33" s="10">
        <v>0.51300000000000001</v>
      </c>
      <c r="DW33" s="2">
        <v>82</v>
      </c>
      <c r="DX33" s="2">
        <v>160</v>
      </c>
      <c r="DY33" s="2">
        <f t="shared" si="0"/>
        <v>0.51249999999999996</v>
      </c>
      <c r="DZ33" s="28">
        <v>0.19</v>
      </c>
      <c r="EA33" s="2">
        <v>53</v>
      </c>
      <c r="EB33" s="2">
        <v>279</v>
      </c>
      <c r="EC33" s="28">
        <v>0.5</v>
      </c>
      <c r="ED33" s="2">
        <v>15</v>
      </c>
      <c r="EE33" s="2">
        <v>30</v>
      </c>
      <c r="EF33" s="2"/>
      <c r="EG33" s="2"/>
      <c r="EH33" s="2"/>
      <c r="EI33" s="2"/>
      <c r="EJ33" s="2"/>
      <c r="EK33" s="2"/>
      <c r="EL33" s="2"/>
      <c r="EM33" s="2"/>
      <c r="EN33" s="2"/>
      <c r="EO33" s="2"/>
      <c r="EP33" s="2"/>
      <c r="EQ33" s="2"/>
      <c r="ER33" s="2">
        <v>1</v>
      </c>
      <c r="ES33" s="1"/>
      <c r="ET33" s="2">
        <v>1</v>
      </c>
      <c r="EU33" s="1"/>
      <c r="EV33" s="1"/>
      <c r="EW33" s="1"/>
      <c r="EX33" s="1"/>
      <c r="EY33" s="2">
        <v>1</v>
      </c>
      <c r="EZ33" s="1"/>
      <c r="FA33" s="2">
        <v>1</v>
      </c>
      <c r="FB33" s="1"/>
      <c r="FC33" s="1"/>
      <c r="FD33" s="1"/>
      <c r="FE33" s="1"/>
      <c r="FF33" s="1"/>
      <c r="FG33" s="2">
        <v>0</v>
      </c>
      <c r="FH33" s="2">
        <v>1</v>
      </c>
      <c r="FI33" s="1"/>
      <c r="FJ33" s="2">
        <v>0</v>
      </c>
      <c r="FK33" s="2"/>
      <c r="FL33" s="1"/>
      <c r="FM33" s="1"/>
      <c r="FN33" s="2">
        <v>0</v>
      </c>
      <c r="FO33" s="1">
        <v>0</v>
      </c>
      <c r="FP33" s="1"/>
      <c r="FQ33" s="1"/>
      <c r="FR33" s="1">
        <v>0</v>
      </c>
      <c r="FS33" s="1"/>
      <c r="FT33" s="1"/>
      <c r="FU33" s="1"/>
      <c r="FV33" s="1"/>
      <c r="FW33" s="1"/>
      <c r="FX33" s="1"/>
      <c r="FY33" s="1">
        <v>0</v>
      </c>
      <c r="FZ33" s="1"/>
      <c r="GA33" s="1"/>
      <c r="GB33" s="1">
        <v>0</v>
      </c>
      <c r="GC33" s="1"/>
      <c r="GD33" s="1"/>
      <c r="GE33" s="1"/>
      <c r="GF33" s="1"/>
      <c r="GG33" s="1"/>
      <c r="GH33" s="1"/>
      <c r="GI33">
        <v>0</v>
      </c>
      <c r="GJ33">
        <v>0</v>
      </c>
      <c r="GK33">
        <v>1</v>
      </c>
    </row>
    <row r="34" spans="1:193" x14ac:dyDescent="0.35">
      <c r="A34" s="2" t="s">
        <v>2665</v>
      </c>
      <c r="B34" s="2" t="s">
        <v>2666</v>
      </c>
      <c r="C34" s="2" t="s">
        <v>2667</v>
      </c>
      <c r="D34" s="2" t="s">
        <v>2668</v>
      </c>
      <c r="E34" s="2" t="s">
        <v>2669</v>
      </c>
      <c r="F34" s="1"/>
      <c r="G34" s="1"/>
      <c r="H34" s="2" t="s">
        <v>191</v>
      </c>
      <c r="I34" s="1"/>
      <c r="J34" s="2" t="s">
        <v>2670</v>
      </c>
      <c r="K34" s="2" t="s">
        <v>2643</v>
      </c>
      <c r="L34" s="2" t="s">
        <v>2643</v>
      </c>
      <c r="M34" s="2" t="s">
        <v>2671</v>
      </c>
      <c r="N34" s="1"/>
      <c r="O34" s="2" t="s">
        <v>2672</v>
      </c>
      <c r="P34" s="2" t="s">
        <v>547</v>
      </c>
      <c r="Q34" s="2" t="s">
        <v>2673</v>
      </c>
      <c r="R34" s="1"/>
      <c r="S34" s="1"/>
      <c r="T34" s="2" t="s">
        <v>2674</v>
      </c>
      <c r="U34" s="1"/>
      <c r="V34" s="1"/>
      <c r="W34" s="1"/>
      <c r="X34" s="1"/>
      <c r="Y34" s="1"/>
      <c r="Z34" s="2" t="s">
        <v>2671</v>
      </c>
      <c r="AA34" s="1"/>
      <c r="AB34" s="2" t="s">
        <v>2675</v>
      </c>
      <c r="AC34" s="1"/>
      <c r="AD34" s="2" t="s">
        <v>2676</v>
      </c>
      <c r="AE34" s="1"/>
      <c r="AF34" s="1"/>
      <c r="AG34" s="1"/>
      <c r="AH34" s="1"/>
      <c r="AI34" s="1"/>
      <c r="AJ34" s="2" t="s">
        <v>1895</v>
      </c>
      <c r="AK34" s="9" t="s">
        <v>2677</v>
      </c>
      <c r="AL34" s="2" t="s">
        <v>2652</v>
      </c>
      <c r="AM34" s="2" t="s">
        <v>214</v>
      </c>
      <c r="AN34" s="2">
        <v>4</v>
      </c>
      <c r="AO34" s="2" t="s">
        <v>2678</v>
      </c>
      <c r="AP34" s="2" t="s">
        <v>216</v>
      </c>
      <c r="AQ34" s="1"/>
      <c r="AR34" s="1"/>
      <c r="AS34" s="2">
        <v>1</v>
      </c>
      <c r="AT34" s="1">
        <v>0</v>
      </c>
      <c r="AU34" s="1">
        <v>0</v>
      </c>
      <c r="AV34" s="2" t="s">
        <v>391</v>
      </c>
      <c r="AW34" s="1"/>
      <c r="AX34" s="1"/>
      <c r="AY34" s="2">
        <v>1</v>
      </c>
      <c r="AZ34" s="1"/>
      <c r="BA34" s="1"/>
      <c r="BB34" s="1"/>
      <c r="BC34" s="2">
        <v>1</v>
      </c>
      <c r="BD34" s="1">
        <v>0</v>
      </c>
      <c r="BE34" s="1">
        <v>0</v>
      </c>
      <c r="BF34" s="1">
        <v>0</v>
      </c>
      <c r="BG34" s="1">
        <v>0</v>
      </c>
      <c r="BH34" s="1" t="s">
        <v>2999</v>
      </c>
      <c r="BI34" s="1"/>
      <c r="BJ34" s="1"/>
      <c r="BK34" s="1"/>
      <c r="BL34" s="1"/>
      <c r="BM34" s="1"/>
      <c r="BN34" s="1"/>
      <c r="BO34" s="1"/>
      <c r="BP34" s="1"/>
      <c r="BQ34" s="1"/>
      <c r="BR34" s="1"/>
      <c r="BS34" s="1"/>
      <c r="BT34" s="1"/>
      <c r="BU34" s="2">
        <v>1</v>
      </c>
      <c r="BV34" s="1"/>
      <c r="BW34" s="1"/>
      <c r="BX34" s="1" t="s">
        <v>2984</v>
      </c>
      <c r="BY34" s="2">
        <v>2</v>
      </c>
      <c r="BZ34" s="2">
        <v>1</v>
      </c>
      <c r="CA34" s="2">
        <v>1</v>
      </c>
      <c r="CB34" s="1"/>
      <c r="CC34" s="1"/>
      <c r="CD34" s="1"/>
      <c r="CE34" s="1"/>
      <c r="CF34" s="1"/>
      <c r="CG34" s="1" t="s">
        <v>2992</v>
      </c>
      <c r="CH34" s="2" t="s">
        <v>2679</v>
      </c>
      <c r="CI34" s="2">
        <v>0</v>
      </c>
      <c r="CJ34" s="1"/>
      <c r="CK34" s="2">
        <v>0</v>
      </c>
      <c r="CL34" s="13">
        <v>602</v>
      </c>
      <c r="CM34" s="2"/>
      <c r="CN34" s="15"/>
      <c r="CO34" s="51"/>
      <c r="CP34" s="2"/>
      <c r="CQ34" s="2">
        <v>1</v>
      </c>
      <c r="CR34" s="1"/>
      <c r="CS34" s="1"/>
      <c r="CT34" s="1"/>
      <c r="CU34" s="2">
        <v>1</v>
      </c>
      <c r="CV34" s="1"/>
      <c r="CW34" s="1"/>
      <c r="CX34" s="1"/>
      <c r="CY34" s="1" t="s">
        <v>3004</v>
      </c>
      <c r="CZ34" s="2">
        <v>150</v>
      </c>
      <c r="DA34" s="1">
        <v>0</v>
      </c>
      <c r="DB34" s="2" t="s">
        <v>2680</v>
      </c>
      <c r="DC34" s="1"/>
      <c r="DD34" s="2">
        <v>1</v>
      </c>
      <c r="DE34" s="1"/>
      <c r="DF34" s="1"/>
      <c r="DG34" s="2">
        <v>1</v>
      </c>
      <c r="DH34" s="1"/>
      <c r="DI34" s="1"/>
      <c r="DJ34" s="2" t="s">
        <v>2997</v>
      </c>
      <c r="DK34" s="2" t="s">
        <v>2681</v>
      </c>
      <c r="DL34" s="15" t="s">
        <v>2682</v>
      </c>
      <c r="DM34" s="2"/>
      <c r="DN34" s="15"/>
      <c r="DO34" s="2"/>
      <c r="DP34" s="2">
        <v>0</v>
      </c>
      <c r="DQ34">
        <v>0.4</v>
      </c>
      <c r="DR34">
        <v>242</v>
      </c>
      <c r="DS34">
        <v>602</v>
      </c>
      <c r="DT34" s="2" t="s">
        <v>2683</v>
      </c>
      <c r="DU34" s="2" t="s">
        <v>2684</v>
      </c>
      <c r="DV34" s="2"/>
      <c r="DW34">
        <v>242</v>
      </c>
      <c r="DX34">
        <v>602</v>
      </c>
      <c r="DY34" s="2">
        <f t="shared" si="0"/>
        <v>0.4019933554817276</v>
      </c>
      <c r="DZ34" s="2"/>
      <c r="EA34" s="2"/>
      <c r="EB34" s="2"/>
      <c r="EC34" s="2"/>
      <c r="ED34" s="2"/>
      <c r="EE34" s="2"/>
      <c r="EF34" s="2"/>
      <c r="EG34" s="2"/>
      <c r="EH34" s="2"/>
      <c r="EI34" s="2"/>
      <c r="EJ34" s="2"/>
      <c r="EK34" s="2"/>
      <c r="EL34" s="2"/>
      <c r="EM34" s="2"/>
      <c r="EN34" s="2"/>
      <c r="EO34" s="2"/>
      <c r="EP34" s="2"/>
      <c r="EQ34" s="2"/>
      <c r="ER34" s="2">
        <v>1</v>
      </c>
      <c r="ES34" s="1"/>
      <c r="ET34" s="2">
        <v>1</v>
      </c>
      <c r="EU34" s="1"/>
      <c r="EV34" s="1"/>
      <c r="EW34" s="1"/>
      <c r="EX34" s="1"/>
      <c r="EY34" s="2">
        <v>1</v>
      </c>
      <c r="EZ34" s="1"/>
      <c r="FA34" s="2">
        <v>1</v>
      </c>
      <c r="FB34" s="1"/>
      <c r="FC34" s="1"/>
      <c r="FD34" s="1"/>
      <c r="FE34" s="1"/>
      <c r="FF34" s="1"/>
      <c r="FG34" s="1"/>
      <c r="FH34" s="2">
        <v>0</v>
      </c>
      <c r="FI34" s="1"/>
      <c r="FJ34" s="2">
        <v>0</v>
      </c>
      <c r="FK34" s="2"/>
      <c r="FL34" s="1"/>
      <c r="FM34" s="1"/>
      <c r="FN34" s="2">
        <v>1</v>
      </c>
      <c r="FO34" s="2">
        <v>1</v>
      </c>
      <c r="FP34" s="1"/>
      <c r="FQ34" s="1"/>
      <c r="FR34" s="1">
        <v>0</v>
      </c>
      <c r="FS34" s="1"/>
      <c r="FT34" s="1"/>
      <c r="FU34" s="1"/>
      <c r="FV34" s="1"/>
      <c r="FW34" s="1"/>
      <c r="FX34" s="1"/>
      <c r="FY34" s="2">
        <v>0</v>
      </c>
      <c r="FZ34" s="1"/>
      <c r="GA34" s="1"/>
      <c r="GB34" s="2">
        <v>1</v>
      </c>
      <c r="GC34" s="1"/>
      <c r="GD34" s="2" t="s">
        <v>2685</v>
      </c>
      <c r="GE34" s="1"/>
      <c r="GF34" s="1"/>
      <c r="GG34" s="1"/>
      <c r="GH34" s="1"/>
      <c r="GI34">
        <v>0</v>
      </c>
      <c r="GJ34">
        <v>0</v>
      </c>
      <c r="GK34">
        <v>1</v>
      </c>
    </row>
    <row r="35" spans="1:193" x14ac:dyDescent="0.35">
      <c r="A35" s="2" t="s">
        <v>2695</v>
      </c>
      <c r="B35" s="2" t="s">
        <v>2696</v>
      </c>
      <c r="C35" s="2" t="s">
        <v>2697</v>
      </c>
      <c r="D35" s="2" t="s">
        <v>2698</v>
      </c>
      <c r="E35" s="2" t="s">
        <v>2699</v>
      </c>
      <c r="F35" s="1"/>
      <c r="G35" s="1"/>
      <c r="H35" s="2" t="s">
        <v>191</v>
      </c>
      <c r="I35" s="1"/>
      <c r="J35" s="2" t="s">
        <v>2700</v>
      </c>
      <c r="K35" s="2" t="s">
        <v>2643</v>
      </c>
      <c r="L35" s="2" t="s">
        <v>2643</v>
      </c>
      <c r="M35" s="2" t="s">
        <v>2701</v>
      </c>
      <c r="N35" s="1"/>
      <c r="O35" s="2" t="s">
        <v>2702</v>
      </c>
      <c r="P35" s="2" t="s">
        <v>204</v>
      </c>
      <c r="Q35" s="2" t="s">
        <v>2703</v>
      </c>
      <c r="R35" s="1"/>
      <c r="S35" s="1"/>
      <c r="T35" s="2" t="s">
        <v>2704</v>
      </c>
      <c r="U35" s="1"/>
      <c r="V35" s="1"/>
      <c r="W35" s="1"/>
      <c r="X35" s="1"/>
      <c r="Y35" s="1"/>
      <c r="Z35" s="2" t="s">
        <v>2705</v>
      </c>
      <c r="AA35" s="1"/>
      <c r="AB35" s="1"/>
      <c r="AC35" s="1"/>
      <c r="AD35" s="2" t="s">
        <v>2706</v>
      </c>
      <c r="AE35" s="1"/>
      <c r="AF35" s="1"/>
      <c r="AG35" s="1"/>
      <c r="AH35" s="1"/>
      <c r="AI35" s="1"/>
      <c r="AJ35" s="2" t="s">
        <v>1895</v>
      </c>
      <c r="AK35" s="9" t="s">
        <v>1896</v>
      </c>
      <c r="AL35" s="2" t="s">
        <v>2652</v>
      </c>
      <c r="AM35" s="2" t="s">
        <v>214</v>
      </c>
      <c r="AN35" s="2">
        <v>4</v>
      </c>
      <c r="AO35" s="2" t="s">
        <v>2707</v>
      </c>
      <c r="AP35" s="2" t="s">
        <v>216</v>
      </c>
      <c r="AQ35" s="1"/>
      <c r="AR35" s="1"/>
      <c r="AS35" s="1">
        <v>0</v>
      </c>
      <c r="AT35" s="2">
        <v>1</v>
      </c>
      <c r="AU35" s="2">
        <v>1</v>
      </c>
      <c r="AV35" s="2" t="s">
        <v>305</v>
      </c>
      <c r="AW35" s="1"/>
      <c r="AX35" s="1"/>
      <c r="AY35" s="2">
        <v>1</v>
      </c>
      <c r="AZ35" s="1"/>
      <c r="BA35" s="1"/>
      <c r="BB35" s="1"/>
      <c r="BC35" s="2">
        <v>1</v>
      </c>
      <c r="BD35" s="1">
        <v>0</v>
      </c>
      <c r="BE35" s="1">
        <v>0</v>
      </c>
      <c r="BF35" s="1">
        <v>0</v>
      </c>
      <c r="BG35" s="1">
        <v>0</v>
      </c>
      <c r="BH35" s="1" t="s">
        <v>2999</v>
      </c>
      <c r="BI35" s="1"/>
      <c r="BJ35" s="1"/>
      <c r="BK35" s="1"/>
      <c r="BL35" s="1"/>
      <c r="BM35" s="1"/>
      <c r="BN35" s="1"/>
      <c r="BO35" s="1"/>
      <c r="BP35" s="1"/>
      <c r="BQ35" s="1"/>
      <c r="BR35" s="1"/>
      <c r="BS35" s="1"/>
      <c r="BT35" s="1"/>
      <c r="BU35" s="2">
        <v>1</v>
      </c>
      <c r="BV35" s="2"/>
      <c r="BW35" s="1"/>
      <c r="BX35" s="1" t="s">
        <v>2984</v>
      </c>
      <c r="BY35" s="2">
        <v>1</v>
      </c>
      <c r="BZ35" s="2">
        <v>1</v>
      </c>
      <c r="CA35" s="1"/>
      <c r="CB35" s="1"/>
      <c r="CC35" s="1"/>
      <c r="CD35" s="1"/>
      <c r="CE35" s="2">
        <v>1</v>
      </c>
      <c r="CF35" s="1"/>
      <c r="CG35" s="1" t="s">
        <v>2994</v>
      </c>
      <c r="CH35" s="2" t="s">
        <v>2708</v>
      </c>
      <c r="CI35" s="2">
        <v>1</v>
      </c>
      <c r="CJ35" s="1"/>
      <c r="CK35" s="2">
        <v>0</v>
      </c>
      <c r="CL35" s="13">
        <v>1000</v>
      </c>
      <c r="CM35" s="2"/>
      <c r="CN35" s="16">
        <v>197</v>
      </c>
      <c r="CO35" s="51">
        <v>0.19700000000000001</v>
      </c>
      <c r="CP35" s="1"/>
      <c r="CQ35" s="2">
        <v>1</v>
      </c>
      <c r="CR35" s="1"/>
      <c r="CS35" s="1"/>
      <c r="CT35" s="1"/>
      <c r="CU35" s="1"/>
      <c r="CV35" s="2">
        <v>1</v>
      </c>
      <c r="CW35" s="1"/>
      <c r="CX35" s="1"/>
      <c r="CY35" s="1" t="s">
        <v>3005</v>
      </c>
      <c r="CZ35" s="1">
        <v>13</v>
      </c>
      <c r="DA35" s="1">
        <v>0</v>
      </c>
      <c r="DB35" s="1"/>
      <c r="DC35" s="1"/>
      <c r="DD35" s="2">
        <v>1</v>
      </c>
      <c r="DE35" s="1"/>
      <c r="DF35" s="1"/>
      <c r="DG35" s="2">
        <v>1</v>
      </c>
      <c r="DH35" s="1"/>
      <c r="DI35" s="1"/>
      <c r="DJ35" s="2" t="s">
        <v>2997</v>
      </c>
      <c r="DK35" s="2" t="s">
        <v>2709</v>
      </c>
      <c r="DL35" s="16">
        <v>508</v>
      </c>
      <c r="DM35" s="1"/>
      <c r="DN35" s="15"/>
      <c r="DO35" s="1"/>
      <c r="DP35" s="2">
        <v>0</v>
      </c>
      <c r="DQ35">
        <v>0.50800000000000001</v>
      </c>
      <c r="DR35">
        <v>508</v>
      </c>
      <c r="DS35">
        <v>1000</v>
      </c>
      <c r="DT35" s="2" t="s">
        <v>2710</v>
      </c>
      <c r="DU35" s="2" t="s">
        <v>2711</v>
      </c>
      <c r="DV35" s="2"/>
      <c r="DW35">
        <v>508</v>
      </c>
      <c r="DX35">
        <v>1000</v>
      </c>
      <c r="DY35" s="2">
        <f t="shared" si="0"/>
        <v>0.50800000000000001</v>
      </c>
      <c r="DZ35" s="2"/>
      <c r="EA35" s="2"/>
      <c r="EB35" s="2"/>
      <c r="EC35" s="2"/>
      <c r="ED35" s="2"/>
      <c r="EE35" s="2"/>
      <c r="EF35" s="2"/>
      <c r="EG35" s="2"/>
      <c r="EH35" s="2"/>
      <c r="EI35" s="2"/>
      <c r="EJ35" s="2"/>
      <c r="EK35" s="2"/>
      <c r="EL35" s="2"/>
      <c r="EM35" s="2"/>
      <c r="EN35" s="2"/>
      <c r="EO35" s="2"/>
      <c r="EP35" s="2"/>
      <c r="EQ35" s="2"/>
      <c r="ER35" s="2">
        <v>1</v>
      </c>
      <c r="ES35" s="1"/>
      <c r="ET35" s="2">
        <v>1</v>
      </c>
      <c r="EU35" s="1"/>
      <c r="EV35" s="1"/>
      <c r="EW35" s="1"/>
      <c r="EX35" s="1"/>
      <c r="EY35" s="2">
        <v>1</v>
      </c>
      <c r="EZ35" s="1"/>
      <c r="FA35" s="2">
        <v>1</v>
      </c>
      <c r="FB35" s="1"/>
      <c r="FC35" s="1"/>
      <c r="FD35" s="1"/>
      <c r="FE35" s="1"/>
      <c r="FF35" s="1"/>
      <c r="FG35" s="2">
        <v>0</v>
      </c>
      <c r="FH35" s="2">
        <v>0</v>
      </c>
      <c r="FI35" s="1"/>
      <c r="FJ35" s="2">
        <v>0</v>
      </c>
      <c r="FK35" s="2"/>
      <c r="FL35" s="1"/>
      <c r="FM35" s="1"/>
      <c r="FN35" s="2">
        <v>0</v>
      </c>
      <c r="FO35" s="2">
        <v>0</v>
      </c>
      <c r="FP35" s="1"/>
      <c r="FQ35" s="1"/>
      <c r="FR35" s="1">
        <v>0</v>
      </c>
      <c r="FS35" s="1"/>
      <c r="FT35" s="1"/>
      <c r="FU35" s="1"/>
      <c r="FV35" s="1"/>
      <c r="FW35" s="1"/>
      <c r="FX35" s="1"/>
      <c r="FY35" s="2">
        <v>0</v>
      </c>
      <c r="FZ35" s="1"/>
      <c r="GA35" s="1"/>
      <c r="GB35" s="2">
        <v>0</v>
      </c>
      <c r="GC35" s="1"/>
      <c r="GD35" s="1"/>
      <c r="GE35" s="1"/>
      <c r="GF35" s="1"/>
      <c r="GG35" s="1"/>
      <c r="GH35" s="1"/>
      <c r="GI35">
        <v>0</v>
      </c>
      <c r="GJ35">
        <v>0</v>
      </c>
      <c r="GK35">
        <v>1</v>
      </c>
    </row>
    <row r="36" spans="1:193" x14ac:dyDescent="0.35">
      <c r="A36" s="2" t="s">
        <v>2770</v>
      </c>
      <c r="B36" s="2" t="s">
        <v>2771</v>
      </c>
      <c r="C36" s="2" t="s">
        <v>2772</v>
      </c>
      <c r="D36" s="2" t="s">
        <v>2773</v>
      </c>
      <c r="E36" s="2" t="s">
        <v>2774</v>
      </c>
      <c r="F36" s="1"/>
      <c r="G36" s="1"/>
      <c r="H36" s="2" t="s">
        <v>191</v>
      </c>
      <c r="I36" s="1"/>
      <c r="J36" s="2" t="s">
        <v>2775</v>
      </c>
      <c r="K36" s="2" t="s">
        <v>2643</v>
      </c>
      <c r="L36" s="2" t="s">
        <v>2643</v>
      </c>
      <c r="M36" s="2" t="s">
        <v>2776</v>
      </c>
      <c r="N36" s="1"/>
      <c r="O36" s="2" t="s">
        <v>2777</v>
      </c>
      <c r="P36" s="2" t="s">
        <v>547</v>
      </c>
      <c r="Q36" s="2" t="s">
        <v>2778</v>
      </c>
      <c r="R36" s="1"/>
      <c r="S36" s="1"/>
      <c r="T36" s="2" t="s">
        <v>2779</v>
      </c>
      <c r="U36" s="1"/>
      <c r="V36" s="1"/>
      <c r="W36" s="1"/>
      <c r="X36" s="1"/>
      <c r="Y36" s="1"/>
      <c r="Z36" s="2" t="s">
        <v>2776</v>
      </c>
      <c r="AA36" s="1"/>
      <c r="AB36" s="1"/>
      <c r="AC36" s="1"/>
      <c r="AD36" s="2" t="s">
        <v>2780</v>
      </c>
      <c r="AE36" s="1"/>
      <c r="AF36" s="1"/>
      <c r="AG36" s="1"/>
      <c r="AH36" s="1"/>
      <c r="AI36" s="1"/>
      <c r="AJ36" s="2" t="s">
        <v>1895</v>
      </c>
      <c r="AK36" s="9" t="s">
        <v>2376</v>
      </c>
      <c r="AL36" s="2" t="s">
        <v>1401</v>
      </c>
      <c r="AM36" s="2" t="s">
        <v>214</v>
      </c>
      <c r="AN36" s="2">
        <v>4</v>
      </c>
      <c r="AO36" s="2" t="s">
        <v>2781</v>
      </c>
      <c r="AP36" s="2" t="s">
        <v>216</v>
      </c>
      <c r="AQ36" s="1"/>
      <c r="AR36" s="1"/>
      <c r="AS36" s="2">
        <v>1</v>
      </c>
      <c r="AT36" s="2">
        <v>1</v>
      </c>
      <c r="AU36" s="2">
        <v>1</v>
      </c>
      <c r="AV36" s="2" t="s">
        <v>217</v>
      </c>
      <c r="AW36" s="1"/>
      <c r="AX36" s="1"/>
      <c r="AY36" s="2">
        <v>1</v>
      </c>
      <c r="AZ36" s="1"/>
      <c r="BA36" s="1"/>
      <c r="BB36" s="1"/>
      <c r="BC36" s="2">
        <v>1</v>
      </c>
      <c r="BD36" s="2">
        <v>1</v>
      </c>
      <c r="BE36" s="2">
        <v>1</v>
      </c>
      <c r="BF36" s="2">
        <v>1</v>
      </c>
      <c r="BG36" s="2">
        <v>1</v>
      </c>
      <c r="BH36" s="1" t="s">
        <v>2987</v>
      </c>
      <c r="BI36" s="1"/>
      <c r="BJ36" s="2">
        <v>1</v>
      </c>
      <c r="BK36" s="1"/>
      <c r="BL36" s="2">
        <v>1</v>
      </c>
      <c r="BM36" s="1"/>
      <c r="BN36" s="2">
        <v>1</v>
      </c>
      <c r="BO36" s="2">
        <v>1</v>
      </c>
      <c r="BP36" s="1"/>
      <c r="BQ36" s="1"/>
      <c r="BR36" s="1"/>
      <c r="BS36" s="1"/>
      <c r="BT36" s="1"/>
      <c r="BU36" s="2">
        <v>1</v>
      </c>
      <c r="BV36" s="2"/>
      <c r="BW36" s="1"/>
      <c r="BX36" s="1" t="s">
        <v>2984</v>
      </c>
      <c r="BY36" s="2">
        <v>1</v>
      </c>
      <c r="BZ36" s="2">
        <v>1</v>
      </c>
      <c r="CA36" s="1"/>
      <c r="CB36" s="1"/>
      <c r="CC36" s="1"/>
      <c r="CD36" s="2">
        <v>1</v>
      </c>
      <c r="CE36" s="1"/>
      <c r="CF36" s="1"/>
      <c r="CG36" s="1" t="s">
        <v>2994</v>
      </c>
      <c r="CH36" s="2" t="s">
        <v>2782</v>
      </c>
      <c r="CI36" s="2">
        <v>0</v>
      </c>
      <c r="CJ36" s="1"/>
      <c r="CK36" s="2">
        <v>0</v>
      </c>
      <c r="CL36" s="23">
        <v>3425</v>
      </c>
      <c r="CM36" s="1" t="s">
        <v>2783</v>
      </c>
      <c r="CN36" s="16"/>
      <c r="CO36" s="51"/>
      <c r="CP36" s="1"/>
      <c r="CQ36" s="2">
        <v>1</v>
      </c>
      <c r="CR36" s="1"/>
      <c r="CS36" s="1"/>
      <c r="CT36" s="1"/>
      <c r="CU36" s="2">
        <v>1</v>
      </c>
      <c r="CV36" s="1"/>
      <c r="CW36" s="1"/>
      <c r="CX36" s="1"/>
      <c r="CY36" s="1" t="s">
        <v>3004</v>
      </c>
      <c r="CZ36" s="1">
        <v>105</v>
      </c>
      <c r="DA36" s="1">
        <v>0</v>
      </c>
      <c r="DB36" s="1"/>
      <c r="DC36" s="1"/>
      <c r="DD36" s="2">
        <v>1</v>
      </c>
      <c r="DE36" s="1"/>
      <c r="DF36" s="1"/>
      <c r="DG36" s="2">
        <v>1</v>
      </c>
      <c r="DH36" s="1"/>
      <c r="DI36" s="1"/>
      <c r="DJ36" s="2" t="s">
        <v>2997</v>
      </c>
      <c r="DK36" s="2" t="s">
        <v>2784</v>
      </c>
      <c r="DL36" s="16">
        <v>1027</v>
      </c>
      <c r="DM36" s="1"/>
      <c r="DN36" s="15"/>
      <c r="DO36" s="1"/>
      <c r="DP36" s="2">
        <v>0</v>
      </c>
      <c r="DQ36">
        <v>0.3</v>
      </c>
      <c r="DR36">
        <v>1027</v>
      </c>
      <c r="DS36">
        <v>3425</v>
      </c>
      <c r="DT36" s="2" t="s">
        <v>2785</v>
      </c>
      <c r="DU36" s="2" t="s">
        <v>2786</v>
      </c>
      <c r="DV36" s="2" t="s">
        <v>2787</v>
      </c>
      <c r="DW36" s="2">
        <v>534</v>
      </c>
      <c r="DX36" s="2">
        <v>1622</v>
      </c>
      <c r="DY36" s="2">
        <f t="shared" si="0"/>
        <v>0.32922318125770655</v>
      </c>
      <c r="DZ36" s="2" t="s">
        <v>2788</v>
      </c>
      <c r="EA36" s="2">
        <v>374</v>
      </c>
      <c r="EB36" s="2">
        <v>1361</v>
      </c>
      <c r="EC36" s="2" t="s">
        <v>2789</v>
      </c>
      <c r="ED36" s="2">
        <v>20</v>
      </c>
      <c r="EE36" s="2">
        <v>52</v>
      </c>
      <c r="EF36" s="2" t="s">
        <v>2790</v>
      </c>
      <c r="EG36" s="2">
        <v>14</v>
      </c>
      <c r="EH36" s="2">
        <v>68</v>
      </c>
      <c r="EI36" s="2" t="s">
        <v>2791</v>
      </c>
      <c r="EJ36" s="2">
        <v>45</v>
      </c>
      <c r="EK36" s="2">
        <v>132</v>
      </c>
      <c r="EL36" s="2" t="s">
        <v>2792</v>
      </c>
      <c r="EM36" s="2">
        <v>40</v>
      </c>
      <c r="EN36" s="2">
        <v>190</v>
      </c>
      <c r="EO36" s="2"/>
      <c r="EP36" s="2"/>
      <c r="EQ36" s="2"/>
      <c r="ER36" s="2">
        <v>1</v>
      </c>
      <c r="ES36" s="1"/>
      <c r="ET36" s="2">
        <v>1</v>
      </c>
      <c r="EU36" s="2">
        <v>1</v>
      </c>
      <c r="EV36" s="1"/>
      <c r="EW36" s="1"/>
      <c r="EX36" s="1"/>
      <c r="EY36" s="2">
        <v>1</v>
      </c>
      <c r="EZ36" s="1"/>
      <c r="FA36" s="2">
        <v>1</v>
      </c>
      <c r="FB36" s="2">
        <v>1</v>
      </c>
      <c r="FC36" s="1"/>
      <c r="FD36" s="1"/>
      <c r="FE36" s="1"/>
      <c r="FF36" s="1"/>
      <c r="FG36" s="2">
        <v>0</v>
      </c>
      <c r="FH36" s="2">
        <v>0</v>
      </c>
      <c r="FI36" s="1"/>
      <c r="FJ36" s="2">
        <v>1</v>
      </c>
      <c r="FK36" s="2"/>
      <c r="FL36" s="2" t="s">
        <v>2793</v>
      </c>
      <c r="FM36" s="1"/>
      <c r="FN36" s="2">
        <v>0</v>
      </c>
      <c r="FO36" s="2">
        <v>0</v>
      </c>
      <c r="FP36" s="1"/>
      <c r="FQ36" s="1"/>
      <c r="FR36" s="1">
        <v>0</v>
      </c>
      <c r="FS36" s="1"/>
      <c r="FT36" s="1"/>
      <c r="FU36" s="1"/>
      <c r="FV36" s="1"/>
      <c r="FW36" s="1"/>
      <c r="FX36" s="1"/>
      <c r="FY36" s="2">
        <v>0</v>
      </c>
      <c r="FZ36" s="1"/>
      <c r="GA36" s="1"/>
      <c r="GB36" s="2">
        <v>0</v>
      </c>
      <c r="GC36" s="1"/>
      <c r="GD36" s="1"/>
      <c r="GE36" s="1"/>
      <c r="GF36" s="1"/>
      <c r="GG36" s="1"/>
      <c r="GH36" s="1"/>
      <c r="GI36">
        <v>0</v>
      </c>
      <c r="GJ36">
        <v>0</v>
      </c>
      <c r="GK36">
        <v>1</v>
      </c>
    </row>
    <row r="37" spans="1:193" x14ac:dyDescent="0.35">
      <c r="A37" s="2" t="s">
        <v>2807</v>
      </c>
      <c r="B37" s="2" t="s">
        <v>2808</v>
      </c>
      <c r="C37" s="2" t="s">
        <v>2809</v>
      </c>
      <c r="D37" s="2" t="s">
        <v>2810</v>
      </c>
      <c r="E37" s="2" t="s">
        <v>2811</v>
      </c>
      <c r="F37" s="1"/>
      <c r="G37" s="1"/>
      <c r="H37" s="2" t="s">
        <v>191</v>
      </c>
      <c r="I37" s="1"/>
      <c r="J37" s="2" t="s">
        <v>2775</v>
      </c>
      <c r="K37" s="2" t="s">
        <v>2643</v>
      </c>
      <c r="L37" s="2" t="s">
        <v>2643</v>
      </c>
      <c r="M37" s="2" t="s">
        <v>2812</v>
      </c>
      <c r="N37" s="1"/>
      <c r="O37" s="2" t="s">
        <v>1651</v>
      </c>
      <c r="P37" s="2" t="s">
        <v>723</v>
      </c>
      <c r="Q37" s="2" t="s">
        <v>2181</v>
      </c>
      <c r="R37" s="1"/>
      <c r="S37" s="1"/>
      <c r="T37" s="2" t="s">
        <v>2813</v>
      </c>
      <c r="U37" s="1"/>
      <c r="V37" s="1"/>
      <c r="W37" s="1"/>
      <c r="X37" s="1"/>
      <c r="Y37" s="1"/>
      <c r="Z37" s="1"/>
      <c r="AA37" s="1"/>
      <c r="AB37" s="2" t="s">
        <v>2814</v>
      </c>
      <c r="AC37" s="1"/>
      <c r="AD37" s="2" t="s">
        <v>2815</v>
      </c>
      <c r="AE37" s="1"/>
      <c r="AF37" s="1"/>
      <c r="AG37" s="1"/>
      <c r="AH37" s="1"/>
      <c r="AI37" s="1"/>
      <c r="AJ37" s="2" t="s">
        <v>1895</v>
      </c>
      <c r="AK37" s="9" t="s">
        <v>994</v>
      </c>
      <c r="AL37" s="2" t="s">
        <v>1401</v>
      </c>
      <c r="AM37" s="2" t="s">
        <v>214</v>
      </c>
      <c r="AN37" s="2">
        <v>4</v>
      </c>
      <c r="AO37" s="2" t="s">
        <v>2816</v>
      </c>
      <c r="AP37" s="2" t="s">
        <v>216</v>
      </c>
      <c r="AQ37" s="1"/>
      <c r="AR37" s="1"/>
      <c r="AS37" s="2">
        <v>1</v>
      </c>
      <c r="AT37" s="1">
        <v>0</v>
      </c>
      <c r="AU37" s="1">
        <v>0</v>
      </c>
      <c r="AV37" s="2" t="s">
        <v>391</v>
      </c>
      <c r="AW37" s="1"/>
      <c r="AX37" s="1"/>
      <c r="AY37" s="2">
        <v>1</v>
      </c>
      <c r="AZ37" s="1"/>
      <c r="BA37" s="1"/>
      <c r="BB37" s="1"/>
      <c r="BC37" s="2">
        <v>1</v>
      </c>
      <c r="BD37" s="2">
        <v>1</v>
      </c>
      <c r="BE37" s="2">
        <v>1</v>
      </c>
      <c r="BF37" s="1">
        <v>0</v>
      </c>
      <c r="BG37" s="1">
        <v>1</v>
      </c>
      <c r="BH37" s="1" t="s">
        <v>2987</v>
      </c>
      <c r="BI37" s="1"/>
      <c r="BJ37" s="1"/>
      <c r="BK37" s="1"/>
      <c r="BL37" s="1"/>
      <c r="BM37" s="1"/>
      <c r="BN37" s="1"/>
      <c r="BO37" s="1"/>
      <c r="BP37" s="1"/>
      <c r="BQ37" s="1"/>
      <c r="BR37" s="1"/>
      <c r="BS37" s="1"/>
      <c r="BT37" s="2" t="s">
        <v>2817</v>
      </c>
      <c r="BU37" s="1"/>
      <c r="BV37" s="2">
        <v>1</v>
      </c>
      <c r="BW37" s="1"/>
      <c r="BX37" s="1" t="s">
        <v>2986</v>
      </c>
      <c r="BY37" s="2">
        <v>2</v>
      </c>
      <c r="BZ37" s="2">
        <v>2</v>
      </c>
      <c r="CA37" s="2">
        <v>1</v>
      </c>
      <c r="CB37" s="1"/>
      <c r="CC37" s="1"/>
      <c r="CD37" s="1"/>
      <c r="CE37" s="1"/>
      <c r="CF37" s="1"/>
      <c r="CG37" s="1" t="s">
        <v>2992</v>
      </c>
      <c r="CH37" s="2" t="s">
        <v>2818</v>
      </c>
      <c r="CI37" s="1"/>
      <c r="CJ37" s="1"/>
      <c r="CK37" s="2">
        <v>1</v>
      </c>
      <c r="CL37" s="13">
        <v>152</v>
      </c>
      <c r="CM37" s="2"/>
      <c r="CN37" s="15">
        <v>62</v>
      </c>
      <c r="CO37" s="51">
        <v>0.40789473684210525</v>
      </c>
      <c r="CP37" s="2" t="s">
        <v>2819</v>
      </c>
      <c r="CQ37" s="2">
        <v>1</v>
      </c>
      <c r="CR37" s="1"/>
      <c r="CS37" s="1"/>
      <c r="CT37" s="1"/>
      <c r="CU37" s="1"/>
      <c r="CV37" s="2">
        <v>1</v>
      </c>
      <c r="CW37" s="1"/>
      <c r="CX37" s="1"/>
      <c r="CY37" s="1" t="s">
        <v>3005</v>
      </c>
      <c r="CZ37" s="2">
        <v>37</v>
      </c>
      <c r="DA37" s="1">
        <v>0</v>
      </c>
      <c r="DB37" s="2" t="s">
        <v>513</v>
      </c>
      <c r="DC37" s="1"/>
      <c r="DD37" s="2">
        <v>1</v>
      </c>
      <c r="DE37" s="1"/>
      <c r="DF37" s="1"/>
      <c r="DG37" s="2">
        <v>1</v>
      </c>
      <c r="DH37" s="1"/>
      <c r="DI37" s="1"/>
      <c r="DJ37" s="2" t="s">
        <v>2997</v>
      </c>
      <c r="DK37" s="1"/>
      <c r="DL37" s="15" t="s">
        <v>2820</v>
      </c>
      <c r="DM37" s="2"/>
      <c r="DN37" s="15">
        <v>125</v>
      </c>
      <c r="DO37" s="2"/>
      <c r="DP37" s="2">
        <v>0</v>
      </c>
      <c r="DQ37">
        <v>0.32300000000000001</v>
      </c>
      <c r="DR37">
        <v>49</v>
      </c>
      <c r="DS37">
        <v>152</v>
      </c>
      <c r="DT37" s="2" t="s">
        <v>2821</v>
      </c>
      <c r="DU37" s="2" t="s">
        <v>2822</v>
      </c>
      <c r="DV37" s="2" t="s">
        <v>2823</v>
      </c>
      <c r="DW37" s="2">
        <v>24</v>
      </c>
      <c r="DX37" s="2">
        <v>42</v>
      </c>
      <c r="DY37" s="2">
        <f t="shared" si="0"/>
        <v>0.5714285714285714</v>
      </c>
      <c r="DZ37" s="2" t="s">
        <v>2824</v>
      </c>
      <c r="EA37" s="2">
        <v>13</v>
      </c>
      <c r="EB37" s="2">
        <v>80</v>
      </c>
      <c r="EC37" s="2"/>
      <c r="ED37" s="2">
        <v>8</v>
      </c>
      <c r="EE37" s="2">
        <v>14</v>
      </c>
      <c r="EF37" s="2"/>
      <c r="EG37" s="2"/>
      <c r="EH37" s="2"/>
      <c r="EI37" s="2"/>
      <c r="EJ37" s="2">
        <v>0</v>
      </c>
      <c r="EK37" s="2">
        <v>3</v>
      </c>
      <c r="EL37" s="2" t="s">
        <v>2825</v>
      </c>
      <c r="EM37" s="2">
        <v>4</v>
      </c>
      <c r="EN37" s="2">
        <v>13</v>
      </c>
      <c r="EO37" s="2"/>
      <c r="EP37" s="2"/>
      <c r="EQ37" s="2"/>
      <c r="ER37" s="2">
        <v>1</v>
      </c>
      <c r="ES37" s="1"/>
      <c r="ET37" s="2">
        <v>1</v>
      </c>
      <c r="EU37" s="1"/>
      <c r="EV37" s="1"/>
      <c r="EW37" s="1"/>
      <c r="EX37" s="1"/>
      <c r="EY37" s="2">
        <v>1</v>
      </c>
      <c r="EZ37" s="1"/>
      <c r="FA37" s="2">
        <v>1</v>
      </c>
      <c r="FB37" s="1"/>
      <c r="FC37" s="1"/>
      <c r="FD37" s="1"/>
      <c r="FE37" s="1"/>
      <c r="FF37" s="2">
        <v>0</v>
      </c>
      <c r="FG37" s="2">
        <v>0</v>
      </c>
      <c r="FH37" s="2">
        <v>0</v>
      </c>
      <c r="FI37" s="2" t="s">
        <v>2826</v>
      </c>
      <c r="FJ37" s="2">
        <v>0</v>
      </c>
      <c r="FK37" s="2"/>
      <c r="FL37" s="1"/>
      <c r="FM37" s="1"/>
      <c r="FN37" s="2">
        <v>0</v>
      </c>
      <c r="FO37" s="2">
        <v>0</v>
      </c>
      <c r="FP37" s="1"/>
      <c r="FQ37" s="1"/>
      <c r="FR37" s="1">
        <v>0</v>
      </c>
      <c r="FS37" s="1"/>
      <c r="FT37" s="1"/>
      <c r="FU37" s="1"/>
      <c r="FV37" s="1"/>
      <c r="FW37" s="1"/>
      <c r="FX37" s="1"/>
      <c r="FY37" s="2">
        <v>0</v>
      </c>
      <c r="FZ37" s="1"/>
      <c r="GA37" s="2" t="s">
        <v>2827</v>
      </c>
      <c r="GB37" s="2">
        <v>0</v>
      </c>
      <c r="GC37" s="1"/>
      <c r="GD37" s="1"/>
      <c r="GE37" s="1"/>
      <c r="GF37" s="1"/>
      <c r="GG37" s="1"/>
      <c r="GH37" s="1"/>
      <c r="GI37">
        <v>0</v>
      </c>
      <c r="GJ37">
        <v>0</v>
      </c>
      <c r="GK37">
        <v>1</v>
      </c>
    </row>
  </sheetData>
  <autoFilter ref="A1:GL37" xr:uid="{358C4851-FA34-4283-8B75-781053B36C18}"/>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5435318-10b6-4414-ab98-d5023f4c2f7b" xsi:nil="true"/>
    <lcf76f155ced4ddcb4097134ff3c332f xmlns="fecdf154-d833-4a99-940b-8faa50d12fc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49A87C51714454EB27297F9916EE294" ma:contentTypeVersion="11" ma:contentTypeDescription="Create a new document." ma:contentTypeScope="" ma:versionID="40cc2e454e43b6bdf3b0b4f11d5ec861">
  <xsd:schema xmlns:xsd="http://www.w3.org/2001/XMLSchema" xmlns:xs="http://www.w3.org/2001/XMLSchema" xmlns:p="http://schemas.microsoft.com/office/2006/metadata/properties" xmlns:ns2="fecdf154-d833-4a99-940b-8faa50d12fc7" xmlns:ns3="45435318-10b6-4414-ab98-d5023f4c2f7b" targetNamespace="http://schemas.microsoft.com/office/2006/metadata/properties" ma:root="true" ma:fieldsID="4019a7786de35d9793180f9af5864e7b" ns2:_="" ns3:_="">
    <xsd:import namespace="fecdf154-d833-4a99-940b-8faa50d12fc7"/>
    <xsd:import namespace="45435318-10b6-4414-ab98-d5023f4c2f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cdf154-d833-4a99-940b-8faa50d12f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8b0d4c46-0198-4fe1-866a-0aad2974aa7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5435318-10b6-4414-ab98-d5023f4c2f7b"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4e3d8efd-90e2-4aec-a107-6117acab5baa}" ma:internalName="TaxCatchAll" ma:showField="CatchAllData" ma:web="45435318-10b6-4414-ab98-d5023f4c2f7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857C6C-B514-46EB-BCC4-B630AA974EBB}">
  <ds:schemaRefs>
    <ds:schemaRef ds:uri="http://purl.org/dc/dcmitype/"/>
    <ds:schemaRef ds:uri="http://schemas.microsoft.com/office/2006/documentManagement/types"/>
    <ds:schemaRef ds:uri="http://schemas.openxmlformats.org/package/2006/metadata/core-properties"/>
    <ds:schemaRef ds:uri="http://purl.org/dc/terms/"/>
    <ds:schemaRef ds:uri="45435318-10b6-4414-ab98-d5023f4c2f7b"/>
    <ds:schemaRef ds:uri="http://www.w3.org/XML/1998/namespace"/>
    <ds:schemaRef ds:uri="http://purl.org/dc/elements/1.1/"/>
    <ds:schemaRef ds:uri="fecdf154-d833-4a99-940b-8faa50d12fc7"/>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041F452E-1292-4E1F-AA12-902CC2254E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cdf154-d833-4a99-940b-8faa50d12fc7"/>
    <ds:schemaRef ds:uri="45435318-10b6-4414-ab98-d5023f4c2f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538B7F5-D7CB-403F-9EB2-858DCC3DF4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vt:lpstr>
      <vt:lpstr>ExcludedMeta</vt:lpstr>
      <vt:lpstr>Variable_list</vt:lpstr>
      <vt:lpstr>Notes</vt:lpstr>
      <vt:lpstr>HCM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Belmont</dc:creator>
  <cp:keywords/>
  <dc:description/>
  <cp:lastModifiedBy>John Belmont</cp:lastModifiedBy>
  <cp:revision/>
  <cp:lastPrinted>2023-02-23T18:39:01Z</cp:lastPrinted>
  <dcterms:created xsi:type="dcterms:W3CDTF">2022-06-20T21:00:35Z</dcterms:created>
  <dcterms:modified xsi:type="dcterms:W3CDTF">2023-04-07T19:12:23Z</dcterms:modified>
  <cp:category/>
  <cp:contentStatus/>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2022-06-14T19:15:49+00:00</dcterms:created>
  <dcterms:modified xsi:type="dcterms:W3CDTF">2022-06-14T19:15:49+00:00</dcterms:modified>
  <cp:revision>0</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0x010100449A87C51714454EB27297F9916EE294</vt:lpwstr>
  </property>
  <property fmtid="{D5CDD505-2E9C-101B-9397-08002B2CF9AE}" pid="3" name="MediaServiceImageTags">
    <vt:lpwstr/>
  </property>
</Properties>
</file>