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40"/>
  </bookViews>
  <sheets>
    <sheet name="G0100" sheetId="1" r:id="rId1"/>
  </sheets>
  <definedNames>
    <definedName name="_xlnm.Print_Area" localSheetId="0">'G0100'!$A$1:$E$146</definedName>
    <definedName name="_xlnm.Print_Titles" localSheetId="0">'G0100'!$2:$4</definedName>
  </definedNames>
  <calcPr calcId="144525" fullCalcOnLoad="1"/>
</workbook>
</file>

<file path=xl/comments1.xml><?xml version="1.0" encoding="utf-8"?>
<comments xmlns="http://schemas.openxmlformats.org/spreadsheetml/2006/main">
  <authors>
    <author>Administrator</author>
    <author>金融市场部</author>
  </authors>
  <commentList>
    <comment ref="B10" authorId="0">
      <text>
        <r>
          <rPr>
            <sz val="9"/>
            <rFont val="宋体"/>
            <charset val="134"/>
          </rPr>
          <t>Administrator:
大型银行、股份制商业银行、城市商业银行、农商行、邮储、民营银行、外资银行</t>
        </r>
      </text>
    </comment>
    <comment ref="B11" authorId="0">
      <text>
        <r>
          <rPr>
            <sz val="9"/>
            <rFont val="宋体"/>
            <charset val="134"/>
          </rPr>
          <t>Administrator:
政策性银行、国开行、农合行、农信（联社）、村镇银行、农村资金互助社、贷款公司、财务公司、信托、金融租赁公司、汽车金融公司、货币经纪公司、消费金融公司、金融资产管理公司</t>
        </r>
      </text>
    </comment>
    <comment ref="B14" authorId="0">
      <text>
        <r>
          <rPr>
            <sz val="9"/>
            <rFont val="宋体"/>
            <charset val="134"/>
          </rPr>
          <t>Administrator:
特殊目的载体（spv）</t>
        </r>
      </text>
    </comment>
    <comment ref="B22" authorId="1">
      <text>
        <r>
          <rPr>
            <b/>
            <sz val="9"/>
            <rFont val="宋体"/>
            <charset val="134"/>
          </rPr>
          <t>金融市场部:</t>
        </r>
        <r>
          <rPr>
            <sz val="9"/>
            <rFont val="宋体"/>
            <charset val="134"/>
          </rPr>
          <t xml:space="preserve">
大型银行、股份制商业银行、城市商业银行、农商行、邮储、民营银行、外资银行
</t>
        </r>
      </text>
    </comment>
    <comment ref="B23" authorId="1">
      <text>
        <r>
          <rPr>
            <b/>
            <sz val="9"/>
            <rFont val="宋体"/>
            <charset val="134"/>
          </rPr>
          <t>金融市场部:</t>
        </r>
        <r>
          <rPr>
            <sz val="9"/>
            <rFont val="宋体"/>
            <charset val="134"/>
          </rPr>
          <t xml:space="preserve">
政策性银行、国开行、农合行、农信（联社）、村镇银行、农村资金互助社、贷款公司、财务公司、信托、金融租赁公司、汽车金融公司、货币经纪公司、消费金融公司、金融资产管理公司
</t>
        </r>
      </text>
    </comment>
    <comment ref="B26" authorId="1">
      <text>
        <r>
          <rPr>
            <b/>
            <sz val="9"/>
            <rFont val="宋体"/>
            <charset val="134"/>
          </rPr>
          <t>金融市场部:</t>
        </r>
        <r>
          <rPr>
            <sz val="9"/>
            <rFont val="宋体"/>
            <charset val="134"/>
          </rPr>
          <t xml:space="preserve">
特殊目的载体（spv）
</t>
        </r>
      </text>
    </comment>
    <comment ref="B35" authorId="0">
      <text>
        <r>
          <rPr>
            <sz val="9"/>
            <rFont val="宋体"/>
            <charset val="134"/>
          </rPr>
          <t>大型银行、股份制商业银行、城市商业银行、农商行、邮储、民营银行、外资银行</t>
        </r>
      </text>
    </comment>
    <comment ref="B36" authorId="0">
      <text>
        <r>
          <rPr>
            <sz val="9"/>
            <rFont val="宋体"/>
            <charset val="134"/>
          </rPr>
          <t>政策性银行、国开行、农合行、农信（联社）、村镇银行、农村资金互助社、贷款公司、财务公司、信托、金融租赁公司、汽车金融公司、货币经纪公司、消费金融公司、金融资产管理公司</t>
        </r>
      </text>
    </comment>
    <comment ref="B39" authorId="0">
      <text>
        <r>
          <rPr>
            <sz val="9"/>
            <rFont val="宋体"/>
            <charset val="134"/>
          </rPr>
          <t>Administrator:
特殊目的载体（spv）</t>
        </r>
      </text>
    </comment>
    <comment ref="B41" authorId="0">
      <text>
        <r>
          <rPr>
            <sz val="9"/>
            <rFont val="宋体"/>
            <charset val="134"/>
          </rPr>
          <t>Administrator:
小额贷款公司、典当、融资担保公司等</t>
        </r>
      </text>
    </comment>
    <comment ref="B68" authorId="0">
      <text>
        <r>
          <rPr>
            <sz val="9"/>
            <rFont val="宋体"/>
            <charset val="134"/>
          </rPr>
          <t>大型银行、股份制商业银行、城市商业银行、农商行、邮储、民营银行、外资银行</t>
        </r>
      </text>
    </comment>
    <comment ref="B69" authorId="0">
      <text>
        <r>
          <rPr>
            <sz val="9"/>
            <rFont val="宋体"/>
            <charset val="134"/>
          </rPr>
          <t>政策性银行、国开行、农合行、农信（联社）、村镇银行、农村资金互助社、贷款公司、财务公司、信托、金融租赁公司、汽车金融公司、货币经纪公司、消费金融公司、金融资产管理公司</t>
        </r>
      </text>
    </comment>
    <comment ref="B72" authorId="0">
      <text>
        <r>
          <rPr>
            <sz val="9"/>
            <rFont val="宋体"/>
            <charset val="134"/>
          </rPr>
          <t>Administrator:
特殊目的载体（spv）</t>
        </r>
      </text>
    </comment>
    <comment ref="B82" authorId="0">
      <text>
        <r>
          <rPr>
            <sz val="9"/>
            <rFont val="宋体"/>
            <charset val="134"/>
          </rPr>
          <t xml:space="preserve">大型银行、股份制商业银行、城市商业银行、农商行、邮储、民营银行、外资银行
</t>
        </r>
      </text>
    </comment>
    <comment ref="B8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政策性银行、国开行、农合行、农信（联社）、村镇银行、农村资金互助社、贷款公司、财务公司、信托、金融租赁公司、汽车金融公司、货币经纪公司、消费金融公司、金融资产管理公司
</t>
        </r>
      </text>
    </comment>
    <comment ref="B86" authorId="0">
      <text>
        <r>
          <rPr>
            <sz val="9"/>
            <rFont val="宋体"/>
            <charset val="134"/>
          </rPr>
          <t xml:space="preserve">特殊目的载体（spv）
</t>
        </r>
      </text>
    </comment>
  </commentList>
</comments>
</file>

<file path=xl/sharedStrings.xml><?xml version="1.0" encoding="utf-8"?>
<sst xmlns="http://schemas.openxmlformats.org/spreadsheetml/2006/main" count="297" uniqueCount="255">
  <si>
    <t>G01资产负债项目统计表</t>
  </si>
  <si>
    <t xml:space="preserve">报送口径：                                </t>
  </si>
  <si>
    <t xml:space="preserve">报表日期：   2022年5月                          </t>
  </si>
  <si>
    <t>货币单位：万元</t>
  </si>
  <si>
    <r>
      <t>项</t>
    </r>
    <r>
      <rPr>
        <sz val="10"/>
        <rFont val="Times New Roman"/>
        <family val="1"/>
        <charset val="0"/>
      </rPr>
      <t xml:space="preserve">                  </t>
    </r>
    <r>
      <rPr>
        <sz val="10"/>
        <rFont val="宋体"/>
        <charset val="134"/>
      </rPr>
      <t>目</t>
    </r>
  </si>
  <si>
    <t>A</t>
  </si>
  <si>
    <t>B</t>
  </si>
  <si>
    <t>C</t>
  </si>
  <si>
    <t>取数规则</t>
  </si>
  <si>
    <t>人民币</t>
  </si>
  <si>
    <t>外币折人民币</t>
  </si>
  <si>
    <t>本外币合计</t>
  </si>
  <si>
    <t>位置</t>
  </si>
  <si>
    <t>取数</t>
  </si>
  <si>
    <r>
      <t>Ⅰ</t>
    </r>
    <r>
      <rPr>
        <b/>
        <sz val="10"/>
        <rFont val="Times New Roman"/>
        <family val="1"/>
        <charset val="0"/>
      </rPr>
      <t xml:space="preserve">. </t>
    </r>
    <r>
      <rPr>
        <b/>
        <sz val="10"/>
        <rFont val="細明體"/>
        <family val="3"/>
        <charset val="134"/>
      </rPr>
      <t>资产</t>
    </r>
  </si>
  <si>
    <r>
      <t xml:space="preserve">1. </t>
    </r>
    <r>
      <rPr>
        <sz val="10"/>
        <rFont val="宋体"/>
        <charset val="134"/>
      </rPr>
      <t>现金</t>
    </r>
  </si>
  <si>
    <r>
      <t xml:space="preserve">2. </t>
    </r>
    <r>
      <rPr>
        <sz val="10"/>
        <rFont val="宋体"/>
        <charset val="134"/>
      </rPr>
      <t>贵金属</t>
    </r>
  </si>
  <si>
    <r>
      <t xml:space="preserve">3. </t>
    </r>
    <r>
      <rPr>
        <sz val="10"/>
        <rFont val="宋体"/>
        <charset val="134"/>
      </rPr>
      <t>存放中央银行款项</t>
    </r>
  </si>
  <si>
    <r>
      <t xml:space="preserve">4. </t>
    </r>
    <r>
      <rPr>
        <sz val="10"/>
        <rFont val="宋体"/>
        <charset val="134"/>
      </rPr>
      <t>存放同业款项</t>
    </r>
  </si>
  <si>
    <r>
      <t xml:space="preserve">4.1 </t>
    </r>
    <r>
      <rPr>
        <sz val="10"/>
        <rFont val="宋体"/>
        <charset val="134"/>
      </rPr>
      <t>境内商业银行</t>
    </r>
  </si>
  <si>
    <t>{g_6_a}</t>
  </si>
  <si>
    <t>我部活期+定期</t>
  </si>
  <si>
    <t>台账—“表一：存放同业”</t>
  </si>
  <si>
    <t>1、“剩余期限”栏筛选为“正数”
2、“对手性质”栏筛选为“大型银行、股份制商业银行、城市商业银行、农商行、邮储、民营银行、外资银行”
3、筛选完毕后取“合计数”，单位为万元，小数点保留两位</t>
  </si>
  <si>
    <r>
      <t xml:space="preserve">4.2 </t>
    </r>
    <r>
      <rPr>
        <sz val="10"/>
        <rFont val="宋体"/>
        <charset val="134"/>
      </rPr>
      <t>境内其他银行业金融机构</t>
    </r>
  </si>
  <si>
    <t>{g_7_a}</t>
  </si>
  <si>
    <t>省联社期管</t>
  </si>
  <si>
    <t>1、“剩余期限”栏筛选为“正数”
2、“对手性质”栏筛选为“政策性银行、国开行、农合行、农信（联社）、村镇银行、农村资金互助社、贷款公司、财务公司、信托、金融租赁公司、汽车金融公司、货币经纪公司、消费金融公司、金融资产管理公司”
3、筛选完毕后取“合计数”，单位为万元，小数点保留两位</t>
  </si>
  <si>
    <r>
      <t xml:space="preserve">4.3 </t>
    </r>
    <r>
      <rPr>
        <sz val="10"/>
        <rFont val="宋体"/>
        <charset val="134"/>
      </rPr>
      <t>境内证券业金融机构</t>
    </r>
  </si>
  <si>
    <t>{g_8_a}</t>
  </si>
  <si>
    <t>1、“剩余期限”栏筛选为“正数”
2、“对手性质”栏筛选为“证券公司”
3、筛选完毕后取“合计数”，单位为万元，小数点保留两位</t>
  </si>
  <si>
    <r>
      <t xml:space="preserve">4.4 </t>
    </r>
    <r>
      <rPr>
        <sz val="10"/>
        <rFont val="宋体"/>
        <charset val="134"/>
      </rPr>
      <t>境内保险业金融机构</t>
    </r>
  </si>
  <si>
    <t>{g_9_a}</t>
  </si>
  <si>
    <t>1、“剩余期限”栏筛选为“正数”
2、“对手性质”栏筛选为“保险公司”
3、筛选完毕后取“合计数”，单位为万元，小数点保留两位</t>
  </si>
  <si>
    <r>
      <t xml:space="preserve">4.5 </t>
    </r>
    <r>
      <rPr>
        <sz val="10"/>
        <rFont val="宋体"/>
        <charset val="134"/>
      </rPr>
      <t>境内其他金融机构</t>
    </r>
  </si>
  <si>
    <t>{g_10_a}</t>
  </si>
  <si>
    <t>1、“剩余期限”栏筛选为“正数”
2、“对手性质”栏筛选为“spv”
3、筛选完毕后取“合计数”，单位为万元，小数点保留两位</t>
  </si>
  <si>
    <r>
      <t>4.6</t>
    </r>
    <r>
      <rPr>
        <sz val="10"/>
        <rFont val="宋体"/>
        <charset val="134"/>
      </rPr>
      <t>境外金融机构</t>
    </r>
  </si>
  <si>
    <r>
      <t xml:space="preserve">5. </t>
    </r>
    <r>
      <rPr>
        <sz val="10"/>
        <rFont val="宋体"/>
        <charset val="134"/>
      </rPr>
      <t>应收利息</t>
    </r>
  </si>
  <si>
    <r>
      <t xml:space="preserve">6. </t>
    </r>
    <r>
      <rPr>
        <sz val="10"/>
        <rFont val="宋体"/>
        <charset val="134"/>
      </rPr>
      <t>贷款</t>
    </r>
  </si>
  <si>
    <r>
      <t xml:space="preserve">7. </t>
    </r>
    <r>
      <rPr>
        <sz val="10"/>
        <rFont val="宋体"/>
        <charset val="134"/>
      </rPr>
      <t>贸易融资</t>
    </r>
  </si>
  <si>
    <r>
      <t xml:space="preserve">8. </t>
    </r>
    <r>
      <rPr>
        <sz val="10"/>
        <rFont val="宋体"/>
        <charset val="134"/>
      </rPr>
      <t>贴现及买断式转贴现</t>
    </r>
  </si>
  <si>
    <r>
      <t xml:space="preserve">9. </t>
    </r>
    <r>
      <rPr>
        <sz val="10"/>
        <rFont val="宋体"/>
        <charset val="134"/>
      </rPr>
      <t>其他贷款</t>
    </r>
  </si>
  <si>
    <r>
      <t xml:space="preserve">10. </t>
    </r>
    <r>
      <rPr>
        <sz val="10"/>
        <rFont val="宋体"/>
        <charset val="134"/>
      </rPr>
      <t>拆放同业</t>
    </r>
  </si>
  <si>
    <r>
      <t xml:space="preserve">10.1 </t>
    </r>
    <r>
      <rPr>
        <sz val="10"/>
        <rFont val="宋体"/>
        <charset val="134"/>
      </rPr>
      <t>境内商业银行</t>
    </r>
  </si>
  <si>
    <t>{g_18_a}</t>
  </si>
  <si>
    <t>台账—“表三：同业拆借”</t>
  </si>
  <si>
    <t>1、“剩余期限”栏筛选为“正数”
2、“交易方向”栏筛选为“拆出”
3、“对手性质”栏筛选为“大型银行、股份制商业银行、城市商业银行、农商行、邮储、民营银行、外资银行”
4、筛选完毕后取“合计数”，单位为万元，小数点保留两位</t>
  </si>
  <si>
    <r>
      <t xml:space="preserve">10.2 </t>
    </r>
    <r>
      <rPr>
        <sz val="10"/>
        <rFont val="宋体"/>
        <charset val="134"/>
      </rPr>
      <t>境内其他银行业金融机构</t>
    </r>
  </si>
  <si>
    <t>{g_19_a}</t>
  </si>
  <si>
    <t>1、“剩余期限”栏筛选为“正数”
2、“交易方向”栏筛选为“拆出”
3、“对手性质”栏筛选为“政策性银行、国开行、农合行、农信（联社）、村镇银行、农村资金互助社、贷款公司、财务公司、信托、金融租赁公司、汽车金融公司、货币经纪公司、消费金融公司、金融资产管理公司”
4、筛选完毕后取“合计数”，单位为万元，小数点保留两位</t>
  </si>
  <si>
    <r>
      <t xml:space="preserve">10.3 </t>
    </r>
    <r>
      <rPr>
        <sz val="10"/>
        <rFont val="宋体"/>
        <charset val="134"/>
      </rPr>
      <t>境内证券业金融机构</t>
    </r>
  </si>
  <si>
    <t>{g_20_a}</t>
  </si>
  <si>
    <t>1、“剩余期限”栏筛选为“正数”
2、“交易方向”栏筛选为“拆出”
3、“对手性质”栏筛选为“证券公司”
4、筛选完毕后取“合计数”，单位为万元，小数点保留两位</t>
  </si>
  <si>
    <r>
      <t xml:space="preserve">10.4 </t>
    </r>
    <r>
      <rPr>
        <sz val="10"/>
        <rFont val="宋体"/>
        <charset val="134"/>
      </rPr>
      <t>境内保险业金融机构</t>
    </r>
  </si>
  <si>
    <t>{g_21_a}</t>
  </si>
  <si>
    <t>1、“剩余期限”栏筛选为“正数”
2、“交易方向”栏筛选为“拆出”
3、“对手性质”栏筛选为“保险公司”
4、筛选完毕后取“合计数”，单位为万元，小数点保留两位</t>
  </si>
  <si>
    <r>
      <t xml:space="preserve">10.5 </t>
    </r>
    <r>
      <rPr>
        <sz val="10"/>
        <rFont val="宋体"/>
        <charset val="134"/>
      </rPr>
      <t>境内其他金融机构</t>
    </r>
  </si>
  <si>
    <t>{g_22_a}</t>
  </si>
  <si>
    <t>1、“剩余期限”栏筛选为“正数”
2、“交易方向”栏筛选为“拆出”
3、“对手性质”栏筛选为“spv”
4、筛选完毕后取“合计数”，单位为万元，小数点保留两位</t>
  </si>
  <si>
    <r>
      <t>10.6</t>
    </r>
    <r>
      <rPr>
        <sz val="10"/>
        <rFont val="宋体"/>
        <charset val="134"/>
      </rPr>
      <t>境外金融机构</t>
    </r>
  </si>
  <si>
    <r>
      <t xml:space="preserve">11. </t>
    </r>
    <r>
      <rPr>
        <sz val="10"/>
        <rFont val="宋体"/>
        <charset val="134"/>
      </rPr>
      <t>其他应收款</t>
    </r>
  </si>
  <si>
    <r>
      <t xml:space="preserve">12. </t>
    </r>
    <r>
      <rPr>
        <sz val="10"/>
        <rFont val="宋体"/>
        <charset val="134"/>
      </rPr>
      <t>投资</t>
    </r>
  </si>
  <si>
    <r>
      <t xml:space="preserve">12.1 </t>
    </r>
    <r>
      <rPr>
        <sz val="10"/>
        <rFont val="宋体"/>
        <charset val="134"/>
      </rPr>
      <t>债券</t>
    </r>
  </si>
  <si>
    <t>{g_26_a}</t>
  </si>
  <si>
    <t>债券</t>
  </si>
  <si>
    <t>台账—“表三：现券—5”</t>
  </si>
  <si>
    <t>1、“合计”栏合计数
2、单位为万元，小数点保留两位</t>
  </si>
  <si>
    <r>
      <t xml:space="preserve">12.2 </t>
    </r>
    <r>
      <rPr>
        <sz val="10"/>
        <rFont val="宋体"/>
        <charset val="134"/>
      </rPr>
      <t>股票</t>
    </r>
  </si>
  <si>
    <r>
      <t xml:space="preserve">12.3 </t>
    </r>
    <r>
      <rPr>
        <sz val="10"/>
        <rFont val="宋体"/>
        <charset val="134"/>
      </rPr>
      <t>其他</t>
    </r>
  </si>
  <si>
    <t>{g_28_a}</t>
  </si>
  <si>
    <t>信托</t>
  </si>
  <si>
    <t>台账—“表四：信托—5”</t>
  </si>
  <si>
    <t>1、“其他应收款项类投资”栏合计数
2、单位为万元，小数点保留两位</t>
  </si>
  <si>
    <r>
      <t xml:space="preserve">        12.3.1 </t>
    </r>
    <r>
      <rPr>
        <sz val="10"/>
        <rFont val="宋体"/>
        <charset val="134"/>
      </rPr>
      <t>其中：长期股权投资</t>
    </r>
  </si>
  <si>
    <r>
      <t>13.</t>
    </r>
    <r>
      <rPr>
        <sz val="10"/>
        <rFont val="宋体"/>
        <charset val="134"/>
      </rPr>
      <t>买入返售资产</t>
    </r>
  </si>
  <si>
    <r>
      <t xml:space="preserve">13.1 </t>
    </r>
    <r>
      <rPr>
        <sz val="10"/>
        <rFont val="宋体"/>
        <charset val="134"/>
      </rPr>
      <t>境内商业银行</t>
    </r>
  </si>
  <si>
    <t>{g_31_a}</t>
  </si>
  <si>
    <t>台账—“表三：质押式回购”</t>
  </si>
  <si>
    <t>1、“剩余期限”栏筛选为“正数”
2、“摘要”栏筛选为“逆回购”
3、“对手性质”栏筛选为“大型银行、股份制商业银行、城市商业银行、农商行、邮储、民营银行、外资银行”
4、筛选完毕后取“合计数”，单位为万元，小数点保留两位</t>
  </si>
  <si>
    <r>
      <t xml:space="preserve">13.2 </t>
    </r>
    <r>
      <rPr>
        <sz val="10"/>
        <rFont val="宋体"/>
        <charset val="134"/>
      </rPr>
      <t>境内其他银行业金融机构</t>
    </r>
  </si>
  <si>
    <t>{g_32_a}</t>
  </si>
  <si>
    <t>1、“剩余期限”栏筛选为“正数”
2、“摘要”栏筛选为“逆回购”
3、“对手性质”栏筛选为“政策性银行、国开行、农合行、农信（联社）、村镇银行、农村资金互助社、贷款公司、财务公司、信托、金融租赁公司、汽车金融公司、货币经纪公司、消费金融公司、金融资产管理公司”
4、筛选完毕后取“合计数”，单位为万元，小数点保留两位</t>
  </si>
  <si>
    <r>
      <t>13.3</t>
    </r>
    <r>
      <rPr>
        <sz val="10"/>
        <rFont val="宋体"/>
        <charset val="134"/>
      </rPr>
      <t>境内证券业金融机构</t>
    </r>
  </si>
  <si>
    <t>{g_33_a}</t>
  </si>
  <si>
    <t>1、“剩余期限”栏筛选为“正数”
2、“摘要”栏筛选为“逆回购”
3、“对手性质”栏筛选为“证券公司”
4、筛选完毕后取“合计数”，单位为万元，小数点保留两位</t>
  </si>
  <si>
    <r>
      <t xml:space="preserve">13.4 </t>
    </r>
    <r>
      <rPr>
        <sz val="10"/>
        <rFont val="宋体"/>
        <charset val="134"/>
      </rPr>
      <t>境内保险业金融机构</t>
    </r>
  </si>
  <si>
    <t>{g_34_a}</t>
  </si>
  <si>
    <t>1、“剩余期限”栏筛选为“正数”
2、“摘要”栏筛选为“逆回购”
3、“对手性质”栏筛选为“保险公司”
4、筛选完毕后取“合计数”，单位为万元，小数点保留两位</t>
  </si>
  <si>
    <r>
      <t xml:space="preserve">13.5 </t>
    </r>
    <r>
      <rPr>
        <sz val="10"/>
        <rFont val="宋体"/>
        <charset val="134"/>
      </rPr>
      <t>境内其他金融机构</t>
    </r>
  </si>
  <si>
    <t>{g_35_a}</t>
  </si>
  <si>
    <t>1、“剩余期限”栏筛选为“正数”
2、“摘要”栏筛选为“逆回购”
3、“对手性质”栏筛选为“spv”
4、筛选完毕后取“合计数”，单位为万元，小数点保留两位</t>
  </si>
  <si>
    <r>
      <t xml:space="preserve">13.6 </t>
    </r>
    <r>
      <rPr>
        <sz val="10"/>
        <rFont val="宋体"/>
        <charset val="134"/>
      </rPr>
      <t>境外金融机构</t>
    </r>
  </si>
  <si>
    <t>{g_36_a}</t>
  </si>
  <si>
    <r>
      <t xml:space="preserve">13.7 </t>
    </r>
    <r>
      <rPr>
        <sz val="10"/>
        <rFont val="宋体"/>
        <charset val="134"/>
      </rPr>
      <t>境内外非金融机构</t>
    </r>
  </si>
  <si>
    <t>{g_37_a}</t>
  </si>
  <si>
    <t>1、“剩余期限”栏筛选为“正数”
2、“摘要”栏筛选为“逆回购”
3、“对手性质”栏筛选为“小额贷款公司、典当、融资担保公司等”
4、筛选完毕后取“合计数”，单位为万元，小数点保留两位</t>
  </si>
  <si>
    <r>
      <t>13.8</t>
    </r>
    <r>
      <rPr>
        <sz val="10"/>
        <rFont val="宋体"/>
        <charset val="134"/>
      </rPr>
      <t>中央银行</t>
    </r>
  </si>
  <si>
    <r>
      <t>按品种分类：</t>
    </r>
    <r>
      <rPr>
        <sz val="10"/>
        <rFont val="Times New Roman"/>
        <family val="1"/>
        <charset val="0"/>
      </rPr>
      <t>13.9.1</t>
    </r>
    <r>
      <rPr>
        <sz val="10"/>
        <rFont val="宋体"/>
        <charset val="134"/>
      </rPr>
      <t>债券</t>
    </r>
  </si>
  <si>
    <t>C34-C46</t>
  </si>
  <si>
    <r>
      <t xml:space="preserve">       13.9.2 </t>
    </r>
    <r>
      <rPr>
        <sz val="10"/>
        <rFont val="宋体"/>
        <charset val="134"/>
      </rPr>
      <t>票据</t>
    </r>
    <r>
      <rPr>
        <sz val="10"/>
        <rFont val="Times New Roman"/>
        <family val="1"/>
        <charset val="0"/>
      </rPr>
      <t xml:space="preserve"> </t>
    </r>
  </si>
  <si>
    <r>
      <t xml:space="preserve">       13.9.3 </t>
    </r>
    <r>
      <rPr>
        <sz val="10"/>
        <rFont val="宋体"/>
        <charset val="134"/>
      </rPr>
      <t>贷款</t>
    </r>
  </si>
  <si>
    <r>
      <t xml:space="preserve">       13.9.4 </t>
    </r>
    <r>
      <rPr>
        <sz val="10"/>
        <rFont val="宋体"/>
        <charset val="134"/>
      </rPr>
      <t>其他</t>
    </r>
  </si>
  <si>
    <t>{g_42_a}</t>
  </si>
  <si>
    <t>押存单</t>
  </si>
  <si>
    <t>1、“剩余期限”栏筛选为“正数”
2、“摘要”栏筛选为“逆回购”
3、“托管机构”栏筛选为“上清”
4、筛选完毕后取“合计数”，单位为万元，小数点保留两位</t>
  </si>
  <si>
    <r>
      <t xml:space="preserve">14. </t>
    </r>
    <r>
      <rPr>
        <sz val="10"/>
        <rFont val="宋体"/>
        <charset val="134"/>
      </rPr>
      <t>长期待摊费用</t>
    </r>
  </si>
  <si>
    <r>
      <t xml:space="preserve">15. </t>
    </r>
    <r>
      <rPr>
        <sz val="10"/>
        <rFont val="宋体"/>
        <charset val="134"/>
      </rPr>
      <t>固定资产原价</t>
    </r>
  </si>
  <si>
    <r>
      <t xml:space="preserve">16. </t>
    </r>
    <r>
      <rPr>
        <sz val="10"/>
        <rFont val="宋体"/>
        <charset val="134"/>
      </rPr>
      <t>减：累计折旧</t>
    </r>
  </si>
  <si>
    <r>
      <t xml:space="preserve">17. </t>
    </r>
    <r>
      <rPr>
        <sz val="10"/>
        <rFont val="宋体"/>
        <charset val="134"/>
      </rPr>
      <t>固定资产净值</t>
    </r>
  </si>
  <si>
    <r>
      <t xml:space="preserve">18. </t>
    </r>
    <r>
      <rPr>
        <sz val="10"/>
        <rFont val="宋体"/>
        <charset val="134"/>
      </rPr>
      <t>固定资产清理</t>
    </r>
  </si>
  <si>
    <r>
      <t xml:space="preserve">19. </t>
    </r>
    <r>
      <rPr>
        <sz val="10"/>
        <rFont val="宋体"/>
        <charset val="134"/>
      </rPr>
      <t>在建工程</t>
    </r>
  </si>
  <si>
    <r>
      <t xml:space="preserve">20. </t>
    </r>
    <r>
      <rPr>
        <sz val="10"/>
        <rFont val="宋体"/>
        <charset val="134"/>
      </rPr>
      <t>无形资产</t>
    </r>
  </si>
  <si>
    <r>
      <t xml:space="preserve">21. </t>
    </r>
    <r>
      <rPr>
        <sz val="10"/>
        <rFont val="宋体"/>
        <charset val="134"/>
      </rPr>
      <t>抵债资产</t>
    </r>
  </si>
  <si>
    <r>
      <t xml:space="preserve">22. </t>
    </r>
    <r>
      <rPr>
        <sz val="10"/>
        <rFont val="宋体"/>
        <charset val="134"/>
      </rPr>
      <t>递延所得税资产</t>
    </r>
  </si>
  <si>
    <r>
      <t xml:space="preserve">23. </t>
    </r>
    <r>
      <rPr>
        <sz val="10"/>
        <rFont val="宋体"/>
        <charset val="134"/>
      </rPr>
      <t>其他资产</t>
    </r>
  </si>
  <si>
    <r>
      <t>23.1</t>
    </r>
    <r>
      <rPr>
        <sz val="10"/>
        <rFont val="宋体"/>
        <charset val="134"/>
      </rPr>
      <t>投资性房地产</t>
    </r>
  </si>
  <si>
    <r>
      <t>23.2</t>
    </r>
    <r>
      <rPr>
        <sz val="10"/>
        <rFont val="宋体"/>
        <charset val="134"/>
      </rPr>
      <t>衍生金融资产</t>
    </r>
  </si>
  <si>
    <t>23.3商誉</t>
  </si>
  <si>
    <r>
      <t>23.4</t>
    </r>
    <r>
      <rPr>
        <sz val="10"/>
        <rFont val="宋体"/>
        <charset val="134"/>
      </rPr>
      <t>投资同业存单</t>
    </r>
  </si>
  <si>
    <t>{g_56_a}</t>
  </si>
  <si>
    <t>台账—“表二：持5”</t>
  </si>
  <si>
    <t>1、“剩余期限”栏筛选为“正数”
2、筛选完毕后取“合计数”，单位为万元，小数点保留两位</t>
  </si>
  <si>
    <r>
      <t xml:space="preserve"> 24. </t>
    </r>
    <r>
      <rPr>
        <b/>
        <sz val="10"/>
        <rFont val="宋体"/>
        <charset val="134"/>
      </rPr>
      <t>减：各项资产减值损失准备</t>
    </r>
  </si>
  <si>
    <r>
      <t xml:space="preserve"> 25. </t>
    </r>
    <r>
      <rPr>
        <b/>
        <sz val="10"/>
        <rFont val="宋体"/>
        <charset val="134"/>
      </rPr>
      <t>资产总计</t>
    </r>
  </si>
  <si>
    <r>
      <t>Ⅱ</t>
    </r>
    <r>
      <rPr>
        <b/>
        <sz val="10"/>
        <rFont val="Times New Roman"/>
        <family val="1"/>
        <charset val="0"/>
      </rPr>
      <t xml:space="preserve">. </t>
    </r>
    <r>
      <rPr>
        <b/>
        <sz val="10"/>
        <rFont val="宋体"/>
        <charset val="134"/>
      </rPr>
      <t>负债及所有者权益</t>
    </r>
  </si>
  <si>
    <r>
      <t xml:space="preserve">26. </t>
    </r>
    <r>
      <rPr>
        <sz val="10"/>
        <rFont val="宋体"/>
        <charset val="134"/>
      </rPr>
      <t>单位存款</t>
    </r>
  </si>
  <si>
    <r>
      <t xml:space="preserve">27. </t>
    </r>
    <r>
      <rPr>
        <sz val="10"/>
        <rFont val="宋体"/>
        <charset val="134"/>
      </rPr>
      <t>储蓄存款</t>
    </r>
  </si>
  <si>
    <r>
      <t xml:space="preserve">28. </t>
    </r>
    <r>
      <rPr>
        <sz val="10"/>
        <rFont val="宋体"/>
        <charset val="134"/>
      </rPr>
      <t>向中央银行借款</t>
    </r>
  </si>
  <si>
    <t>常备借贷便利</t>
  </si>
  <si>
    <r>
      <t xml:space="preserve">29. </t>
    </r>
    <r>
      <rPr>
        <sz val="10"/>
        <rFont val="宋体"/>
        <charset val="134"/>
      </rPr>
      <t>同业存放款项</t>
    </r>
  </si>
  <si>
    <t>同业存放+非银</t>
  </si>
  <si>
    <r>
      <t xml:space="preserve">29.1 </t>
    </r>
    <r>
      <rPr>
        <sz val="10"/>
        <rFont val="宋体"/>
        <charset val="134"/>
      </rPr>
      <t>境内商业银行</t>
    </r>
  </si>
  <si>
    <t>{g_64_a}</t>
  </si>
  <si>
    <t>台账—“表一：同业存放”</t>
  </si>
  <si>
    <r>
      <t xml:space="preserve">29.2 </t>
    </r>
    <r>
      <rPr>
        <sz val="10"/>
        <rFont val="宋体"/>
        <charset val="134"/>
      </rPr>
      <t>境内其他银行业金融机构</t>
    </r>
  </si>
  <si>
    <t>{g_65_a}</t>
  </si>
  <si>
    <r>
      <t xml:space="preserve">29.3 </t>
    </r>
    <r>
      <rPr>
        <sz val="10"/>
        <rFont val="宋体"/>
        <charset val="134"/>
      </rPr>
      <t>境内证券业金融机构</t>
    </r>
  </si>
  <si>
    <t>{g_66_a}</t>
  </si>
  <si>
    <r>
      <t xml:space="preserve">29.4 </t>
    </r>
    <r>
      <rPr>
        <sz val="10"/>
        <rFont val="宋体"/>
        <charset val="134"/>
      </rPr>
      <t>境内保险业金融机构</t>
    </r>
  </si>
  <si>
    <r>
      <t>29.5</t>
    </r>
    <r>
      <rPr>
        <sz val="10"/>
        <rFont val="宋体"/>
        <charset val="134"/>
      </rPr>
      <t>境内其他金融机构</t>
    </r>
  </si>
  <si>
    <t>{g_68_a}</t>
  </si>
  <si>
    <t>非银</t>
  </si>
  <si>
    <r>
      <t>29.6</t>
    </r>
    <r>
      <rPr>
        <sz val="10"/>
        <rFont val="宋体"/>
        <charset val="134"/>
      </rPr>
      <t>境外金融机构</t>
    </r>
  </si>
  <si>
    <r>
      <t xml:space="preserve">30. </t>
    </r>
    <r>
      <rPr>
        <sz val="10"/>
        <rFont val="宋体"/>
        <charset val="134"/>
      </rPr>
      <t>同业拆入</t>
    </r>
  </si>
  <si>
    <r>
      <t xml:space="preserve">30.1 </t>
    </r>
    <r>
      <rPr>
        <sz val="10"/>
        <rFont val="宋体"/>
        <charset val="134"/>
      </rPr>
      <t>境内商业银行</t>
    </r>
  </si>
  <si>
    <t>{g_71_a}</t>
  </si>
  <si>
    <t>1、“剩余期限”栏筛选为“正数”
2、“交易方向”栏筛选为“拆入”
3、“对手性质”栏筛选为“大型银行、股份制商业银行、城市商业银行、农商行、邮储、民营银行、外资银行”
4、筛选完毕后取“合计数”，单位为万元，小数点保留两位</t>
  </si>
  <si>
    <r>
      <t xml:space="preserve">30.2 </t>
    </r>
    <r>
      <rPr>
        <sz val="10"/>
        <rFont val="宋体"/>
        <charset val="134"/>
      </rPr>
      <t>境内其他银行业金融机构</t>
    </r>
  </si>
  <si>
    <t>{g_72_a}</t>
  </si>
  <si>
    <t>省联社调剂+拆入（联社）</t>
  </si>
  <si>
    <t>1、“剩余期限”栏筛选为“正数”
2、“交易方向”栏筛选为“拆入”
3、“对手性质”栏筛选为“政策性银行、国开行、农合行、农信（联社）、村镇银行、农村资金互助社、贷款公司、财务公司、信托、金融租赁公司、汽车金融公司、货币经纪公司、消费金融公司、金融资产管理公司”
4、筛选完毕后取“合计数”，单位为万元，小数点保留两位</t>
  </si>
  <si>
    <r>
      <t xml:space="preserve">30.3 </t>
    </r>
    <r>
      <rPr>
        <sz val="10"/>
        <rFont val="宋体"/>
        <charset val="134"/>
      </rPr>
      <t>境内证券业金融机构</t>
    </r>
  </si>
  <si>
    <t>{g_73_a}</t>
  </si>
  <si>
    <t>1、“剩余期限”栏筛选为“正数”
2、“交易方向”栏筛选为“拆入”
3、“对手性质”栏筛选为“证券公司”
4、筛选完毕后取“合计数”，单位为万元，小数点保留两位</t>
  </si>
  <si>
    <r>
      <t xml:space="preserve">30.4 </t>
    </r>
    <r>
      <rPr>
        <sz val="10"/>
        <rFont val="宋体"/>
        <charset val="134"/>
      </rPr>
      <t>境内保险业金融机构</t>
    </r>
  </si>
  <si>
    <t>{g_74_a}</t>
  </si>
  <si>
    <t>1、“剩余期限”栏筛选为“正数”
2、“交易方向”栏筛选为“拆入”
3、“对手性质”栏筛选为“保险公司”
4、筛选完毕后取“合计数”，单位为万元，小数点保留两位</t>
  </si>
  <si>
    <r>
      <t xml:space="preserve">30.5 </t>
    </r>
    <r>
      <rPr>
        <sz val="10"/>
        <rFont val="宋体"/>
        <charset val="134"/>
      </rPr>
      <t>境内其他金融机构</t>
    </r>
  </si>
  <si>
    <t>{g_75_a}</t>
  </si>
  <si>
    <t>1、“剩余期限”栏筛选为“正数”
2、“交易方向”栏筛选为“拆入”
3、“对手性质”栏筛选为“spv”
4、筛选完毕后取“合计数”，单位为万元，小数点保留两位</t>
  </si>
  <si>
    <r>
      <t>30.6</t>
    </r>
    <r>
      <rPr>
        <sz val="10"/>
        <rFont val="宋体"/>
        <charset val="134"/>
      </rPr>
      <t>境外金融机构</t>
    </r>
  </si>
  <si>
    <r>
      <t xml:space="preserve">31. </t>
    </r>
    <r>
      <rPr>
        <sz val="10"/>
        <rFont val="宋体"/>
        <charset val="134"/>
      </rPr>
      <t>卖出回购款项</t>
    </r>
  </si>
  <si>
    <r>
      <t xml:space="preserve">31.1 </t>
    </r>
    <r>
      <rPr>
        <sz val="10"/>
        <rFont val="宋体"/>
        <charset val="134"/>
      </rPr>
      <t>境内商业银行</t>
    </r>
  </si>
  <si>
    <t>{g_78_a}</t>
  </si>
  <si>
    <t>台账—“表三：质押式回购”和“买断式回购”</t>
  </si>
  <si>
    <t>1、“剩余期限”栏筛选为“正数”
2、“摘要”栏筛选为“正回购”
3、“对手性质”栏筛选为“大型银行、股份制商业银行、城市商业银行、农商行、邮储、民营银行、外资银行”
4、筛选完毕后取“合计数”，单位为万元，小数点保留两位</t>
  </si>
  <si>
    <r>
      <t xml:space="preserve">31.2 </t>
    </r>
    <r>
      <rPr>
        <sz val="10"/>
        <rFont val="宋体"/>
        <charset val="134"/>
      </rPr>
      <t>境内其他银行业金融机构</t>
    </r>
  </si>
  <si>
    <t>{g_79_a}</t>
  </si>
  <si>
    <t>1、“剩余期限”栏筛选为“正数”
2、“摘要”栏筛选为“正回购”
3、“对手性质”栏筛选为“政策性银行、国开行、农合行、农信（联社）、村镇银行、农村资金互助社、贷款公司、财务公司、信托、金融租赁公司、汽车金融公司、货币经纪公司、消费金融公司、金融资产管理公司”
4、筛选完毕后取“合计数”，单位为万元，小数点保留两位</t>
  </si>
  <si>
    <r>
      <t xml:space="preserve">31.3 </t>
    </r>
    <r>
      <rPr>
        <sz val="10"/>
        <rFont val="宋体"/>
        <charset val="134"/>
      </rPr>
      <t>境内证券业金融机构</t>
    </r>
  </si>
  <si>
    <t>{g_80_a}</t>
  </si>
  <si>
    <t>1、“剩余期限”栏筛选为“正数”
2、“摘要”栏筛选为“正回购”
3、“对手性质”栏筛选为“证券公司”
4、筛选完毕后取“合计数”，单位为万元，小数点保留两位</t>
  </si>
  <si>
    <r>
      <t xml:space="preserve">31.4 </t>
    </r>
    <r>
      <rPr>
        <sz val="10"/>
        <rFont val="宋体"/>
        <charset val="134"/>
      </rPr>
      <t>境内保险业金融机构</t>
    </r>
  </si>
  <si>
    <t>{g_81_a}</t>
  </si>
  <si>
    <t>1、“剩余期限”栏筛选为“正数”
2、“摘要”栏筛选为“正回购”
3、“对手性质”栏筛选为“保险公司”
4、筛选完毕后取“合计数”，单位为万元，小数点保留两位</t>
  </si>
  <si>
    <r>
      <t xml:space="preserve">31.5 </t>
    </r>
    <r>
      <rPr>
        <sz val="10"/>
        <rFont val="宋体"/>
        <charset val="134"/>
      </rPr>
      <t>境内其他金融机构</t>
    </r>
  </si>
  <si>
    <t>{g_82_a}</t>
  </si>
  <si>
    <t>1、“剩余期限”栏筛选为“正数”
2、“摘要”栏筛选为“正回购”
3、“对手性质”栏筛选为“spv”
4、筛选完毕后取“合计数”，单位为万元，小数点保留两位</t>
  </si>
  <si>
    <r>
      <t xml:space="preserve">31.6 </t>
    </r>
    <r>
      <rPr>
        <sz val="10"/>
        <rFont val="宋体"/>
        <charset val="134"/>
      </rPr>
      <t>境外金融机构</t>
    </r>
  </si>
  <si>
    <t>{g_83_a}</t>
  </si>
  <si>
    <r>
      <t xml:space="preserve">31.7 </t>
    </r>
    <r>
      <rPr>
        <sz val="10"/>
        <rFont val="宋体"/>
        <charset val="134"/>
      </rPr>
      <t>境内外非金融机构</t>
    </r>
  </si>
  <si>
    <t>{g_84_a}</t>
  </si>
  <si>
    <t>1、“剩余期限”栏筛选为“正数”
2、“摘要”栏筛选为“正回购”
3、“对手性质”栏筛选为“小额贷款公司、典当、融资担保公司等”
4、筛选完毕后取“合计数”，单位为万元，小数点保留两位</t>
  </si>
  <si>
    <r>
      <t>31.8</t>
    </r>
    <r>
      <rPr>
        <sz val="10"/>
        <rFont val="宋体"/>
        <charset val="134"/>
      </rPr>
      <t>中央银行</t>
    </r>
  </si>
  <si>
    <r>
      <t>按品种分类：</t>
    </r>
    <r>
      <rPr>
        <sz val="10"/>
        <rFont val="Times New Roman"/>
        <family val="1"/>
        <charset val="0"/>
      </rPr>
      <t xml:space="preserve">31.9.1 </t>
    </r>
    <r>
      <rPr>
        <sz val="10"/>
        <rFont val="宋体"/>
        <charset val="134"/>
      </rPr>
      <t>债券</t>
    </r>
  </si>
  <si>
    <r>
      <t xml:space="preserve">        31.9.2</t>
    </r>
    <r>
      <rPr>
        <sz val="10"/>
        <rFont val="宋体"/>
        <charset val="134"/>
      </rPr>
      <t>票据</t>
    </r>
    <r>
      <rPr>
        <sz val="10"/>
        <rFont val="Times New Roman"/>
        <family val="1"/>
        <charset val="0"/>
      </rPr>
      <t xml:space="preserve"> </t>
    </r>
  </si>
  <si>
    <r>
      <t xml:space="preserve">        31.9.3</t>
    </r>
    <r>
      <rPr>
        <sz val="10"/>
        <rFont val="宋体"/>
        <charset val="134"/>
      </rPr>
      <t>贷款</t>
    </r>
  </si>
  <si>
    <r>
      <t xml:space="preserve">        31.9.4</t>
    </r>
    <r>
      <rPr>
        <sz val="10"/>
        <rFont val="宋体"/>
        <charset val="134"/>
      </rPr>
      <t>其他</t>
    </r>
  </si>
  <si>
    <r>
      <t xml:space="preserve">32. </t>
    </r>
    <r>
      <rPr>
        <sz val="10"/>
        <rFont val="宋体"/>
        <charset val="134"/>
      </rPr>
      <t>汇出汇款</t>
    </r>
  </si>
  <si>
    <r>
      <t xml:space="preserve">33. </t>
    </r>
    <r>
      <rPr>
        <sz val="10"/>
        <rFont val="宋体"/>
        <charset val="134"/>
      </rPr>
      <t>应解汇款</t>
    </r>
  </si>
  <si>
    <r>
      <t xml:space="preserve">34. </t>
    </r>
    <r>
      <rPr>
        <sz val="10"/>
        <rFont val="宋体"/>
        <charset val="134"/>
      </rPr>
      <t>存入保证金</t>
    </r>
  </si>
  <si>
    <r>
      <t xml:space="preserve">35. </t>
    </r>
    <r>
      <rPr>
        <sz val="10"/>
        <rFont val="宋体"/>
        <charset val="134"/>
      </rPr>
      <t>其他存款</t>
    </r>
  </si>
  <si>
    <r>
      <t xml:space="preserve">36. </t>
    </r>
    <r>
      <rPr>
        <sz val="10"/>
        <rFont val="宋体"/>
        <charset val="134"/>
      </rPr>
      <t>应付利息</t>
    </r>
  </si>
  <si>
    <r>
      <t xml:space="preserve">37.  </t>
    </r>
    <r>
      <rPr>
        <sz val="10"/>
        <rFont val="宋体"/>
        <charset val="134"/>
      </rPr>
      <t>应交税费</t>
    </r>
  </si>
  <si>
    <r>
      <t xml:space="preserve">38.  </t>
    </r>
    <r>
      <rPr>
        <sz val="10"/>
        <rFont val="宋体"/>
        <charset val="134"/>
      </rPr>
      <t>应付职工薪酬</t>
    </r>
  </si>
  <si>
    <r>
      <t xml:space="preserve">39. </t>
    </r>
    <r>
      <rPr>
        <sz val="10"/>
        <rFont val="宋体"/>
        <charset val="134"/>
      </rPr>
      <t>应付福利费</t>
    </r>
  </si>
  <si>
    <r>
      <t xml:space="preserve">40. </t>
    </r>
    <r>
      <rPr>
        <sz val="10"/>
        <rFont val="宋体"/>
        <charset val="134"/>
      </rPr>
      <t>应付股利</t>
    </r>
  </si>
  <si>
    <r>
      <t xml:space="preserve">41. </t>
    </r>
    <r>
      <rPr>
        <sz val="10"/>
        <rFont val="宋体"/>
        <charset val="134"/>
      </rPr>
      <t>其他应付款</t>
    </r>
  </si>
  <si>
    <r>
      <t xml:space="preserve">42. </t>
    </r>
    <r>
      <rPr>
        <sz val="10"/>
        <rFont val="宋体"/>
        <charset val="134"/>
      </rPr>
      <t>预提费用</t>
    </r>
  </si>
  <si>
    <r>
      <t xml:space="preserve">43. </t>
    </r>
    <r>
      <rPr>
        <sz val="10"/>
        <rFont val="宋体"/>
        <charset val="134"/>
      </rPr>
      <t>递延收益</t>
    </r>
  </si>
  <si>
    <r>
      <t xml:space="preserve">44. </t>
    </r>
    <r>
      <rPr>
        <sz val="10"/>
        <rFont val="宋体"/>
        <charset val="134"/>
      </rPr>
      <t>预计负债</t>
    </r>
  </si>
  <si>
    <r>
      <t xml:space="preserve">45. </t>
    </r>
    <r>
      <rPr>
        <sz val="10"/>
        <rFont val="宋体"/>
        <charset val="134"/>
      </rPr>
      <t>转贷款资金</t>
    </r>
  </si>
  <si>
    <r>
      <t xml:space="preserve">46. </t>
    </r>
    <r>
      <rPr>
        <sz val="10"/>
        <rFont val="宋体"/>
        <charset val="134"/>
      </rPr>
      <t>应付债券</t>
    </r>
  </si>
  <si>
    <r>
      <t xml:space="preserve">47. </t>
    </r>
    <r>
      <rPr>
        <sz val="10"/>
        <rFont val="宋体"/>
        <charset val="134"/>
      </rPr>
      <t>其他负债</t>
    </r>
  </si>
  <si>
    <r>
      <t xml:space="preserve">               47.1 </t>
    </r>
    <r>
      <rPr>
        <sz val="10"/>
        <rFont val="宋体"/>
        <charset val="134"/>
      </rPr>
      <t>衍生金融负债</t>
    </r>
  </si>
  <si>
    <r>
      <t xml:space="preserve">               47.2</t>
    </r>
    <r>
      <rPr>
        <sz val="10"/>
        <rFont val="宋体"/>
        <charset val="134"/>
      </rPr>
      <t>发行同业存单</t>
    </r>
  </si>
  <si>
    <t>{g_107_a}</t>
  </si>
  <si>
    <t>台账—“表二：发5”</t>
  </si>
  <si>
    <r>
      <t xml:space="preserve">48. </t>
    </r>
    <r>
      <rPr>
        <sz val="10"/>
        <rFont val="宋体"/>
        <charset val="134"/>
      </rPr>
      <t>递延所得税负债</t>
    </r>
  </si>
  <si>
    <r>
      <t xml:space="preserve">49. </t>
    </r>
    <r>
      <rPr>
        <b/>
        <sz val="10"/>
        <rFont val="宋体"/>
        <charset val="134"/>
      </rPr>
      <t>负债合计</t>
    </r>
  </si>
  <si>
    <r>
      <t xml:space="preserve">50. </t>
    </r>
    <r>
      <rPr>
        <b/>
        <sz val="10"/>
        <rFont val="宋体"/>
        <charset val="134"/>
      </rPr>
      <t>少数股东权益</t>
    </r>
  </si>
  <si>
    <r>
      <t xml:space="preserve">51. </t>
    </r>
    <r>
      <rPr>
        <b/>
        <sz val="10"/>
        <rFont val="宋体"/>
        <charset val="134"/>
      </rPr>
      <t>所有者权益</t>
    </r>
  </si>
  <si>
    <r>
      <t xml:space="preserve">52. </t>
    </r>
    <r>
      <rPr>
        <sz val="10"/>
        <rFont val="宋体"/>
        <charset val="134"/>
      </rPr>
      <t>实收资本</t>
    </r>
  </si>
  <si>
    <r>
      <t xml:space="preserve">53. </t>
    </r>
    <r>
      <rPr>
        <sz val="10"/>
        <rFont val="宋体"/>
        <charset val="134"/>
      </rPr>
      <t>资本公积</t>
    </r>
  </si>
  <si>
    <r>
      <t xml:space="preserve">         66. </t>
    </r>
    <r>
      <rPr>
        <sz val="10"/>
        <rFont val="宋体"/>
        <charset val="134"/>
      </rPr>
      <t>其他权益工具</t>
    </r>
  </si>
  <si>
    <r>
      <t xml:space="preserve">65. </t>
    </r>
    <r>
      <rPr>
        <sz val="10"/>
        <rFont val="宋体"/>
        <charset val="134"/>
      </rPr>
      <t>其他综合收益</t>
    </r>
  </si>
  <si>
    <r>
      <t xml:space="preserve">54. </t>
    </r>
    <r>
      <rPr>
        <sz val="10"/>
        <rFont val="宋体"/>
        <charset val="134"/>
      </rPr>
      <t>盈余公积</t>
    </r>
  </si>
  <si>
    <r>
      <t xml:space="preserve">55 . </t>
    </r>
    <r>
      <rPr>
        <sz val="10"/>
        <rFont val="宋体"/>
        <charset val="134"/>
      </rPr>
      <t>一般风险准备</t>
    </r>
  </si>
  <si>
    <r>
      <t xml:space="preserve">56. </t>
    </r>
    <r>
      <rPr>
        <sz val="10"/>
        <rFont val="宋体"/>
        <charset val="134"/>
      </rPr>
      <t>信托赔偿准备</t>
    </r>
  </si>
  <si>
    <r>
      <t xml:space="preserve">57. </t>
    </r>
    <r>
      <rPr>
        <sz val="10"/>
        <rFont val="宋体"/>
        <charset val="134"/>
      </rPr>
      <t>未分配利润</t>
    </r>
  </si>
  <si>
    <r>
      <t xml:space="preserve">57.1 </t>
    </r>
    <r>
      <rPr>
        <sz val="10"/>
        <rFont val="宋体"/>
        <charset val="134"/>
      </rPr>
      <t>其中：本年利润</t>
    </r>
  </si>
  <si>
    <r>
      <t xml:space="preserve">59. </t>
    </r>
    <r>
      <rPr>
        <b/>
        <sz val="10"/>
        <rFont val="宋体"/>
        <charset val="134"/>
      </rPr>
      <t>所有者权益合计</t>
    </r>
  </si>
  <si>
    <r>
      <t xml:space="preserve">60. </t>
    </r>
    <r>
      <rPr>
        <b/>
        <sz val="10"/>
        <rFont val="宋体"/>
        <charset val="134"/>
      </rPr>
      <t>负债及所有者权益总计</t>
    </r>
  </si>
  <si>
    <t>附注项目</t>
  </si>
  <si>
    <r>
      <t xml:space="preserve">61. </t>
    </r>
    <r>
      <rPr>
        <sz val="10"/>
        <rFont val="宋体"/>
        <charset val="134"/>
      </rPr>
      <t>各项存款</t>
    </r>
  </si>
  <si>
    <r>
      <t xml:space="preserve">62. </t>
    </r>
    <r>
      <rPr>
        <sz val="10"/>
        <rFont val="宋体"/>
        <charset val="134"/>
      </rPr>
      <t>各项贷款</t>
    </r>
  </si>
  <si>
    <r>
      <t xml:space="preserve">63. </t>
    </r>
    <r>
      <rPr>
        <sz val="10"/>
        <rFont val="宋体"/>
        <charset val="134"/>
      </rPr>
      <t>生息资产</t>
    </r>
  </si>
  <si>
    <r>
      <t xml:space="preserve">64. </t>
    </r>
    <r>
      <rPr>
        <sz val="10"/>
        <rFont val="宋体"/>
        <charset val="134"/>
      </rPr>
      <t>付息负债</t>
    </r>
  </si>
  <si>
    <r>
      <t>25a.</t>
    </r>
    <r>
      <rPr>
        <sz val="10"/>
        <rFont val="宋体"/>
        <charset val="134"/>
      </rPr>
      <t>境外分行资产合计（法人和并表口径下填报）</t>
    </r>
  </si>
  <si>
    <r>
      <t>49a.</t>
    </r>
    <r>
      <rPr>
        <sz val="10"/>
        <rFont val="宋体"/>
        <charset val="134"/>
      </rPr>
      <t>境外分行负债合计（法人和并表口径下填报）</t>
    </r>
  </si>
  <si>
    <r>
      <t>25b.</t>
    </r>
    <r>
      <rPr>
        <sz val="10"/>
        <rFont val="宋体"/>
        <charset val="134"/>
      </rPr>
      <t>境内附属公司资产合计（并表口径下填报）</t>
    </r>
  </si>
  <si>
    <r>
      <t>49b.</t>
    </r>
    <r>
      <rPr>
        <sz val="10"/>
        <rFont val="宋体"/>
        <charset val="134"/>
      </rPr>
      <t>境内附属公司负债合计（并表口径下填报）</t>
    </r>
  </si>
  <si>
    <r>
      <t>25c.</t>
    </r>
    <r>
      <rPr>
        <sz val="10"/>
        <rFont val="宋体"/>
        <charset val="134"/>
      </rPr>
      <t>境外附属公司资产合计（并表口径下填报）</t>
    </r>
  </si>
  <si>
    <r>
      <t>49c.</t>
    </r>
    <r>
      <rPr>
        <sz val="10"/>
        <rFont val="宋体"/>
        <charset val="134"/>
      </rPr>
      <t>境外附属公司负债合计（并表口径下填报）</t>
    </r>
  </si>
  <si>
    <r>
      <t xml:space="preserve">12.1a </t>
    </r>
    <r>
      <rPr>
        <sz val="10"/>
        <color indexed="10"/>
        <rFont val="宋体"/>
        <charset val="134"/>
      </rPr>
      <t>国债</t>
    </r>
  </si>
  <si>
    <t>{g_134_c}</t>
  </si>
  <si>
    <t>1、“类型”栏筛选为“国债”
2、“合计”栏合计数
3、单位为万元，小数点保留两位</t>
  </si>
  <si>
    <r>
      <t xml:space="preserve">12.1b </t>
    </r>
    <r>
      <rPr>
        <sz val="10"/>
        <color indexed="10"/>
        <rFont val="宋体"/>
        <charset val="134"/>
      </rPr>
      <t>地方政府债</t>
    </r>
  </si>
  <si>
    <t>{g_135_c}</t>
  </si>
  <si>
    <t>1、“类型”栏筛选为“地方政府债”
2、“合计”栏合计数
3、单位为万元，小数点保留两位</t>
  </si>
  <si>
    <r>
      <t xml:space="preserve">12.1c </t>
    </r>
    <r>
      <rPr>
        <sz val="10"/>
        <color indexed="10"/>
        <rFont val="宋体"/>
        <charset val="134"/>
      </rPr>
      <t>央行票据、政府机构债券和政策性金融债</t>
    </r>
  </si>
  <si>
    <t>{g_136_c}</t>
  </si>
  <si>
    <t>1、“类型”栏筛选为“政策性金融债”
2、“合计”栏合计数
3、单位为万元，小数点保留两位</t>
  </si>
  <si>
    <r>
      <t xml:space="preserve">12.1d </t>
    </r>
    <r>
      <rPr>
        <sz val="10"/>
        <color indexed="10"/>
        <rFont val="宋体"/>
        <charset val="134"/>
      </rPr>
      <t>商业性金融债</t>
    </r>
  </si>
  <si>
    <t>{g_137_c}</t>
  </si>
  <si>
    <t>1、“类型”栏筛选为“二级资本债”、“永续债”等
2、“合计”栏合计数
3、单位为万元，小数点保留两位</t>
  </si>
  <si>
    <r>
      <t xml:space="preserve">12.1e </t>
    </r>
    <r>
      <rPr>
        <sz val="10"/>
        <color indexed="10"/>
        <rFont val="宋体"/>
        <charset val="134"/>
      </rPr>
      <t>非金融企业债</t>
    </r>
  </si>
  <si>
    <t>1、“类型”栏筛选为“短期融资债券”、“中期票据”、“公司债券”等
2、“合计”栏合计数
3、单位为万元，小数点保留两位</t>
  </si>
  <si>
    <t>填表人：{preparer}</t>
  </si>
  <si>
    <t>复核人：{reviewer}</t>
  </si>
  <si>
    <t>负责人：{charger}</t>
  </si>
  <si>
    <t>版本号:181</t>
  </si>
  <si>
    <t>蓝色底为含公式区域</t>
  </si>
  <si>
    <t>无数据部分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</si>
</sst>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_-* #,##0.00_-;\-* #,##0.00_-;_-* &quot;-&quot;??_-;_-@_-"/>
    <numFmt numFmtId="177" formatCode="_-* #,##0_-;\-* #,##0_-;_-* &quot;-&quot;_-;_-@_-"/>
    <numFmt numFmtId="178" formatCode="0.00_ "/>
  </numFmts>
  <fonts count="39">
    <font>
      <sz val="12"/>
      <name val="宋体"/>
      <charset val="134"/>
    </font>
    <font>
      <sz val="11"/>
      <name val="宋体"/>
      <charset val="134"/>
    </font>
    <font>
      <sz val="12"/>
      <name val="仿宋_GB2312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仿宋_GB2312"/>
      <charset val="134"/>
    </font>
    <font>
      <strike/>
      <sz val="11"/>
      <name val="宋体"/>
      <charset val="134"/>
    </font>
    <font>
      <b/>
      <sz val="16"/>
      <name val="黑体"/>
      <family val="3"/>
      <charset val="134"/>
    </font>
    <font>
      <b/>
      <sz val="16"/>
      <name val="仿宋_GB2312"/>
      <charset val="134"/>
    </font>
    <font>
      <sz val="10"/>
      <name val="Times New Roman"/>
      <family val="1"/>
      <charset val="0"/>
    </font>
    <font>
      <b/>
      <sz val="10"/>
      <name val="細明體"/>
      <family val="3"/>
      <charset val="134"/>
    </font>
    <font>
      <sz val="10"/>
      <name val="Arial"/>
      <family val="2"/>
      <charset val="0"/>
    </font>
    <font>
      <sz val="10"/>
      <color rgb="FFFF0000"/>
      <name val="宋体"/>
      <charset val="134"/>
    </font>
    <font>
      <b/>
      <sz val="10"/>
      <name val="Times New Roman"/>
      <family val="1"/>
      <charset val="0"/>
    </font>
    <font>
      <sz val="10"/>
      <color rgb="FFFF0000"/>
      <name val="Times New Roman"/>
      <family val="1"/>
      <charset val="0"/>
    </font>
    <font>
      <strike/>
      <sz val="10"/>
      <name val="宋体"/>
      <charset val="134"/>
    </font>
    <font>
      <strike/>
      <sz val="10"/>
      <name val="Times New Roman"/>
      <family val="1"/>
      <charset val="0"/>
    </font>
    <font>
      <i/>
      <sz val="12"/>
      <color indexed="23"/>
      <name val="宋体"/>
      <charset val="134"/>
    </font>
    <font>
      <u/>
      <sz val="10"/>
      <color indexed="36"/>
      <name val="Arial"/>
      <family val="2"/>
      <charset val="0"/>
    </font>
    <font>
      <sz val="12"/>
      <color indexed="8"/>
      <name val="宋体"/>
      <charset val="134"/>
    </font>
    <font>
      <sz val="12"/>
      <color indexed="62"/>
      <name val="宋体"/>
      <charset val="134"/>
    </font>
    <font>
      <sz val="12"/>
      <color indexed="9"/>
      <name val="宋体"/>
      <charset val="134"/>
    </font>
    <font>
      <b/>
      <sz val="12"/>
      <color indexed="53"/>
      <name val="宋体"/>
      <charset val="134"/>
    </font>
    <font>
      <sz val="12"/>
      <color indexed="16"/>
      <name val="宋体"/>
      <charset val="134"/>
    </font>
    <font>
      <b/>
      <sz val="18"/>
      <color indexed="62"/>
      <name val="宋体"/>
      <charset val="134"/>
    </font>
    <font>
      <sz val="12"/>
      <color indexed="10"/>
      <name val="宋体"/>
      <charset val="134"/>
    </font>
    <font>
      <u/>
      <sz val="10"/>
      <color indexed="12"/>
      <name val="Arial"/>
      <family val="2"/>
      <charset val="0"/>
    </font>
    <font>
      <b/>
      <sz val="12"/>
      <color indexed="63"/>
      <name val="宋体"/>
      <charset val="134"/>
    </font>
    <font>
      <b/>
      <sz val="11"/>
      <color indexed="62"/>
      <name val="宋体"/>
      <charset val="134"/>
    </font>
    <font>
      <b/>
      <sz val="15"/>
      <color indexed="62"/>
      <name val="宋体"/>
      <charset val="134"/>
    </font>
    <font>
      <sz val="12"/>
      <color indexed="53"/>
      <name val="宋体"/>
      <charset val="134"/>
    </font>
    <font>
      <b/>
      <sz val="13"/>
      <color indexed="62"/>
      <name val="宋体"/>
      <charset val="134"/>
    </font>
    <font>
      <b/>
      <sz val="12"/>
      <color indexed="8"/>
      <name val="宋体"/>
      <charset val="134"/>
    </font>
    <font>
      <b/>
      <sz val="12"/>
      <color indexed="9"/>
      <name val="宋体"/>
      <charset val="134"/>
    </font>
    <font>
      <sz val="12"/>
      <color indexed="17"/>
      <name val="宋体"/>
      <charset val="134"/>
    </font>
    <font>
      <sz val="12"/>
      <color indexed="19"/>
      <name val="宋体"/>
      <charset val="134"/>
    </font>
    <font>
      <sz val="10"/>
      <color indexed="10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1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4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medium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57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8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0" fontId="0" fillId="6" borderId="16" applyNumberFormat="0" applyFont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9" fillId="0" borderId="18" applyNumberFormat="0" applyFill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8" fillId="0" borderId="22" applyNumberFormat="0" applyFill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7" fillId="4" borderId="17" applyNumberFormat="0" applyAlignment="0" applyProtection="0">
      <alignment vertical="center"/>
    </xf>
    <xf numFmtId="0" fontId="22" fillId="4" borderId="15" applyNumberFormat="0" applyAlignment="0" applyProtection="0">
      <alignment vertical="center"/>
    </xf>
    <xf numFmtId="0" fontId="33" fillId="5" borderId="23" applyNumberFormat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2" fillId="0" borderId="21" applyNumberFormat="0" applyFill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1" fillId="0" borderId="0"/>
    <xf numFmtId="0" fontId="19" fillId="3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21" fillId="11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9" fillId="3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11" fillId="0" borderId="0"/>
  </cellStyleXfs>
  <cellXfs count="102">
    <xf numFmtId="0" fontId="0" fillId="0" borderId="0" xfId="0" applyAlignment="1">
      <alignment vertical="center"/>
    </xf>
    <xf numFmtId="0" fontId="1" fillId="0" borderId="0" xfId="44" applyFont="1" applyAlignment="1">
      <alignment vertical="center"/>
    </xf>
    <xf numFmtId="0" fontId="2" fillId="0" borderId="0" xfId="0" applyFont="1" applyAlignment="1"/>
    <xf numFmtId="0" fontId="3" fillId="0" borderId="0" xfId="44" applyFont="1" applyAlignment="1">
      <alignment vertical="center"/>
    </xf>
    <xf numFmtId="0" fontId="4" fillId="0" borderId="0" xfId="44" applyFont="1" applyAlignment="1">
      <alignment vertical="center"/>
    </xf>
    <xf numFmtId="0" fontId="5" fillId="0" borderId="0" xfId="44" applyFont="1" applyAlignment="1">
      <alignment vertical="center"/>
    </xf>
    <xf numFmtId="0" fontId="6" fillId="0" borderId="0" xfId="44" applyFont="1">
      <alignment vertical="center"/>
    </xf>
    <xf numFmtId="0" fontId="1" fillId="0" borderId="0" xfId="44" applyFont="1" applyFill="1" applyAlignment="1">
      <alignment horizontal="center"/>
    </xf>
    <xf numFmtId="0" fontId="1" fillId="0" borderId="0" xfId="44" applyFont="1" applyAlignment="1">
      <alignment horizontal="left" indent="1"/>
    </xf>
    <xf numFmtId="0" fontId="1" fillId="0" borderId="0" xfId="44" applyFont="1" applyAlignment="1">
      <alignment horizontal="center" vertical="top" wrapText="1"/>
    </xf>
    <xf numFmtId="0" fontId="1" fillId="0" borderId="0" xfId="44" applyFont="1" applyFill="1" applyAlignment="1">
      <alignment horizontal="center" vertical="top" wrapText="1"/>
    </xf>
    <xf numFmtId="0" fontId="1" fillId="0" borderId="0" xfId="44" applyFont="1">
      <alignment vertical="center"/>
    </xf>
    <xf numFmtId="0" fontId="1" fillId="0" borderId="0" xfId="44" applyFont="1" applyAlignment="1">
      <alignment horizontal="center"/>
    </xf>
    <xf numFmtId="0" fontId="7" fillId="0" borderId="0" xfId="44" applyFont="1" applyAlignment="1">
      <alignment horizontal="center" vertical="center"/>
    </xf>
    <xf numFmtId="0" fontId="8" fillId="0" borderId="0" xfId="44" applyFont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1" xfId="44" applyFont="1" applyBorder="1" applyAlignment="1">
      <alignment horizontal="center" vertical="center"/>
    </xf>
    <xf numFmtId="0" fontId="3" fillId="0" borderId="2" xfId="44" applyFont="1" applyBorder="1" applyAlignment="1">
      <alignment horizontal="center" vertical="center"/>
    </xf>
    <xf numFmtId="0" fontId="9" fillId="0" borderId="2" xfId="44" applyFont="1" applyBorder="1" applyAlignment="1">
      <alignment horizontal="center" vertical="center"/>
    </xf>
    <xf numFmtId="0" fontId="9" fillId="0" borderId="2" xfId="44" applyFont="1" applyFill="1" applyBorder="1" applyAlignment="1">
      <alignment horizontal="center" vertical="center" wrapText="1"/>
    </xf>
    <xf numFmtId="0" fontId="9" fillId="0" borderId="3" xfId="44" applyFont="1" applyFill="1" applyBorder="1" applyAlignment="1">
      <alignment horizontal="center" vertical="center" wrapText="1"/>
    </xf>
    <xf numFmtId="0" fontId="3" fillId="0" borderId="0" xfId="44" applyFont="1" applyAlignment="1">
      <alignment horizontal="left" vertical="center" indent="1"/>
    </xf>
    <xf numFmtId="0" fontId="5" fillId="0" borderId="0" xfId="44" applyFont="1" applyAlignment="1">
      <alignment horizontal="center" vertical="center"/>
    </xf>
    <xf numFmtId="0" fontId="3" fillId="0" borderId="4" xfId="44" applyFont="1" applyBorder="1" applyAlignment="1">
      <alignment horizontal="center" vertical="center"/>
    </xf>
    <xf numFmtId="0" fontId="3" fillId="0" borderId="5" xfId="44" applyFont="1" applyBorder="1" applyAlignment="1">
      <alignment horizontal="center" vertical="center"/>
    </xf>
    <xf numFmtId="0" fontId="3" fillId="0" borderId="5" xfId="44" applyFont="1" applyBorder="1" applyAlignment="1">
      <alignment horizontal="center" vertical="center" wrapText="1"/>
    </xf>
    <xf numFmtId="0" fontId="3" fillId="0" borderId="5" xfId="44" applyFont="1" applyFill="1" applyBorder="1" applyAlignment="1">
      <alignment horizontal="center" vertical="center" wrapText="1"/>
    </xf>
    <xf numFmtId="0" fontId="3" fillId="0" borderId="6" xfId="44" applyFont="1" applyFill="1" applyBorder="1" applyAlignment="1">
      <alignment horizontal="center" vertical="center" wrapText="1"/>
    </xf>
    <xf numFmtId="0" fontId="3" fillId="0" borderId="0" xfId="44" applyFont="1" applyFill="1" applyAlignment="1">
      <alignment horizontal="center" vertical="center" wrapText="1"/>
    </xf>
    <xf numFmtId="0" fontId="3" fillId="0" borderId="4" xfId="44" applyFont="1" applyFill="1" applyBorder="1" applyAlignment="1">
      <alignment horizontal="center" vertical="center"/>
    </xf>
    <xf numFmtId="0" fontId="10" fillId="0" borderId="7" xfId="44" applyFont="1" applyBorder="1" applyAlignment="1">
      <alignment vertical="center"/>
    </xf>
    <xf numFmtId="0" fontId="11" fillId="0" borderId="8" xfId="44" applyFont="1" applyBorder="1" applyAlignment="1">
      <alignment vertical="center"/>
    </xf>
    <xf numFmtId="0" fontId="11" fillId="0" borderId="9" xfId="44" applyFont="1" applyBorder="1" applyAlignment="1">
      <alignment vertical="center"/>
    </xf>
    <xf numFmtId="0" fontId="9" fillId="0" borderId="5" xfId="44" applyFont="1" applyBorder="1" applyAlignment="1">
      <alignment horizontal="left" vertical="center" indent="1"/>
    </xf>
    <xf numFmtId="178" fontId="3" fillId="0" borderId="5" xfId="44" applyNumberFormat="1" applyFont="1" applyFill="1" applyBorder="1" applyAlignment="1">
      <alignment horizontal="right" vertical="center" wrapText="1"/>
    </xf>
    <xf numFmtId="178" fontId="3" fillId="2" borderId="6" xfId="44" applyNumberFormat="1" applyFont="1" applyFill="1" applyBorder="1" applyAlignment="1">
      <alignment horizontal="right" vertical="center" wrapText="1"/>
    </xf>
    <xf numFmtId="0" fontId="3" fillId="0" borderId="0" xfId="44" applyFont="1" applyAlignment="1">
      <alignment horizontal="center" vertical="center"/>
    </xf>
    <xf numFmtId="178" fontId="3" fillId="2" borderId="5" xfId="44" applyNumberFormat="1" applyFont="1" applyFill="1" applyBorder="1" applyAlignment="1">
      <alignment horizontal="right" vertical="center" wrapText="1"/>
    </xf>
    <xf numFmtId="0" fontId="9" fillId="0" borderId="5" xfId="44" applyFont="1" applyBorder="1" applyAlignment="1">
      <alignment horizontal="left" vertical="center" indent="3"/>
    </xf>
    <xf numFmtId="0" fontId="12" fillId="0" borderId="0" xfId="44" applyFont="1" applyAlignment="1">
      <alignment horizontal="left" vertical="center"/>
    </xf>
    <xf numFmtId="178" fontId="3" fillId="3" borderId="5" xfId="44" applyNumberFormat="1" applyFont="1" applyFill="1" applyBorder="1" applyAlignment="1">
      <alignment horizontal="right" vertical="center" wrapText="1"/>
    </xf>
    <xf numFmtId="178" fontId="3" fillId="3" borderId="6" xfId="44" applyNumberFormat="1" applyFont="1" applyFill="1" applyBorder="1" applyAlignment="1">
      <alignment horizontal="right" vertical="center" wrapText="1"/>
    </xf>
    <xf numFmtId="178" fontId="3" fillId="0" borderId="6" xfId="44" applyNumberFormat="1" applyFont="1" applyFill="1" applyBorder="1" applyAlignment="1">
      <alignment horizontal="right" vertical="center" wrapText="1"/>
    </xf>
    <xf numFmtId="0" fontId="9" fillId="0" borderId="5" xfId="44" applyFont="1" applyFill="1" applyBorder="1" applyAlignment="1">
      <alignment horizontal="left" vertical="center" indent="3"/>
    </xf>
    <xf numFmtId="0" fontId="3" fillId="0" borderId="5" xfId="44" applyFont="1" applyBorder="1" applyAlignment="1">
      <alignment horizontal="left" vertical="center" indent="3"/>
    </xf>
    <xf numFmtId="0" fontId="9" fillId="0" borderId="5" xfId="44" applyFont="1" applyBorder="1" applyAlignment="1">
      <alignment horizontal="left" vertical="center" indent="5"/>
    </xf>
    <xf numFmtId="178" fontId="12" fillId="0" borderId="5" xfId="44" applyNumberFormat="1" applyFont="1" applyFill="1" applyBorder="1" applyAlignment="1">
      <alignment horizontal="right" vertical="center" wrapText="1"/>
    </xf>
    <xf numFmtId="0" fontId="13" fillId="0" borderId="5" xfId="44" applyFont="1" applyBorder="1" applyAlignment="1">
      <alignment horizontal="left" vertical="center" indent="1"/>
    </xf>
    <xf numFmtId="0" fontId="4" fillId="0" borderId="7" xfId="44" applyFont="1" applyBorder="1" applyAlignment="1">
      <alignment vertical="center"/>
    </xf>
    <xf numFmtId="0" fontId="3" fillId="0" borderId="0" xfId="44" applyFont="1" applyFill="1" applyAlignment="1">
      <alignment horizontal="left" vertical="center" wrapText="1"/>
    </xf>
    <xf numFmtId="0" fontId="4" fillId="0" borderId="0" xfId="44" applyFont="1" applyBorder="1" applyAlignment="1">
      <alignment horizontal="left" vertical="center"/>
    </xf>
    <xf numFmtId="0" fontId="3" fillId="0" borderId="0" xfId="44" applyFont="1" applyBorder="1" applyAlignment="1">
      <alignment vertical="center"/>
    </xf>
    <xf numFmtId="0" fontId="3" fillId="0" borderId="0" xfId="44" applyFont="1" applyBorder="1" applyAlignment="1">
      <alignment horizontal="center" vertical="center"/>
    </xf>
    <xf numFmtId="178" fontId="3" fillId="4" borderId="6" xfId="44" applyNumberFormat="1" applyFont="1" applyFill="1" applyBorder="1" applyAlignment="1">
      <alignment horizontal="right" vertical="center" wrapText="1"/>
    </xf>
    <xf numFmtId="0" fontId="3" fillId="0" borderId="0" xfId="44" applyFont="1" applyAlignment="1">
      <alignment horizontal="center" vertical="center" wrapText="1"/>
    </xf>
    <xf numFmtId="0" fontId="3" fillId="0" borderId="0" xfId="44" applyFont="1" applyBorder="1" applyAlignment="1">
      <alignment horizontal="left" vertical="center" indent="1"/>
    </xf>
    <xf numFmtId="178" fontId="3" fillId="0" borderId="5" xfId="44" applyNumberFormat="1" applyFont="1" applyBorder="1" applyAlignment="1">
      <alignment horizontal="right" vertical="center" wrapText="1"/>
    </xf>
    <xf numFmtId="0" fontId="13" fillId="0" borderId="7" xfId="44" applyFont="1" applyBorder="1" applyAlignment="1">
      <alignment horizontal="left" vertical="center" indent="1"/>
    </xf>
    <xf numFmtId="0" fontId="11" fillId="0" borderId="8" xfId="44" applyFont="1" applyBorder="1" applyAlignment="1">
      <alignment horizontal="left" vertical="center" indent="1"/>
    </xf>
    <xf numFmtId="0" fontId="11" fillId="0" borderId="9" xfId="44" applyFont="1" applyBorder="1" applyAlignment="1">
      <alignment horizontal="left" vertical="center" indent="1"/>
    </xf>
    <xf numFmtId="0" fontId="9" fillId="0" borderId="5" xfId="44" applyFont="1" applyFill="1" applyBorder="1" applyAlignment="1">
      <alignment vertical="center"/>
    </xf>
    <xf numFmtId="0" fontId="9" fillId="0" borderId="5" xfId="44" applyFont="1" applyFill="1" applyBorder="1" applyAlignment="1">
      <alignment horizontal="left" vertical="center" indent="1"/>
    </xf>
    <xf numFmtId="178" fontId="3" fillId="4" borderId="5" xfId="44" applyNumberFormat="1" applyFont="1" applyFill="1" applyBorder="1" applyAlignment="1">
      <alignment horizontal="right" vertical="center" wrapText="1"/>
    </xf>
    <xf numFmtId="178" fontId="3" fillId="0" borderId="6" xfId="44" applyNumberFormat="1" applyFont="1" applyBorder="1" applyAlignment="1">
      <alignment horizontal="right" vertical="center" wrapText="1"/>
    </xf>
    <xf numFmtId="0" fontId="13" fillId="0" borderId="5" xfId="44" applyFont="1" applyFill="1" applyBorder="1" applyAlignment="1">
      <alignment horizontal="left" vertical="center" indent="1"/>
    </xf>
    <xf numFmtId="0" fontId="3" fillId="0" borderId="0" xfId="44" applyFont="1" applyFill="1" applyBorder="1" applyAlignment="1">
      <alignment horizontal="center" vertical="center" wrapText="1"/>
    </xf>
    <xf numFmtId="0" fontId="9" fillId="0" borderId="10" xfId="44" applyFont="1" applyBorder="1" applyAlignment="1">
      <alignment horizontal="left" vertical="center" indent="1"/>
    </xf>
    <xf numFmtId="178" fontId="3" fillId="0" borderId="10" xfId="44" applyNumberFormat="1" applyFont="1" applyBorder="1" applyAlignment="1">
      <alignment horizontal="right" vertical="center" wrapText="1"/>
    </xf>
    <xf numFmtId="178" fontId="3" fillId="0" borderId="10" xfId="44" applyNumberFormat="1" applyFont="1" applyFill="1" applyBorder="1" applyAlignment="1">
      <alignment horizontal="right" vertical="center" wrapText="1"/>
    </xf>
    <xf numFmtId="178" fontId="3" fillId="0" borderId="11" xfId="44" applyNumberFormat="1" applyFont="1" applyBorder="1" applyAlignment="1">
      <alignment horizontal="right" vertical="center" wrapText="1"/>
    </xf>
    <xf numFmtId="178" fontId="3" fillId="3" borderId="10" xfId="44" applyNumberFormat="1" applyFont="1" applyFill="1" applyBorder="1" applyAlignment="1">
      <alignment horizontal="right" vertical="center" wrapText="1"/>
    </xf>
    <xf numFmtId="0" fontId="14" fillId="0" borderId="5" xfId="44" applyFont="1" applyFill="1" applyBorder="1" applyAlignment="1">
      <alignment horizontal="left" vertical="center" indent="1"/>
    </xf>
    <xf numFmtId="0" fontId="3" fillId="0" borderId="12" xfId="44" applyFont="1" applyFill="1" applyBorder="1" applyAlignment="1">
      <alignment horizontal="center" vertical="center"/>
    </xf>
    <xf numFmtId="0" fontId="14" fillId="0" borderId="13" xfId="44" applyFont="1" applyFill="1" applyBorder="1" applyAlignment="1">
      <alignment horizontal="left" vertical="center" indent="1"/>
    </xf>
    <xf numFmtId="178" fontId="3" fillId="3" borderId="13" xfId="44" applyNumberFormat="1" applyFont="1" applyFill="1" applyBorder="1" applyAlignment="1">
      <alignment horizontal="right" vertical="center" wrapText="1"/>
    </xf>
    <xf numFmtId="178" fontId="3" fillId="0" borderId="14" xfId="44" applyNumberFormat="1" applyFont="1" applyBorder="1" applyAlignment="1">
      <alignment horizontal="right" vertical="center" wrapText="1"/>
    </xf>
    <xf numFmtId="0" fontId="5" fillId="0" borderId="0" xfId="44" applyFont="1" applyFill="1" applyBorder="1" applyAlignment="1">
      <alignment horizontal="left" vertical="center"/>
    </xf>
    <xf numFmtId="0" fontId="5" fillId="0" borderId="0" xfId="44" applyFont="1" applyAlignment="1">
      <alignment horizontal="left" vertical="center"/>
    </xf>
    <xf numFmtId="0" fontId="3" fillId="0" borderId="0" xfId="53" applyFont="1" applyFill="1" applyBorder="1" applyAlignment="1" applyProtection="1">
      <alignment horizontal="left" vertical="center"/>
    </xf>
    <xf numFmtId="0" fontId="4" fillId="0" borderId="0" xfId="44" applyFont="1" applyFill="1" applyBorder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5" borderId="0" xfId="0" applyFont="1" applyFill="1" applyAlignment="1">
      <alignment horizontal="center" vertical="center" wrapText="1"/>
    </xf>
    <xf numFmtId="0" fontId="3" fillId="0" borderId="0" xfId="44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5" fillId="0" borderId="0" xfId="44" applyFont="1" applyFill="1" applyAlignment="1">
      <alignment vertical="center"/>
    </xf>
    <xf numFmtId="0" fontId="1" fillId="0" borderId="0" xfId="44" applyFont="1" applyFill="1" applyBorder="1">
      <alignment vertical="center"/>
    </xf>
    <xf numFmtId="0" fontId="1" fillId="0" borderId="0" xfId="44" applyFont="1" applyBorder="1">
      <alignment vertical="center"/>
    </xf>
    <xf numFmtId="0" fontId="3" fillId="0" borderId="0" xfId="44" applyFont="1" applyFill="1" applyBorder="1" applyAlignment="1">
      <alignment horizontal="center" vertical="center"/>
    </xf>
    <xf numFmtId="0" fontId="1" fillId="0" borderId="0" xfId="44" applyFont="1" applyFill="1" applyBorder="1" applyAlignment="1">
      <alignment horizontal="center"/>
    </xf>
    <xf numFmtId="0" fontId="1" fillId="0" borderId="0" xfId="44" applyFont="1" applyBorder="1" applyAlignment="1">
      <alignment horizontal="left" indent="1"/>
    </xf>
    <xf numFmtId="0" fontId="1" fillId="0" borderId="0" xfId="44" applyFont="1" applyBorder="1" applyAlignment="1">
      <alignment horizontal="center" vertical="top" wrapText="1"/>
    </xf>
    <xf numFmtId="0" fontId="1" fillId="0" borderId="0" xfId="44" applyFont="1" applyFill="1" applyBorder="1" applyAlignment="1">
      <alignment horizontal="center" vertical="top" wrapText="1"/>
    </xf>
    <xf numFmtId="0" fontId="15" fillId="0" borderId="0" xfId="44" applyFont="1" applyFill="1" applyBorder="1" applyAlignment="1">
      <alignment vertical="center"/>
    </xf>
    <xf numFmtId="0" fontId="6" fillId="0" borderId="0" xfId="44" applyFont="1" applyBorder="1" applyAlignment="1">
      <alignment horizontal="left" indent="1"/>
    </xf>
    <xf numFmtId="0" fontId="6" fillId="0" borderId="0" xfId="44" applyFont="1" applyBorder="1" applyAlignment="1">
      <alignment horizontal="center" vertical="top" wrapText="1"/>
    </xf>
    <xf numFmtId="0" fontId="6" fillId="0" borderId="0" xfId="44" applyFont="1" applyFill="1" applyBorder="1" applyAlignment="1">
      <alignment horizontal="center" vertical="top" wrapText="1"/>
    </xf>
    <xf numFmtId="0" fontId="6" fillId="0" borderId="0" xfId="44" applyFont="1" applyAlignment="1">
      <alignment horizontal="left" indent="1"/>
    </xf>
    <xf numFmtId="0" fontId="6" fillId="0" borderId="0" xfId="44" applyFont="1" applyAlignment="1">
      <alignment horizontal="center"/>
    </xf>
    <xf numFmtId="0" fontId="16" fillId="0" borderId="0" xfId="44" applyFont="1" applyFill="1" applyBorder="1" applyAlignment="1">
      <alignment vertical="center"/>
    </xf>
    <xf numFmtId="0" fontId="6" fillId="0" borderId="0" xfId="44" applyFont="1" applyAlignment="1">
      <alignment horizontal="center" vertical="top" wrapText="1"/>
    </xf>
    <xf numFmtId="0" fontId="6" fillId="0" borderId="0" xfId="44" applyFont="1" applyFill="1" applyAlignment="1">
      <alignment horizontal="center" vertical="top" wrapText="1"/>
    </xf>
  </cellXfs>
  <cellStyles count="5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?鹎%U龡&amp;H?_x0008__x001C__x001C_?_x0007__x0001__x0001_" xfId="38"/>
    <cellStyle name="40% - 强调文字颜色 2" xfId="39" builtinId="35"/>
    <cellStyle name="强调文字颜色 3" xfId="40" builtinId="37"/>
    <cellStyle name="" xfId="41"/>
    <cellStyle name="强调文字颜色 4" xfId="42" builtinId="41"/>
    <cellStyle name="20% - 强调文字颜色 4" xfId="43" builtinId="42"/>
    <cellStyle name="常规_G01" xfId="44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Normal_--------------±-￡---------￡-_S11" xfId="52"/>
    <cellStyle name="常规 2" xfId="53"/>
    <cellStyle name="千位_股东贷款" xfId="54"/>
    <cellStyle name="千位[0]_股东贷款" xfId="55"/>
    <cellStyle name="样式 1" xfId="56"/>
  </cellStyles>
  <tableStyles count="0" defaultTableStyle="TableStyleMedium2" defaultPivotStyle="PivotStyleLight16"/>
  <colors>
    <mruColors>
      <color rgb="00969696"/>
      <color rgb="00FFFFFF"/>
      <color rgb="00FF0000"/>
      <color rgb="00C0C0C0"/>
      <color rgb="0099CC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9"/>
  <sheetViews>
    <sheetView tabSelected="1" zoomScaleSheetLayoutView="130" workbookViewId="0">
      <pane ySplit="4" topLeftCell="A134" activePane="bottomLeft" state="frozenSplit"/>
      <selection/>
      <selection pane="bottomLeft" activeCell="F144" sqref="F144"/>
    </sheetView>
  </sheetViews>
  <sheetFormatPr defaultColWidth="8" defaultRowHeight="13.5"/>
  <cols>
    <col min="1" max="1" width="3.75" style="7" customWidth="1"/>
    <col min="2" max="2" width="43.3333333333333" style="8" customWidth="1"/>
    <col min="3" max="3" width="16.25" style="9" customWidth="1"/>
    <col min="4" max="5" width="16.25" style="10" customWidth="1"/>
    <col min="6" max="6" width="20.3333333333333" style="8" customWidth="1"/>
    <col min="7" max="7" width="13.075" style="11" customWidth="1"/>
    <col min="8" max="8" width="27.375" style="12" customWidth="1"/>
    <col min="9" max="9" width="65.5" style="10" customWidth="1"/>
    <col min="10" max="10" width="10.25" style="11" customWidth="1"/>
    <col min="11" max="16384" width="8" style="11"/>
  </cols>
  <sheetData>
    <row r="1" s="1" customFormat="1" ht="20.25" spans="1:10">
      <c r="A1" s="13" t="s">
        <v>0</v>
      </c>
      <c r="B1" s="13"/>
      <c r="C1" s="13"/>
      <c r="D1" s="13"/>
      <c r="E1" s="13"/>
      <c r="F1" s="14"/>
      <c r="G1" s="14"/>
      <c r="H1" s="14"/>
      <c r="I1" s="14"/>
      <c r="J1" s="14"/>
    </row>
    <row r="2" s="2" customFormat="1" ht="20.15" customHeight="1" spans="1:5">
      <c r="A2" s="15" t="s">
        <v>1</v>
      </c>
      <c r="B2" s="15"/>
      <c r="C2" s="15" t="s">
        <v>2</v>
      </c>
      <c r="D2" s="15"/>
      <c r="E2" s="15" t="s">
        <v>3</v>
      </c>
    </row>
    <row r="3" s="3" customFormat="1" ht="20.15" customHeight="1" spans="1:9">
      <c r="A3" s="16" t="s">
        <v>4</v>
      </c>
      <c r="B3" s="17"/>
      <c r="C3" s="18" t="s">
        <v>5</v>
      </c>
      <c r="D3" s="19" t="s">
        <v>6</v>
      </c>
      <c r="E3" s="20" t="s">
        <v>7</v>
      </c>
      <c r="F3" s="21"/>
      <c r="H3" s="22" t="s">
        <v>8</v>
      </c>
      <c r="I3" s="22"/>
    </row>
    <row r="4" s="4" customFormat="1" ht="20.15" customHeight="1" spans="1:9">
      <c r="A4" s="23"/>
      <c r="B4" s="24"/>
      <c r="C4" s="25" t="s">
        <v>9</v>
      </c>
      <c r="D4" s="26" t="s">
        <v>10</v>
      </c>
      <c r="E4" s="27" t="s">
        <v>11</v>
      </c>
      <c r="H4" s="28" t="s">
        <v>12</v>
      </c>
      <c r="I4" s="28" t="s">
        <v>13</v>
      </c>
    </row>
    <row r="5" s="4" customFormat="1" ht="17.25" customHeight="1" spans="1:9">
      <c r="A5" s="29">
        <v>1</v>
      </c>
      <c r="B5" s="30" t="s">
        <v>14</v>
      </c>
      <c r="C5" s="31"/>
      <c r="D5" s="31"/>
      <c r="E5" s="32"/>
      <c r="H5" s="5"/>
      <c r="I5" s="28"/>
    </row>
    <row r="6" s="3" customFormat="1" ht="17.25" customHeight="1" spans="1:9">
      <c r="A6" s="29">
        <v>2</v>
      </c>
      <c r="B6" s="33" t="s">
        <v>15</v>
      </c>
      <c r="C6" s="34"/>
      <c r="D6" s="34"/>
      <c r="E6" s="35">
        <f>C6+D6</f>
        <v>0</v>
      </c>
      <c r="F6" s="21"/>
      <c r="H6" s="5"/>
      <c r="I6" s="28"/>
    </row>
    <row r="7" s="3" customFormat="1" ht="17.25" customHeight="1" spans="1:9">
      <c r="A7" s="29">
        <v>3</v>
      </c>
      <c r="B7" s="33" t="s">
        <v>16</v>
      </c>
      <c r="C7" s="34"/>
      <c r="D7" s="34"/>
      <c r="E7" s="35">
        <f>C7+D7</f>
        <v>0</v>
      </c>
      <c r="F7" s="21"/>
      <c r="H7" s="36"/>
      <c r="I7" s="28"/>
    </row>
    <row r="8" s="3" customFormat="1" ht="17.25" customHeight="1" spans="1:9">
      <c r="A8" s="29">
        <v>4</v>
      </c>
      <c r="B8" s="33" t="s">
        <v>17</v>
      </c>
      <c r="C8" s="34"/>
      <c r="D8" s="34"/>
      <c r="E8" s="35">
        <f>C8+D8</f>
        <v>0</v>
      </c>
      <c r="F8" s="21"/>
      <c r="H8" s="36"/>
      <c r="I8" s="28"/>
    </row>
    <row r="9" s="3" customFormat="1" ht="17.25" customHeight="1" spans="1:9">
      <c r="A9" s="29">
        <v>5</v>
      </c>
      <c r="B9" s="33" t="s">
        <v>18</v>
      </c>
      <c r="C9" s="37" t="e">
        <f>C10+C11+C12+C13+C14+C15</f>
        <v>#VALUE!</v>
      </c>
      <c r="D9" s="37">
        <f>D10+D11+D12+D13+D14+D15</f>
        <v>0</v>
      </c>
      <c r="E9" s="35">
        <f>E10+E11+E12+E13+E14+E15</f>
        <v>0</v>
      </c>
      <c r="F9" s="21"/>
      <c r="H9" s="36"/>
      <c r="I9" s="28"/>
    </row>
    <row r="10" s="3" customFormat="1" ht="48" spans="1:9">
      <c r="A10" s="29">
        <v>6</v>
      </c>
      <c r="B10" s="38" t="s">
        <v>19</v>
      </c>
      <c r="C10" s="34" t="s">
        <v>20</v>
      </c>
      <c r="D10" s="34"/>
      <c r="E10" s="34"/>
      <c r="F10" s="39" t="s">
        <v>21</v>
      </c>
      <c r="H10" s="36" t="s">
        <v>22</v>
      </c>
      <c r="I10" s="49" t="s">
        <v>23</v>
      </c>
    </row>
    <row r="11" s="3" customFormat="1" ht="60" spans="1:9">
      <c r="A11" s="29">
        <v>7</v>
      </c>
      <c r="B11" s="38" t="s">
        <v>24</v>
      </c>
      <c r="C11" s="34" t="s">
        <v>25</v>
      </c>
      <c r="D11" s="34"/>
      <c r="E11" s="34"/>
      <c r="F11" s="39" t="s">
        <v>26</v>
      </c>
      <c r="H11" s="36" t="s">
        <v>22</v>
      </c>
      <c r="I11" s="49" t="s">
        <v>27</v>
      </c>
    </row>
    <row r="12" s="3" customFormat="1" ht="36" spans="1:9">
      <c r="A12" s="29">
        <v>8</v>
      </c>
      <c r="B12" s="38" t="s">
        <v>28</v>
      </c>
      <c r="C12" s="34" t="s">
        <v>29</v>
      </c>
      <c r="D12" s="34"/>
      <c r="E12" s="34"/>
      <c r="F12" s="21"/>
      <c r="H12" s="36" t="s">
        <v>22</v>
      </c>
      <c r="I12" s="49" t="s">
        <v>30</v>
      </c>
    </row>
    <row r="13" s="3" customFormat="1" ht="36" spans="1:9">
      <c r="A13" s="29">
        <v>9</v>
      </c>
      <c r="B13" s="38" t="s">
        <v>31</v>
      </c>
      <c r="C13" s="34" t="s">
        <v>32</v>
      </c>
      <c r="D13" s="34"/>
      <c r="E13" s="34"/>
      <c r="F13" s="21"/>
      <c r="H13" s="36" t="s">
        <v>22</v>
      </c>
      <c r="I13" s="49" t="s">
        <v>33</v>
      </c>
    </row>
    <row r="14" s="3" customFormat="1" ht="36" spans="1:9">
      <c r="A14" s="29">
        <v>10</v>
      </c>
      <c r="B14" s="38" t="s">
        <v>34</v>
      </c>
      <c r="C14" s="34" t="s">
        <v>35</v>
      </c>
      <c r="D14" s="34"/>
      <c r="E14" s="34"/>
      <c r="F14" s="21"/>
      <c r="H14" s="36" t="s">
        <v>22</v>
      </c>
      <c r="I14" s="49" t="s">
        <v>36</v>
      </c>
    </row>
    <row r="15" s="3" customFormat="1" ht="17.25" customHeight="1" spans="1:9">
      <c r="A15" s="29">
        <v>11</v>
      </c>
      <c r="B15" s="38" t="s">
        <v>37</v>
      </c>
      <c r="C15" s="34"/>
      <c r="D15" s="34"/>
      <c r="E15" s="34"/>
      <c r="F15" s="21"/>
      <c r="H15" s="36"/>
      <c r="I15" s="28"/>
    </row>
    <row r="16" s="3" customFormat="1" ht="17.25" customHeight="1" spans="1:9">
      <c r="A16" s="29">
        <v>12</v>
      </c>
      <c r="B16" s="33" t="s">
        <v>38</v>
      </c>
      <c r="C16" s="34"/>
      <c r="D16" s="34"/>
      <c r="E16" s="35">
        <f>C16+D16</f>
        <v>0</v>
      </c>
      <c r="F16" s="21"/>
      <c r="H16" s="36"/>
      <c r="I16" s="28"/>
    </row>
    <row r="17" s="3" customFormat="1" ht="17.25" customHeight="1" spans="1:9">
      <c r="A17" s="29">
        <v>13</v>
      </c>
      <c r="B17" s="33" t="s">
        <v>39</v>
      </c>
      <c r="C17" s="34"/>
      <c r="D17" s="34"/>
      <c r="E17" s="35">
        <f>C17+D17</f>
        <v>0</v>
      </c>
      <c r="F17" s="21"/>
      <c r="H17" s="36"/>
      <c r="I17" s="28"/>
    </row>
    <row r="18" s="3" customFormat="1" ht="17.25" customHeight="1" spans="1:9">
      <c r="A18" s="29">
        <v>14</v>
      </c>
      <c r="B18" s="33" t="s">
        <v>40</v>
      </c>
      <c r="C18" s="34"/>
      <c r="D18" s="34"/>
      <c r="E18" s="35">
        <f>C18+D18</f>
        <v>0</v>
      </c>
      <c r="F18" s="21"/>
      <c r="H18" s="36"/>
      <c r="I18" s="28"/>
    </row>
    <row r="19" s="3" customFormat="1" ht="17.25" customHeight="1" spans="1:9">
      <c r="A19" s="29">
        <v>15</v>
      </c>
      <c r="B19" s="33" t="s">
        <v>41</v>
      </c>
      <c r="C19" s="34"/>
      <c r="D19" s="34"/>
      <c r="E19" s="35">
        <f>C19+D19</f>
        <v>0</v>
      </c>
      <c r="F19" s="21"/>
      <c r="H19" s="36"/>
      <c r="I19" s="28"/>
    </row>
    <row r="20" s="3" customFormat="1" ht="17.25" customHeight="1" spans="1:9">
      <c r="A20" s="29">
        <v>16</v>
      </c>
      <c r="B20" s="33" t="s">
        <v>42</v>
      </c>
      <c r="C20" s="40"/>
      <c r="D20" s="40"/>
      <c r="E20" s="41"/>
      <c r="F20" s="21"/>
      <c r="H20" s="36"/>
      <c r="I20" s="28"/>
    </row>
    <row r="21" s="3" customFormat="1" ht="17.25" customHeight="1" spans="1:9">
      <c r="A21" s="29">
        <v>17</v>
      </c>
      <c r="B21" s="33" t="s">
        <v>43</v>
      </c>
      <c r="C21" s="37" t="e">
        <f>C22+C23+C24+C25+C26+C27</f>
        <v>#VALUE!</v>
      </c>
      <c r="D21" s="37">
        <f>D22+D23+D24+D25+D26+D27</f>
        <v>0</v>
      </c>
      <c r="E21" s="35" t="e">
        <f>C21+D21</f>
        <v>#VALUE!</v>
      </c>
      <c r="F21" s="21"/>
      <c r="H21" s="36"/>
      <c r="I21" s="28"/>
    </row>
    <row r="22" s="3" customFormat="1" ht="60" spans="1:9">
      <c r="A22" s="29">
        <v>18</v>
      </c>
      <c r="B22" s="38" t="s">
        <v>44</v>
      </c>
      <c r="C22" s="34" t="s">
        <v>45</v>
      </c>
      <c r="D22" s="34"/>
      <c r="E22" s="34"/>
      <c r="F22" s="21"/>
      <c r="H22" s="36" t="s">
        <v>46</v>
      </c>
      <c r="I22" s="49" t="s">
        <v>47</v>
      </c>
    </row>
    <row r="23" s="3" customFormat="1" ht="72" spans="1:9">
      <c r="A23" s="29">
        <v>19</v>
      </c>
      <c r="B23" s="38" t="s">
        <v>48</v>
      </c>
      <c r="C23" s="34" t="s">
        <v>49</v>
      </c>
      <c r="D23" s="34"/>
      <c r="E23" s="34"/>
      <c r="F23" s="21"/>
      <c r="H23" s="36" t="s">
        <v>46</v>
      </c>
      <c r="I23" s="49" t="s">
        <v>50</v>
      </c>
    </row>
    <row r="24" s="3" customFormat="1" ht="48" spans="1:9">
      <c r="A24" s="29">
        <v>20</v>
      </c>
      <c r="B24" s="38" t="s">
        <v>51</v>
      </c>
      <c r="C24" s="34" t="s">
        <v>52</v>
      </c>
      <c r="D24" s="34"/>
      <c r="E24" s="34"/>
      <c r="F24" s="21"/>
      <c r="H24" s="36" t="s">
        <v>46</v>
      </c>
      <c r="I24" s="49" t="s">
        <v>53</v>
      </c>
    </row>
    <row r="25" s="3" customFormat="1" ht="48" spans="1:9">
      <c r="A25" s="29">
        <v>21</v>
      </c>
      <c r="B25" s="38" t="s">
        <v>54</v>
      </c>
      <c r="C25" s="34" t="s">
        <v>55</v>
      </c>
      <c r="D25" s="34"/>
      <c r="E25" s="34"/>
      <c r="F25" s="21"/>
      <c r="H25" s="36" t="s">
        <v>46</v>
      </c>
      <c r="I25" s="49" t="s">
        <v>56</v>
      </c>
    </row>
    <row r="26" s="3" customFormat="1" ht="48" spans="1:9">
      <c r="A26" s="29">
        <v>22</v>
      </c>
      <c r="B26" s="38" t="s">
        <v>57</v>
      </c>
      <c r="C26" s="34" t="s">
        <v>58</v>
      </c>
      <c r="D26" s="34"/>
      <c r="E26" s="34"/>
      <c r="F26" s="21"/>
      <c r="H26" s="36" t="s">
        <v>46</v>
      </c>
      <c r="I26" s="49" t="s">
        <v>59</v>
      </c>
    </row>
    <row r="27" s="3" customFormat="1" ht="17.25" customHeight="1" spans="1:9">
      <c r="A27" s="29">
        <v>23</v>
      </c>
      <c r="B27" s="38" t="s">
        <v>60</v>
      </c>
      <c r="C27" s="34"/>
      <c r="D27" s="34"/>
      <c r="E27" s="34"/>
      <c r="F27" s="21"/>
      <c r="H27" s="36"/>
      <c r="I27" s="28"/>
    </row>
    <row r="28" s="3" customFormat="1" ht="17.25" customHeight="1" spans="1:9">
      <c r="A28" s="29">
        <v>24</v>
      </c>
      <c r="B28" s="33" t="s">
        <v>61</v>
      </c>
      <c r="C28" s="34"/>
      <c r="D28" s="34"/>
      <c r="E28" s="34"/>
      <c r="F28" s="21"/>
      <c r="H28" s="36"/>
      <c r="I28" s="28"/>
    </row>
    <row r="29" s="3" customFormat="1" ht="17.25" customHeight="1" spans="1:9">
      <c r="A29" s="29">
        <v>25</v>
      </c>
      <c r="B29" s="33" t="s">
        <v>62</v>
      </c>
      <c r="C29" s="37" t="e">
        <f>C30+C31+C32</f>
        <v>#VALUE!</v>
      </c>
      <c r="D29" s="37">
        <f>D30+D31+D32</f>
        <v>0</v>
      </c>
      <c r="E29" s="35" t="e">
        <f>C29+D29</f>
        <v>#VALUE!</v>
      </c>
      <c r="F29" s="21"/>
      <c r="H29" s="36"/>
      <c r="I29" s="28"/>
    </row>
    <row r="30" s="3" customFormat="1" ht="24" spans="1:9">
      <c r="A30" s="29">
        <v>26</v>
      </c>
      <c r="B30" s="38" t="s">
        <v>63</v>
      </c>
      <c r="C30" s="34" t="s">
        <v>64</v>
      </c>
      <c r="D30" s="34"/>
      <c r="E30" s="42"/>
      <c r="F30" s="39" t="s">
        <v>65</v>
      </c>
      <c r="H30" s="36" t="s">
        <v>66</v>
      </c>
      <c r="I30" s="49" t="s">
        <v>67</v>
      </c>
    </row>
    <row r="31" s="3" customFormat="1" ht="17.25" customHeight="1" spans="1:9">
      <c r="A31" s="29">
        <v>27</v>
      </c>
      <c r="B31" s="38" t="s">
        <v>68</v>
      </c>
      <c r="C31" s="34"/>
      <c r="D31" s="34"/>
      <c r="E31" s="42"/>
      <c r="F31" s="21"/>
      <c r="H31" s="36"/>
      <c r="I31" s="28"/>
    </row>
    <row r="32" s="3" customFormat="1" ht="24" spans="1:9">
      <c r="A32" s="29">
        <v>28</v>
      </c>
      <c r="B32" s="38" t="s">
        <v>69</v>
      </c>
      <c r="C32" s="34" t="s">
        <v>70</v>
      </c>
      <c r="D32" s="34"/>
      <c r="E32" s="42"/>
      <c r="F32" s="39" t="s">
        <v>71</v>
      </c>
      <c r="H32" s="36" t="s">
        <v>72</v>
      </c>
      <c r="I32" s="49" t="s">
        <v>73</v>
      </c>
    </row>
    <row r="33" s="3" customFormat="1" ht="17.25" customHeight="1" spans="1:9">
      <c r="A33" s="29">
        <v>29</v>
      </c>
      <c r="B33" s="38" t="s">
        <v>74</v>
      </c>
      <c r="C33" s="34"/>
      <c r="D33" s="34"/>
      <c r="E33" s="35">
        <f>C33+D33</f>
        <v>0</v>
      </c>
      <c r="F33" s="21"/>
      <c r="H33" s="36"/>
      <c r="I33" s="28"/>
    </row>
    <row r="34" s="3" customFormat="1" ht="17.25" customHeight="1" spans="1:9">
      <c r="A34" s="29">
        <v>30</v>
      </c>
      <c r="B34" s="33" t="s">
        <v>75</v>
      </c>
      <c r="C34" s="37" t="e">
        <f>C35+C36+C37+C38+C39+C40+C41+C42</f>
        <v>#VALUE!</v>
      </c>
      <c r="D34" s="37">
        <f>D35+D36+D37+D38+D39+D40+D41+D42</f>
        <v>0</v>
      </c>
      <c r="E34" s="35" t="e">
        <f>C34+D34</f>
        <v>#VALUE!</v>
      </c>
      <c r="F34" s="21"/>
      <c r="H34" s="36"/>
      <c r="I34" s="28"/>
    </row>
    <row r="35" s="3" customFormat="1" ht="60" spans="1:9">
      <c r="A35" s="29">
        <v>31</v>
      </c>
      <c r="B35" s="38" t="s">
        <v>76</v>
      </c>
      <c r="C35" s="34" t="s">
        <v>77</v>
      </c>
      <c r="D35" s="34"/>
      <c r="E35" s="42"/>
      <c r="F35" s="21"/>
      <c r="H35" s="36" t="s">
        <v>78</v>
      </c>
      <c r="I35" s="49" t="s">
        <v>79</v>
      </c>
    </row>
    <row r="36" s="3" customFormat="1" ht="72" spans="1:9">
      <c r="A36" s="29">
        <v>32</v>
      </c>
      <c r="B36" s="38" t="s">
        <v>80</v>
      </c>
      <c r="C36" s="34" t="s">
        <v>81</v>
      </c>
      <c r="D36" s="34"/>
      <c r="E36" s="42"/>
      <c r="F36" s="21"/>
      <c r="H36" s="36" t="s">
        <v>78</v>
      </c>
      <c r="I36" s="49" t="s">
        <v>82</v>
      </c>
    </row>
    <row r="37" s="3" customFormat="1" ht="48" spans="1:9">
      <c r="A37" s="29">
        <v>33</v>
      </c>
      <c r="B37" s="38" t="s">
        <v>83</v>
      </c>
      <c r="C37" s="34" t="s">
        <v>84</v>
      </c>
      <c r="D37" s="34"/>
      <c r="E37" s="42"/>
      <c r="F37" s="21"/>
      <c r="H37" s="36" t="s">
        <v>78</v>
      </c>
      <c r="I37" s="49" t="s">
        <v>85</v>
      </c>
    </row>
    <row r="38" s="3" customFormat="1" ht="48" spans="1:9">
      <c r="A38" s="29">
        <v>34</v>
      </c>
      <c r="B38" s="38" t="s">
        <v>86</v>
      </c>
      <c r="C38" s="34" t="s">
        <v>87</v>
      </c>
      <c r="D38" s="34"/>
      <c r="E38" s="42"/>
      <c r="F38" s="21"/>
      <c r="H38" s="36" t="s">
        <v>78</v>
      </c>
      <c r="I38" s="49" t="s">
        <v>88</v>
      </c>
    </row>
    <row r="39" s="3" customFormat="1" ht="48" spans="1:9">
      <c r="A39" s="29">
        <v>35</v>
      </c>
      <c r="B39" s="38" t="s">
        <v>89</v>
      </c>
      <c r="C39" s="34" t="s">
        <v>90</v>
      </c>
      <c r="D39" s="34"/>
      <c r="E39" s="42"/>
      <c r="F39" s="21"/>
      <c r="H39" s="36" t="s">
        <v>78</v>
      </c>
      <c r="I39" s="49" t="s">
        <v>91</v>
      </c>
    </row>
    <row r="40" s="3" customFormat="1" ht="12.75" spans="1:9">
      <c r="A40" s="29">
        <v>36</v>
      </c>
      <c r="B40" s="38" t="s">
        <v>92</v>
      </c>
      <c r="C40" s="34" t="s">
        <v>93</v>
      </c>
      <c r="D40" s="34"/>
      <c r="E40" s="42"/>
      <c r="F40" s="21"/>
      <c r="H40" s="36" t="s">
        <v>78</v>
      </c>
      <c r="I40" s="28"/>
    </row>
    <row r="41" s="3" customFormat="1" ht="48" spans="1:9">
      <c r="A41" s="29">
        <v>37</v>
      </c>
      <c r="B41" s="43" t="s">
        <v>94</v>
      </c>
      <c r="C41" s="34" t="s">
        <v>95</v>
      </c>
      <c r="D41" s="34"/>
      <c r="E41" s="42"/>
      <c r="F41" s="21"/>
      <c r="H41" s="36" t="s">
        <v>78</v>
      </c>
      <c r="I41" s="49" t="s">
        <v>96</v>
      </c>
    </row>
    <row r="42" s="3" customFormat="1" ht="17.25" customHeight="1" spans="1:9">
      <c r="A42" s="29">
        <v>38</v>
      </c>
      <c r="B42" s="38" t="s">
        <v>97</v>
      </c>
      <c r="C42" s="34"/>
      <c r="D42" s="34"/>
      <c r="E42" s="42"/>
      <c r="F42" s="21"/>
      <c r="H42" s="36"/>
      <c r="I42" s="28"/>
    </row>
    <row r="43" s="3" customFormat="1" ht="17.25" customHeight="1" spans="1:9">
      <c r="A43" s="29">
        <v>39</v>
      </c>
      <c r="B43" s="44" t="s">
        <v>98</v>
      </c>
      <c r="C43" s="34" t="e">
        <f>C34-C46</f>
        <v>#VALUE!</v>
      </c>
      <c r="D43" s="34"/>
      <c r="E43" s="42"/>
      <c r="F43" s="21"/>
      <c r="H43" s="36"/>
      <c r="I43" s="49" t="s">
        <v>99</v>
      </c>
    </row>
    <row r="44" s="3" customFormat="1" ht="17.25" customHeight="1" spans="1:9">
      <c r="A44" s="29">
        <v>40</v>
      </c>
      <c r="B44" s="45" t="s">
        <v>100</v>
      </c>
      <c r="C44" s="46"/>
      <c r="D44" s="34"/>
      <c r="E44" s="42"/>
      <c r="F44" s="21"/>
      <c r="H44" s="36"/>
      <c r="I44" s="28"/>
    </row>
    <row r="45" s="3" customFormat="1" ht="17.25" customHeight="1" spans="1:9">
      <c r="A45" s="29">
        <v>41</v>
      </c>
      <c r="B45" s="45" t="s">
        <v>101</v>
      </c>
      <c r="C45" s="46"/>
      <c r="D45" s="34"/>
      <c r="E45" s="42"/>
      <c r="F45" s="21"/>
      <c r="H45" s="36"/>
      <c r="I45" s="28"/>
    </row>
    <row r="46" s="3" customFormat="1" ht="48" spans="1:9">
      <c r="A46" s="29">
        <v>42</v>
      </c>
      <c r="B46" s="45" t="s">
        <v>102</v>
      </c>
      <c r="C46" s="46" t="s">
        <v>103</v>
      </c>
      <c r="D46" s="34"/>
      <c r="E46" s="42"/>
      <c r="F46" s="39" t="s">
        <v>104</v>
      </c>
      <c r="H46" s="36" t="s">
        <v>78</v>
      </c>
      <c r="I46" s="49" t="s">
        <v>105</v>
      </c>
    </row>
    <row r="47" s="3" customFormat="1" ht="17.25" customHeight="1" spans="1:9">
      <c r="A47" s="29">
        <v>43</v>
      </c>
      <c r="B47" s="33" t="s">
        <v>106</v>
      </c>
      <c r="C47" s="34"/>
      <c r="D47" s="34"/>
      <c r="E47" s="35">
        <f>C47+D47</f>
        <v>0</v>
      </c>
      <c r="F47" s="21"/>
      <c r="H47" s="36"/>
      <c r="I47" s="28"/>
    </row>
    <row r="48" s="3" customFormat="1" ht="17.25" customHeight="1" spans="1:9">
      <c r="A48" s="29">
        <v>44</v>
      </c>
      <c r="B48" s="33" t="s">
        <v>107</v>
      </c>
      <c r="C48" s="34"/>
      <c r="D48" s="34"/>
      <c r="E48" s="42"/>
      <c r="F48" s="21"/>
      <c r="H48" s="36"/>
      <c r="I48" s="28"/>
    </row>
    <row r="49" s="3" customFormat="1" ht="17.25" customHeight="1" spans="1:9">
      <c r="A49" s="29">
        <v>45</v>
      </c>
      <c r="B49" s="33" t="s">
        <v>108</v>
      </c>
      <c r="C49" s="34"/>
      <c r="D49" s="34"/>
      <c r="E49" s="42"/>
      <c r="F49" s="21"/>
      <c r="H49" s="36"/>
      <c r="I49" s="28"/>
    </row>
    <row r="50" s="3" customFormat="1" ht="17.25" customHeight="1" spans="1:9">
      <c r="A50" s="29">
        <v>46</v>
      </c>
      <c r="B50" s="33" t="s">
        <v>109</v>
      </c>
      <c r="C50" s="37">
        <f>C48-C49</f>
        <v>0</v>
      </c>
      <c r="D50" s="37">
        <f>D48-D49</f>
        <v>0</v>
      </c>
      <c r="E50" s="35">
        <f t="shared" ref="E50:E55" si="0">C50+D50</f>
        <v>0</v>
      </c>
      <c r="F50" s="21"/>
      <c r="H50" s="36"/>
      <c r="I50" s="28"/>
    </row>
    <row r="51" s="3" customFormat="1" ht="17.25" customHeight="1" spans="1:9">
      <c r="A51" s="29">
        <v>47</v>
      </c>
      <c r="B51" s="33" t="s">
        <v>110</v>
      </c>
      <c r="C51" s="34"/>
      <c r="D51" s="34"/>
      <c r="E51" s="35">
        <f t="shared" si="0"/>
        <v>0</v>
      </c>
      <c r="F51" s="21"/>
      <c r="H51" s="36"/>
      <c r="I51" s="28"/>
    </row>
    <row r="52" s="3" customFormat="1" ht="17.25" customHeight="1" spans="1:9">
      <c r="A52" s="29">
        <v>48</v>
      </c>
      <c r="B52" s="33" t="s">
        <v>111</v>
      </c>
      <c r="C52" s="34"/>
      <c r="D52" s="34"/>
      <c r="E52" s="35">
        <f t="shared" si="0"/>
        <v>0</v>
      </c>
      <c r="F52" s="21"/>
      <c r="H52" s="36"/>
      <c r="I52" s="28"/>
    </row>
    <row r="53" s="3" customFormat="1" ht="17.25" customHeight="1" spans="1:9">
      <c r="A53" s="29">
        <v>49</v>
      </c>
      <c r="B53" s="33" t="s">
        <v>112</v>
      </c>
      <c r="C53" s="34"/>
      <c r="D53" s="34"/>
      <c r="E53" s="35">
        <f t="shared" si="0"/>
        <v>0</v>
      </c>
      <c r="F53" s="21"/>
      <c r="H53" s="36"/>
      <c r="I53" s="28"/>
    </row>
    <row r="54" s="3" customFormat="1" ht="17.25" customHeight="1" spans="1:9">
      <c r="A54" s="29">
        <v>50</v>
      </c>
      <c r="B54" s="33" t="s">
        <v>113</v>
      </c>
      <c r="C54" s="34"/>
      <c r="D54" s="34"/>
      <c r="E54" s="35">
        <f t="shared" si="0"/>
        <v>0</v>
      </c>
      <c r="F54" s="21"/>
      <c r="H54" s="36"/>
      <c r="I54" s="28"/>
    </row>
    <row r="55" s="3" customFormat="1" ht="17.25" customHeight="1" spans="1:9">
      <c r="A55" s="29">
        <v>51</v>
      </c>
      <c r="B55" s="33" t="s">
        <v>114</v>
      </c>
      <c r="C55" s="34"/>
      <c r="D55" s="34"/>
      <c r="E55" s="35">
        <f t="shared" si="0"/>
        <v>0</v>
      </c>
      <c r="F55" s="21"/>
      <c r="H55" s="36"/>
      <c r="I55" s="28"/>
    </row>
    <row r="56" s="3" customFormat="1" ht="17.25" customHeight="1" spans="1:9">
      <c r="A56" s="29">
        <v>52</v>
      </c>
      <c r="B56" s="33" t="s">
        <v>115</v>
      </c>
      <c r="C56" s="34" t="e">
        <f>C57+C58+C59+C60</f>
        <v>#VALUE!</v>
      </c>
      <c r="D56" s="34"/>
      <c r="E56" s="42"/>
      <c r="F56" s="21"/>
      <c r="H56" s="36"/>
      <c r="I56" s="28"/>
    </row>
    <row r="57" s="3" customFormat="1" ht="17.25" customHeight="1" spans="1:9">
      <c r="A57" s="29">
        <v>53</v>
      </c>
      <c r="B57" s="45" t="s">
        <v>116</v>
      </c>
      <c r="C57" s="34"/>
      <c r="D57" s="34"/>
      <c r="E57" s="35">
        <f>C57+D57</f>
        <v>0</v>
      </c>
      <c r="F57" s="21"/>
      <c r="H57" s="36"/>
      <c r="I57" s="28"/>
    </row>
    <row r="58" s="3" customFormat="1" ht="17.25" customHeight="1" spans="1:9">
      <c r="A58" s="29">
        <v>54</v>
      </c>
      <c r="B58" s="45" t="s">
        <v>117</v>
      </c>
      <c r="C58" s="34"/>
      <c r="D58" s="34"/>
      <c r="E58" s="35">
        <f>C58+D58</f>
        <v>0</v>
      </c>
      <c r="F58" s="21"/>
      <c r="H58" s="36"/>
      <c r="I58" s="28"/>
    </row>
    <row r="59" s="3" customFormat="1" ht="17.25" customHeight="1" spans="1:9">
      <c r="A59" s="29">
        <v>55</v>
      </c>
      <c r="B59" s="45" t="s">
        <v>118</v>
      </c>
      <c r="C59" s="34"/>
      <c r="D59" s="34"/>
      <c r="E59" s="35">
        <f>C59+D59</f>
        <v>0</v>
      </c>
      <c r="F59" s="21"/>
      <c r="H59" s="36"/>
      <c r="I59" s="28"/>
    </row>
    <row r="60" s="3" customFormat="1" ht="24" spans="1:9">
      <c r="A60" s="29">
        <v>56</v>
      </c>
      <c r="B60" s="45" t="s">
        <v>119</v>
      </c>
      <c r="C60" s="34" t="s">
        <v>120</v>
      </c>
      <c r="D60" s="34"/>
      <c r="E60" s="35" t="e">
        <f>C60+D60</f>
        <v>#VALUE!</v>
      </c>
      <c r="F60" s="21"/>
      <c r="H60" s="36" t="s">
        <v>121</v>
      </c>
      <c r="I60" s="49" t="s">
        <v>122</v>
      </c>
    </row>
    <row r="61" s="3" customFormat="1" ht="17.25" customHeight="1" spans="1:9">
      <c r="A61" s="29">
        <v>57</v>
      </c>
      <c r="B61" s="47" t="s">
        <v>123</v>
      </c>
      <c r="C61" s="34"/>
      <c r="D61" s="34"/>
      <c r="E61" s="35">
        <f>C61+D61</f>
        <v>0</v>
      </c>
      <c r="F61" s="21"/>
      <c r="H61" s="36"/>
      <c r="I61" s="28"/>
    </row>
    <row r="62" s="3" customFormat="1" ht="17.25" customHeight="1" spans="1:9">
      <c r="A62" s="29">
        <v>58</v>
      </c>
      <c r="B62" s="47" t="s">
        <v>124</v>
      </c>
      <c r="C62" s="37" t="e">
        <f>C6+C7+C8+C9+C16+C17+C18+C19+C21+C28+C29+C34+C47+C50+C51+C52+C53+C54+C55+C56-C61</f>
        <v>#VALUE!</v>
      </c>
      <c r="D62" s="37">
        <f>D6+D7+D8+D9+D16+D17+D18+D19+D21+D28+D29+D34+D47+D50+D51+D52+D53+D54+D55+D56-D61</f>
        <v>0</v>
      </c>
      <c r="E62" s="35" t="e">
        <f>E6+E7+E8+E9+E16+E17+E18+E19+E21+E28+E29+E34+E47+E50+E51+E52+E53+E54+E55+E56-E61</f>
        <v>#VALUE!</v>
      </c>
      <c r="F62" s="21"/>
      <c r="H62" s="36"/>
      <c r="I62" s="28"/>
    </row>
    <row r="63" s="3" customFormat="1" ht="17.25" customHeight="1" spans="1:9">
      <c r="A63" s="29">
        <v>59</v>
      </c>
      <c r="B63" s="48" t="s">
        <v>125</v>
      </c>
      <c r="C63" s="31"/>
      <c r="D63" s="31"/>
      <c r="E63" s="32"/>
      <c r="F63" s="21"/>
      <c r="H63" s="36"/>
      <c r="I63" s="28"/>
    </row>
    <row r="64" s="3" customFormat="1" ht="17.25" customHeight="1" spans="1:9">
      <c r="A64" s="29">
        <v>60</v>
      </c>
      <c r="B64" s="33" t="s">
        <v>126</v>
      </c>
      <c r="C64" s="34"/>
      <c r="D64" s="34"/>
      <c r="E64" s="35">
        <f>C64+D64</f>
        <v>0</v>
      </c>
      <c r="F64" s="21"/>
      <c r="H64" s="36"/>
      <c r="I64" s="28"/>
    </row>
    <row r="65" s="3" customFormat="1" ht="17.25" customHeight="1" spans="1:9">
      <c r="A65" s="29">
        <v>61</v>
      </c>
      <c r="B65" s="33" t="s">
        <v>127</v>
      </c>
      <c r="C65" s="34"/>
      <c r="D65" s="34"/>
      <c r="E65" s="35">
        <f>C65+D65</f>
        <v>0</v>
      </c>
      <c r="F65" s="21"/>
      <c r="H65" s="36"/>
      <c r="I65" s="28"/>
    </row>
    <row r="66" s="3" customFormat="1" ht="17.25" customHeight="1" spans="1:9">
      <c r="A66" s="29">
        <v>62</v>
      </c>
      <c r="B66" s="33" t="s">
        <v>128</v>
      </c>
      <c r="C66" s="34">
        <v>0</v>
      </c>
      <c r="D66" s="34"/>
      <c r="E66" s="35">
        <f>C66+D66</f>
        <v>0</v>
      </c>
      <c r="F66" s="39" t="s">
        <v>129</v>
      </c>
      <c r="H66" s="36"/>
      <c r="I66" s="28"/>
    </row>
    <row r="67" s="3" customFormat="1" ht="17.25" customHeight="1" spans="1:9">
      <c r="A67" s="29">
        <v>63</v>
      </c>
      <c r="B67" s="33" t="s">
        <v>130</v>
      </c>
      <c r="C67" s="37" t="e">
        <f>C68+C69+C70+C72+C73</f>
        <v>#VALUE!</v>
      </c>
      <c r="D67" s="37">
        <f>D68+D69+D70+D72+D73</f>
        <v>0</v>
      </c>
      <c r="E67" s="37">
        <f>E68+E69+E70+E72+E73</f>
        <v>0</v>
      </c>
      <c r="F67" s="39" t="s">
        <v>131</v>
      </c>
      <c r="H67" s="36"/>
      <c r="I67" s="28"/>
    </row>
    <row r="68" s="3" customFormat="1" ht="48" spans="1:9">
      <c r="A68" s="29">
        <v>64</v>
      </c>
      <c r="B68" s="43" t="s">
        <v>132</v>
      </c>
      <c r="C68" s="34" t="s">
        <v>133</v>
      </c>
      <c r="D68" s="34"/>
      <c r="E68" s="42"/>
      <c r="F68" s="21"/>
      <c r="H68" s="36" t="s">
        <v>134</v>
      </c>
      <c r="I68" s="49" t="s">
        <v>23</v>
      </c>
    </row>
    <row r="69" s="3" customFormat="1" ht="60" spans="1:9">
      <c r="A69" s="29">
        <v>65</v>
      </c>
      <c r="B69" s="43" t="s">
        <v>135</v>
      </c>
      <c r="C69" s="34" t="s">
        <v>136</v>
      </c>
      <c r="D69" s="34"/>
      <c r="E69" s="42"/>
      <c r="F69" s="21"/>
      <c r="H69" s="36" t="s">
        <v>134</v>
      </c>
      <c r="I69" s="49" t="s">
        <v>27</v>
      </c>
    </row>
    <row r="70" s="3" customFormat="1" ht="36" spans="1:9">
      <c r="A70" s="29">
        <v>66</v>
      </c>
      <c r="B70" s="38" t="s">
        <v>137</v>
      </c>
      <c r="C70" s="34" t="s">
        <v>138</v>
      </c>
      <c r="D70" s="34"/>
      <c r="E70" s="42"/>
      <c r="F70" s="21"/>
      <c r="H70" s="36" t="s">
        <v>134</v>
      </c>
      <c r="I70" s="49" t="s">
        <v>30</v>
      </c>
    </row>
    <row r="71" s="3" customFormat="1" ht="36" spans="1:9">
      <c r="A71" s="29">
        <v>67</v>
      </c>
      <c r="B71" s="43" t="s">
        <v>139</v>
      </c>
      <c r="C71" s="40"/>
      <c r="D71" s="40"/>
      <c r="E71" s="41"/>
      <c r="F71" s="21"/>
      <c r="H71" s="36" t="s">
        <v>134</v>
      </c>
      <c r="I71" s="49" t="s">
        <v>33</v>
      </c>
    </row>
    <row r="72" s="3" customFormat="1" ht="36" spans="1:9">
      <c r="A72" s="29">
        <v>68</v>
      </c>
      <c r="B72" s="38" t="s">
        <v>140</v>
      </c>
      <c r="C72" s="34" t="s">
        <v>141</v>
      </c>
      <c r="D72" s="34"/>
      <c r="E72" s="42"/>
      <c r="F72" s="39" t="s">
        <v>142</v>
      </c>
      <c r="H72" s="36" t="s">
        <v>134</v>
      </c>
      <c r="I72" s="49" t="s">
        <v>36</v>
      </c>
    </row>
    <row r="73" s="3" customFormat="1" ht="17.25" customHeight="1" spans="1:9">
      <c r="A73" s="29">
        <v>69</v>
      </c>
      <c r="B73" s="38" t="s">
        <v>143</v>
      </c>
      <c r="C73" s="34"/>
      <c r="D73" s="34"/>
      <c r="E73" s="42"/>
      <c r="F73" s="21"/>
      <c r="H73" s="36"/>
      <c r="I73" s="28"/>
    </row>
    <row r="74" s="3" customFormat="1" ht="17.25" customHeight="1" spans="1:10">
      <c r="A74" s="29">
        <v>70</v>
      </c>
      <c r="B74" s="33" t="s">
        <v>144</v>
      </c>
      <c r="C74" s="37" t="e">
        <f>C75+C76+C77+C78+C79+C80</f>
        <v>#VALUE!</v>
      </c>
      <c r="D74" s="37">
        <f>D75+D76+D77+D78+D79+D80</f>
        <v>0</v>
      </c>
      <c r="E74" s="35" t="e">
        <f>C74+D74</f>
        <v>#VALUE!</v>
      </c>
      <c r="F74" s="50"/>
      <c r="G74" s="51"/>
      <c r="H74" s="52"/>
      <c r="I74" s="65"/>
      <c r="J74" s="65"/>
    </row>
    <row r="75" s="3" customFormat="1" ht="60" spans="1:9">
      <c r="A75" s="29">
        <v>71</v>
      </c>
      <c r="B75" s="38" t="s">
        <v>145</v>
      </c>
      <c r="C75" s="34" t="s">
        <v>146</v>
      </c>
      <c r="D75" s="34"/>
      <c r="E75" s="53"/>
      <c r="F75" s="21"/>
      <c r="H75" s="36" t="s">
        <v>46</v>
      </c>
      <c r="I75" s="49" t="s">
        <v>147</v>
      </c>
    </row>
    <row r="76" s="3" customFormat="1" ht="72" spans="1:9">
      <c r="A76" s="29">
        <v>72</v>
      </c>
      <c r="B76" s="38" t="s">
        <v>148</v>
      </c>
      <c r="C76" s="34" t="s">
        <v>149</v>
      </c>
      <c r="D76" s="34"/>
      <c r="E76" s="53"/>
      <c r="F76" s="39" t="s">
        <v>150</v>
      </c>
      <c r="H76" s="36" t="s">
        <v>46</v>
      </c>
      <c r="I76" s="49" t="s">
        <v>151</v>
      </c>
    </row>
    <row r="77" s="3" customFormat="1" ht="48" spans="1:9">
      <c r="A77" s="29">
        <v>73</v>
      </c>
      <c r="B77" s="38" t="s">
        <v>152</v>
      </c>
      <c r="C77" s="34" t="s">
        <v>153</v>
      </c>
      <c r="D77" s="34"/>
      <c r="E77" s="53"/>
      <c r="F77" s="21"/>
      <c r="H77" s="36" t="s">
        <v>46</v>
      </c>
      <c r="I77" s="49" t="s">
        <v>154</v>
      </c>
    </row>
    <row r="78" s="3" customFormat="1" ht="48" spans="1:9">
      <c r="A78" s="29">
        <v>74</v>
      </c>
      <c r="B78" s="38" t="s">
        <v>155</v>
      </c>
      <c r="C78" s="34" t="s">
        <v>156</v>
      </c>
      <c r="D78" s="34"/>
      <c r="E78" s="53"/>
      <c r="F78" s="21"/>
      <c r="H78" s="36" t="s">
        <v>46</v>
      </c>
      <c r="I78" s="49" t="s">
        <v>157</v>
      </c>
    </row>
    <row r="79" s="3" customFormat="1" ht="48" spans="1:9">
      <c r="A79" s="29">
        <v>75</v>
      </c>
      <c r="B79" s="38" t="s">
        <v>158</v>
      </c>
      <c r="C79" s="34" t="s">
        <v>159</v>
      </c>
      <c r="D79" s="34"/>
      <c r="E79" s="53"/>
      <c r="F79" s="21"/>
      <c r="H79" s="36" t="s">
        <v>46</v>
      </c>
      <c r="I79" s="49" t="s">
        <v>160</v>
      </c>
    </row>
    <row r="80" s="3" customFormat="1" ht="17.25" customHeight="1" spans="1:9">
      <c r="A80" s="29">
        <v>76</v>
      </c>
      <c r="B80" s="38" t="s">
        <v>161</v>
      </c>
      <c r="C80" s="34"/>
      <c r="D80" s="34"/>
      <c r="E80" s="53"/>
      <c r="F80" s="21"/>
      <c r="H80" s="36"/>
      <c r="I80" s="28"/>
    </row>
    <row r="81" s="3" customFormat="1" ht="17.25" customHeight="1" spans="1:9">
      <c r="A81" s="29">
        <v>77</v>
      </c>
      <c r="B81" s="33" t="s">
        <v>162</v>
      </c>
      <c r="C81" s="37" t="e">
        <f>C82+C83+C84+C85+C86+C87+C88+C89</f>
        <v>#VALUE!</v>
      </c>
      <c r="D81" s="37">
        <f>D82+D83+D84+D85+D86+D87+D88+D89</f>
        <v>0</v>
      </c>
      <c r="E81" s="35" t="e">
        <f>C81+D81</f>
        <v>#VALUE!</v>
      </c>
      <c r="F81" s="21"/>
      <c r="H81" s="36"/>
      <c r="I81" s="28"/>
    </row>
    <row r="82" s="3" customFormat="1" ht="60" spans="1:9">
      <c r="A82" s="29">
        <v>78</v>
      </c>
      <c r="B82" s="43" t="s">
        <v>163</v>
      </c>
      <c r="C82" s="34" t="s">
        <v>164</v>
      </c>
      <c r="D82" s="34"/>
      <c r="E82" s="42"/>
      <c r="F82" s="21"/>
      <c r="H82" s="54" t="s">
        <v>165</v>
      </c>
      <c r="I82" s="49" t="s">
        <v>166</v>
      </c>
    </row>
    <row r="83" s="3" customFormat="1" ht="72" spans="1:9">
      <c r="A83" s="29">
        <v>79</v>
      </c>
      <c r="B83" s="43" t="s">
        <v>167</v>
      </c>
      <c r="C83" s="34" t="s">
        <v>168</v>
      </c>
      <c r="D83" s="34"/>
      <c r="E83" s="42"/>
      <c r="F83" s="21"/>
      <c r="H83" s="54" t="s">
        <v>165</v>
      </c>
      <c r="I83" s="49" t="s">
        <v>169</v>
      </c>
    </row>
    <row r="84" s="3" customFormat="1" ht="48" spans="1:9">
      <c r="A84" s="29">
        <v>80</v>
      </c>
      <c r="B84" s="43" t="s">
        <v>170</v>
      </c>
      <c r="C84" s="34" t="s">
        <v>171</v>
      </c>
      <c r="D84" s="34"/>
      <c r="E84" s="42"/>
      <c r="F84" s="21"/>
      <c r="H84" s="54" t="s">
        <v>165</v>
      </c>
      <c r="I84" s="49" t="s">
        <v>172</v>
      </c>
    </row>
    <row r="85" s="3" customFormat="1" ht="48" spans="1:9">
      <c r="A85" s="29">
        <v>81</v>
      </c>
      <c r="B85" s="43" t="s">
        <v>173</v>
      </c>
      <c r="C85" s="34" t="s">
        <v>174</v>
      </c>
      <c r="D85" s="34"/>
      <c r="E85" s="42"/>
      <c r="F85" s="21"/>
      <c r="H85" s="54" t="s">
        <v>165</v>
      </c>
      <c r="I85" s="49" t="s">
        <v>175</v>
      </c>
    </row>
    <row r="86" s="3" customFormat="1" ht="48" spans="1:9">
      <c r="A86" s="29">
        <v>82</v>
      </c>
      <c r="B86" s="43" t="s">
        <v>176</v>
      </c>
      <c r="C86" s="34" t="s">
        <v>177</v>
      </c>
      <c r="D86" s="34"/>
      <c r="E86" s="42"/>
      <c r="F86" s="55"/>
      <c r="G86" s="51"/>
      <c r="H86" s="54" t="s">
        <v>165</v>
      </c>
      <c r="I86" s="49" t="s">
        <v>178</v>
      </c>
    </row>
    <row r="87" s="3" customFormat="1" ht="24" spans="1:9">
      <c r="A87" s="29">
        <v>83</v>
      </c>
      <c r="B87" s="38" t="s">
        <v>179</v>
      </c>
      <c r="C87" s="34" t="s">
        <v>180</v>
      </c>
      <c r="D87" s="34"/>
      <c r="E87" s="42"/>
      <c r="F87" s="55"/>
      <c r="G87" s="51"/>
      <c r="H87" s="54" t="s">
        <v>165</v>
      </c>
      <c r="I87" s="28"/>
    </row>
    <row r="88" s="3" customFormat="1" ht="48" spans="1:9">
      <c r="A88" s="29">
        <v>84</v>
      </c>
      <c r="B88" s="43" t="s">
        <v>181</v>
      </c>
      <c r="C88" s="34" t="s">
        <v>182</v>
      </c>
      <c r="D88" s="34"/>
      <c r="E88" s="42"/>
      <c r="F88" s="55"/>
      <c r="G88" s="51"/>
      <c r="H88" s="54" t="s">
        <v>165</v>
      </c>
      <c r="I88" s="49" t="s">
        <v>183</v>
      </c>
    </row>
    <row r="89" s="3" customFormat="1" ht="17.25" customHeight="1" spans="1:9">
      <c r="A89" s="29">
        <v>85</v>
      </c>
      <c r="B89" s="38" t="s">
        <v>184</v>
      </c>
      <c r="C89" s="34"/>
      <c r="D89" s="34"/>
      <c r="E89" s="42"/>
      <c r="F89" s="21"/>
      <c r="H89" s="36"/>
      <c r="I89" s="28"/>
    </row>
    <row r="90" s="3" customFormat="1" ht="17.25" customHeight="1" spans="1:9">
      <c r="A90" s="29">
        <v>86</v>
      </c>
      <c r="B90" s="44" t="s">
        <v>185</v>
      </c>
      <c r="C90" s="34" t="e">
        <f>C81-C93</f>
        <v>#VALUE!</v>
      </c>
      <c r="D90" s="34"/>
      <c r="E90" s="42"/>
      <c r="F90" s="21"/>
      <c r="H90" s="36"/>
      <c r="I90" s="28"/>
    </row>
    <row r="91" s="3" customFormat="1" ht="17.25" customHeight="1" spans="1:9">
      <c r="A91" s="29">
        <v>87</v>
      </c>
      <c r="B91" s="45" t="s">
        <v>186</v>
      </c>
      <c r="C91" s="34"/>
      <c r="D91" s="34"/>
      <c r="E91" s="42"/>
      <c r="F91" s="21"/>
      <c r="H91" s="36"/>
      <c r="I91" s="28"/>
    </row>
    <row r="92" s="3" customFormat="1" ht="17.25" customHeight="1" spans="1:9">
      <c r="A92" s="29">
        <v>88</v>
      </c>
      <c r="B92" s="45" t="s">
        <v>187</v>
      </c>
      <c r="C92" s="34"/>
      <c r="D92" s="34"/>
      <c r="E92" s="42"/>
      <c r="F92" s="21"/>
      <c r="H92" s="36"/>
      <c r="I92" s="28"/>
    </row>
    <row r="93" s="3" customFormat="1" ht="17.25" customHeight="1" spans="1:9">
      <c r="A93" s="29">
        <v>89</v>
      </c>
      <c r="B93" s="45" t="s">
        <v>188</v>
      </c>
      <c r="C93" s="46"/>
      <c r="D93" s="34"/>
      <c r="E93" s="42"/>
      <c r="F93" s="21"/>
      <c r="H93" s="36"/>
      <c r="I93" s="28"/>
    </row>
    <row r="94" s="3" customFormat="1" ht="17.25" customHeight="1" spans="1:9">
      <c r="A94" s="29">
        <v>90</v>
      </c>
      <c r="B94" s="33" t="s">
        <v>189</v>
      </c>
      <c r="C94" s="34"/>
      <c r="D94" s="34"/>
      <c r="E94" s="35">
        <f>C94+D94</f>
        <v>0</v>
      </c>
      <c r="F94" s="21"/>
      <c r="H94" s="36"/>
      <c r="I94" s="28"/>
    </row>
    <row r="95" s="3" customFormat="1" ht="17.25" customHeight="1" spans="1:9">
      <c r="A95" s="29">
        <v>91</v>
      </c>
      <c r="B95" s="33" t="s">
        <v>190</v>
      </c>
      <c r="C95" s="34"/>
      <c r="D95" s="34"/>
      <c r="E95" s="35">
        <f>C95+D95</f>
        <v>0</v>
      </c>
      <c r="F95" s="21"/>
      <c r="H95" s="36"/>
      <c r="I95" s="28"/>
    </row>
    <row r="96" s="3" customFormat="1" ht="17.25" customHeight="1" spans="1:9">
      <c r="A96" s="29">
        <v>92</v>
      </c>
      <c r="B96" s="33" t="s">
        <v>191</v>
      </c>
      <c r="C96" s="34"/>
      <c r="D96" s="34"/>
      <c r="E96" s="35">
        <f>C96+D96</f>
        <v>0</v>
      </c>
      <c r="F96" s="21"/>
      <c r="H96" s="36"/>
      <c r="I96" s="28"/>
    </row>
    <row r="97" s="3" customFormat="1" ht="17.25" customHeight="1" spans="1:9">
      <c r="A97" s="29">
        <v>93</v>
      </c>
      <c r="B97" s="33" t="s">
        <v>192</v>
      </c>
      <c r="C97" s="40"/>
      <c r="D97" s="40"/>
      <c r="E97" s="41"/>
      <c r="F97" s="21"/>
      <c r="H97" s="36"/>
      <c r="I97" s="28"/>
    </row>
    <row r="98" s="3" customFormat="1" ht="17.25" customHeight="1" spans="1:9">
      <c r="A98" s="29">
        <v>94</v>
      </c>
      <c r="B98" s="33" t="s">
        <v>193</v>
      </c>
      <c r="C98" s="34"/>
      <c r="D98" s="34"/>
      <c r="E98" s="35">
        <f>C98+D98</f>
        <v>0</v>
      </c>
      <c r="F98" s="21"/>
      <c r="H98" s="36"/>
      <c r="I98" s="28"/>
    </row>
    <row r="99" s="3" customFormat="1" ht="17.25" customHeight="1" spans="1:9">
      <c r="A99" s="29">
        <v>95</v>
      </c>
      <c r="B99" s="33" t="s">
        <v>194</v>
      </c>
      <c r="C99" s="34"/>
      <c r="D99" s="34"/>
      <c r="E99" s="42"/>
      <c r="F99" s="21"/>
      <c r="H99" s="36"/>
      <c r="I99" s="28"/>
    </row>
    <row r="100" s="3" customFormat="1" ht="17.25" customHeight="1" spans="1:9">
      <c r="A100" s="29">
        <v>96</v>
      </c>
      <c r="B100" s="33" t="s">
        <v>195</v>
      </c>
      <c r="C100" s="34"/>
      <c r="D100" s="34"/>
      <c r="E100" s="35">
        <f>C100+D100</f>
        <v>0</v>
      </c>
      <c r="F100" s="21"/>
      <c r="H100" s="36"/>
      <c r="I100" s="28"/>
    </row>
    <row r="101" s="3" customFormat="1" ht="17.25" customHeight="1" spans="1:9">
      <c r="A101" s="29">
        <v>97</v>
      </c>
      <c r="B101" s="33" t="s">
        <v>196</v>
      </c>
      <c r="C101" s="40"/>
      <c r="D101" s="40"/>
      <c r="E101" s="41"/>
      <c r="F101" s="21"/>
      <c r="H101" s="36"/>
      <c r="I101" s="28"/>
    </row>
    <row r="102" s="3" customFormat="1" ht="17.25" customHeight="1" spans="1:9">
      <c r="A102" s="29">
        <v>98</v>
      </c>
      <c r="B102" s="33" t="s">
        <v>197</v>
      </c>
      <c r="C102" s="34"/>
      <c r="D102" s="34"/>
      <c r="E102" s="35">
        <f>C102+D102</f>
        <v>0</v>
      </c>
      <c r="F102" s="21"/>
      <c r="H102" s="36"/>
      <c r="I102" s="28"/>
    </row>
    <row r="103" s="3" customFormat="1" ht="17.25" customHeight="1" spans="1:9">
      <c r="A103" s="29">
        <v>99</v>
      </c>
      <c r="B103" s="33" t="s">
        <v>198</v>
      </c>
      <c r="C103" s="34"/>
      <c r="D103" s="34"/>
      <c r="E103" s="42"/>
      <c r="F103" s="21"/>
      <c r="H103" s="36"/>
      <c r="I103" s="28"/>
    </row>
    <row r="104" s="3" customFormat="1" ht="17.25" customHeight="1" spans="1:9">
      <c r="A104" s="29">
        <v>100</v>
      </c>
      <c r="B104" s="33" t="s">
        <v>199</v>
      </c>
      <c r="C104" s="40"/>
      <c r="D104" s="40"/>
      <c r="E104" s="41"/>
      <c r="F104" s="21"/>
      <c r="H104" s="36"/>
      <c r="I104" s="28"/>
    </row>
    <row r="105" s="3" customFormat="1" ht="21" customHeight="1" spans="1:9">
      <c r="A105" s="29">
        <v>101</v>
      </c>
      <c r="B105" s="33" t="s">
        <v>200</v>
      </c>
      <c r="C105" s="34"/>
      <c r="D105" s="34"/>
      <c r="E105" s="35">
        <f>C105+D105</f>
        <v>0</v>
      </c>
      <c r="F105" s="21"/>
      <c r="H105" s="36"/>
      <c r="I105" s="28"/>
    </row>
    <row r="106" s="3" customFormat="1" ht="17.25" customHeight="1" spans="1:9">
      <c r="A106" s="29">
        <v>102</v>
      </c>
      <c r="B106" s="33" t="s">
        <v>201</v>
      </c>
      <c r="C106" s="34"/>
      <c r="D106" s="34"/>
      <c r="E106" s="35">
        <f>C106+D106</f>
        <v>0</v>
      </c>
      <c r="F106" s="21"/>
      <c r="H106" s="36"/>
      <c r="I106" s="28"/>
    </row>
    <row r="107" s="3" customFormat="1" ht="17.25" customHeight="1" spans="1:9">
      <c r="A107" s="29">
        <v>103</v>
      </c>
      <c r="B107" s="33" t="s">
        <v>202</v>
      </c>
      <c r="C107" s="40"/>
      <c r="D107" s="40"/>
      <c r="E107" s="41"/>
      <c r="F107" s="21"/>
      <c r="H107" s="36"/>
      <c r="I107" s="28"/>
    </row>
    <row r="108" s="3" customFormat="1" ht="17.25" customHeight="1" spans="1:9">
      <c r="A108" s="29">
        <v>104</v>
      </c>
      <c r="B108" s="33" t="s">
        <v>203</v>
      </c>
      <c r="C108" s="34"/>
      <c r="D108" s="34"/>
      <c r="E108" s="35">
        <f>C108+D108</f>
        <v>0</v>
      </c>
      <c r="F108" s="21"/>
      <c r="H108" s="36"/>
      <c r="I108" s="28"/>
    </row>
    <row r="109" s="3" customFormat="1" ht="17.25" customHeight="1" spans="1:9">
      <c r="A109" s="29">
        <v>105</v>
      </c>
      <c r="B109" s="33" t="s">
        <v>204</v>
      </c>
      <c r="C109" s="34" t="e">
        <f>C110+C111</f>
        <v>#VALUE!</v>
      </c>
      <c r="D109" s="34"/>
      <c r="E109" s="42"/>
      <c r="F109" s="21"/>
      <c r="H109" s="36"/>
      <c r="I109" s="28"/>
    </row>
    <row r="110" s="3" customFormat="1" ht="17.25" customHeight="1" spans="1:9">
      <c r="A110" s="29">
        <v>106</v>
      </c>
      <c r="B110" s="33" t="s">
        <v>205</v>
      </c>
      <c r="C110" s="34"/>
      <c r="D110" s="34"/>
      <c r="E110" s="35">
        <f>C110+D110</f>
        <v>0</v>
      </c>
      <c r="F110" s="21"/>
      <c r="H110" s="36"/>
      <c r="I110" s="28"/>
    </row>
    <row r="111" s="3" customFormat="1" ht="24" spans="1:9">
      <c r="A111" s="29">
        <v>107</v>
      </c>
      <c r="B111" s="33" t="s">
        <v>206</v>
      </c>
      <c r="C111" s="34" t="s">
        <v>207</v>
      </c>
      <c r="D111" s="34"/>
      <c r="E111" s="35" t="e">
        <f>C111+D111</f>
        <v>#VALUE!</v>
      </c>
      <c r="F111" s="21"/>
      <c r="H111" s="36" t="s">
        <v>208</v>
      </c>
      <c r="I111" s="49" t="s">
        <v>122</v>
      </c>
    </row>
    <row r="112" s="3" customFormat="1" ht="17.25" customHeight="1" spans="1:9">
      <c r="A112" s="29">
        <v>108</v>
      </c>
      <c r="B112" s="33" t="s">
        <v>209</v>
      </c>
      <c r="C112" s="34"/>
      <c r="D112" s="34"/>
      <c r="E112" s="35">
        <f>C112+D112</f>
        <v>0</v>
      </c>
      <c r="F112" s="21"/>
      <c r="H112" s="36"/>
      <c r="I112" s="28"/>
    </row>
    <row r="113" s="3" customFormat="1" ht="17.25" customHeight="1" spans="1:9">
      <c r="A113" s="29">
        <v>109</v>
      </c>
      <c r="B113" s="47" t="s">
        <v>210</v>
      </c>
      <c r="C113" s="37" t="e">
        <f>C64+C65+C66+C67+C74+C81+C94+C95+C96+C98+C99+C100+C102+C103+C105+C106+C108+C109+C112</f>
        <v>#VALUE!</v>
      </c>
      <c r="D113" s="37">
        <f>D64+D65+D66+D67+D74+D81+D94+D95+D96+D98+D99+D100+D102+D103+D105+D106+D108+D109+D112</f>
        <v>0</v>
      </c>
      <c r="E113" s="35" t="e">
        <f>SUM(E64:E67,E74,E81,E94,E95,E96,E98:E100,E102:E103,E105:E106,E108:E109,E112)</f>
        <v>#VALUE!</v>
      </c>
      <c r="F113" s="21"/>
      <c r="H113" s="36"/>
      <c r="I113" s="28"/>
    </row>
    <row r="114" s="3" customFormat="1" ht="17.25" customHeight="1" spans="1:9">
      <c r="A114" s="29">
        <v>110</v>
      </c>
      <c r="B114" s="47" t="s">
        <v>211</v>
      </c>
      <c r="C114" s="56"/>
      <c r="D114" s="34"/>
      <c r="E114" s="42"/>
      <c r="F114" s="21"/>
      <c r="H114" s="36"/>
      <c r="I114" s="28"/>
    </row>
    <row r="115" s="3" customFormat="1" ht="17.25" customHeight="1" spans="1:9">
      <c r="A115" s="29">
        <v>111</v>
      </c>
      <c r="B115" s="57" t="s">
        <v>212</v>
      </c>
      <c r="C115" s="58"/>
      <c r="D115" s="58"/>
      <c r="E115" s="59"/>
      <c r="F115" s="21"/>
      <c r="H115" s="36"/>
      <c r="I115" s="28"/>
    </row>
    <row r="116" s="3" customFormat="1" ht="17.25" customHeight="1" spans="1:9">
      <c r="A116" s="29">
        <v>112</v>
      </c>
      <c r="B116" s="33" t="s">
        <v>213</v>
      </c>
      <c r="C116" s="34"/>
      <c r="D116" s="34"/>
      <c r="E116" s="42"/>
      <c r="F116" s="21"/>
      <c r="H116" s="36"/>
      <c r="I116" s="28"/>
    </row>
    <row r="117" s="3" customFormat="1" ht="17.25" customHeight="1" spans="1:9">
      <c r="A117" s="29">
        <v>113</v>
      </c>
      <c r="B117" s="33" t="s">
        <v>214</v>
      </c>
      <c r="C117" s="34"/>
      <c r="D117" s="34"/>
      <c r="E117" s="42"/>
      <c r="F117" s="21"/>
      <c r="H117" s="36"/>
      <c r="I117" s="28"/>
    </row>
    <row r="118" s="3" customFormat="1" ht="17.25" customHeight="1" spans="1:9">
      <c r="A118" s="29">
        <v>114</v>
      </c>
      <c r="B118" s="60" t="s">
        <v>215</v>
      </c>
      <c r="C118" s="34"/>
      <c r="D118" s="34"/>
      <c r="E118" s="42"/>
      <c r="F118" s="21"/>
      <c r="H118" s="36"/>
      <c r="I118" s="28"/>
    </row>
    <row r="119" s="3" customFormat="1" ht="17.25" customHeight="1" spans="1:9">
      <c r="A119" s="29">
        <v>115</v>
      </c>
      <c r="B119" s="61" t="s">
        <v>216</v>
      </c>
      <c r="C119" s="62"/>
      <c r="D119" s="62"/>
      <c r="E119" s="53"/>
      <c r="F119" s="21"/>
      <c r="H119" s="36"/>
      <c r="I119" s="28"/>
    </row>
    <row r="120" s="3" customFormat="1" ht="17.25" customHeight="1" spans="1:9">
      <c r="A120" s="29">
        <v>116</v>
      </c>
      <c r="B120" s="33" t="s">
        <v>217</v>
      </c>
      <c r="C120" s="34"/>
      <c r="D120" s="34"/>
      <c r="E120" s="42"/>
      <c r="F120" s="21"/>
      <c r="H120" s="36"/>
      <c r="I120" s="28"/>
    </row>
    <row r="121" s="3" customFormat="1" ht="17.25" customHeight="1" spans="1:9">
      <c r="A121" s="29">
        <v>117</v>
      </c>
      <c r="B121" s="33" t="s">
        <v>218</v>
      </c>
      <c r="C121" s="34"/>
      <c r="D121" s="34"/>
      <c r="E121" s="63"/>
      <c r="F121" s="21"/>
      <c r="H121" s="36"/>
      <c r="I121" s="28"/>
    </row>
    <row r="122" s="3" customFormat="1" ht="17.25" customHeight="1" spans="1:9">
      <c r="A122" s="29">
        <v>118</v>
      </c>
      <c r="B122" s="33" t="s">
        <v>219</v>
      </c>
      <c r="C122" s="34"/>
      <c r="D122" s="34"/>
      <c r="E122" s="63"/>
      <c r="F122" s="21"/>
      <c r="H122" s="36"/>
      <c r="I122" s="28"/>
    </row>
    <row r="123" s="3" customFormat="1" ht="17.25" customHeight="1" spans="1:9">
      <c r="A123" s="29">
        <v>119</v>
      </c>
      <c r="B123" s="33" t="s">
        <v>220</v>
      </c>
      <c r="C123" s="34"/>
      <c r="D123" s="34"/>
      <c r="E123" s="63"/>
      <c r="F123" s="21"/>
      <c r="H123" s="36"/>
      <c r="I123" s="28"/>
    </row>
    <row r="124" s="3" customFormat="1" ht="17.25" customHeight="1" spans="1:9">
      <c r="A124" s="29">
        <v>120</v>
      </c>
      <c r="B124" s="38" t="s">
        <v>221</v>
      </c>
      <c r="C124" s="34"/>
      <c r="D124" s="34"/>
      <c r="E124" s="63"/>
      <c r="F124" s="21"/>
      <c r="H124" s="36"/>
      <c r="I124" s="28"/>
    </row>
    <row r="125" s="3" customFormat="1" ht="17.25" customHeight="1" spans="1:9">
      <c r="A125" s="29">
        <v>121</v>
      </c>
      <c r="B125" s="64" t="s">
        <v>222</v>
      </c>
      <c r="C125" s="37">
        <f>C116+C117+C118+C119+C120+C121+C122+C123</f>
        <v>0</v>
      </c>
      <c r="D125" s="37">
        <f>D116+D117+D118+D119+D120+D121+D122+D123</f>
        <v>0</v>
      </c>
      <c r="E125" s="35">
        <f>E116+E117+E118+E119+E120+E121+E122+E123</f>
        <v>0</v>
      </c>
      <c r="F125" s="21"/>
      <c r="H125" s="36"/>
      <c r="I125" s="28"/>
    </row>
    <row r="126" s="3" customFormat="1" ht="17.25" customHeight="1" spans="1:9">
      <c r="A126" s="29">
        <v>122</v>
      </c>
      <c r="B126" s="47" t="s">
        <v>223</v>
      </c>
      <c r="C126" s="37" t="e">
        <f>SUM(C125,C114,C113)</f>
        <v>#VALUE!</v>
      </c>
      <c r="D126" s="37">
        <f>SUM(D125,D114,D113)</f>
        <v>0</v>
      </c>
      <c r="E126" s="35" t="e">
        <f>SUM(E125,E114,E113)</f>
        <v>#VALUE!</v>
      </c>
      <c r="F126" s="21"/>
      <c r="H126" s="36"/>
      <c r="I126" s="28"/>
    </row>
    <row r="127" s="3" customFormat="1" ht="17.25" customHeight="1" spans="1:9">
      <c r="A127" s="29">
        <v>123</v>
      </c>
      <c r="B127" s="30" t="s">
        <v>224</v>
      </c>
      <c r="C127" s="31"/>
      <c r="D127" s="31"/>
      <c r="E127" s="32"/>
      <c r="F127" s="21"/>
      <c r="H127" s="36"/>
      <c r="I127" s="28"/>
    </row>
    <row r="128" s="3" customFormat="1" ht="17.25" customHeight="1" spans="1:9">
      <c r="A128" s="29">
        <v>124</v>
      </c>
      <c r="B128" s="33" t="s">
        <v>225</v>
      </c>
      <c r="C128" s="56"/>
      <c r="D128" s="56"/>
      <c r="E128" s="35">
        <f>C128+D128</f>
        <v>0</v>
      </c>
      <c r="F128" s="21"/>
      <c r="H128" s="36"/>
      <c r="I128" s="28"/>
    </row>
    <row r="129" s="3" customFormat="1" ht="17.25" customHeight="1" spans="1:9">
      <c r="A129" s="29">
        <v>125</v>
      </c>
      <c r="B129" s="66" t="s">
        <v>226</v>
      </c>
      <c r="C129" s="67"/>
      <c r="D129" s="67"/>
      <c r="E129" s="35">
        <f>C129+D129</f>
        <v>0</v>
      </c>
      <c r="F129" s="21"/>
      <c r="H129" s="36"/>
      <c r="I129" s="28"/>
    </row>
    <row r="130" s="3" customFormat="1" ht="17.25" customHeight="1" spans="1:9">
      <c r="A130" s="29">
        <v>126</v>
      </c>
      <c r="B130" s="66" t="s">
        <v>227</v>
      </c>
      <c r="C130" s="68"/>
      <c r="D130" s="68"/>
      <c r="E130" s="69"/>
      <c r="F130" s="21"/>
      <c r="H130" s="36"/>
      <c r="I130" s="28"/>
    </row>
    <row r="131" s="3" customFormat="1" ht="17.25" customHeight="1" spans="1:9">
      <c r="A131" s="29">
        <v>127</v>
      </c>
      <c r="B131" s="66" t="s">
        <v>228</v>
      </c>
      <c r="C131" s="68"/>
      <c r="D131" s="68"/>
      <c r="E131" s="69"/>
      <c r="F131" s="21"/>
      <c r="H131" s="36"/>
      <c r="I131" s="28"/>
    </row>
    <row r="132" s="3" customFormat="1" ht="17.25" customHeight="1" spans="1:9">
      <c r="A132" s="29">
        <v>128</v>
      </c>
      <c r="B132" s="66" t="s">
        <v>229</v>
      </c>
      <c r="C132" s="70"/>
      <c r="D132" s="70"/>
      <c r="E132" s="69"/>
      <c r="F132" s="21"/>
      <c r="H132" s="36"/>
      <c r="I132" s="28"/>
    </row>
    <row r="133" s="3" customFormat="1" ht="17.25" customHeight="1" spans="1:9">
      <c r="A133" s="29">
        <v>129</v>
      </c>
      <c r="B133" s="66" t="s">
        <v>230</v>
      </c>
      <c r="C133" s="70"/>
      <c r="D133" s="70"/>
      <c r="E133" s="69"/>
      <c r="F133" s="21"/>
      <c r="H133" s="36"/>
      <c r="I133" s="28"/>
    </row>
    <row r="134" s="3" customFormat="1" ht="17.25" customHeight="1" spans="1:9">
      <c r="A134" s="29">
        <v>130</v>
      </c>
      <c r="B134" s="66" t="s">
        <v>231</v>
      </c>
      <c r="C134" s="70"/>
      <c r="D134" s="70"/>
      <c r="E134" s="69"/>
      <c r="F134" s="21"/>
      <c r="H134" s="36"/>
      <c r="I134" s="28"/>
    </row>
    <row r="135" s="3" customFormat="1" ht="17.25" customHeight="1" spans="1:9">
      <c r="A135" s="29">
        <v>131</v>
      </c>
      <c r="B135" s="66" t="s">
        <v>232</v>
      </c>
      <c r="C135" s="70"/>
      <c r="D135" s="70"/>
      <c r="E135" s="69"/>
      <c r="F135" s="21"/>
      <c r="H135" s="36"/>
      <c r="I135" s="28"/>
    </row>
    <row r="136" s="3" customFormat="1" ht="17.25" customHeight="1" spans="1:9">
      <c r="A136" s="29">
        <v>132</v>
      </c>
      <c r="B136" s="66" t="s">
        <v>233</v>
      </c>
      <c r="C136" s="70"/>
      <c r="D136" s="70"/>
      <c r="E136" s="69"/>
      <c r="F136" s="21"/>
      <c r="H136" s="36"/>
      <c r="I136" s="28"/>
    </row>
    <row r="137" s="3" customFormat="1" ht="17.25" customHeight="1" spans="1:9">
      <c r="A137" s="29">
        <v>133</v>
      </c>
      <c r="B137" s="33" t="s">
        <v>234</v>
      </c>
      <c r="C137" s="40"/>
      <c r="D137" s="40"/>
      <c r="E137" s="63"/>
      <c r="F137" s="21"/>
      <c r="H137" s="36"/>
      <c r="I137" s="28"/>
    </row>
    <row r="138" s="3" customFormat="1" ht="36" spans="1:9">
      <c r="A138" s="29">
        <v>134</v>
      </c>
      <c r="B138" s="71" t="s">
        <v>235</v>
      </c>
      <c r="C138" s="70"/>
      <c r="D138" s="70"/>
      <c r="E138" s="69" t="s">
        <v>236</v>
      </c>
      <c r="F138" s="21"/>
      <c r="H138" s="36" t="s">
        <v>66</v>
      </c>
      <c r="I138" s="49" t="s">
        <v>237</v>
      </c>
    </row>
    <row r="139" s="3" customFormat="1" ht="36" spans="1:9">
      <c r="A139" s="29">
        <v>135</v>
      </c>
      <c r="B139" s="71" t="s">
        <v>238</v>
      </c>
      <c r="C139" s="70"/>
      <c r="D139" s="70"/>
      <c r="E139" s="69" t="s">
        <v>239</v>
      </c>
      <c r="F139" s="21"/>
      <c r="H139" s="36" t="s">
        <v>66</v>
      </c>
      <c r="I139" s="49" t="s">
        <v>240</v>
      </c>
    </row>
    <row r="140" s="3" customFormat="1" ht="36" spans="1:9">
      <c r="A140" s="29">
        <v>136</v>
      </c>
      <c r="B140" s="71" t="s">
        <v>241</v>
      </c>
      <c r="C140" s="70"/>
      <c r="D140" s="70"/>
      <c r="E140" s="69" t="s">
        <v>242</v>
      </c>
      <c r="F140" s="21"/>
      <c r="H140" s="36" t="s">
        <v>66</v>
      </c>
      <c r="I140" s="49" t="s">
        <v>243</v>
      </c>
    </row>
    <row r="141" s="3" customFormat="1" ht="36" spans="1:9">
      <c r="A141" s="29">
        <v>137</v>
      </c>
      <c r="B141" s="71" t="s">
        <v>244</v>
      </c>
      <c r="C141" s="70"/>
      <c r="D141" s="70"/>
      <c r="E141" s="69" t="s">
        <v>245</v>
      </c>
      <c r="F141" s="21"/>
      <c r="H141" s="36" t="s">
        <v>66</v>
      </c>
      <c r="I141" s="49" t="s">
        <v>246</v>
      </c>
    </row>
    <row r="142" s="3" customFormat="1" ht="36.75" spans="1:9">
      <c r="A142" s="72">
        <v>138</v>
      </c>
      <c r="B142" s="73" t="s">
        <v>247</v>
      </c>
      <c r="C142" s="74"/>
      <c r="D142" s="74"/>
      <c r="E142" s="75" t="s">
        <v>245</v>
      </c>
      <c r="F142" s="21"/>
      <c r="H142" s="36" t="s">
        <v>66</v>
      </c>
      <c r="I142" s="49" t="s">
        <v>248</v>
      </c>
    </row>
    <row r="143" s="3" customFormat="1" ht="20.15" customHeight="1" spans="1:9">
      <c r="A143" s="76" t="s">
        <v>249</v>
      </c>
      <c r="B143" s="76"/>
      <c r="C143" s="77" t="s">
        <v>250</v>
      </c>
      <c r="D143" s="5"/>
      <c r="E143" s="5" t="s">
        <v>251</v>
      </c>
      <c r="F143" s="21"/>
      <c r="H143" s="36"/>
      <c r="I143" s="28"/>
    </row>
    <row r="144" s="3" customFormat="1" ht="20.15" customHeight="1" spans="1:9">
      <c r="A144" s="78"/>
      <c r="B144" s="78" t="s">
        <v>252</v>
      </c>
      <c r="C144" s="52"/>
      <c r="D144" s="79"/>
      <c r="E144" s="79"/>
      <c r="F144" s="21"/>
      <c r="H144" s="36"/>
      <c r="I144" s="28"/>
    </row>
    <row r="145" s="3" customFormat="1" ht="20.15" customHeight="1" spans="1:9">
      <c r="A145" s="80"/>
      <c r="B145" s="81" t="s">
        <v>253</v>
      </c>
      <c r="C145" s="52"/>
      <c r="D145" s="65"/>
      <c r="E145" s="65"/>
      <c r="F145" s="21"/>
      <c r="H145" s="36"/>
      <c r="I145" s="28"/>
    </row>
    <row r="146" s="3" customFormat="1" ht="20.15" customHeight="1" spans="1:9">
      <c r="A146" s="82"/>
      <c r="B146" s="81" t="s">
        <v>254</v>
      </c>
      <c r="C146" s="52"/>
      <c r="D146" s="65"/>
      <c r="E146" s="65"/>
      <c r="F146" s="21"/>
      <c r="H146" s="36"/>
      <c r="I146" s="28"/>
    </row>
    <row r="147" s="3" customFormat="1" ht="20.15" customHeight="1" spans="1:9">
      <c r="A147" s="83"/>
      <c r="B147" s="51"/>
      <c r="C147" s="52"/>
      <c r="D147" s="65"/>
      <c r="E147" s="65"/>
      <c r="F147" s="21"/>
      <c r="H147" s="36"/>
      <c r="I147" s="28"/>
    </row>
    <row r="148" s="3" customFormat="1" ht="20.15" customHeight="1" spans="1:9">
      <c r="A148" s="83"/>
      <c r="B148" s="51"/>
      <c r="C148" s="52"/>
      <c r="D148" s="65"/>
      <c r="E148" s="65"/>
      <c r="F148" s="21"/>
      <c r="H148" s="36"/>
      <c r="I148" s="28"/>
    </row>
    <row r="149" s="3" customFormat="1" ht="20.15" customHeight="1" spans="1:9">
      <c r="A149" s="84"/>
      <c r="F149" s="21"/>
      <c r="H149" s="36"/>
      <c r="I149" s="28"/>
    </row>
    <row r="150" s="5" customFormat="1" ht="20.15" customHeight="1" spans="1:1">
      <c r="A150" s="85"/>
    </row>
    <row r="151" spans="1:5">
      <c r="A151" s="86"/>
      <c r="B151" s="87"/>
      <c r="C151" s="52"/>
      <c r="D151" s="65"/>
      <c r="E151" s="65"/>
    </row>
    <row r="152" spans="1:5">
      <c r="A152" s="88"/>
      <c r="B152" s="87"/>
      <c r="C152" s="52"/>
      <c r="D152" s="65"/>
      <c r="E152" s="65"/>
    </row>
    <row r="153" spans="1:5">
      <c r="A153" s="88"/>
      <c r="B153" s="87"/>
      <c r="C153" s="52"/>
      <c r="D153" s="65"/>
      <c r="E153" s="65"/>
    </row>
    <row r="154" spans="1:5">
      <c r="A154" s="88"/>
      <c r="B154" s="87"/>
      <c r="C154" s="52"/>
      <c r="D154" s="65"/>
      <c r="E154" s="65"/>
    </row>
    <row r="155" spans="1:5">
      <c r="A155" s="88"/>
      <c r="B155" s="87"/>
      <c r="C155" s="52"/>
      <c r="D155" s="65"/>
      <c r="E155" s="65"/>
    </row>
    <row r="156" spans="1:5">
      <c r="A156" s="88"/>
      <c r="B156" s="87"/>
      <c r="C156" s="52"/>
      <c r="D156" s="65"/>
      <c r="E156" s="65"/>
    </row>
    <row r="157" spans="1:5">
      <c r="A157" s="89"/>
      <c r="B157" s="90"/>
      <c r="C157" s="91"/>
      <c r="D157" s="92"/>
      <c r="E157" s="92"/>
    </row>
    <row r="158" s="6" customFormat="1" spans="1:9">
      <c r="A158" s="93"/>
      <c r="B158" s="94"/>
      <c r="C158" s="95"/>
      <c r="D158" s="96"/>
      <c r="E158" s="96"/>
      <c r="F158" s="97"/>
      <c r="H158" s="98"/>
      <c r="I158" s="101"/>
    </row>
    <row r="159" s="6" customFormat="1" spans="1:9">
      <c r="A159" s="99"/>
      <c r="B159" s="97"/>
      <c r="C159" s="100"/>
      <c r="D159" s="101"/>
      <c r="E159" s="101"/>
      <c r="F159" s="97"/>
      <c r="H159" s="98"/>
      <c r="I159" s="101"/>
    </row>
  </sheetData>
  <mergeCells count="9">
    <mergeCell ref="A1:E1"/>
    <mergeCell ref="A2:B2"/>
    <mergeCell ref="H3:I3"/>
    <mergeCell ref="B5:E5"/>
    <mergeCell ref="B63:E63"/>
    <mergeCell ref="B115:E115"/>
    <mergeCell ref="B127:E127"/>
    <mergeCell ref="A143:B143"/>
    <mergeCell ref="A3:B4"/>
  </mergeCells>
  <dataValidations count="1">
    <dataValidation type="list" allowBlank="1" showInputMessage="1" showErrorMessage="1" sqref="A2:B2">
      <formula1>"报送口径：境内汇总数据,报送口径：法人汇总数据(含境外分行),报送口径：合并报表数据(含附属公司)"</formula1>
    </dataValidation>
  </dataValidations>
  <printOptions horizontalCentered="1"/>
  <pageMargins left="0.39" right="0.39" top="0.63" bottom="0.39" header="0.2" footer="0.39"/>
  <pageSetup paperSize="9" scale="69" firstPageNumber="11" fitToHeight="3" orientation="portrait" useFirstPageNumber="1" horizontalDpi="600" verticalDpi="600"/>
  <headerFooter alignWithMargins="0" scaleWithDoc="0"/>
  <rowBreaks count="2" manualBreakCount="2">
    <brk id="62" max="4" man="1"/>
    <brk id="113" max="4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G0100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CBRC</dc:creator>
  <cp:lastModifiedBy>Ian</cp:lastModifiedBy>
  <dcterms:created xsi:type="dcterms:W3CDTF">2015-12-09T08:32:37Z</dcterms:created>
  <dcterms:modified xsi:type="dcterms:W3CDTF">2022-06-10T12:33:24Z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Id">
    <vt:lpwstr>50</vt:lpwstr>
  </property>
  <property fmtid="{D5CDD505-2E9C-101B-9397-08002B2CF9AE}" pid="3" name="ver">
    <vt:lpwstr>181</vt:lpwstr>
  </property>
  <property fmtid="{D5CDD505-2E9C-101B-9397-08002B2CF9AE}" pid="4" name="KSOProductBuildVer">
    <vt:lpwstr>2052-11.1.0.11744</vt:lpwstr>
  </property>
  <property fmtid="{D5CDD505-2E9C-101B-9397-08002B2CF9AE}" pid="5" name="ICV">
    <vt:lpwstr>C2BFECE288824353A98C685D318B0867</vt:lpwstr>
  </property>
  <property fmtid="{D5CDD505-2E9C-101B-9397-08002B2CF9AE}" pid="6" name="commondata">
    <vt:lpwstr>eyJoZGlkIjoiMTFkNGQxNWQzNmQwZWE2ZDJmODdlYzk3MGJlYjFmZGUifQ==</vt:lpwstr>
  </property>
</Properties>
</file>