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WNER\Desktop\mywork\"/>
    </mc:Choice>
  </mc:AlternateContent>
  <xr:revisionPtr revIDLastSave="0" documentId="13_ncr:1_{4EBD71A2-EC74-43C1-AC07-F67DB656106A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Sheet1!$A$1:$Y$33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5" i="1" l="1"/>
  <c r="T35" i="1" s="1"/>
  <c r="S34" i="1"/>
  <c r="T34" i="1" s="1"/>
  <c r="S33" i="1"/>
  <c r="T33" i="1" s="1"/>
  <c r="S32" i="1"/>
  <c r="T32" i="1" s="1"/>
  <c r="S3" i="1"/>
  <c r="T3" i="1" s="1"/>
  <c r="S4" i="1"/>
  <c r="T4" i="1" s="1"/>
  <c r="S5" i="1"/>
  <c r="T5" i="1" s="1"/>
  <c r="S6" i="1"/>
  <c r="T6" i="1" s="1"/>
  <c r="S7" i="1"/>
  <c r="T7" i="1" s="1"/>
  <c r="S8" i="1"/>
  <c r="T8" i="1" s="1"/>
  <c r="S9" i="1"/>
  <c r="T9" i="1" s="1"/>
  <c r="S10" i="1"/>
  <c r="T10" i="1" s="1"/>
  <c r="S11" i="1"/>
  <c r="T11" i="1" s="1"/>
  <c r="S12" i="1"/>
  <c r="T12" i="1" s="1"/>
  <c r="S13" i="1"/>
  <c r="T13" i="1" s="1"/>
  <c r="S14" i="1"/>
  <c r="T14" i="1" s="1"/>
  <c r="S15" i="1"/>
  <c r="T15" i="1" s="1"/>
  <c r="S16" i="1"/>
  <c r="T16" i="1" s="1"/>
  <c r="S17" i="1"/>
  <c r="T17" i="1" s="1"/>
  <c r="S18" i="1"/>
  <c r="T18" i="1" s="1"/>
  <c r="S19" i="1"/>
  <c r="T19" i="1" s="1"/>
  <c r="S20" i="1"/>
  <c r="T20" i="1" s="1"/>
  <c r="S21" i="1"/>
  <c r="T21" i="1" s="1"/>
  <c r="S22" i="1"/>
  <c r="T22" i="1" s="1"/>
  <c r="S23" i="1"/>
  <c r="T23" i="1" s="1"/>
  <c r="S24" i="1"/>
  <c r="T24" i="1" s="1"/>
  <c r="S25" i="1"/>
  <c r="T25" i="1" s="1"/>
  <c r="S26" i="1"/>
  <c r="T26" i="1" s="1"/>
  <c r="S27" i="1"/>
  <c r="T27" i="1" s="1"/>
  <c r="S28" i="1"/>
  <c r="T28" i="1" s="1"/>
  <c r="S29" i="1"/>
  <c r="T29" i="1" s="1"/>
  <c r="S30" i="1"/>
  <c r="T30" i="1" s="1"/>
  <c r="S31" i="1"/>
  <c r="T31" i="1" s="1"/>
  <c r="S2" i="1"/>
  <c r="T2" i="1" s="1"/>
</calcChain>
</file>

<file path=xl/sharedStrings.xml><?xml version="1.0" encoding="utf-8"?>
<sst xmlns="http://schemas.openxmlformats.org/spreadsheetml/2006/main" count="359" uniqueCount="63">
  <si>
    <t>시군구</t>
  </si>
  <si>
    <t>소재지</t>
  </si>
  <si>
    <t>지번</t>
  </si>
  <si>
    <t>브랜드</t>
  </si>
  <si>
    <t>동</t>
  </si>
  <si>
    <t>상세물건구분</t>
  </si>
  <si>
    <t>지목</t>
  </si>
  <si>
    <t>아파트호수</t>
  </si>
  <si>
    <t>용도지역</t>
  </si>
  <si>
    <t>거래시점</t>
  </si>
  <si>
    <t>전체면적</t>
  </si>
  <si>
    <t>전용면적</t>
  </si>
  <si>
    <t>물건금액</t>
  </si>
  <si>
    <t>단가</t>
  </si>
  <si>
    <t>사용승인일자</t>
  </si>
  <si>
    <t>대지지분</t>
  </si>
  <si>
    <t>평형</t>
  </si>
  <si>
    <t>서울특별시 서초구</t>
  </si>
  <si>
    <t xml:space="preserve"> 잠원동</t>
  </si>
  <si>
    <t>래미안 신반포 팰리스</t>
  </si>
  <si>
    <t>101동</t>
  </si>
  <si>
    <t>107동</t>
  </si>
  <si>
    <t>102동</t>
  </si>
  <si>
    <t>105동</t>
  </si>
  <si>
    <t>106동</t>
  </si>
  <si>
    <t>103동</t>
  </si>
  <si>
    <t>건물</t>
  </si>
  <si>
    <t>대</t>
  </si>
  <si>
    <t>제3종일반주거지역</t>
  </si>
  <si>
    <t>단지상세 정보</t>
  </si>
  <si>
    <t>총세대수</t>
  </si>
  <si>
    <t>843세대 (임대 81세대 포함)</t>
  </si>
  <si>
    <t>총동수</t>
  </si>
  <si>
    <t>7개동</t>
  </si>
  <si>
    <t>준공년월</t>
  </si>
  <si>
    <t>2016년 06월</t>
  </si>
  <si>
    <t>건설사명</t>
  </si>
  <si>
    <t>삼성물산(주)</t>
  </si>
  <si>
    <t>총주차대수</t>
  </si>
  <si>
    <t>1308 대</t>
  </si>
  <si>
    <t>세대당주차대수</t>
  </si>
  <si>
    <t>1.55 대</t>
  </si>
  <si>
    <t>난방방식</t>
  </si>
  <si>
    <t>지역난방</t>
  </si>
  <si>
    <t>난방연료</t>
  </si>
  <si>
    <t>열병합</t>
  </si>
  <si>
    <t>용적률</t>
  </si>
  <si>
    <t>건폐율</t>
  </si>
  <si>
    <t>최고층</t>
  </si>
  <si>
    <t>35층</t>
  </si>
  <si>
    <t>최저층</t>
  </si>
  <si>
    <t>15층</t>
  </si>
  <si>
    <t>면적</t>
  </si>
  <si>
    <t>111A㎡, 113C㎡, 113B㎡, 114D㎡, 137B㎡, 137D㎡, 137C㎡, 138A㎡, 168C㎡, 168B㎡, 168D㎡, 169A㎡</t>
  </si>
  <si>
    <t>평형</t>
    <phoneticPr fontId="3" type="noConversion"/>
  </si>
  <si>
    <t>평당 단가
(원/㎡)</t>
    <phoneticPr fontId="3" type="noConversion"/>
  </si>
  <si>
    <t>상세물건번호</t>
  </si>
  <si>
    <t>기타주소</t>
  </si>
  <si>
    <t>래미안신반포팰리스 107동 1502호</t>
  </si>
  <si>
    <t>107동</t>
    <phoneticPr fontId="3" type="noConversion"/>
  </si>
  <si>
    <t>래미안 신반포 팰리스 105동 801호</t>
  </si>
  <si>
    <t>래미안 신반포 팰리스 101동 1704호</t>
  </si>
  <si>
    <t>래미안 신반포 팰리스 107동 1403호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</si>
</sst>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yyyy\-mm\-dd\ hh:mm:ss"/>
    <numFmt numFmtId="181" formatCode="#,##0_ "/>
  </numFmts>
  <fonts count="6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3.5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>
      <alignment vertical="center"/>
    </xf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 wrapText="1"/>
    </xf>
    <xf numFmtId="9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vertical="center" wrapText="1"/>
    </xf>
    <xf numFmtId="9" fontId="0" fillId="0" borderId="0" xfId="0" applyNumberFormat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181" fontId="0" fillId="0" borderId="0" xfId="0" applyNumberFormat="1"/>
    <xf numFmtId="0" fontId="1" fillId="0" borderId="0" xfId="0" applyFont="1" applyFill="1" applyBorder="1" applyAlignment="1">
      <alignment horizontal="center" vertical="top" wrapText="1"/>
    </xf>
    <xf numFmtId="14" fontId="0" fillId="0" borderId="0" xfId="0" applyNumberFormat="1"/>
    <xf numFmtId="3" fontId="0" fillId="0" borderId="0" xfId="0" applyNumberFormat="1"/>
    <xf numFmtId="41" fontId="0" fillId="0" borderId="0" xfId="1" applyFont="1" applyAlignment="1"/>
    <xf numFmtId="1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0</xdr:colOff>
      <xdr:row>0</xdr:row>
      <xdr:rowOff>0</xdr:rowOff>
    </xdr:from>
    <xdr:to>
      <xdr:col>21</xdr:col>
      <xdr:colOff>400050</xdr:colOff>
      <xdr:row>0</xdr:row>
      <xdr:rowOff>114300</xdr:rowOff>
    </xdr:to>
    <xdr:pic>
      <xdr:nvPicPr>
        <xdr:cNvPr id="4" name="그림 3" descr="단지상세">
          <a:extLst>
            <a:ext uri="{FF2B5EF4-FFF2-40B4-BE49-F238E27FC236}">
              <a16:creationId xmlns:a16="http://schemas.microsoft.com/office/drawing/2014/main" id="{26A132AC-FB68-48CE-A7BC-A1C044E9E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2900" y="0"/>
          <a:ext cx="4000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41</xdr:row>
      <xdr:rowOff>0</xdr:rowOff>
    </xdr:from>
    <xdr:to>
      <xdr:col>19</xdr:col>
      <xdr:colOff>581025</xdr:colOff>
      <xdr:row>55</xdr:row>
      <xdr:rowOff>180975</xdr:rowOff>
    </xdr:to>
    <xdr:sp macro="" textlink="">
      <xdr:nvSpPr>
        <xdr:cNvPr id="1028" name="AutoShape 4" descr="확인도면으로 자세한 사항은 상기 지역지구등 지정여부의 내용 확인">
          <a:extLst>
            <a:ext uri="{FF2B5EF4-FFF2-40B4-BE49-F238E27FC236}">
              <a16:creationId xmlns:a16="http://schemas.microsoft.com/office/drawing/2014/main" id="{B3E5AD2C-1BA7-4141-A202-3E1C622C35CE}"/>
            </a:ext>
          </a:extLst>
        </xdr:cNvPr>
        <xdr:cNvSpPr>
          <a:spLocks noChangeAspect="1" noChangeArrowheads="1"/>
        </xdr:cNvSpPr>
      </xdr:nvSpPr>
      <xdr:spPr bwMode="auto">
        <a:xfrm>
          <a:off x="12763500" y="9267825"/>
          <a:ext cx="3990975" cy="3114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1"/>
  <sheetViews>
    <sheetView tabSelected="1" topLeftCell="A10" workbookViewId="0">
      <selection activeCell="P15" sqref="P15"/>
    </sheetView>
  </sheetViews>
  <sheetFormatPr defaultRowHeight="16.5" x14ac:dyDescent="0.3"/>
  <cols>
    <col min="2" max="2" width="17.875" bestFit="1" customWidth="1"/>
    <col min="5" max="5" width="20.625" bestFit="1" customWidth="1"/>
    <col min="7" max="7" width="13.25" bestFit="1" customWidth="1"/>
    <col min="8" max="8" width="9" style="3"/>
    <col min="11" max="11" width="11.125" bestFit="1" customWidth="1"/>
    <col min="14" max="14" width="14.625" bestFit="1" customWidth="1"/>
    <col min="16" max="16" width="19.25" style="3" bestFit="1" customWidth="1"/>
    <col min="18" max="18" width="7.5" bestFit="1" customWidth="1"/>
    <col min="20" max="20" width="11" bestFit="1" customWidth="1"/>
    <col min="23" max="23" width="14.875" customWidth="1"/>
    <col min="24" max="24" width="12.125" customWidth="1"/>
    <col min="25" max="25" width="16.25" customWidth="1"/>
  </cols>
  <sheetData>
    <row r="1" spans="1:25" ht="3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2" t="s">
        <v>14</v>
      </c>
      <c r="Q1" s="1" t="s">
        <v>15</v>
      </c>
      <c r="R1" s="1" t="s">
        <v>16</v>
      </c>
      <c r="S1" s="13" t="s">
        <v>54</v>
      </c>
      <c r="T1" s="16" t="s">
        <v>55</v>
      </c>
      <c r="U1" s="14"/>
      <c r="V1" s="4"/>
    </row>
    <row r="2" spans="1:25" x14ac:dyDescent="0.3">
      <c r="A2" s="1">
        <v>27</v>
      </c>
      <c r="B2" t="s">
        <v>17</v>
      </c>
      <c r="C2" t="s">
        <v>18</v>
      </c>
      <c r="D2">
        <v>158</v>
      </c>
      <c r="E2" t="s">
        <v>19</v>
      </c>
      <c r="F2" t="s">
        <v>20</v>
      </c>
      <c r="G2" t="s">
        <v>26</v>
      </c>
      <c r="H2" s="3" t="s">
        <v>27</v>
      </c>
      <c r="I2">
        <v>3202</v>
      </c>
      <c r="J2" t="s">
        <v>28</v>
      </c>
      <c r="K2">
        <v>2018.1</v>
      </c>
      <c r="L2">
        <v>133.02000000000001</v>
      </c>
      <c r="M2">
        <v>133.02000000000001</v>
      </c>
      <c r="N2">
        <v>2895000000</v>
      </c>
      <c r="O2" s="15">
        <v>21763.64456472711</v>
      </c>
      <c r="P2" s="20">
        <v>42543</v>
      </c>
      <c r="Q2">
        <v>56.33</v>
      </c>
      <c r="R2">
        <v>168</v>
      </c>
      <c r="S2">
        <f>ROUNDDOWN(R2*0.3025,0)</f>
        <v>50</v>
      </c>
      <c r="T2" s="15">
        <f>N2/S2</f>
        <v>57900000</v>
      </c>
    </row>
    <row r="3" spans="1:25" x14ac:dyDescent="0.3">
      <c r="A3" s="1">
        <v>8</v>
      </c>
      <c r="B3" t="s">
        <v>17</v>
      </c>
      <c r="C3" t="s">
        <v>18</v>
      </c>
      <c r="D3">
        <v>158</v>
      </c>
      <c r="E3" t="s">
        <v>19</v>
      </c>
      <c r="F3" t="s">
        <v>21</v>
      </c>
      <c r="G3" t="s">
        <v>26</v>
      </c>
      <c r="H3" s="3" t="s">
        <v>27</v>
      </c>
      <c r="I3">
        <v>2903</v>
      </c>
      <c r="J3" t="s">
        <v>28</v>
      </c>
      <c r="K3">
        <v>2018.06</v>
      </c>
      <c r="L3">
        <v>84.49</v>
      </c>
      <c r="M3">
        <v>84.49</v>
      </c>
      <c r="N3">
        <v>1955000000</v>
      </c>
      <c r="O3" s="15">
        <v>23138.832997987931</v>
      </c>
      <c r="P3" s="20">
        <v>42543</v>
      </c>
      <c r="Q3">
        <v>37.35</v>
      </c>
      <c r="R3">
        <v>111</v>
      </c>
      <c r="S3">
        <f t="shared" ref="S3:S35" si="0">ROUNDDOWN(R3*0.3025,0)</f>
        <v>33</v>
      </c>
      <c r="T3" s="15">
        <f t="shared" ref="T3:T35" si="1">N3/S3</f>
        <v>59242424.242424242</v>
      </c>
      <c r="V3" s="9" t="s">
        <v>29</v>
      </c>
      <c r="W3" s="10"/>
      <c r="X3" s="10"/>
      <c r="Y3" s="10"/>
    </row>
    <row r="4" spans="1:25" ht="33" x14ac:dyDescent="0.3">
      <c r="A4" s="1">
        <v>2</v>
      </c>
      <c r="B4" t="s">
        <v>17</v>
      </c>
      <c r="C4" t="s">
        <v>18</v>
      </c>
      <c r="D4">
        <v>158</v>
      </c>
      <c r="E4" t="s">
        <v>19</v>
      </c>
      <c r="F4" t="s">
        <v>23</v>
      </c>
      <c r="G4" t="s">
        <v>26</v>
      </c>
      <c r="H4" s="3" t="s">
        <v>27</v>
      </c>
      <c r="I4">
        <v>2401</v>
      </c>
      <c r="J4" t="s">
        <v>28</v>
      </c>
      <c r="K4">
        <v>2017.12</v>
      </c>
      <c r="L4">
        <v>84.49</v>
      </c>
      <c r="M4">
        <v>84.49</v>
      </c>
      <c r="N4">
        <v>1880000000</v>
      </c>
      <c r="O4" s="15">
        <v>22251.15398271985</v>
      </c>
      <c r="P4" s="20">
        <v>42543</v>
      </c>
      <c r="Q4">
        <v>37.340000000000003</v>
      </c>
      <c r="R4">
        <v>111</v>
      </c>
      <c r="S4">
        <f t="shared" si="0"/>
        <v>33</v>
      </c>
      <c r="T4" s="15">
        <f t="shared" si="1"/>
        <v>56969696.969696969</v>
      </c>
      <c r="V4" s="5" t="s">
        <v>30</v>
      </c>
      <c r="W4" s="7" t="s">
        <v>31</v>
      </c>
      <c r="X4" s="5" t="s">
        <v>32</v>
      </c>
      <c r="Y4" s="6" t="s">
        <v>33</v>
      </c>
    </row>
    <row r="5" spans="1:25" x14ac:dyDescent="0.3">
      <c r="A5" s="1">
        <v>11</v>
      </c>
      <c r="B5" t="s">
        <v>17</v>
      </c>
      <c r="C5" t="s">
        <v>18</v>
      </c>
      <c r="D5">
        <v>158</v>
      </c>
      <c r="E5" t="s">
        <v>19</v>
      </c>
      <c r="F5" t="s">
        <v>24</v>
      </c>
      <c r="G5" t="s">
        <v>26</v>
      </c>
      <c r="H5" s="3" t="s">
        <v>27</v>
      </c>
      <c r="I5">
        <v>2201</v>
      </c>
      <c r="J5" t="s">
        <v>28</v>
      </c>
      <c r="K5">
        <v>2018.07</v>
      </c>
      <c r="L5">
        <v>84.46</v>
      </c>
      <c r="M5">
        <v>84.46</v>
      </c>
      <c r="N5">
        <v>1990000000</v>
      </c>
      <c r="O5" s="15">
        <v>23561.449206725079</v>
      </c>
      <c r="P5" s="20">
        <v>42543</v>
      </c>
      <c r="Q5">
        <v>37.840000000000003</v>
      </c>
      <c r="R5">
        <v>113</v>
      </c>
      <c r="S5">
        <f t="shared" si="0"/>
        <v>34</v>
      </c>
      <c r="T5" s="15">
        <f t="shared" si="1"/>
        <v>58529411.764705881</v>
      </c>
      <c r="V5" s="5" t="s">
        <v>34</v>
      </c>
      <c r="W5" s="6" t="s">
        <v>35</v>
      </c>
      <c r="X5" s="5" t="s">
        <v>36</v>
      </c>
      <c r="Y5" s="6" t="s">
        <v>37</v>
      </c>
    </row>
    <row r="6" spans="1:25" ht="33" x14ac:dyDescent="0.3">
      <c r="A6" s="1">
        <v>30</v>
      </c>
      <c r="B6" t="s">
        <v>17</v>
      </c>
      <c r="C6" t="s">
        <v>18</v>
      </c>
      <c r="D6">
        <v>158</v>
      </c>
      <c r="E6" t="s">
        <v>19</v>
      </c>
      <c r="F6" t="s">
        <v>20</v>
      </c>
      <c r="G6" t="s">
        <v>26</v>
      </c>
      <c r="H6" s="3" t="s">
        <v>27</v>
      </c>
      <c r="I6">
        <v>1704</v>
      </c>
      <c r="J6" t="s">
        <v>28</v>
      </c>
      <c r="K6">
        <v>2019.06</v>
      </c>
      <c r="L6">
        <v>133.04</v>
      </c>
      <c r="M6">
        <v>133.04</v>
      </c>
      <c r="N6">
        <v>3160000000</v>
      </c>
      <c r="O6" s="15">
        <v>23752.254960914011</v>
      </c>
      <c r="P6" s="20">
        <v>42543</v>
      </c>
      <c r="Q6">
        <v>37.35</v>
      </c>
      <c r="R6">
        <v>168</v>
      </c>
      <c r="S6">
        <f t="shared" si="0"/>
        <v>50</v>
      </c>
      <c r="T6" s="15">
        <f t="shared" si="1"/>
        <v>63200000</v>
      </c>
      <c r="V6" s="5" t="s">
        <v>38</v>
      </c>
      <c r="W6" s="6" t="s">
        <v>39</v>
      </c>
      <c r="X6" s="5" t="s">
        <v>40</v>
      </c>
      <c r="Y6" s="6" t="s">
        <v>41</v>
      </c>
    </row>
    <row r="7" spans="1:25" x14ac:dyDescent="0.3">
      <c r="A7" s="1">
        <v>10</v>
      </c>
      <c r="B7" t="s">
        <v>17</v>
      </c>
      <c r="C7" t="s">
        <v>18</v>
      </c>
      <c r="D7">
        <v>158</v>
      </c>
      <c r="E7" t="s">
        <v>19</v>
      </c>
      <c r="F7" t="s">
        <v>24</v>
      </c>
      <c r="G7" t="s">
        <v>26</v>
      </c>
      <c r="H7" s="3" t="s">
        <v>27</v>
      </c>
      <c r="I7">
        <v>1702</v>
      </c>
      <c r="J7" t="s">
        <v>28</v>
      </c>
      <c r="K7">
        <v>2018.07</v>
      </c>
      <c r="L7">
        <v>84.46</v>
      </c>
      <c r="M7">
        <v>84.46</v>
      </c>
      <c r="N7">
        <v>1900000000</v>
      </c>
      <c r="O7" s="15">
        <v>22495.856026521429</v>
      </c>
      <c r="P7" s="20">
        <v>42543</v>
      </c>
      <c r="Q7">
        <v>37.85</v>
      </c>
      <c r="R7">
        <v>113</v>
      </c>
      <c r="S7">
        <f t="shared" si="0"/>
        <v>34</v>
      </c>
      <c r="T7" s="15">
        <f t="shared" si="1"/>
        <v>55882352.941176474</v>
      </c>
      <c r="V7" s="5" t="s">
        <v>42</v>
      </c>
      <c r="W7" s="6" t="s">
        <v>43</v>
      </c>
      <c r="X7" s="5" t="s">
        <v>44</v>
      </c>
      <c r="Y7" s="6" t="s">
        <v>45</v>
      </c>
    </row>
    <row r="8" spans="1:25" x14ac:dyDescent="0.3">
      <c r="A8" s="1">
        <v>12</v>
      </c>
      <c r="B8" t="s">
        <v>17</v>
      </c>
      <c r="C8" t="s">
        <v>18</v>
      </c>
      <c r="D8">
        <v>158</v>
      </c>
      <c r="E8" t="s">
        <v>19</v>
      </c>
      <c r="F8" t="s">
        <v>25</v>
      </c>
      <c r="G8" t="s">
        <v>26</v>
      </c>
      <c r="H8" s="3" t="s">
        <v>27</v>
      </c>
      <c r="I8">
        <v>1702</v>
      </c>
      <c r="J8" t="s">
        <v>28</v>
      </c>
      <c r="K8">
        <v>2018.06</v>
      </c>
      <c r="L8">
        <v>104.04</v>
      </c>
      <c r="M8">
        <v>104.04</v>
      </c>
      <c r="N8">
        <v>2385000000</v>
      </c>
      <c r="O8" s="15">
        <v>22923.875432525951</v>
      </c>
      <c r="P8" s="20">
        <v>42543</v>
      </c>
      <c r="Q8">
        <v>45.92</v>
      </c>
      <c r="R8">
        <v>137</v>
      </c>
      <c r="S8">
        <f t="shared" si="0"/>
        <v>41</v>
      </c>
      <c r="T8" s="15">
        <f t="shared" si="1"/>
        <v>58170731.707317077</v>
      </c>
      <c r="V8" s="5" t="s">
        <v>46</v>
      </c>
      <c r="W8" s="8">
        <v>2.99</v>
      </c>
      <c r="X8" s="5" t="s">
        <v>47</v>
      </c>
      <c r="Y8" s="12">
        <v>0.16</v>
      </c>
    </row>
    <row r="9" spans="1:25" x14ac:dyDescent="0.3">
      <c r="A9" s="1">
        <v>20</v>
      </c>
      <c r="B9" t="s">
        <v>17</v>
      </c>
      <c r="C9" t="s">
        <v>18</v>
      </c>
      <c r="D9">
        <v>158</v>
      </c>
      <c r="E9" t="s">
        <v>19</v>
      </c>
      <c r="F9" t="s">
        <v>25</v>
      </c>
      <c r="G9" t="s">
        <v>26</v>
      </c>
      <c r="H9" s="3" t="s">
        <v>27</v>
      </c>
      <c r="I9">
        <v>1602</v>
      </c>
      <c r="J9" t="s">
        <v>28</v>
      </c>
      <c r="K9">
        <v>2018.08</v>
      </c>
      <c r="L9">
        <v>104.04</v>
      </c>
      <c r="M9">
        <v>104.04</v>
      </c>
      <c r="N9">
        <v>2444000000</v>
      </c>
      <c r="O9" s="15">
        <v>23490.96501345636</v>
      </c>
      <c r="P9" s="20">
        <v>42543</v>
      </c>
      <c r="Q9">
        <v>45.92</v>
      </c>
      <c r="R9">
        <v>137</v>
      </c>
      <c r="S9">
        <f t="shared" si="0"/>
        <v>41</v>
      </c>
      <c r="T9" s="15">
        <f t="shared" si="1"/>
        <v>59609756.097560972</v>
      </c>
      <c r="V9" s="5" t="s">
        <v>48</v>
      </c>
      <c r="W9" s="6" t="s">
        <v>49</v>
      </c>
      <c r="X9" s="5" t="s">
        <v>50</v>
      </c>
      <c r="Y9" s="6" t="s">
        <v>51</v>
      </c>
    </row>
    <row r="10" spans="1:25" ht="20.25" customHeight="1" x14ac:dyDescent="0.3">
      <c r="A10" s="1">
        <v>23</v>
      </c>
      <c r="B10" t="s">
        <v>17</v>
      </c>
      <c r="C10" t="s">
        <v>18</v>
      </c>
      <c r="D10">
        <v>158</v>
      </c>
      <c r="E10" t="s">
        <v>19</v>
      </c>
      <c r="F10" t="s">
        <v>22</v>
      </c>
      <c r="G10" t="s">
        <v>26</v>
      </c>
      <c r="H10" s="3" t="s">
        <v>27</v>
      </c>
      <c r="I10">
        <v>1602</v>
      </c>
      <c r="J10" t="s">
        <v>28</v>
      </c>
      <c r="K10">
        <v>2018.08</v>
      </c>
      <c r="L10">
        <v>104.04</v>
      </c>
      <c r="M10">
        <v>104.04</v>
      </c>
      <c r="N10">
        <v>2400000000</v>
      </c>
      <c r="O10" s="15">
        <v>23068.050749711649</v>
      </c>
      <c r="P10" s="20">
        <v>42543</v>
      </c>
      <c r="Q10">
        <v>45.92</v>
      </c>
      <c r="R10">
        <v>137</v>
      </c>
      <c r="S10">
        <f t="shared" si="0"/>
        <v>41</v>
      </c>
      <c r="T10" s="15">
        <f t="shared" si="1"/>
        <v>58536585.36585366</v>
      </c>
      <c r="V10" s="5" t="s">
        <v>52</v>
      </c>
      <c r="W10" s="11" t="s">
        <v>53</v>
      </c>
      <c r="X10" s="11"/>
      <c r="Y10" s="11"/>
    </row>
    <row r="11" spans="1:25" x14ac:dyDescent="0.3">
      <c r="A11" s="1">
        <v>3</v>
      </c>
      <c r="B11" t="s">
        <v>17</v>
      </c>
      <c r="C11" t="s">
        <v>18</v>
      </c>
      <c r="D11">
        <v>158</v>
      </c>
      <c r="E11" t="s">
        <v>19</v>
      </c>
      <c r="F11" t="s">
        <v>25</v>
      </c>
      <c r="G11" t="s">
        <v>26</v>
      </c>
      <c r="H11" s="3" t="s">
        <v>27</v>
      </c>
      <c r="I11">
        <v>1504</v>
      </c>
      <c r="J11" t="s">
        <v>28</v>
      </c>
      <c r="K11">
        <v>2018.01</v>
      </c>
      <c r="L11">
        <v>104.03</v>
      </c>
      <c r="M11">
        <v>104.03</v>
      </c>
      <c r="N11">
        <v>2200000000</v>
      </c>
      <c r="O11" s="15">
        <v>21147.745842545421</v>
      </c>
      <c r="P11" s="20">
        <v>42543</v>
      </c>
      <c r="Q11">
        <v>46.11</v>
      </c>
      <c r="R11">
        <v>137</v>
      </c>
      <c r="S11">
        <f t="shared" si="0"/>
        <v>41</v>
      </c>
      <c r="T11" s="15">
        <f t="shared" si="1"/>
        <v>53658536.585365854</v>
      </c>
    </row>
    <row r="12" spans="1:25" x14ac:dyDescent="0.3">
      <c r="A12" s="1">
        <v>26</v>
      </c>
      <c r="B12" t="s">
        <v>17</v>
      </c>
      <c r="C12" t="s">
        <v>18</v>
      </c>
      <c r="D12">
        <v>158</v>
      </c>
      <c r="E12" t="s">
        <v>19</v>
      </c>
      <c r="F12" t="s">
        <v>20</v>
      </c>
      <c r="G12" t="s">
        <v>26</v>
      </c>
      <c r="H12" s="3" t="s">
        <v>27</v>
      </c>
      <c r="I12">
        <v>1502</v>
      </c>
      <c r="J12" t="s">
        <v>28</v>
      </c>
      <c r="K12">
        <v>2018.08</v>
      </c>
      <c r="L12">
        <v>133.02000000000001</v>
      </c>
      <c r="M12">
        <v>133.02000000000001</v>
      </c>
      <c r="N12">
        <v>2770000000</v>
      </c>
      <c r="O12" s="15">
        <v>20823.93625018794</v>
      </c>
      <c r="P12" s="20">
        <v>42543</v>
      </c>
      <c r="Q12">
        <v>37.35</v>
      </c>
      <c r="R12">
        <v>168</v>
      </c>
      <c r="S12">
        <f t="shared" si="0"/>
        <v>50</v>
      </c>
      <c r="T12" s="15">
        <f t="shared" si="1"/>
        <v>55400000</v>
      </c>
    </row>
    <row r="13" spans="1:25" x14ac:dyDescent="0.3">
      <c r="A13" s="1">
        <v>25</v>
      </c>
      <c r="B13" t="s">
        <v>17</v>
      </c>
      <c r="C13" t="s">
        <v>18</v>
      </c>
      <c r="D13">
        <v>158</v>
      </c>
      <c r="E13" t="s">
        <v>19</v>
      </c>
      <c r="F13" t="s">
        <v>20</v>
      </c>
      <c r="G13" t="s">
        <v>26</v>
      </c>
      <c r="H13" s="3" t="s">
        <v>27</v>
      </c>
      <c r="I13">
        <v>1502</v>
      </c>
      <c r="J13" t="s">
        <v>28</v>
      </c>
      <c r="K13">
        <v>2018.08</v>
      </c>
      <c r="L13">
        <v>133.02000000000001</v>
      </c>
      <c r="M13">
        <v>133.02000000000001</v>
      </c>
      <c r="N13">
        <v>2770000000</v>
      </c>
      <c r="O13" s="15">
        <v>20823.93625018794</v>
      </c>
      <c r="P13" s="20">
        <v>42543</v>
      </c>
      <c r="Q13">
        <v>56.18</v>
      </c>
      <c r="R13">
        <v>168</v>
      </c>
      <c r="S13">
        <f t="shared" si="0"/>
        <v>50</v>
      </c>
      <c r="T13" s="15">
        <f t="shared" si="1"/>
        <v>55400000</v>
      </c>
    </row>
    <row r="14" spans="1:25" x14ac:dyDescent="0.3">
      <c r="A14" s="1">
        <v>4</v>
      </c>
      <c r="B14" t="s">
        <v>17</v>
      </c>
      <c r="C14" t="s">
        <v>18</v>
      </c>
      <c r="D14">
        <v>158</v>
      </c>
      <c r="E14" t="s">
        <v>19</v>
      </c>
      <c r="F14" t="s">
        <v>24</v>
      </c>
      <c r="G14" t="s">
        <v>26</v>
      </c>
      <c r="H14" s="3" t="s">
        <v>27</v>
      </c>
      <c r="I14">
        <v>1301</v>
      </c>
      <c r="J14" t="s">
        <v>28</v>
      </c>
      <c r="K14">
        <v>2018.05</v>
      </c>
      <c r="L14">
        <v>84.46</v>
      </c>
      <c r="M14">
        <v>84.46</v>
      </c>
      <c r="N14">
        <v>1885000000</v>
      </c>
      <c r="O14" s="15">
        <v>22318.257163154161</v>
      </c>
      <c r="P14" s="20">
        <v>42543</v>
      </c>
      <c r="Q14">
        <v>37.840000000000003</v>
      </c>
      <c r="R14">
        <v>113</v>
      </c>
      <c r="S14">
        <f t="shared" si="0"/>
        <v>34</v>
      </c>
      <c r="T14" s="15">
        <f t="shared" si="1"/>
        <v>55441176.470588237</v>
      </c>
    </row>
    <row r="15" spans="1:25" x14ac:dyDescent="0.3">
      <c r="A15" s="1">
        <v>1</v>
      </c>
      <c r="B15" t="s">
        <v>17</v>
      </c>
      <c r="C15" t="s">
        <v>18</v>
      </c>
      <c r="D15">
        <v>158</v>
      </c>
      <c r="E15" t="s">
        <v>19</v>
      </c>
      <c r="F15" t="s">
        <v>22</v>
      </c>
      <c r="G15" t="s">
        <v>26</v>
      </c>
      <c r="H15" s="3" t="s">
        <v>27</v>
      </c>
      <c r="I15">
        <v>1204</v>
      </c>
      <c r="J15" t="s">
        <v>28</v>
      </c>
      <c r="K15">
        <v>2017.11</v>
      </c>
      <c r="L15">
        <v>104.03</v>
      </c>
      <c r="M15">
        <v>104.03</v>
      </c>
      <c r="N15">
        <v>2140000000</v>
      </c>
      <c r="O15" s="15">
        <v>20570.989137748729</v>
      </c>
      <c r="P15" s="20">
        <v>42543</v>
      </c>
      <c r="Q15">
        <v>46.11</v>
      </c>
      <c r="R15">
        <v>137</v>
      </c>
      <c r="S15">
        <f t="shared" si="0"/>
        <v>41</v>
      </c>
      <c r="T15" s="15">
        <f t="shared" si="1"/>
        <v>52195121.951219514</v>
      </c>
    </row>
    <row r="16" spans="1:25" x14ac:dyDescent="0.3">
      <c r="A16" s="1">
        <v>0</v>
      </c>
      <c r="B16" t="s">
        <v>17</v>
      </c>
      <c r="C16" t="s">
        <v>18</v>
      </c>
      <c r="D16">
        <v>158</v>
      </c>
      <c r="E16" t="s">
        <v>19</v>
      </c>
      <c r="F16" t="s">
        <v>21</v>
      </c>
      <c r="G16" t="s">
        <v>26</v>
      </c>
      <c r="H16" s="3" t="s">
        <v>27</v>
      </c>
      <c r="I16">
        <v>1202</v>
      </c>
      <c r="J16" t="s">
        <v>28</v>
      </c>
      <c r="K16">
        <v>2017.11</v>
      </c>
      <c r="L16">
        <v>84.46</v>
      </c>
      <c r="M16">
        <v>84.46</v>
      </c>
      <c r="N16">
        <v>1730000000</v>
      </c>
      <c r="O16" s="15">
        <v>20483.06890835899</v>
      </c>
      <c r="P16" s="20">
        <v>42543</v>
      </c>
      <c r="Q16">
        <v>37.85</v>
      </c>
      <c r="R16">
        <v>113</v>
      </c>
      <c r="S16">
        <f t="shared" si="0"/>
        <v>34</v>
      </c>
      <c r="T16" s="15">
        <f t="shared" si="1"/>
        <v>50882352.941176474</v>
      </c>
    </row>
    <row r="17" spans="1:20" x14ac:dyDescent="0.3">
      <c r="A17" s="1">
        <v>21</v>
      </c>
      <c r="B17" t="s">
        <v>17</v>
      </c>
      <c r="C17" t="s">
        <v>18</v>
      </c>
      <c r="D17">
        <v>158</v>
      </c>
      <c r="E17" t="s">
        <v>19</v>
      </c>
      <c r="F17" t="s">
        <v>25</v>
      </c>
      <c r="G17" t="s">
        <v>26</v>
      </c>
      <c r="H17" s="3" t="s">
        <v>27</v>
      </c>
      <c r="I17">
        <v>1201</v>
      </c>
      <c r="J17" t="s">
        <v>28</v>
      </c>
      <c r="K17">
        <v>2018.07</v>
      </c>
      <c r="L17">
        <v>104.02</v>
      </c>
      <c r="M17">
        <v>104.02</v>
      </c>
      <c r="N17">
        <v>2330000000</v>
      </c>
      <c r="O17" s="15">
        <v>22399.53855027879</v>
      </c>
      <c r="P17" s="20">
        <v>42543</v>
      </c>
      <c r="Q17">
        <v>45.83</v>
      </c>
      <c r="R17">
        <v>137</v>
      </c>
      <c r="S17">
        <f t="shared" si="0"/>
        <v>41</v>
      </c>
      <c r="T17" s="15">
        <f t="shared" si="1"/>
        <v>56829268.292682923</v>
      </c>
    </row>
    <row r="18" spans="1:20" x14ac:dyDescent="0.3">
      <c r="A18" s="1">
        <v>28</v>
      </c>
      <c r="B18" t="s">
        <v>17</v>
      </c>
      <c r="C18" t="s">
        <v>18</v>
      </c>
      <c r="D18">
        <v>158</v>
      </c>
      <c r="E18" t="s">
        <v>19</v>
      </c>
      <c r="F18" t="s">
        <v>21</v>
      </c>
      <c r="G18" t="s">
        <v>26</v>
      </c>
      <c r="H18" s="3" t="s">
        <v>27</v>
      </c>
      <c r="I18">
        <v>1005</v>
      </c>
      <c r="J18" t="s">
        <v>28</v>
      </c>
      <c r="K18">
        <v>2019.05</v>
      </c>
      <c r="L18">
        <v>84.49</v>
      </c>
      <c r="M18">
        <v>84.49</v>
      </c>
      <c r="N18">
        <v>2130000000</v>
      </c>
      <c r="O18" s="15">
        <v>25210.08403361345</v>
      </c>
      <c r="P18" s="20">
        <v>42543</v>
      </c>
      <c r="Q18">
        <v>56.47</v>
      </c>
      <c r="R18">
        <v>111</v>
      </c>
      <c r="S18">
        <f t="shared" si="0"/>
        <v>33</v>
      </c>
      <c r="T18" s="15">
        <f t="shared" si="1"/>
        <v>64545454.545454547</v>
      </c>
    </row>
    <row r="19" spans="1:20" x14ac:dyDescent="0.3">
      <c r="A19" s="1">
        <v>18</v>
      </c>
      <c r="B19" t="s">
        <v>17</v>
      </c>
      <c r="C19" t="s">
        <v>18</v>
      </c>
      <c r="D19">
        <v>158</v>
      </c>
      <c r="E19" t="s">
        <v>19</v>
      </c>
      <c r="F19" t="s">
        <v>24</v>
      </c>
      <c r="G19" t="s">
        <v>26</v>
      </c>
      <c r="H19" s="3" t="s">
        <v>27</v>
      </c>
      <c r="I19">
        <v>1001</v>
      </c>
      <c r="J19" t="s">
        <v>28</v>
      </c>
      <c r="K19">
        <v>2018.07</v>
      </c>
      <c r="L19">
        <v>84.46</v>
      </c>
      <c r="M19">
        <v>84.46</v>
      </c>
      <c r="N19">
        <v>1930000000</v>
      </c>
      <c r="O19" s="15">
        <v>22851.053753255979</v>
      </c>
      <c r="P19" s="20">
        <v>42543</v>
      </c>
      <c r="Q19">
        <v>37.840000000000003</v>
      </c>
      <c r="R19">
        <v>113</v>
      </c>
      <c r="S19">
        <f t="shared" si="0"/>
        <v>34</v>
      </c>
      <c r="T19" s="15">
        <f t="shared" si="1"/>
        <v>56764705.882352941</v>
      </c>
    </row>
    <row r="20" spans="1:20" x14ac:dyDescent="0.3">
      <c r="A20" s="1">
        <v>16</v>
      </c>
      <c r="B20" t="s">
        <v>17</v>
      </c>
      <c r="C20" t="s">
        <v>18</v>
      </c>
      <c r="D20">
        <v>158</v>
      </c>
      <c r="E20" t="s">
        <v>19</v>
      </c>
      <c r="F20" t="s">
        <v>22</v>
      </c>
      <c r="G20" t="s">
        <v>26</v>
      </c>
      <c r="H20" s="3" t="s">
        <v>27</v>
      </c>
      <c r="I20">
        <v>801</v>
      </c>
      <c r="J20" t="s">
        <v>28</v>
      </c>
      <c r="K20">
        <v>2018.07</v>
      </c>
      <c r="L20">
        <v>104.02</v>
      </c>
      <c r="M20">
        <v>104.02</v>
      </c>
      <c r="N20">
        <v>2285000000</v>
      </c>
      <c r="O20" s="15">
        <v>21966.929436646798</v>
      </c>
      <c r="P20" s="20">
        <v>42543</v>
      </c>
      <c r="Q20">
        <v>45.83</v>
      </c>
      <c r="R20">
        <v>137</v>
      </c>
      <c r="S20">
        <f t="shared" si="0"/>
        <v>41</v>
      </c>
      <c r="T20" s="15">
        <f t="shared" si="1"/>
        <v>55731707.317073174</v>
      </c>
    </row>
    <row r="21" spans="1:20" x14ac:dyDescent="0.3">
      <c r="A21" s="1">
        <v>5</v>
      </c>
      <c r="B21" t="s">
        <v>17</v>
      </c>
      <c r="C21" t="s">
        <v>18</v>
      </c>
      <c r="D21">
        <v>158</v>
      </c>
      <c r="E21" t="s">
        <v>19</v>
      </c>
      <c r="F21" t="s">
        <v>24</v>
      </c>
      <c r="G21" t="s">
        <v>26</v>
      </c>
      <c r="H21" s="3" t="s">
        <v>27</v>
      </c>
      <c r="I21">
        <v>703</v>
      </c>
      <c r="J21" t="s">
        <v>28</v>
      </c>
      <c r="K21">
        <v>2018.04</v>
      </c>
      <c r="L21">
        <v>84.49</v>
      </c>
      <c r="M21">
        <v>84.49</v>
      </c>
      <c r="N21">
        <v>1900000000</v>
      </c>
      <c r="O21" s="15">
        <v>22487.868386791339</v>
      </c>
      <c r="P21" s="20">
        <v>42543</v>
      </c>
      <c r="Q21">
        <v>37.35</v>
      </c>
      <c r="R21">
        <v>111</v>
      </c>
      <c r="S21">
        <f t="shared" si="0"/>
        <v>33</v>
      </c>
      <c r="T21" s="15">
        <f t="shared" si="1"/>
        <v>57575757.575757578</v>
      </c>
    </row>
    <row r="22" spans="1:20" x14ac:dyDescent="0.3">
      <c r="A22" s="1">
        <v>24</v>
      </c>
      <c r="B22" t="s">
        <v>17</v>
      </c>
      <c r="C22" t="s">
        <v>18</v>
      </c>
      <c r="D22">
        <v>158</v>
      </c>
      <c r="E22" t="s">
        <v>19</v>
      </c>
      <c r="F22" t="s">
        <v>21</v>
      </c>
      <c r="G22" t="s">
        <v>26</v>
      </c>
      <c r="H22" s="3" t="s">
        <v>27</v>
      </c>
      <c r="I22">
        <v>701</v>
      </c>
      <c r="J22" t="s">
        <v>28</v>
      </c>
      <c r="K22">
        <v>2018.08</v>
      </c>
      <c r="L22">
        <v>84.46</v>
      </c>
      <c r="M22">
        <v>84.46</v>
      </c>
      <c r="N22">
        <v>2100000000</v>
      </c>
      <c r="O22" s="15">
        <v>24863.840871418419</v>
      </c>
      <c r="P22" s="20">
        <v>42543</v>
      </c>
      <c r="Q22">
        <v>37.840000000000003</v>
      </c>
      <c r="R22">
        <v>113</v>
      </c>
      <c r="S22">
        <f t="shared" si="0"/>
        <v>34</v>
      </c>
      <c r="T22" s="15">
        <f t="shared" si="1"/>
        <v>61764705.882352941</v>
      </c>
    </row>
    <row r="23" spans="1:20" x14ac:dyDescent="0.3">
      <c r="A23" s="1">
        <v>17</v>
      </c>
      <c r="B23" t="s">
        <v>17</v>
      </c>
      <c r="C23" t="s">
        <v>18</v>
      </c>
      <c r="D23">
        <v>158</v>
      </c>
      <c r="E23" t="s">
        <v>19</v>
      </c>
      <c r="F23" t="s">
        <v>21</v>
      </c>
      <c r="G23" t="s">
        <v>26</v>
      </c>
      <c r="H23" s="3" t="s">
        <v>27</v>
      </c>
      <c r="I23">
        <v>605</v>
      </c>
      <c r="J23" t="s">
        <v>28</v>
      </c>
      <c r="K23">
        <v>2018.08</v>
      </c>
      <c r="L23">
        <v>84.49</v>
      </c>
      <c r="M23">
        <v>84.49</v>
      </c>
      <c r="N23">
        <v>2195000000</v>
      </c>
      <c r="O23" s="15">
        <v>25979.405846845781</v>
      </c>
      <c r="P23" s="20">
        <v>42543</v>
      </c>
      <c r="Q23">
        <v>37.35</v>
      </c>
      <c r="R23">
        <v>111</v>
      </c>
      <c r="S23">
        <f t="shared" si="0"/>
        <v>33</v>
      </c>
      <c r="T23" s="15">
        <f t="shared" si="1"/>
        <v>66515151.515151516</v>
      </c>
    </row>
    <row r="24" spans="1:20" x14ac:dyDescent="0.3">
      <c r="A24" s="1">
        <v>19</v>
      </c>
      <c r="B24" t="s">
        <v>17</v>
      </c>
      <c r="C24" t="s">
        <v>18</v>
      </c>
      <c r="D24">
        <v>158</v>
      </c>
      <c r="E24" t="s">
        <v>19</v>
      </c>
      <c r="F24" t="s">
        <v>24</v>
      </c>
      <c r="G24" t="s">
        <v>26</v>
      </c>
      <c r="H24" s="3" t="s">
        <v>27</v>
      </c>
      <c r="I24">
        <v>601</v>
      </c>
      <c r="J24" t="s">
        <v>28</v>
      </c>
      <c r="K24">
        <v>2018.08</v>
      </c>
      <c r="L24">
        <v>84.46</v>
      </c>
      <c r="M24">
        <v>84.46</v>
      </c>
      <c r="N24">
        <v>2080000000</v>
      </c>
      <c r="O24" s="15">
        <v>24627.04238692873</v>
      </c>
      <c r="P24" s="20">
        <v>42543</v>
      </c>
      <c r="Q24">
        <v>37.840000000000003</v>
      </c>
      <c r="R24">
        <v>113</v>
      </c>
      <c r="S24">
        <f t="shared" si="0"/>
        <v>34</v>
      </c>
      <c r="T24" s="15">
        <f t="shared" si="1"/>
        <v>61176470.588235296</v>
      </c>
    </row>
    <row r="25" spans="1:20" x14ac:dyDescent="0.3">
      <c r="A25" s="1">
        <v>31</v>
      </c>
      <c r="B25" t="s">
        <v>17</v>
      </c>
      <c r="C25" t="s">
        <v>18</v>
      </c>
      <c r="D25">
        <v>158</v>
      </c>
      <c r="E25" t="s">
        <v>19</v>
      </c>
      <c r="F25" t="s">
        <v>21</v>
      </c>
      <c r="G25" t="s">
        <v>26</v>
      </c>
      <c r="H25" s="3" t="s">
        <v>27</v>
      </c>
      <c r="I25">
        <v>505</v>
      </c>
      <c r="J25" t="s">
        <v>28</v>
      </c>
      <c r="K25">
        <v>2019.05</v>
      </c>
      <c r="L25">
        <v>84.49</v>
      </c>
      <c r="M25">
        <v>84.49</v>
      </c>
      <c r="N25">
        <v>2075000000</v>
      </c>
      <c r="O25" s="15">
        <v>24559.11942241685</v>
      </c>
      <c r="P25" s="20">
        <v>42543</v>
      </c>
      <c r="Q25">
        <v>37.35</v>
      </c>
      <c r="R25">
        <v>111</v>
      </c>
      <c r="S25">
        <f t="shared" si="0"/>
        <v>33</v>
      </c>
      <c r="T25" s="15">
        <f t="shared" si="1"/>
        <v>62878787.878787875</v>
      </c>
    </row>
    <row r="26" spans="1:20" x14ac:dyDescent="0.3">
      <c r="A26" s="1">
        <v>15</v>
      </c>
      <c r="B26" t="s">
        <v>17</v>
      </c>
      <c r="C26" t="s">
        <v>18</v>
      </c>
      <c r="D26">
        <v>158</v>
      </c>
      <c r="E26" t="s">
        <v>19</v>
      </c>
      <c r="F26" t="s">
        <v>21</v>
      </c>
      <c r="G26" t="s">
        <v>26</v>
      </c>
      <c r="H26" s="3" t="s">
        <v>27</v>
      </c>
      <c r="I26">
        <v>503</v>
      </c>
      <c r="J26" t="s">
        <v>28</v>
      </c>
      <c r="K26">
        <v>2018.08</v>
      </c>
      <c r="L26">
        <v>84.49</v>
      </c>
      <c r="M26">
        <v>84.49</v>
      </c>
      <c r="N26">
        <v>2050000000</v>
      </c>
      <c r="O26" s="15">
        <v>24263.2264173275</v>
      </c>
      <c r="P26" s="20">
        <v>42543</v>
      </c>
      <c r="Q26">
        <v>37.35</v>
      </c>
      <c r="R26">
        <v>111</v>
      </c>
      <c r="S26">
        <f t="shared" si="0"/>
        <v>33</v>
      </c>
      <c r="T26" s="15">
        <f t="shared" si="1"/>
        <v>62121212.121212125</v>
      </c>
    </row>
    <row r="27" spans="1:20" x14ac:dyDescent="0.3">
      <c r="A27" s="1">
        <v>29</v>
      </c>
      <c r="B27" t="s">
        <v>17</v>
      </c>
      <c r="C27" t="s">
        <v>18</v>
      </c>
      <c r="D27">
        <v>158</v>
      </c>
      <c r="E27" t="s">
        <v>19</v>
      </c>
      <c r="F27" t="s">
        <v>20</v>
      </c>
      <c r="G27" t="s">
        <v>26</v>
      </c>
      <c r="H27" s="3" t="s">
        <v>27</v>
      </c>
      <c r="I27">
        <v>401</v>
      </c>
      <c r="J27" t="s">
        <v>28</v>
      </c>
      <c r="K27">
        <v>2019.05</v>
      </c>
      <c r="L27">
        <v>133.01</v>
      </c>
      <c r="M27">
        <v>133.01</v>
      </c>
      <c r="N27">
        <v>2745000000</v>
      </c>
      <c r="O27" s="15">
        <v>20637.546049169239</v>
      </c>
      <c r="P27" s="20">
        <v>42543</v>
      </c>
      <c r="Q27">
        <v>37.35</v>
      </c>
      <c r="R27">
        <v>168</v>
      </c>
      <c r="S27">
        <f t="shared" si="0"/>
        <v>50</v>
      </c>
      <c r="T27" s="15">
        <f t="shared" si="1"/>
        <v>54900000</v>
      </c>
    </row>
    <row r="28" spans="1:20" x14ac:dyDescent="0.3">
      <c r="A28" s="1">
        <v>14</v>
      </c>
      <c r="B28" t="s">
        <v>17</v>
      </c>
      <c r="C28" t="s">
        <v>18</v>
      </c>
      <c r="D28">
        <v>158</v>
      </c>
      <c r="E28" t="s">
        <v>19</v>
      </c>
      <c r="F28" t="s">
        <v>20</v>
      </c>
      <c r="G28" t="s">
        <v>26</v>
      </c>
      <c r="H28" s="3" t="s">
        <v>27</v>
      </c>
      <c r="I28">
        <v>304</v>
      </c>
      <c r="J28" t="s">
        <v>28</v>
      </c>
      <c r="K28">
        <v>2018.06</v>
      </c>
      <c r="L28">
        <v>133.04</v>
      </c>
      <c r="M28">
        <v>133.04</v>
      </c>
      <c r="N28">
        <v>2565000000</v>
      </c>
      <c r="O28" s="15">
        <v>19279.915814792541</v>
      </c>
      <c r="P28" s="20">
        <v>42543</v>
      </c>
      <c r="Q28">
        <v>56.47</v>
      </c>
      <c r="R28">
        <v>168</v>
      </c>
      <c r="S28">
        <f t="shared" si="0"/>
        <v>50</v>
      </c>
      <c r="T28" s="15">
        <f t="shared" si="1"/>
        <v>51300000</v>
      </c>
    </row>
    <row r="29" spans="1:20" x14ac:dyDescent="0.3">
      <c r="A29" s="1">
        <v>6</v>
      </c>
      <c r="B29" t="s">
        <v>17</v>
      </c>
      <c r="C29" t="s">
        <v>18</v>
      </c>
      <c r="D29">
        <v>158</v>
      </c>
      <c r="E29" t="s">
        <v>19</v>
      </c>
      <c r="F29" t="s">
        <v>24</v>
      </c>
      <c r="G29" t="s">
        <v>26</v>
      </c>
      <c r="H29" s="3" t="s">
        <v>27</v>
      </c>
      <c r="I29">
        <v>301</v>
      </c>
      <c r="J29" t="s">
        <v>28</v>
      </c>
      <c r="K29">
        <v>2018.05</v>
      </c>
      <c r="L29">
        <v>84.46</v>
      </c>
      <c r="M29">
        <v>84.46</v>
      </c>
      <c r="N29">
        <v>1790000000</v>
      </c>
      <c r="O29" s="15">
        <v>21193.46436182809</v>
      </c>
      <c r="P29" s="20">
        <v>42543</v>
      </c>
      <c r="Q29">
        <v>37.85</v>
      </c>
      <c r="R29">
        <v>113</v>
      </c>
      <c r="S29">
        <f t="shared" si="0"/>
        <v>34</v>
      </c>
      <c r="T29" s="15">
        <f t="shared" si="1"/>
        <v>52647058.823529415</v>
      </c>
    </row>
    <row r="30" spans="1:20" x14ac:dyDescent="0.3">
      <c r="A30" s="1">
        <v>13</v>
      </c>
      <c r="B30" t="s">
        <v>17</v>
      </c>
      <c r="C30" t="s">
        <v>18</v>
      </c>
      <c r="D30">
        <v>158</v>
      </c>
      <c r="E30" t="s">
        <v>19</v>
      </c>
      <c r="F30" t="s">
        <v>24</v>
      </c>
      <c r="G30" t="s">
        <v>26</v>
      </c>
      <c r="H30" s="3" t="s">
        <v>27</v>
      </c>
      <c r="I30">
        <v>201</v>
      </c>
      <c r="J30" t="s">
        <v>28</v>
      </c>
      <c r="K30">
        <v>2018.08</v>
      </c>
      <c r="L30">
        <v>84.46</v>
      </c>
      <c r="M30">
        <v>84.46</v>
      </c>
      <c r="N30">
        <v>1900000000</v>
      </c>
      <c r="O30" s="15">
        <v>22495.856026521429</v>
      </c>
      <c r="P30" s="20">
        <v>42543</v>
      </c>
      <c r="Q30">
        <v>37.840000000000003</v>
      </c>
      <c r="R30">
        <v>113</v>
      </c>
      <c r="S30">
        <f t="shared" si="0"/>
        <v>34</v>
      </c>
      <c r="T30" s="15">
        <f t="shared" si="1"/>
        <v>55882352.941176474</v>
      </c>
    </row>
    <row r="31" spans="1:20" x14ac:dyDescent="0.3">
      <c r="A31" s="1">
        <v>9</v>
      </c>
      <c r="B31" t="s">
        <v>17</v>
      </c>
      <c r="C31" t="s">
        <v>18</v>
      </c>
      <c r="D31">
        <v>158</v>
      </c>
      <c r="E31" t="s">
        <v>19</v>
      </c>
      <c r="F31" t="s">
        <v>23</v>
      </c>
      <c r="G31" t="s">
        <v>26</v>
      </c>
      <c r="H31" s="3" t="s">
        <v>27</v>
      </c>
      <c r="I31">
        <v>201</v>
      </c>
      <c r="J31" t="s">
        <v>28</v>
      </c>
      <c r="K31">
        <v>2018.07</v>
      </c>
      <c r="L31">
        <v>84.49</v>
      </c>
      <c r="M31">
        <v>84.49</v>
      </c>
      <c r="N31" s="19">
        <v>1850000000</v>
      </c>
      <c r="O31" s="15">
        <v>21896.08237661262</v>
      </c>
      <c r="P31" s="20">
        <v>42543</v>
      </c>
      <c r="Q31">
        <v>37.340000000000003</v>
      </c>
      <c r="R31">
        <v>111</v>
      </c>
      <c r="S31">
        <f t="shared" si="0"/>
        <v>33</v>
      </c>
      <c r="T31" s="15">
        <f t="shared" si="1"/>
        <v>56060606.060606062</v>
      </c>
    </row>
    <row r="32" spans="1:20" x14ac:dyDescent="0.3">
      <c r="A32" s="13">
        <v>32</v>
      </c>
      <c r="B32" t="s">
        <v>17</v>
      </c>
      <c r="C32" t="s">
        <v>18</v>
      </c>
      <c r="D32">
        <v>158</v>
      </c>
      <c r="E32" t="s">
        <v>19</v>
      </c>
      <c r="F32" t="s">
        <v>59</v>
      </c>
      <c r="G32" t="s">
        <v>26</v>
      </c>
      <c r="H32" s="3" t="s">
        <v>27</v>
      </c>
      <c r="I32">
        <v>1502</v>
      </c>
      <c r="J32" t="s">
        <v>28</v>
      </c>
      <c r="K32">
        <v>2019.06</v>
      </c>
      <c r="L32">
        <v>84.86</v>
      </c>
      <c r="M32">
        <v>84.86</v>
      </c>
      <c r="N32" s="18">
        <v>2200000000</v>
      </c>
      <c r="P32" s="20">
        <v>42543</v>
      </c>
      <c r="Q32">
        <v>37.85</v>
      </c>
      <c r="R32">
        <v>111</v>
      </c>
      <c r="S32">
        <f t="shared" si="0"/>
        <v>33</v>
      </c>
      <c r="T32" s="15">
        <f t="shared" si="1"/>
        <v>66666666.666666664</v>
      </c>
    </row>
    <row r="33" spans="1:20" x14ac:dyDescent="0.3">
      <c r="A33" s="13">
        <v>33</v>
      </c>
      <c r="B33" t="s">
        <v>17</v>
      </c>
      <c r="C33" t="s">
        <v>18</v>
      </c>
      <c r="D33">
        <v>158</v>
      </c>
      <c r="E33" t="s">
        <v>19</v>
      </c>
      <c r="F33">
        <v>105</v>
      </c>
      <c r="G33" t="s">
        <v>26</v>
      </c>
      <c r="H33" s="3" t="s">
        <v>27</v>
      </c>
      <c r="I33">
        <v>801</v>
      </c>
      <c r="J33" t="s">
        <v>28</v>
      </c>
      <c r="K33">
        <v>2019.07</v>
      </c>
      <c r="L33">
        <v>84.49</v>
      </c>
      <c r="M33">
        <v>84.49</v>
      </c>
      <c r="N33" s="18">
        <v>2200000000</v>
      </c>
      <c r="P33" s="20">
        <v>42543</v>
      </c>
      <c r="Q33">
        <v>37.340000000000003</v>
      </c>
      <c r="R33">
        <v>111</v>
      </c>
      <c r="S33">
        <f t="shared" si="0"/>
        <v>33</v>
      </c>
      <c r="T33" s="15">
        <f t="shared" si="1"/>
        <v>66666666.666666664</v>
      </c>
    </row>
    <row r="34" spans="1:20" x14ac:dyDescent="0.3">
      <c r="A34" s="13">
        <v>34</v>
      </c>
      <c r="B34" t="s">
        <v>17</v>
      </c>
      <c r="C34" t="s">
        <v>18</v>
      </c>
      <c r="D34">
        <v>158</v>
      </c>
      <c r="E34" t="s">
        <v>19</v>
      </c>
      <c r="F34">
        <v>101</v>
      </c>
      <c r="G34" t="s">
        <v>26</v>
      </c>
      <c r="H34" s="3" t="s">
        <v>27</v>
      </c>
      <c r="I34">
        <v>1704</v>
      </c>
      <c r="J34" t="s">
        <v>28</v>
      </c>
      <c r="K34" s="17">
        <v>43633</v>
      </c>
      <c r="L34">
        <v>133.04</v>
      </c>
      <c r="M34">
        <v>133.04</v>
      </c>
      <c r="N34" s="18">
        <v>3160000000</v>
      </c>
      <c r="P34" s="20">
        <v>42543</v>
      </c>
      <c r="Q34">
        <v>56.47</v>
      </c>
      <c r="R34">
        <v>168</v>
      </c>
      <c r="S34">
        <f t="shared" si="0"/>
        <v>50</v>
      </c>
      <c r="T34" s="15">
        <f t="shared" si="1"/>
        <v>63200000</v>
      </c>
    </row>
    <row r="35" spans="1:20" x14ac:dyDescent="0.3">
      <c r="A35" s="13">
        <v>35</v>
      </c>
      <c r="B35" t="s">
        <v>17</v>
      </c>
      <c r="C35" t="s">
        <v>18</v>
      </c>
      <c r="D35">
        <v>158</v>
      </c>
      <c r="E35" t="s">
        <v>19</v>
      </c>
      <c r="F35">
        <v>107</v>
      </c>
      <c r="G35" t="s">
        <v>26</v>
      </c>
      <c r="H35" s="3" t="s">
        <v>27</v>
      </c>
      <c r="I35">
        <v>1704</v>
      </c>
      <c r="J35" t="s">
        <v>28</v>
      </c>
      <c r="K35" s="17">
        <v>43647</v>
      </c>
      <c r="L35">
        <v>84.49</v>
      </c>
      <c r="M35">
        <v>84.49</v>
      </c>
      <c r="N35" s="18">
        <v>2230000000</v>
      </c>
      <c r="P35" s="20">
        <v>42543</v>
      </c>
      <c r="Q35">
        <v>37.35</v>
      </c>
      <c r="R35">
        <v>111</v>
      </c>
      <c r="S35">
        <f t="shared" si="0"/>
        <v>33</v>
      </c>
      <c r="T35" s="15">
        <f t="shared" si="1"/>
        <v>67575757.575757578</v>
      </c>
    </row>
    <row r="36" spans="1:20" x14ac:dyDescent="0.3">
      <c r="K36" s="17"/>
      <c r="N36" s="18"/>
      <c r="P36" s="21"/>
      <c r="T36" s="15"/>
    </row>
    <row r="37" spans="1:20" x14ac:dyDescent="0.3">
      <c r="K37" s="17"/>
      <c r="N37" s="18"/>
      <c r="P37" s="21"/>
      <c r="T37" s="15"/>
    </row>
    <row r="38" spans="1:20" x14ac:dyDescent="0.3">
      <c r="K38" s="17"/>
      <c r="N38" s="18"/>
      <c r="P38" s="21"/>
      <c r="T38" s="15"/>
    </row>
    <row r="39" spans="1:20" x14ac:dyDescent="0.3">
      <c r="K39" s="17"/>
      <c r="N39" s="18"/>
      <c r="P39" s="21"/>
      <c r="T39" s="15"/>
    </row>
    <row r="44" spans="1:20" x14ac:dyDescent="0.3">
      <c r="A44" t="s">
        <v>56</v>
      </c>
      <c r="B44" t="s">
        <v>0</v>
      </c>
      <c r="C44" t="s">
        <v>1</v>
      </c>
      <c r="D44" t="s">
        <v>2</v>
      </c>
      <c r="E44" t="s">
        <v>5</v>
      </c>
      <c r="F44" t="s">
        <v>6</v>
      </c>
      <c r="G44" t="s">
        <v>8</v>
      </c>
      <c r="H44" s="3" t="s">
        <v>57</v>
      </c>
      <c r="I44" t="s">
        <v>9</v>
      </c>
      <c r="J44" t="s">
        <v>10</v>
      </c>
      <c r="K44" t="s">
        <v>11</v>
      </c>
      <c r="L44" t="s">
        <v>12</v>
      </c>
      <c r="M44" t="s">
        <v>13</v>
      </c>
      <c r="N44" t="s">
        <v>14</v>
      </c>
    </row>
    <row r="45" spans="1:20" x14ac:dyDescent="0.3">
      <c r="A45">
        <v>1</v>
      </c>
      <c r="B45" t="s">
        <v>17</v>
      </c>
      <c r="C45" t="s">
        <v>18</v>
      </c>
      <c r="D45">
        <v>158</v>
      </c>
      <c r="E45" t="s">
        <v>26</v>
      </c>
      <c r="F45" t="s">
        <v>27</v>
      </c>
      <c r="G45" t="s">
        <v>28</v>
      </c>
      <c r="H45" s="3" t="s">
        <v>58</v>
      </c>
      <c r="I45" s="17">
        <v>43635</v>
      </c>
      <c r="J45">
        <v>84.86</v>
      </c>
      <c r="K45">
        <v>84.86</v>
      </c>
      <c r="L45" s="18">
        <v>2200000000</v>
      </c>
    </row>
    <row r="46" spans="1:20" x14ac:dyDescent="0.3">
      <c r="A46" t="s">
        <v>56</v>
      </c>
      <c r="B46" t="s">
        <v>0</v>
      </c>
      <c r="C46" t="s">
        <v>1</v>
      </c>
      <c r="D46" t="s">
        <v>2</v>
      </c>
      <c r="E46" t="s">
        <v>5</v>
      </c>
      <c r="F46" t="s">
        <v>6</v>
      </c>
      <c r="G46" t="s">
        <v>8</v>
      </c>
      <c r="H46" s="3" t="s">
        <v>57</v>
      </c>
      <c r="I46" t="s">
        <v>9</v>
      </c>
      <c r="J46" t="s">
        <v>10</v>
      </c>
      <c r="K46" t="s">
        <v>11</v>
      </c>
      <c r="L46" t="s">
        <v>12</v>
      </c>
      <c r="M46" t="s">
        <v>13</v>
      </c>
      <c r="N46" t="s">
        <v>14</v>
      </c>
    </row>
    <row r="47" spans="1:20" x14ac:dyDescent="0.3">
      <c r="A47">
        <v>1</v>
      </c>
      <c r="B47" t="s">
        <v>17</v>
      </c>
      <c r="C47" t="s">
        <v>18</v>
      </c>
      <c r="D47">
        <v>158</v>
      </c>
      <c r="E47" t="s">
        <v>26</v>
      </c>
      <c r="F47" t="s">
        <v>27</v>
      </c>
      <c r="G47" t="s">
        <v>28</v>
      </c>
      <c r="H47" s="3" t="s">
        <v>60</v>
      </c>
      <c r="I47" s="17">
        <v>43658</v>
      </c>
      <c r="J47">
        <v>84.49</v>
      </c>
      <c r="K47">
        <v>84.49</v>
      </c>
      <c r="L47" s="18">
        <v>2200000000</v>
      </c>
      <c r="N47" s="17">
        <v>42543</v>
      </c>
    </row>
    <row r="48" spans="1:20" x14ac:dyDescent="0.3">
      <c r="A48" t="s">
        <v>56</v>
      </c>
      <c r="B48" t="s">
        <v>0</v>
      </c>
      <c r="C48" t="s">
        <v>1</v>
      </c>
      <c r="D48" t="s">
        <v>2</v>
      </c>
      <c r="E48" t="s">
        <v>5</v>
      </c>
      <c r="F48" t="s">
        <v>6</v>
      </c>
      <c r="G48" t="s">
        <v>8</v>
      </c>
      <c r="H48" s="3" t="s">
        <v>57</v>
      </c>
      <c r="I48" t="s">
        <v>9</v>
      </c>
      <c r="J48" t="s">
        <v>10</v>
      </c>
      <c r="K48" t="s">
        <v>11</v>
      </c>
      <c r="L48" t="s">
        <v>12</v>
      </c>
      <c r="M48" t="s">
        <v>13</v>
      </c>
      <c r="N48" t="s">
        <v>14</v>
      </c>
    </row>
    <row r="49" spans="1:14" x14ac:dyDescent="0.3">
      <c r="A49">
        <v>1</v>
      </c>
      <c r="B49" t="s">
        <v>17</v>
      </c>
      <c r="C49" t="s">
        <v>18</v>
      </c>
      <c r="D49">
        <v>158</v>
      </c>
      <c r="E49" t="s">
        <v>26</v>
      </c>
      <c r="F49" t="s">
        <v>27</v>
      </c>
      <c r="G49" t="s">
        <v>28</v>
      </c>
      <c r="H49" s="3" t="s">
        <v>61</v>
      </c>
      <c r="I49" s="17">
        <v>43633</v>
      </c>
      <c r="J49">
        <v>133.04</v>
      </c>
      <c r="K49">
        <v>133.04</v>
      </c>
      <c r="L49" s="17">
        <v>3160000000</v>
      </c>
      <c r="N49" s="17">
        <v>42543</v>
      </c>
    </row>
    <row r="50" spans="1:14" x14ac:dyDescent="0.3">
      <c r="A50" t="s">
        <v>56</v>
      </c>
      <c r="B50" t="s">
        <v>0</v>
      </c>
      <c r="C50" t="s">
        <v>1</v>
      </c>
      <c r="D50" t="s">
        <v>2</v>
      </c>
      <c r="E50" t="s">
        <v>5</v>
      </c>
      <c r="F50" t="s">
        <v>6</v>
      </c>
      <c r="G50" t="s">
        <v>8</v>
      </c>
      <c r="H50" s="3" t="s">
        <v>57</v>
      </c>
      <c r="I50" t="s">
        <v>9</v>
      </c>
      <c r="J50" t="s">
        <v>10</v>
      </c>
      <c r="K50" t="s">
        <v>11</v>
      </c>
      <c r="L50" t="s">
        <v>12</v>
      </c>
      <c r="M50" t="s">
        <v>13</v>
      </c>
      <c r="N50" t="s">
        <v>14</v>
      </c>
    </row>
    <row r="51" spans="1:14" x14ac:dyDescent="0.3">
      <c r="A51">
        <v>1</v>
      </c>
      <c r="B51" t="s">
        <v>17</v>
      </c>
      <c r="C51" t="s">
        <v>18</v>
      </c>
      <c r="D51">
        <v>158</v>
      </c>
      <c r="E51" t="s">
        <v>26</v>
      </c>
      <c r="F51" t="s">
        <v>27</v>
      </c>
      <c r="G51" t="s">
        <v>28</v>
      </c>
      <c r="H51" s="3" t="s">
        <v>62</v>
      </c>
      <c r="I51" s="17">
        <v>43647</v>
      </c>
      <c r="J51">
        <v>84.49</v>
      </c>
      <c r="K51">
        <v>84.49</v>
      </c>
      <c r="L51" s="18">
        <v>2230000000</v>
      </c>
      <c r="N51" s="17">
        <v>42543</v>
      </c>
    </row>
  </sheetData>
  <autoFilter ref="A1:Y33" xr:uid="{0006FBCF-D067-41F0-9CEA-E484473F3A69}"/>
  <mergeCells count="2">
    <mergeCell ref="V3:Y3"/>
    <mergeCell ref="W10:Y10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2019-08-20T07:34:34Z</dcterms:created>
  <dcterms:modified xsi:type="dcterms:W3CDTF">2019-08-20T16:09:33Z</dcterms:modified>
</cp:coreProperties>
</file>