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Сергей Романов 132 группа Б\"/>
    </mc:Choice>
  </mc:AlternateContent>
  <bookViews>
    <workbookView xWindow="0" yWindow="0" windowWidth="28800" windowHeight="1332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2" i="4"/>
  <c r="B16" i="4"/>
  <c r="B15" i="4"/>
  <c r="B14" i="4"/>
  <c r="B13" i="4"/>
  <c r="B11" i="4"/>
  <c r="A16" i="4"/>
  <c r="A15" i="4"/>
  <c r="A14" i="4"/>
  <c r="A13" i="4"/>
  <c r="A12" i="4"/>
  <c r="A11" i="4"/>
  <c r="C3" i="4"/>
  <c r="D3" i="4"/>
  <c r="A3" i="4"/>
  <c r="J2" i="3"/>
  <c r="B3" i="3"/>
  <c r="C2" i="3"/>
  <c r="A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<sst xmlns="http://schemas.openxmlformats.org/spreadsheetml/2006/main" count="9" uniqueCount="8">
  <si>
    <t>ыррваапрваовапо</t>
  </si>
  <si>
    <t xml:space="preserve">I = </t>
  </si>
  <si>
    <t xml:space="preserve">i =   </t>
  </si>
  <si>
    <t xml:space="preserve">K - </t>
  </si>
  <si>
    <t>бит</t>
  </si>
  <si>
    <t>байт</t>
  </si>
  <si>
    <t xml:space="preserve"> </t>
  </si>
  <si>
    <t xml:space="preserve">Результат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</si>
</sst>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1" sqref="A21"/>
    </sheetView>
  </sheetViews>
  <sheetFormatPr defaultColWidth="4.7109375"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ref="C17:T20" si="2">C$1*$A17</f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25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25">
      <c r="A20">
        <v>20</v>
      </c>
      <c r="B20">
        <f t="shared" si="1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  <row r="21" spans="1:20" x14ac:dyDescent="0.25">
      <c r="A21">
        <f>SUM(A1:A20)</f>
        <v>210</v>
      </c>
      <c r="B21">
        <f t="shared" ref="B21:T21" si="3">SUM(B1:B20)</f>
        <v>420</v>
      </c>
      <c r="C21">
        <f t="shared" si="3"/>
        <v>630</v>
      </c>
      <c r="D21">
        <f t="shared" si="3"/>
        <v>840</v>
      </c>
      <c r="E21">
        <f t="shared" si="3"/>
        <v>1050</v>
      </c>
      <c r="F21">
        <f t="shared" si="3"/>
        <v>1260</v>
      </c>
      <c r="G21">
        <f t="shared" si="3"/>
        <v>1470</v>
      </c>
      <c r="H21">
        <f t="shared" si="3"/>
        <v>1680</v>
      </c>
      <c r="I21">
        <f t="shared" si="3"/>
        <v>1890</v>
      </c>
      <c r="J21">
        <f t="shared" si="3"/>
        <v>2100</v>
      </c>
      <c r="K21">
        <f t="shared" si="3"/>
        <v>2310</v>
      </c>
      <c r="L21">
        <f t="shared" si="3"/>
        <v>2520</v>
      </c>
      <c r="M21">
        <f t="shared" si="3"/>
        <v>2730</v>
      </c>
      <c r="N21">
        <f t="shared" si="3"/>
        <v>2940</v>
      </c>
      <c r="O21">
        <f t="shared" si="3"/>
        <v>3150</v>
      </c>
      <c r="P21">
        <f t="shared" si="3"/>
        <v>3360</v>
      </c>
      <c r="Q21">
        <f t="shared" si="3"/>
        <v>3570</v>
      </c>
      <c r="R21">
        <f t="shared" si="3"/>
        <v>3780</v>
      </c>
      <c r="S21">
        <f t="shared" si="3"/>
        <v>3990</v>
      </c>
      <c r="T21">
        <f t="shared" si="3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f>Лист1!A2</f>
        <v>2</v>
      </c>
      <c r="B1">
        <f>Лист1!A1</f>
        <v>1</v>
      </c>
      <c r="C1">
        <f>$A$1^B1</f>
        <v>2</v>
      </c>
    </row>
    <row r="2" spans="1:3" x14ac:dyDescent="0.25">
      <c r="B2">
        <f>Лист1!A2</f>
        <v>2</v>
      </c>
      <c r="C2">
        <f>$A$1^B2</f>
        <v>4</v>
      </c>
    </row>
    <row r="3" spans="1:3" x14ac:dyDescent="0.25">
      <c r="B3">
        <f>Лист1!A3</f>
        <v>3</v>
      </c>
      <c r="C3">
        <f t="shared" ref="C3:C20" si="0">$A$1^B3</f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1" sqref="C1"/>
    </sheetView>
  </sheetViews>
  <sheetFormatPr defaultRowHeight="15" x14ac:dyDescent="0.25"/>
  <sheetData>
    <row r="1" spans="1:10" x14ac:dyDescent="0.25">
      <c r="A1" t="s">
        <v>2</v>
      </c>
      <c r="B1">
        <v>16</v>
      </c>
      <c r="C1" t="s">
        <v>5</v>
      </c>
    </row>
    <row r="2" spans="1:10" x14ac:dyDescent="0.25">
      <c r="A2" t="s">
        <v>3</v>
      </c>
      <c r="B2" t="s">
        <v>0</v>
      </c>
      <c r="C2">
        <f>LEN(B2)</f>
        <v>15</v>
      </c>
      <c r="H2" t="s">
        <v>4</v>
      </c>
      <c r="I2" t="s">
        <v>5</v>
      </c>
      <c r="J2">
        <f>IF(C1="бит",1,8)</f>
        <v>8</v>
      </c>
    </row>
    <row r="3" spans="1:10" x14ac:dyDescent="0.25">
      <c r="A3" t="s">
        <v>1</v>
      </c>
      <c r="B3">
        <f>B1*C2</f>
        <v>240</v>
      </c>
    </row>
  </sheetData>
  <dataValidations count="1">
    <dataValidation type="list" allowBlank="1" showInputMessage="1" showErrorMessage="1" prompt="введите" sqref="C1">
      <formula1>$H$2:$I$2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8" sqref="B18"/>
    </sheetView>
  </sheetViews>
  <sheetFormatPr defaultRowHeight="15" x14ac:dyDescent="0.25"/>
  <cols>
    <col min="1" max="1" width="12.140625" customWidth="1"/>
    <col min="2" max="2" width="12" bestFit="1" customWidth="1"/>
  </cols>
  <sheetData>
    <row r="1" spans="1:4" x14ac:dyDescent="0.25">
      <c r="A1">
        <v>2</v>
      </c>
      <c r="B1">
        <v>3</v>
      </c>
      <c r="C1">
        <v>4</v>
      </c>
      <c r="D1">
        <v>5</v>
      </c>
    </row>
    <row r="2" spans="1:4" x14ac:dyDescent="0.25">
      <c r="A2">
        <v>0.05</v>
      </c>
      <c r="B2">
        <v>0.1</v>
      </c>
      <c r="C2">
        <v>0.25</v>
      </c>
      <c r="D2">
        <v>0.6</v>
      </c>
    </row>
    <row r="3" spans="1:4" x14ac:dyDescent="0.25">
      <c r="A3">
        <f>LOG(1/A2,2)</f>
        <v>4.3219280948873626</v>
      </c>
      <c r="B3" t="s">
        <v>6</v>
      </c>
      <c r="C3">
        <f t="shared" ref="B3:D3" si="0">LOG(1/C2,2)</f>
        <v>2</v>
      </c>
      <c r="D3">
        <f t="shared" si="0"/>
        <v>0.73696559416620622</v>
      </c>
    </row>
    <row r="10" spans="1:4" x14ac:dyDescent="0.25">
      <c r="A10">
        <v>231745</v>
      </c>
      <c r="B10">
        <v>8</v>
      </c>
    </row>
    <row r="11" spans="1:4" x14ac:dyDescent="0.25">
      <c r="A11" t="str">
        <f>MID($A$10,1,1)</f>
        <v>2</v>
      </c>
      <c r="B11">
        <f>A11*$B$10^5</f>
        <v>65536</v>
      </c>
    </row>
    <row r="12" spans="1:4" x14ac:dyDescent="0.25">
      <c r="A12" t="str">
        <f>MID($A$10,2,1)</f>
        <v>3</v>
      </c>
      <c r="B12">
        <f>A12*$B$10^4</f>
        <v>12288</v>
      </c>
    </row>
    <row r="13" spans="1:4" x14ac:dyDescent="0.25">
      <c r="A13" t="str">
        <f>MID($A$10,3,1)</f>
        <v>1</v>
      </c>
      <c r="B13">
        <f>A13*$B$10^3</f>
        <v>512</v>
      </c>
    </row>
    <row r="14" spans="1:4" x14ac:dyDescent="0.25">
      <c r="A14" t="str">
        <f>MID($A$10,4,1)</f>
        <v>7</v>
      </c>
      <c r="B14">
        <f>A14*$B$10^2</f>
        <v>448</v>
      </c>
    </row>
    <row r="15" spans="1:4" x14ac:dyDescent="0.25">
      <c r="A15" t="str">
        <f>MID($A$10,5,1)</f>
        <v>4</v>
      </c>
      <c r="B15">
        <f>A15*$B$10^1</f>
        <v>32</v>
      </c>
    </row>
    <row r="16" spans="1:4" x14ac:dyDescent="0.25">
      <c r="A16" t="str">
        <f>MID($A$10,6,1)</f>
        <v>5</v>
      </c>
      <c r="B16">
        <f>A16*$B$10^0</f>
        <v>5</v>
      </c>
    </row>
    <row r="17" spans="1:2" x14ac:dyDescent="0.25">
      <c r="A17" t="s">
        <v>7</v>
      </c>
      <c r="B17">
        <f>SUM(B11:B16)</f>
        <v>78821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2022-09-07T01:34:59Z</dcterms:created>
  <dcterms:modified xsi:type="dcterms:W3CDTF">2022-09-07T03:06:37Z</dcterms:modified>
</cp:coreProperties>
</file>