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</sheets>
  <definedNames/>
  <calcPr/>
</workbook>
</file>

<file path=xl/sharedStrings.xml><?xml version="1.0" encoding="utf-8"?>
<sst xmlns="http://schemas.openxmlformats.org/spreadsheetml/2006/main" count="114" uniqueCount="81">
  <si>
    <t>Задание 1</t>
  </si>
  <si>
    <t>Фирма "А"</t>
  </si>
  <si>
    <t>Фирма "В"</t>
  </si>
  <si>
    <t>Фирма "С"</t>
  </si>
  <si>
    <t>Прибыль, %</t>
  </si>
  <si>
    <t>Вероятность</t>
  </si>
  <si>
    <t>1. Определить доходность акций фирм</t>
  </si>
  <si>
    <t>Математическое ожидание - доходность акций, %</t>
  </si>
  <si>
    <t xml:space="preserve">Формула для вычисления:  Σ (прибыль * вероятность) </t>
  </si>
  <si>
    <t>2. Определить риск по акциям</t>
  </si>
  <si>
    <t>Дисперсия</t>
  </si>
  <si>
    <t xml:space="preserve">Формула для вычисления: Σ ((прибыль - МО)^2 * вероятность)  </t>
  </si>
  <si>
    <t>Среднеквадратическое отклонение - риск по акциям</t>
  </si>
  <si>
    <t>Формула для вычисления: квадратный корень от дисперсии</t>
  </si>
  <si>
    <t>3. Дать рекомендации насчет целесообразности покупки акций</t>
  </si>
  <si>
    <t>Рекомендации насчет целесообразности покупки акций:</t>
  </si>
  <si>
    <t>Наивысший доход - по акциям фирмы "С" - 16.2%, однако и риск самый большой - 3,919. По моему мнению, целесообразнее приобрести акции фирмы "В", поскольку там меньше всего риска и доход не минимальный, как в случае с акциями фирмы "А".</t>
  </si>
  <si>
    <t>Задание 2</t>
  </si>
  <si>
    <t>П1</t>
  </si>
  <si>
    <t>П2</t>
  </si>
  <si>
    <t>П3</t>
  </si>
  <si>
    <t>П4</t>
  </si>
  <si>
    <t>П5</t>
  </si>
  <si>
    <t>А1</t>
  </si>
  <si>
    <t>А2</t>
  </si>
  <si>
    <t>А3</t>
  </si>
  <si>
    <t>А4</t>
  </si>
  <si>
    <t>А5</t>
  </si>
  <si>
    <t>Найти лучшую стратегию по критерию Вальда</t>
  </si>
  <si>
    <t>Критерий Вальда работает по принципу выбора минимальной оценки в каждой стратегии и последующего выбора максимального значения из полученного набора оценок. Критерий является очень осторожным и ориентирован на худшие условия, среди которых находит лучший и гарантированный результат.</t>
  </si>
  <si>
    <t>Критерий Вальда 𝑊𝑎=max min 𝑎ij</t>
  </si>
  <si>
    <t>min aij</t>
  </si>
  <si>
    <t>Wa</t>
  </si>
  <si>
    <t>Для матрицы выигрышей максимальный критерий Вальда Wa=5, и, соответственно, лучшая стратегия А2.</t>
  </si>
  <si>
    <t>Задание 3</t>
  </si>
  <si>
    <t>Игрок 1 выбирает из x∈X = [0,1], игрок 2 выбирает из y∈Y = [0,1]</t>
  </si>
  <si>
    <t>1. Вычислить цену игры</t>
  </si>
  <si>
    <t>Функция выигрыша: М(х, у) = 15x^2 - 3y^2</t>
  </si>
  <si>
    <t>Найдем нижнюю цену игры:</t>
  </si>
  <si>
    <t>Игрок 2 желает минимизировать выигрыш игрока 1, поэтому</t>
  </si>
  <si>
    <t>min(15x^2 - 3y^2) = 15x^2 - 3</t>
  </si>
  <si>
    <t>y∈Y</t>
  </si>
  <si>
    <t>Игрок 1 стремится максимизировать свой выигрыш, и как следствие</t>
  </si>
  <si>
    <t>max(15x^2 - 3) = 15 - 3 = 12</t>
  </si>
  <si>
    <t>x∈X</t>
  </si>
  <si>
    <t>Имеем, что нижняя цена игры равна V1 = 12</t>
  </si>
  <si>
    <t>Найдем верхнюю цену игры:</t>
  </si>
  <si>
    <t>min(     max(15x^2 - 3y^2)) = min(15 - 3y^2) = 15 - 3 = 12</t>
  </si>
  <si>
    <t>Верхняя цена игры V2 = 12</t>
  </si>
  <si>
    <t>В данной игре нижняя цена равна верхней V1=V2=12</t>
  </si>
  <si>
    <t>2. Определить наличие седловых точек</t>
  </si>
  <si>
    <t>Поскольку V1=V2, то задача имеет седловую точку, ее координаты (1,1)</t>
  </si>
  <si>
    <t>Задание 4</t>
  </si>
  <si>
    <t>В1</t>
  </si>
  <si>
    <t>В2</t>
  </si>
  <si>
    <t>В3</t>
  </si>
  <si>
    <t>В4</t>
  </si>
  <si>
    <t>В5</t>
  </si>
  <si>
    <t>1. Применить принцип доминирования</t>
  </si>
  <si>
    <t>Применим принцип доминирования - исключим заведомо невыгодные стратегии. Такими стратегиями являются: для игрока А - те, у которых в строки элементы значительно меньше по сравнению с другими строками, для игрока В - те, у которых в столбцах значения гораздо больше, чем в других столбцах.</t>
  </si>
  <si>
    <t>Получим матрицу:</t>
  </si>
  <si>
    <t>min</t>
  </si>
  <si>
    <t>max</t>
  </si>
  <si>
    <t>2. Проверить на наличие седловых точек</t>
  </si>
  <si>
    <t>альфа = 23</t>
  </si>
  <si>
    <t>бета = 43</t>
  </si>
  <si>
    <t>альфа ≠ бета, что означает - имеем игру без седловой точки</t>
  </si>
  <si>
    <t>3. Решить геометрическую задачу для игрока А</t>
  </si>
  <si>
    <t>5. Решить задачи линейного программирования</t>
  </si>
  <si>
    <t>При помощи функции Excel - Поиск решения - автоматизируем задачу и решим ее симплекс-методом</t>
  </si>
  <si>
    <t>Целевая функция</t>
  </si>
  <si>
    <t>Игрок А</t>
  </si>
  <si>
    <t>х1 (*10^-3)</t>
  </si>
  <si>
    <t>х2 (*10^-3)</t>
  </si>
  <si>
    <t>ЦФ (*10^-3)</t>
  </si>
  <si>
    <t>Система ограничений</t>
  </si>
  <si>
    <t>Полученное значение</t>
  </si>
  <si>
    <t>Ограничение</t>
  </si>
  <si>
    <t>&gt;=</t>
  </si>
  <si>
    <t>Игрок B</t>
  </si>
  <si>
    <t>&lt;=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</si>
</sst>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/>
    <font>
      <b/>
    </font>
    <font>
      <sz val="11.0"/>
      <color rgb="FF000000"/>
      <name val="Calibri"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center" wrapText="1"/>
    </xf>
    <xf borderId="1" fillId="0" fontId="2" numFmtId="0" xfId="0" applyBorder="1" applyFont="1"/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2" fillId="0" fontId="2" numFmtId="0" xfId="0" applyBorder="1" applyFont="1"/>
    <xf borderId="3" fillId="0" fontId="4" numFmtId="0" xfId="0" applyBorder="1" applyFont="1"/>
    <xf borderId="4" fillId="0" fontId="4" numFmtId="0" xfId="0" applyBorder="1" applyFont="1"/>
    <xf borderId="1" fillId="3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28</xdr:row>
      <xdr:rowOff>104775</xdr:rowOff>
    </xdr:from>
    <xdr:ext cx="5000625" cy="54483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28</xdr:row>
      <xdr:rowOff>104775</xdr:rowOff>
    </xdr:from>
    <xdr:ext cx="4724400" cy="54483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2" t="s">
        <v>1</v>
      </c>
      <c r="B4" s="3"/>
      <c r="D4" s="2" t="s">
        <v>2</v>
      </c>
      <c r="E4" s="3"/>
      <c r="G4" s="2" t="s">
        <v>3</v>
      </c>
      <c r="H4" s="3"/>
    </row>
    <row r="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</row>
    <row r="6">
      <c r="A6" s="4">
        <v>6.0</v>
      </c>
      <c r="B6" s="4">
        <v>0.25</v>
      </c>
      <c r="D6" s="4">
        <v>8.0</v>
      </c>
      <c r="E6" s="4">
        <v>0.25</v>
      </c>
      <c r="G6" s="4">
        <v>9.0</v>
      </c>
      <c r="H6" s="4">
        <v>0.2</v>
      </c>
    </row>
    <row r="7">
      <c r="A7" s="4">
        <v>13.0</v>
      </c>
      <c r="B7" s="4">
        <v>0.5</v>
      </c>
      <c r="D7" s="4">
        <v>12.0</v>
      </c>
      <c r="E7" s="4">
        <v>0.25</v>
      </c>
      <c r="G7" s="4">
        <v>17.0</v>
      </c>
      <c r="H7" s="4">
        <v>0.6</v>
      </c>
    </row>
    <row r="8">
      <c r="A8" s="4">
        <v>15.0</v>
      </c>
      <c r="B8" s="4">
        <v>0.25</v>
      </c>
      <c r="D8" s="4">
        <v>15.0</v>
      </c>
      <c r="E8" s="4">
        <v>0.5</v>
      </c>
      <c r="G8" s="4">
        <v>21.0</v>
      </c>
      <c r="H8" s="4">
        <v>0.2</v>
      </c>
    </row>
    <row r="10">
      <c r="A10" s="1" t="s">
        <v>6</v>
      </c>
    </row>
    <row r="11">
      <c r="A11" s="5" t="s">
        <v>7</v>
      </c>
      <c r="E11" s="6" t="s">
        <v>8</v>
      </c>
    </row>
    <row r="13">
      <c r="A13" s="2" t="s">
        <v>1</v>
      </c>
      <c r="B13" s="2" t="s">
        <v>2</v>
      </c>
      <c r="C13" s="2" t="s">
        <v>3</v>
      </c>
    </row>
    <row r="14">
      <c r="A14" s="7">
        <f>A6*B6+A7*B7+A8*B8</f>
        <v>11.75</v>
      </c>
      <c r="B14" s="7">
        <f>D6*E6+D7*E7+D8*E8</f>
        <v>12.5</v>
      </c>
      <c r="C14" s="7">
        <f>G6*H6+G7*H7+G8*H8</f>
        <v>16.2</v>
      </c>
    </row>
    <row r="16">
      <c r="A16" s="1" t="s">
        <v>9</v>
      </c>
    </row>
    <row r="17">
      <c r="A17" s="5" t="s">
        <v>10</v>
      </c>
      <c r="E17" s="6" t="s">
        <v>11</v>
      </c>
    </row>
    <row r="19">
      <c r="A19" s="2" t="s">
        <v>1</v>
      </c>
      <c r="B19" s="2" t="s">
        <v>2</v>
      </c>
      <c r="C19" s="2" t="s">
        <v>3</v>
      </c>
    </row>
    <row r="20">
      <c r="A20" s="7">
        <f>(A6-A14)^2*B6+(A7-A14)^2*B7+(A8-A14)^2*B8</f>
        <v>11.6875</v>
      </c>
      <c r="B20" s="7">
        <f>(D6-B14)^2*E6+(D7-B14)^2*E7+(D8-B14)^2*E8</f>
        <v>8.25</v>
      </c>
      <c r="C20" s="7">
        <f>(G6-C14)^2*H6+(G7-C14)^2*H7+(G8-C14)^2*H8</f>
        <v>15.36</v>
      </c>
    </row>
    <row r="22">
      <c r="A22" s="5" t="s">
        <v>12</v>
      </c>
      <c r="E22" s="6" t="s">
        <v>13</v>
      </c>
    </row>
    <row r="24">
      <c r="A24" s="2" t="s">
        <v>1</v>
      </c>
      <c r="B24" s="2" t="s">
        <v>2</v>
      </c>
      <c r="C24" s="2" t="s">
        <v>3</v>
      </c>
    </row>
    <row r="25">
      <c r="A25" s="7">
        <f t="shared" ref="A25:C25" si="1">A20^0.5</f>
        <v>3.418698583</v>
      </c>
      <c r="B25" s="7">
        <f t="shared" si="1"/>
        <v>2.872281323</v>
      </c>
      <c r="C25" s="7">
        <f t="shared" si="1"/>
        <v>3.919183588</v>
      </c>
    </row>
    <row r="27">
      <c r="A27" s="1" t="s">
        <v>14</v>
      </c>
    </row>
    <row r="28">
      <c r="A28" s="5" t="s">
        <v>15</v>
      </c>
    </row>
    <row r="30">
      <c r="A30" s="8" t="s">
        <v>16</v>
      </c>
    </row>
  </sheetData>
  <mergeCells count="1">
    <mergeCell ref="A30:F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</row>
    <row r="3">
      <c r="A3" s="9"/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</row>
    <row r="4">
      <c r="A4" s="11" t="s">
        <v>23</v>
      </c>
      <c r="B4" s="4">
        <v>4.0</v>
      </c>
      <c r="C4" s="4">
        <v>9.0</v>
      </c>
      <c r="D4" s="4">
        <v>6.0</v>
      </c>
      <c r="E4" s="4">
        <v>11.0</v>
      </c>
      <c r="F4" s="4">
        <v>18.0</v>
      </c>
    </row>
    <row r="5">
      <c r="A5" s="11" t="s">
        <v>24</v>
      </c>
      <c r="B5" s="4">
        <v>5.0</v>
      </c>
      <c r="C5" s="4">
        <v>7.0</v>
      </c>
      <c r="D5" s="4">
        <v>19.0</v>
      </c>
      <c r="E5" s="4">
        <v>5.0</v>
      </c>
      <c r="F5" s="4">
        <v>9.0</v>
      </c>
    </row>
    <row r="6">
      <c r="A6" s="11" t="s">
        <v>25</v>
      </c>
      <c r="B6" s="4">
        <v>7.0</v>
      </c>
      <c r="C6" s="4">
        <v>7.0</v>
      </c>
      <c r="D6" s="4">
        <v>4.0</v>
      </c>
      <c r="E6" s="4">
        <v>11.0</v>
      </c>
      <c r="F6" s="4">
        <v>8.0</v>
      </c>
    </row>
    <row r="7">
      <c r="A7" s="11" t="s">
        <v>26</v>
      </c>
      <c r="B7" s="4">
        <v>13.0</v>
      </c>
      <c r="C7" s="4">
        <v>4.0</v>
      </c>
      <c r="D7" s="4">
        <v>6.0</v>
      </c>
      <c r="E7" s="4">
        <v>19.0</v>
      </c>
      <c r="F7" s="4">
        <v>18.0</v>
      </c>
    </row>
    <row r="8">
      <c r="A8" s="11" t="s">
        <v>27</v>
      </c>
      <c r="B8" s="4">
        <v>4.0</v>
      </c>
      <c r="C8" s="4">
        <v>6.0</v>
      </c>
      <c r="D8" s="4">
        <v>7.0</v>
      </c>
      <c r="E8" s="4">
        <v>5.0</v>
      </c>
      <c r="F8" s="4">
        <v>4.0</v>
      </c>
    </row>
    <row r="10">
      <c r="A10" s="1" t="s">
        <v>28</v>
      </c>
      <c r="E10" s="8" t="s">
        <v>29</v>
      </c>
    </row>
    <row r="11">
      <c r="A11" s="6" t="s">
        <v>30</v>
      </c>
    </row>
    <row r="13">
      <c r="A13" s="4" t="s">
        <v>31</v>
      </c>
      <c r="B13" s="4" t="s">
        <v>32</v>
      </c>
    </row>
    <row r="14">
      <c r="A14" s="9">
        <f t="shared" ref="A14:A18" si="1">MIN(B4:F4)</f>
        <v>4</v>
      </c>
      <c r="B14" s="12">
        <f>MAX(A14:A18)</f>
        <v>5</v>
      </c>
    </row>
    <row r="15">
      <c r="A15" s="9">
        <f t="shared" si="1"/>
        <v>5</v>
      </c>
      <c r="B15" s="13"/>
    </row>
    <row r="16">
      <c r="A16" s="9">
        <f t="shared" si="1"/>
        <v>4</v>
      </c>
      <c r="B16" s="13"/>
    </row>
    <row r="17">
      <c r="A17" s="9">
        <f t="shared" si="1"/>
        <v>4</v>
      </c>
      <c r="B17" s="13"/>
    </row>
    <row r="18">
      <c r="A18" s="9">
        <f t="shared" si="1"/>
        <v>4</v>
      </c>
      <c r="B18" s="14"/>
    </row>
    <row r="21">
      <c r="A21" s="6" t="s">
        <v>33</v>
      </c>
    </row>
  </sheetData>
  <mergeCells count="2">
    <mergeCell ref="E10:H15"/>
    <mergeCell ref="B14:B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9.0"/>
  </cols>
  <sheetData>
    <row r="1">
      <c r="A1" s="1" t="s">
        <v>34</v>
      </c>
    </row>
    <row r="2">
      <c r="A2" s="6" t="s">
        <v>35</v>
      </c>
    </row>
    <row r="4">
      <c r="A4" s="1" t="s">
        <v>36</v>
      </c>
    </row>
    <row r="6">
      <c r="A6" s="6" t="s">
        <v>37</v>
      </c>
    </row>
    <row r="8">
      <c r="A8" s="5" t="s">
        <v>38</v>
      </c>
    </row>
    <row r="10">
      <c r="A10" s="6" t="s">
        <v>39</v>
      </c>
    </row>
    <row r="11">
      <c r="A11" s="6" t="s">
        <v>40</v>
      </c>
    </row>
    <row r="12">
      <c r="A12" s="6" t="s">
        <v>41</v>
      </c>
    </row>
    <row r="14">
      <c r="A14" s="6" t="s">
        <v>42</v>
      </c>
    </row>
    <row r="15">
      <c r="A15" s="6" t="s">
        <v>43</v>
      </c>
    </row>
    <row r="16">
      <c r="A16" s="6" t="s">
        <v>44</v>
      </c>
    </row>
    <row r="18">
      <c r="A18" s="6" t="s">
        <v>45</v>
      </c>
    </row>
    <row r="20">
      <c r="A20" s="5" t="s">
        <v>46</v>
      </c>
    </row>
    <row r="21">
      <c r="A21" s="6" t="s">
        <v>47</v>
      </c>
    </row>
    <row r="22">
      <c r="A22" s="6" t="s">
        <v>41</v>
      </c>
      <c r="B22" s="6" t="s">
        <v>44</v>
      </c>
      <c r="C22" s="6" t="s">
        <v>41</v>
      </c>
    </row>
    <row r="24">
      <c r="A24" s="6" t="s">
        <v>48</v>
      </c>
    </row>
    <row r="26">
      <c r="A26" s="6" t="s">
        <v>49</v>
      </c>
    </row>
    <row r="28">
      <c r="A28" s="1" t="s">
        <v>50</v>
      </c>
    </row>
    <row r="30">
      <c r="A30" s="6" t="s">
        <v>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52</v>
      </c>
    </row>
    <row r="3">
      <c r="A3" s="9"/>
      <c r="B3" s="15" t="s">
        <v>53</v>
      </c>
      <c r="C3" s="15" t="s">
        <v>54</v>
      </c>
      <c r="D3" s="15" t="s">
        <v>55</v>
      </c>
      <c r="E3" s="15" t="s">
        <v>56</v>
      </c>
      <c r="F3" s="15" t="s">
        <v>57</v>
      </c>
    </row>
    <row r="4">
      <c r="A4" s="16" t="s">
        <v>23</v>
      </c>
      <c r="B4" s="17">
        <v>43.0</v>
      </c>
      <c r="C4" s="17">
        <v>92.0</v>
      </c>
      <c r="D4" s="17">
        <v>163.0</v>
      </c>
      <c r="E4" s="17">
        <v>105.0</v>
      </c>
      <c r="F4" s="17">
        <v>23.0</v>
      </c>
    </row>
    <row r="5">
      <c r="A5" s="16" t="s">
        <v>24</v>
      </c>
      <c r="B5" s="17">
        <v>23.0</v>
      </c>
      <c r="C5" s="17">
        <v>68.0</v>
      </c>
      <c r="D5" s="17">
        <v>143.0</v>
      </c>
      <c r="E5" s="17">
        <v>70.0</v>
      </c>
      <c r="F5" s="17">
        <v>63.0</v>
      </c>
    </row>
    <row r="8">
      <c r="A8" s="1" t="s">
        <v>58</v>
      </c>
    </row>
    <row r="9">
      <c r="A9" s="8" t="s">
        <v>59</v>
      </c>
    </row>
    <row r="14">
      <c r="A14" s="6" t="s">
        <v>60</v>
      </c>
    </row>
    <row r="16">
      <c r="A16" s="9"/>
      <c r="B16" s="15" t="s">
        <v>53</v>
      </c>
      <c r="C16" s="15" t="s">
        <v>57</v>
      </c>
      <c r="D16" s="6" t="s">
        <v>61</v>
      </c>
      <c r="E16" s="6" t="s">
        <v>62</v>
      </c>
    </row>
    <row r="17">
      <c r="A17" s="16" t="s">
        <v>23</v>
      </c>
      <c r="B17" s="17">
        <v>43.0</v>
      </c>
      <c r="C17" s="17">
        <v>23.0</v>
      </c>
      <c r="D17" s="6">
        <v>23.0</v>
      </c>
      <c r="E17" s="18">
        <v>23.0</v>
      </c>
    </row>
    <row r="18">
      <c r="A18" s="16" t="s">
        <v>24</v>
      </c>
      <c r="B18" s="17">
        <v>23.0</v>
      </c>
      <c r="C18" s="17">
        <v>63.0</v>
      </c>
      <c r="D18" s="6">
        <v>23.0</v>
      </c>
    </row>
    <row r="19">
      <c r="A19" s="6" t="s">
        <v>62</v>
      </c>
      <c r="B19" s="6">
        <v>43.0</v>
      </c>
      <c r="C19" s="6">
        <v>63.0</v>
      </c>
    </row>
    <row r="20">
      <c r="A20" s="6" t="s">
        <v>61</v>
      </c>
      <c r="B20" s="19">
        <v>43.0</v>
      </c>
    </row>
    <row r="22">
      <c r="A22" s="20" t="s">
        <v>63</v>
      </c>
    </row>
    <row r="23">
      <c r="A23" s="21" t="s">
        <v>64</v>
      </c>
    </row>
    <row r="24">
      <c r="A24" s="6" t="s">
        <v>65</v>
      </c>
    </row>
    <row r="26">
      <c r="A26" s="6" t="s">
        <v>66</v>
      </c>
    </row>
    <row r="28">
      <c r="A28" s="1" t="s">
        <v>67</v>
      </c>
    </row>
    <row r="58">
      <c r="A58" s="1" t="s">
        <v>68</v>
      </c>
    </row>
    <row r="60">
      <c r="A60" s="6" t="s">
        <v>69</v>
      </c>
    </row>
    <row r="62">
      <c r="A62" s="22" t="s">
        <v>70</v>
      </c>
      <c r="B62" s="23"/>
      <c r="C62" s="23"/>
      <c r="D62" s="23"/>
      <c r="E62" s="24" t="s">
        <v>71</v>
      </c>
    </row>
    <row r="63">
      <c r="A63" s="22" t="s">
        <v>72</v>
      </c>
      <c r="B63" s="22" t="s">
        <v>73</v>
      </c>
      <c r="C63" s="22" t="s">
        <v>74</v>
      </c>
      <c r="D63" s="23"/>
      <c r="E63" s="23"/>
    </row>
    <row r="64">
      <c r="A64" s="25">
        <v>18349.0</v>
      </c>
      <c r="B64" s="25">
        <v>9174.0</v>
      </c>
      <c r="C64" s="25">
        <v>27523.0</v>
      </c>
      <c r="D64" s="23"/>
      <c r="E64" s="23"/>
    </row>
    <row r="65">
      <c r="A65" s="26">
        <v>1.0</v>
      </c>
      <c r="B65" s="26">
        <v>1.0</v>
      </c>
      <c r="C65" s="23"/>
      <c r="D65" s="23"/>
      <c r="E65" s="23"/>
    </row>
    <row r="66">
      <c r="A66" s="23"/>
      <c r="B66" s="23"/>
      <c r="C66" s="23"/>
      <c r="D66" s="23"/>
      <c r="E66" s="23"/>
    </row>
    <row r="67">
      <c r="A67" s="22" t="s">
        <v>75</v>
      </c>
      <c r="B67" s="22"/>
      <c r="C67" s="21" t="s">
        <v>76</v>
      </c>
      <c r="D67" s="23"/>
      <c r="E67" s="22" t="s">
        <v>77</v>
      </c>
    </row>
    <row r="68">
      <c r="A68" s="26">
        <v>43.0</v>
      </c>
      <c r="B68" s="26">
        <v>23.0</v>
      </c>
      <c r="C68" s="26">
        <v>1.0</v>
      </c>
      <c r="D68" s="22" t="s">
        <v>78</v>
      </c>
      <c r="E68" s="26">
        <v>1.0</v>
      </c>
    </row>
    <row r="69">
      <c r="A69" s="26">
        <v>23.0</v>
      </c>
      <c r="B69" s="26">
        <v>63.0</v>
      </c>
      <c r="C69" s="26">
        <v>1.0</v>
      </c>
      <c r="D69" s="22" t="s">
        <v>78</v>
      </c>
      <c r="E69" s="26">
        <v>1.0</v>
      </c>
    </row>
    <row r="72">
      <c r="A72" s="22" t="s">
        <v>70</v>
      </c>
      <c r="B72" s="23"/>
      <c r="C72" s="23"/>
      <c r="D72" s="23"/>
      <c r="E72" s="24" t="s">
        <v>79</v>
      </c>
    </row>
    <row r="73">
      <c r="A73" s="22" t="s">
        <v>72</v>
      </c>
      <c r="B73" s="22" t="s">
        <v>73</v>
      </c>
      <c r="C73" s="22" t="s">
        <v>74</v>
      </c>
      <c r="D73" s="23"/>
      <c r="E73" s="23"/>
    </row>
    <row r="74">
      <c r="A74" s="25">
        <v>18349.0</v>
      </c>
      <c r="B74" s="25">
        <v>9174.0</v>
      </c>
      <c r="C74" s="25">
        <v>27523.0</v>
      </c>
      <c r="D74" s="23"/>
      <c r="E74" s="23"/>
    </row>
    <row r="75">
      <c r="A75" s="26">
        <v>1.0</v>
      </c>
      <c r="B75" s="26">
        <v>1.0</v>
      </c>
      <c r="C75" s="23"/>
      <c r="D75" s="23"/>
      <c r="E75" s="23"/>
    </row>
    <row r="76">
      <c r="A76" s="23"/>
      <c r="B76" s="23"/>
      <c r="C76" s="23"/>
      <c r="D76" s="23"/>
      <c r="E76" s="23"/>
    </row>
    <row r="77">
      <c r="A77" s="22" t="s">
        <v>75</v>
      </c>
      <c r="B77" s="22"/>
      <c r="C77" s="6" t="s">
        <v>76</v>
      </c>
      <c r="D77" s="23"/>
      <c r="E77" s="22" t="s">
        <v>77</v>
      </c>
    </row>
    <row r="78">
      <c r="A78" s="26">
        <v>43.0</v>
      </c>
      <c r="B78" s="26">
        <v>23.0</v>
      </c>
      <c r="C78" s="26">
        <v>1.0</v>
      </c>
      <c r="D78" s="22" t="s">
        <v>80</v>
      </c>
      <c r="E78" s="26">
        <v>1.0</v>
      </c>
    </row>
    <row r="79">
      <c r="A79" s="26">
        <v>23.0</v>
      </c>
      <c r="B79" s="26">
        <v>63.0</v>
      </c>
      <c r="C79" s="26">
        <v>1.0</v>
      </c>
      <c r="D79" s="22" t="s">
        <v>80</v>
      </c>
      <c r="E79" s="26">
        <v>1.0</v>
      </c>
    </row>
  </sheetData>
  <mergeCells count="3">
    <mergeCell ref="A9:F12"/>
    <mergeCell ref="B20:C20"/>
    <mergeCell ref="E17:E18"/>
  </mergeCells>
  <drawing r:id="rId1"/>
</worksheet>
</file>