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oasullaway/Documents/GitHub/AYK_prey/"/>
    </mc:Choice>
  </mc:AlternateContent>
  <xr:revisionPtr revIDLastSave="0" documentId="13_ncr:1_{FC388DFC-4DF6-614C-A61B-C416BB5F0900}" xr6:coauthVersionLast="47" xr6:coauthVersionMax="47" xr10:uidLastSave="{00000000-0000-0000-0000-000000000000}"/>
  <bookViews>
    <workbookView xWindow="2160" yWindow="4460" windowWidth="26880" windowHeight="17920" xr2:uid="{43972CCF-D74D-C149-826D-0934E9C72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D18" i="1"/>
  <c r="C18" i="1"/>
  <c r="C15" i="1"/>
  <c r="A15" i="1"/>
  <c r="D15" i="1" s="1"/>
  <c r="D14" i="1"/>
  <c r="C14" i="1"/>
  <c r="A14" i="1"/>
  <c r="A13" i="1"/>
  <c r="C13" i="1"/>
  <c r="D13" i="1"/>
  <c r="A12" i="1"/>
  <c r="D12" i="1" s="1"/>
  <c r="C12" i="1"/>
  <c r="C9" i="1"/>
  <c r="A9" i="1"/>
  <c r="C8" i="1"/>
  <c r="A8" i="1"/>
  <c r="C7" i="1"/>
  <c r="C6" i="1"/>
  <c r="A6" i="1"/>
  <c r="C5" i="1"/>
  <c r="D5" i="1" s="1"/>
  <c r="A4" i="1"/>
  <c r="C4" i="1"/>
  <c r="A5" i="1"/>
  <c r="A7" i="1"/>
  <c r="D7" i="1" s="1"/>
  <c r="A3" i="1"/>
  <c r="C3" i="1"/>
  <c r="D3" i="1" s="1"/>
  <c r="C2" i="1"/>
  <c r="D2" i="1"/>
  <c r="A2" i="1"/>
  <c r="D4" i="1" l="1"/>
  <c r="D8" i="1"/>
  <c r="D9" i="1"/>
  <c r="D6" i="1"/>
</calcChain>
</file>

<file path=xl/sharedStrings.xml><?xml version="1.0" encoding="utf-8"?>
<sst xmlns="http://schemas.openxmlformats.org/spreadsheetml/2006/main" count="10" uniqueCount="10">
  <si>
    <t>c</t>
  </si>
  <si>
    <t>p</t>
  </si>
  <si>
    <t>N_e</t>
  </si>
  <si>
    <t>Kappa</t>
  </si>
  <si>
    <t>C &lt;&lt; N_e</t>
  </si>
  <si>
    <t>C&gt;N_e</t>
  </si>
  <si>
    <t>C=N_e</t>
  </si>
  <si>
    <t xml:space="preserve"> increase productivity, survival goes up.</t>
  </si>
  <si>
    <t xml:space="preserve">if C is similar to N_eggs or slightly larger, then  survival is normal ish. </t>
  </si>
  <si>
    <t>if n_eggs &gt; C, survival gets really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</si>
</sst>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B08-0461-6945-9305-D6B5CB914DA4}">
  <dimension ref="A1:E18"/>
  <sheetViews>
    <sheetView tabSelected="1" zoomScale="150" workbookViewId="0">
      <selection activeCell="A19" sqref="A19"/>
    </sheetView>
  </sheetViews>
  <sheetFormatPr baseColWidth="10" defaultRowHeight="16" x14ac:dyDescent="0.2"/>
  <cols>
    <col min="1" max="1" width="12.1640625" bestFit="1" customWidth="1"/>
    <col min="3" max="3" width="12.1640625" bestFit="1" customWidth="1"/>
    <col min="4" max="4" width="20" customWidth="1"/>
    <col min="5" max="5" width="36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f>EXP(20)</f>
        <v>485165195.40979028</v>
      </c>
      <c r="B2" s="2">
        <v>0.08</v>
      </c>
      <c r="C2" s="2">
        <f>EXP(14)</f>
        <v>1202604.2841647768</v>
      </c>
      <c r="D2" s="3">
        <f>B2/(1+(B2+C2)/A2)</f>
        <v>7.980219013434299E-2</v>
      </c>
    </row>
    <row r="3" spans="1:5" x14ac:dyDescent="0.2">
      <c r="A3" s="4">
        <f>EXP(15)</f>
        <v>3269017.3724721107</v>
      </c>
      <c r="B3">
        <v>0.08</v>
      </c>
      <c r="C3">
        <f>EXP(14)</f>
        <v>1202604.2841647768</v>
      </c>
      <c r="D3" s="5">
        <f>B3/(1+(B3+C3)/A3)</f>
        <v>5.8484685244074207E-2</v>
      </c>
    </row>
    <row r="4" spans="1:5" x14ac:dyDescent="0.2">
      <c r="A4" s="6">
        <f>EXP(10)</f>
        <v>22026.465794806718</v>
      </c>
      <c r="B4" s="7">
        <v>0.08</v>
      </c>
      <c r="C4" s="7">
        <f>EXP(14)</f>
        <v>1202604.2841647768</v>
      </c>
      <c r="D4" s="8">
        <f t="shared" ref="D4:D7" si="0">B4/(1+(B4+C4)/A4)</f>
        <v>1.438896702970227E-3</v>
      </c>
    </row>
    <row r="5" spans="1:5" x14ac:dyDescent="0.2">
      <c r="A5" s="1">
        <f t="shared" ref="A5:A9" si="1">EXP(15)</f>
        <v>3269017.3724721107</v>
      </c>
      <c r="B5" s="2">
        <v>0.08</v>
      </c>
      <c r="C5" s="2">
        <f>EXP(13)</f>
        <v>442413.39200892049</v>
      </c>
      <c r="D5" s="3">
        <f t="shared" si="0"/>
        <v>7.0463764719382052E-2</v>
      </c>
    </row>
    <row r="6" spans="1:5" x14ac:dyDescent="0.2">
      <c r="A6" s="4">
        <f>EXP(10)</f>
        <v>22026.465794806718</v>
      </c>
      <c r="B6">
        <v>0.08</v>
      </c>
      <c r="C6">
        <f>EXP(20)</f>
        <v>485165195.40979028</v>
      </c>
      <c r="D6" s="5">
        <f t="shared" si="0"/>
        <v>3.6318294955959187E-6</v>
      </c>
      <c r="E6" t="s">
        <v>4</v>
      </c>
    </row>
    <row r="7" spans="1:5" x14ac:dyDescent="0.2">
      <c r="A7" s="4">
        <f t="shared" si="1"/>
        <v>3269017.3724721107</v>
      </c>
      <c r="B7">
        <v>0.08</v>
      </c>
      <c r="C7">
        <f>EXP(10)</f>
        <v>22026.465794806718</v>
      </c>
      <c r="D7" s="5">
        <f t="shared" si="0"/>
        <v>7.9464569994400894E-2</v>
      </c>
      <c r="E7" t="s">
        <v>5</v>
      </c>
    </row>
    <row r="8" spans="1:5" x14ac:dyDescent="0.2">
      <c r="A8" s="6">
        <f t="shared" si="1"/>
        <v>3269017.3724721107</v>
      </c>
      <c r="B8" s="7">
        <v>0.08</v>
      </c>
      <c r="C8" s="7">
        <f>EXP(15)</f>
        <v>3269017.3724721107</v>
      </c>
      <c r="D8" s="8">
        <f t="shared" ref="D8:D9" si="2">B8/(1+(B8+C8)/A8)</f>
        <v>3.9999999510556293E-2</v>
      </c>
      <c r="E8" t="s">
        <v>6</v>
      </c>
    </row>
    <row r="9" spans="1:5" x14ac:dyDescent="0.2">
      <c r="A9" s="4">
        <f t="shared" si="1"/>
        <v>3269017.3724721107</v>
      </c>
      <c r="B9">
        <v>0.3</v>
      </c>
      <c r="C9">
        <f>EXP(10)</f>
        <v>22026.465794806718</v>
      </c>
      <c r="D9" s="5">
        <f t="shared" si="2"/>
        <v>0.29799211755879951</v>
      </c>
      <c r="E9" t="s">
        <v>7</v>
      </c>
    </row>
    <row r="12" spans="1:5" x14ac:dyDescent="0.2">
      <c r="A12">
        <f>EXP(15)</f>
        <v>3269017.3724721107</v>
      </c>
      <c r="B12">
        <v>0.27</v>
      </c>
      <c r="C12">
        <f>EXP(13.7)</f>
        <v>890911.16597916035</v>
      </c>
      <c r="D12" s="5">
        <f t="shared" ref="D12" si="3">B12/(1+(B12+C12)/A12)</f>
        <v>0.21217543165025274</v>
      </c>
      <c r="E12" t="s">
        <v>8</v>
      </c>
    </row>
    <row r="13" spans="1:5" x14ac:dyDescent="0.2">
      <c r="A13">
        <f>EXP(15)</f>
        <v>3269017.3724721107</v>
      </c>
      <c r="B13">
        <v>0.27</v>
      </c>
      <c r="C13">
        <f>EXP(20)</f>
        <v>485165195.40979028</v>
      </c>
      <c r="D13" s="5">
        <f t="shared" ref="D13:D14" si="4">B13/(1+(B13+C13)/A13)</f>
        <v>1.8070697485579868E-3</v>
      </c>
      <c r="E13" t="s">
        <v>9</v>
      </c>
    </row>
    <row r="14" spans="1:5" x14ac:dyDescent="0.2">
      <c r="A14">
        <f>EXP(15)</f>
        <v>3269017.3724721107</v>
      </c>
      <c r="B14">
        <v>0.27</v>
      </c>
      <c r="C14">
        <f>EXP(14)</f>
        <v>1202604.2841647768</v>
      </c>
      <c r="D14" s="8">
        <f t="shared" si="4"/>
        <v>0.19738580431179265</v>
      </c>
    </row>
    <row r="15" spans="1:5" x14ac:dyDescent="0.2">
      <c r="A15">
        <f>EXP(15)</f>
        <v>3269017.3724721107</v>
      </c>
      <c r="B15">
        <v>0.27</v>
      </c>
      <c r="C15">
        <f>EXP(25)</f>
        <v>72004899337.38588</v>
      </c>
      <c r="D15" s="8">
        <f t="shared" ref="D15" si="5">B15/(1+(B15+C15)/A15)</f>
        <v>1.2257424549611325E-5</v>
      </c>
    </row>
    <row r="18" spans="1:4" x14ac:dyDescent="0.2">
      <c r="A18">
        <f>EXP(14)</f>
        <v>1202604.2841647768</v>
      </c>
      <c r="B18">
        <v>0.75</v>
      </c>
      <c r="C18">
        <f>EXP(15)</f>
        <v>3269017.3724721107</v>
      </c>
      <c r="D18" s="8">
        <f t="shared" ref="D18" si="6">B18/(1+(B18+C18)/A18)</f>
        <v>0.20170603219647582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</dc:creator>
  <cp:lastModifiedBy>genoa</cp:lastModifiedBy>
  <dcterms:created xsi:type="dcterms:W3CDTF">2024-06-21T19:18:56Z</dcterms:created>
  <dcterms:modified xsi:type="dcterms:W3CDTF">2024-07-02T22:44:59Z</dcterms:modified>
</cp:coreProperties>
</file>