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jain_northeastern_edu/Documents/Box Sync/code/CAGI/plotsTables/"/>
    </mc:Choice>
  </mc:AlternateContent>
  <xr:revisionPtr revIDLastSave="0" documentId="10_ncr:8_{C1FE97CC-FD62-1644-9A39-FF965E51313C}" xr6:coauthVersionLast="47" xr6:coauthVersionMax="47" xr10:uidLastSave="{00000000-0000-0000-0000-000000000000}"/>
  <bookViews>
    <workbookView xWindow="40440" yWindow="2340" windowWidth="33600" windowHeight="19060" xr2:uid="{00000000-000D-0000-FFFF-FFFF00000000}"/>
  </bookViews>
  <sheets>
    <sheet name="Full" sheetId="1" r:id="rId1"/>
    <sheet name="Clinical" sheetId="2" r:id="rId2"/>
    <sheet name="Reduced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V12" i="3" l="1"/>
  <c r="U12" i="3"/>
  <c r="T12" i="3"/>
  <c r="S12" i="3"/>
  <c r="R12" i="3"/>
  <c r="Q12" i="3"/>
  <c r="P12" i="3"/>
  <c r="O12" i="3"/>
  <c r="N12" i="3"/>
  <c r="M12" i="3"/>
  <c r="L12" i="3"/>
  <c r="V11" i="3"/>
  <c r="U11" i="3"/>
  <c r="T11" i="3"/>
  <c r="S11" i="3"/>
  <c r="R11" i="3"/>
  <c r="Q11" i="3"/>
  <c r="P11" i="3"/>
  <c r="O11" i="3"/>
  <c r="N11" i="3"/>
  <c r="M11" i="3"/>
  <c r="L11" i="3"/>
  <c r="V10" i="3"/>
  <c r="U10" i="3"/>
  <c r="T10" i="3"/>
  <c r="S10" i="3"/>
  <c r="R10" i="3"/>
  <c r="Q10" i="3"/>
  <c r="P10" i="3"/>
  <c r="O10" i="3"/>
  <c r="N10" i="3"/>
  <c r="M10" i="3"/>
  <c r="L10" i="3"/>
  <c r="V9" i="3"/>
  <c r="U9" i="3"/>
  <c r="T9" i="3"/>
  <c r="S9" i="3"/>
  <c r="R9" i="3"/>
  <c r="Q9" i="3"/>
  <c r="P9" i="3"/>
  <c r="O9" i="3"/>
  <c r="N9" i="3"/>
  <c r="M9" i="3"/>
  <c r="L9" i="3"/>
  <c r="V8" i="3"/>
  <c r="U8" i="3"/>
  <c r="T8" i="3"/>
  <c r="S8" i="3"/>
  <c r="R8" i="3"/>
  <c r="Q8" i="3"/>
  <c r="P8" i="3"/>
  <c r="O8" i="3"/>
  <c r="N8" i="3"/>
  <c r="M8" i="3"/>
  <c r="L8" i="3"/>
  <c r="V7" i="3"/>
  <c r="U7" i="3"/>
  <c r="T7" i="3"/>
  <c r="P7" i="3"/>
  <c r="O7" i="3"/>
  <c r="N7" i="3"/>
  <c r="M7" i="3"/>
  <c r="L7" i="3"/>
  <c r="V6" i="3"/>
  <c r="U6" i="3"/>
  <c r="T6" i="3"/>
  <c r="P6" i="3"/>
  <c r="O6" i="3"/>
  <c r="N6" i="3"/>
  <c r="M6" i="3"/>
  <c r="L6" i="3"/>
  <c r="V5" i="3"/>
  <c r="U5" i="3"/>
  <c r="T5" i="3"/>
  <c r="S5" i="3"/>
  <c r="R5" i="3"/>
  <c r="Q5" i="3"/>
  <c r="P5" i="3"/>
  <c r="O5" i="3"/>
  <c r="N5" i="3"/>
  <c r="M5" i="3"/>
  <c r="L5" i="3"/>
  <c r="V4" i="3"/>
  <c r="U4" i="3"/>
  <c r="T4" i="3"/>
  <c r="S4" i="3"/>
  <c r="R4" i="3"/>
  <c r="Q4" i="3"/>
  <c r="P4" i="3"/>
  <c r="O4" i="3"/>
  <c r="N4" i="3"/>
  <c r="M4" i="3"/>
  <c r="L4" i="3"/>
  <c r="V3" i="3"/>
  <c r="U3" i="3"/>
  <c r="T3" i="3"/>
  <c r="S3" i="3"/>
  <c r="R3" i="3"/>
  <c r="Q3" i="3"/>
  <c r="P3" i="3"/>
  <c r="O3" i="3"/>
  <c r="N3" i="3"/>
  <c r="M3" i="3"/>
  <c r="L3" i="3"/>
  <c r="C3" i="3"/>
  <c r="D3" i="3"/>
  <c r="E3" i="3"/>
  <c r="F3" i="3"/>
  <c r="G3" i="3"/>
  <c r="H3" i="3"/>
  <c r="I3" i="3"/>
  <c r="J3" i="3"/>
  <c r="K3" i="3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6" i="3"/>
  <c r="D6" i="3"/>
  <c r="E6" i="3"/>
  <c r="F6" i="3"/>
  <c r="G6" i="3"/>
  <c r="H6" i="3"/>
  <c r="I6" i="3"/>
  <c r="J6" i="3"/>
  <c r="K6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4" i="3"/>
  <c r="B5" i="3"/>
  <c r="B6" i="3"/>
  <c r="B7" i="3"/>
  <c r="B8" i="3"/>
  <c r="B9" i="3"/>
  <c r="B10" i="3"/>
  <c r="B11" i="3"/>
  <c r="B12" i="3"/>
  <c r="B3" i="3"/>
  <c r="O17" i="3" l="1"/>
  <c r="T15" i="3"/>
  <c r="V15" i="3"/>
  <c r="P17" i="3"/>
  <c r="D15" i="3"/>
  <c r="C15" i="3"/>
  <c r="L15" i="3"/>
  <c r="M15" i="3"/>
  <c r="F15" i="3"/>
  <c r="J15" i="3"/>
  <c r="U15" i="3"/>
  <c r="I15" i="3"/>
  <c r="G15" i="3"/>
  <c r="P15" i="3"/>
  <c r="L17" i="3"/>
  <c r="L16" i="3"/>
  <c r="V17" i="3"/>
  <c r="P16" i="3"/>
  <c r="J17" i="3"/>
  <c r="J16" i="3"/>
  <c r="U17" i="3"/>
  <c r="M17" i="3"/>
  <c r="K16" i="3"/>
  <c r="I17" i="3"/>
  <c r="I16" i="3"/>
  <c r="V16" i="3"/>
  <c r="O15" i="3"/>
  <c r="G17" i="3"/>
  <c r="G16" i="3"/>
  <c r="U16" i="3"/>
  <c r="M16" i="3"/>
  <c r="F17" i="3"/>
  <c r="F16" i="3"/>
  <c r="O16" i="3"/>
  <c r="D17" i="3"/>
  <c r="D16" i="3"/>
  <c r="E15" i="3"/>
  <c r="C17" i="3"/>
  <c r="C16" i="3"/>
  <c r="Q16" i="3"/>
  <c r="N16" i="3"/>
  <c r="H15" i="3"/>
  <c r="R16" i="3"/>
  <c r="S16" i="3"/>
  <c r="S15" i="3"/>
  <c r="R15" i="3"/>
  <c r="S17" i="3"/>
  <c r="R17" i="3"/>
  <c r="T17" i="3"/>
  <c r="T16" i="3"/>
  <c r="Q15" i="3"/>
  <c r="Q17" i="3"/>
  <c r="N17" i="3"/>
  <c r="N15" i="3"/>
  <c r="K17" i="3"/>
  <c r="K15" i="3"/>
  <c r="H16" i="3"/>
  <c r="H17" i="3"/>
  <c r="E16" i="3"/>
  <c r="E17" i="3"/>
  <c r="B17" i="3"/>
  <c r="B15" i="3"/>
  <c r="B16" i="3"/>
</calcChain>
</file>

<file path=xl/sharedStrings.xml><?xml version="1.0" encoding="utf-8"?>
<sst xmlns="http://purl.oclc.org/ooxml/spreadsheetml/main" count="364" uniqueCount="50">
  <si>
    <t xml:space="preserve"> </t>
  </si>
  <si>
    <t>R-Squared</t>
  </si>
  <si>
    <t>Pearson</t>
  </si>
  <si>
    <t>Spearman</t>
  </si>
  <si>
    <t>Kendall</t>
  </si>
  <si>
    <t>AUC</t>
  </si>
  <si>
    <t>Truncated AUC</t>
  </si>
  <si>
    <t>Coverage</t>
  </si>
  <si>
    <t>PolyPhen-2</t>
  </si>
  <si>
    <t>Experimental-Max</t>
  </si>
  <si>
    <t>NAGLU</t>
  </si>
  <si>
    <t>PTEN</t>
  </si>
  <si>
    <t>TPMT</t>
  </si>
  <si>
    <t>Frataxin</t>
  </si>
  <si>
    <t>CALM1</t>
  </si>
  <si>
    <t>GAA</t>
  </si>
  <si>
    <t>PCM1</t>
  </si>
  <si>
    <t>L-PYK1</t>
  </si>
  <si>
    <t>L-PYK2</t>
  </si>
  <si>
    <t>SUMO1</t>
  </si>
  <si>
    <t>SUMO2</t>
  </si>
  <si>
    <t>SUMO3</t>
  </si>
  <si>
    <t>CBS2High</t>
  </si>
  <si>
    <t>CBS2Low</t>
  </si>
  <si>
    <t>CBS1High</t>
  </si>
  <si>
    <t>CBS1Low</t>
  </si>
  <si>
    <t>Prior: data prior</t>
  </si>
  <si>
    <t>Prior: 0.1</t>
  </si>
  <si>
    <t>Prior: 0.01</t>
  </si>
  <si>
    <t>Data prior</t>
  </si>
  <si>
    <t>Supporting</t>
  </si>
  <si>
    <t>Moderate</t>
  </si>
  <si>
    <t>Strong</t>
  </si>
  <si>
    <t>Y</t>
  </si>
  <si>
    <t>N</t>
  </si>
  <si>
    <t>p16</t>
  </si>
  <si>
    <t>Average</t>
  </si>
  <si>
    <t>Max</t>
  </si>
  <si>
    <t>Min</t>
  </si>
  <si>
    <t>Primary Selected Method</t>
  </si>
  <si>
    <t>Pearson's correlation</t>
  </si>
  <si>
    <t>Spearman's correlation</t>
  </si>
  <si>
    <t>Kendall's tau</t>
  </si>
  <si>
    <t>Table2 Sheets</t>
  </si>
  <si>
    <t>Table 2 sheets</t>
  </si>
  <si>
    <t>Summary of results for the Biochemical effect challenges. R-Squared, Pearson's correlation, Kendall's Tau, AUC , Truncated AUC and Coverage is reported for the primary selected method, PolyPhen-2 and Experimental-Max from all the sheets in Table 2.</t>
  </si>
  <si>
    <t>Table 2 sheet</t>
  </si>
  <si>
    <t>Summary of clinical assessment for the Biochemical effect challenges. For all the sheets in Table 2 with a clinical analysis, the evidence level reached by the primary selected predictor is reported for three priors: data prior, diagnostic prior (0.1), screening prior (0.01)</t>
  </si>
  <si>
    <t xml:space="preserve">Summary of results for the Biochemical challenges. R-Squared, Pearson's correlation, Kendall's Tau, AUC , Truncated AUC and Coverage is reported for the primary selected method, PolyPhen-2 and Experimental-Max from 10 sheets in Table 2. Only one sheet from each challenge is selected. Challenges without the task of predicting a continuous experiemntal value are excluded. The average, minimum and maximum performance across the sheets is also reported. </t>
  </si>
  <si>
    <t>p53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</si>
</sst>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E30" sqref="E30"/>
    </sheetView>
  </sheetViews>
  <sheetFormatPr baseColWidth="10" defaultRowHeight="16" x14ac:dyDescent="0.2"/>
  <cols>
    <col min="1" max="1" width="30.1640625" customWidth="1"/>
  </cols>
  <sheetData>
    <row r="1" spans="1:22" x14ac:dyDescent="0.2">
      <c r="A1" t="s">
        <v>44</v>
      </c>
      <c r="B1" t="s">
        <v>0</v>
      </c>
      <c r="C1" t="s">
        <v>1</v>
      </c>
      <c r="D1" t="s">
        <v>0</v>
      </c>
      <c r="E1" t="s">
        <v>0</v>
      </c>
      <c r="F1" t="s">
        <v>2</v>
      </c>
      <c r="G1" t="s">
        <v>0</v>
      </c>
      <c r="H1" t="s">
        <v>0</v>
      </c>
      <c r="I1" t="s">
        <v>3</v>
      </c>
      <c r="J1" t="s">
        <v>0</v>
      </c>
      <c r="K1" t="s">
        <v>0</v>
      </c>
      <c r="L1" t="s">
        <v>4</v>
      </c>
      <c r="M1" t="s">
        <v>0</v>
      </c>
      <c r="N1" t="s">
        <v>0</v>
      </c>
      <c r="O1" t="s">
        <v>5</v>
      </c>
      <c r="P1" t="s">
        <v>0</v>
      </c>
      <c r="Q1" t="s">
        <v>0</v>
      </c>
      <c r="R1" t="s">
        <v>6</v>
      </c>
      <c r="S1" t="s">
        <v>0</v>
      </c>
      <c r="T1" t="s">
        <v>0</v>
      </c>
      <c r="U1" t="s">
        <v>7</v>
      </c>
      <c r="V1" t="s">
        <v>0</v>
      </c>
    </row>
    <row r="2" spans="1:22" x14ac:dyDescent="0.2">
      <c r="A2" t="s">
        <v>0</v>
      </c>
      <c r="B2" t="s">
        <v>39</v>
      </c>
      <c r="C2" t="s">
        <v>8</v>
      </c>
      <c r="D2" t="s">
        <v>9</v>
      </c>
      <c r="E2" t="s">
        <v>39</v>
      </c>
      <c r="F2" t="s">
        <v>8</v>
      </c>
      <c r="G2" t="s">
        <v>9</v>
      </c>
      <c r="H2" t="s">
        <v>39</v>
      </c>
      <c r="I2" t="s">
        <v>8</v>
      </c>
      <c r="J2" t="s">
        <v>9</v>
      </c>
      <c r="K2" t="s">
        <v>39</v>
      </c>
      <c r="L2" t="s">
        <v>8</v>
      </c>
      <c r="M2" t="s">
        <v>9</v>
      </c>
      <c r="N2" t="s">
        <v>39</v>
      </c>
      <c r="O2" t="s">
        <v>8</v>
      </c>
      <c r="P2" t="s">
        <v>9</v>
      </c>
      <c r="Q2" t="s">
        <v>39</v>
      </c>
      <c r="R2" t="s">
        <v>8</v>
      </c>
      <c r="S2" t="s">
        <v>9</v>
      </c>
      <c r="T2" t="s">
        <v>39</v>
      </c>
      <c r="U2" t="s">
        <v>8</v>
      </c>
      <c r="V2" t="s">
        <v>9</v>
      </c>
    </row>
    <row r="3" spans="1:22" x14ac:dyDescent="0.2">
      <c r="A3" t="s">
        <v>10</v>
      </c>
      <c r="B3">
        <v>0.16</v>
      </c>
      <c r="C3">
        <v>-0.42</v>
      </c>
      <c r="D3">
        <v>0.94</v>
      </c>
      <c r="E3">
        <v>0.6</v>
      </c>
      <c r="F3">
        <v>0.48</v>
      </c>
      <c r="G3">
        <v>0.97</v>
      </c>
      <c r="H3">
        <v>0.61</v>
      </c>
      <c r="I3">
        <v>0.49</v>
      </c>
      <c r="J3">
        <v>0.97</v>
      </c>
      <c r="K3">
        <v>0.43</v>
      </c>
      <c r="L3">
        <v>0.35</v>
      </c>
      <c r="M3">
        <v>0.87</v>
      </c>
      <c r="N3">
        <v>0.85</v>
      </c>
      <c r="O3">
        <v>0.77</v>
      </c>
      <c r="P3">
        <v>0.99</v>
      </c>
      <c r="Q3">
        <v>0.55000000000000004</v>
      </c>
      <c r="R3">
        <v>0.4</v>
      </c>
      <c r="S3">
        <v>0.93</v>
      </c>
      <c r="T3">
        <v>1</v>
      </c>
      <c r="U3">
        <v>1</v>
      </c>
      <c r="V3">
        <v>1</v>
      </c>
    </row>
    <row r="4" spans="1:22" x14ac:dyDescent="0.2">
      <c r="A4" t="s">
        <v>11</v>
      </c>
      <c r="B4">
        <v>-9.4E-2</v>
      </c>
      <c r="C4">
        <v>-2.1</v>
      </c>
      <c r="D4">
        <v>0.21</v>
      </c>
      <c r="E4">
        <v>0.53</v>
      </c>
      <c r="F4">
        <v>0.38</v>
      </c>
      <c r="G4">
        <v>0.75</v>
      </c>
      <c r="H4">
        <v>0.48</v>
      </c>
      <c r="I4">
        <v>0.41</v>
      </c>
      <c r="J4">
        <v>0.77</v>
      </c>
      <c r="K4">
        <v>0.33</v>
      </c>
      <c r="L4">
        <v>0.28000000000000003</v>
      </c>
      <c r="M4">
        <v>0.56999999999999995</v>
      </c>
      <c r="N4">
        <v>0.82</v>
      </c>
      <c r="O4">
        <v>0.73</v>
      </c>
      <c r="P4">
        <v>0.91</v>
      </c>
      <c r="Q4">
        <v>0.47</v>
      </c>
      <c r="R4">
        <v>0.27</v>
      </c>
      <c r="S4">
        <v>0.63</v>
      </c>
      <c r="T4">
        <v>1</v>
      </c>
      <c r="U4">
        <v>1</v>
      </c>
      <c r="V4">
        <v>1</v>
      </c>
    </row>
    <row r="5" spans="1:22" x14ac:dyDescent="0.2">
      <c r="A5" t="s">
        <v>12</v>
      </c>
      <c r="B5">
        <v>-0.94</v>
      </c>
      <c r="C5">
        <v>-3.4</v>
      </c>
      <c r="D5">
        <v>0.44</v>
      </c>
      <c r="E5">
        <v>0.47</v>
      </c>
      <c r="F5">
        <v>0.32</v>
      </c>
      <c r="G5">
        <v>0.8</v>
      </c>
      <c r="H5">
        <v>0.47</v>
      </c>
      <c r="I5">
        <v>0.4</v>
      </c>
      <c r="J5">
        <v>0.8</v>
      </c>
      <c r="K5">
        <v>0.32</v>
      </c>
      <c r="L5">
        <v>0.27</v>
      </c>
      <c r="M5">
        <v>0.63</v>
      </c>
      <c r="N5">
        <v>0.78</v>
      </c>
      <c r="O5">
        <v>0.7</v>
      </c>
      <c r="P5">
        <v>0.94</v>
      </c>
      <c r="Q5">
        <v>0.4</v>
      </c>
      <c r="R5">
        <v>0.23</v>
      </c>
      <c r="S5">
        <v>0.79</v>
      </c>
      <c r="T5">
        <v>1</v>
      </c>
      <c r="U5">
        <v>1</v>
      </c>
      <c r="V5">
        <v>1</v>
      </c>
    </row>
    <row r="6" spans="1:22" x14ac:dyDescent="0.2">
      <c r="A6" t="s">
        <v>13</v>
      </c>
      <c r="B6">
        <v>0.4</v>
      </c>
      <c r="C6">
        <v>-0.99</v>
      </c>
      <c r="D6">
        <v>0.98</v>
      </c>
      <c r="E6">
        <v>0.78</v>
      </c>
      <c r="F6">
        <v>0.32</v>
      </c>
      <c r="G6">
        <v>0.99</v>
      </c>
      <c r="H6">
        <v>0.71</v>
      </c>
      <c r="I6">
        <v>0.33</v>
      </c>
      <c r="J6">
        <v>0.98</v>
      </c>
      <c r="K6">
        <v>0.56999999999999995</v>
      </c>
      <c r="L6">
        <v>0.14000000000000001</v>
      </c>
      <c r="M6">
        <v>0.94</v>
      </c>
      <c r="N6">
        <v>0.93</v>
      </c>
      <c r="O6">
        <v>0.93</v>
      </c>
      <c r="P6">
        <v>1</v>
      </c>
      <c r="T6">
        <v>1</v>
      </c>
      <c r="U6">
        <v>1</v>
      </c>
      <c r="V6">
        <v>1</v>
      </c>
    </row>
    <row r="7" spans="1:22" x14ac:dyDescent="0.2">
      <c r="A7" t="s">
        <v>14</v>
      </c>
      <c r="B7">
        <v>-0.71</v>
      </c>
      <c r="C7">
        <v>-2</v>
      </c>
      <c r="D7">
        <v>0.93</v>
      </c>
      <c r="E7">
        <v>0.24</v>
      </c>
      <c r="F7">
        <v>0.22</v>
      </c>
      <c r="G7">
        <v>0.97</v>
      </c>
      <c r="H7">
        <v>0.25</v>
      </c>
      <c r="I7">
        <v>0.25</v>
      </c>
      <c r="J7">
        <v>0.96</v>
      </c>
      <c r="K7">
        <v>0.17</v>
      </c>
      <c r="L7">
        <v>0.17</v>
      </c>
      <c r="M7">
        <v>0.85</v>
      </c>
      <c r="N7">
        <v>0.68</v>
      </c>
      <c r="O7">
        <v>0.67</v>
      </c>
      <c r="P7">
        <v>1</v>
      </c>
      <c r="Q7">
        <v>0.23</v>
      </c>
      <c r="R7">
        <v>0.24</v>
      </c>
      <c r="S7">
        <v>1</v>
      </c>
      <c r="T7">
        <v>1</v>
      </c>
      <c r="U7">
        <v>1</v>
      </c>
      <c r="V7">
        <v>1</v>
      </c>
    </row>
    <row r="8" spans="1:22" x14ac:dyDescent="0.2">
      <c r="A8" t="s">
        <v>15</v>
      </c>
      <c r="B8">
        <v>-0.77</v>
      </c>
      <c r="C8">
        <v>-0.87</v>
      </c>
      <c r="D8">
        <v>0.94</v>
      </c>
      <c r="E8">
        <v>0.32</v>
      </c>
      <c r="F8">
        <v>0.27</v>
      </c>
      <c r="G8">
        <v>0.97</v>
      </c>
      <c r="H8">
        <v>0.34</v>
      </c>
      <c r="I8">
        <v>0.28999999999999998</v>
      </c>
      <c r="J8">
        <v>0.98</v>
      </c>
      <c r="K8">
        <v>0.24</v>
      </c>
      <c r="L8">
        <v>0.2</v>
      </c>
      <c r="M8">
        <v>0.88</v>
      </c>
      <c r="N8">
        <v>0.74</v>
      </c>
      <c r="O8">
        <v>0.69</v>
      </c>
      <c r="P8">
        <v>0.99</v>
      </c>
      <c r="Q8">
        <v>0.37</v>
      </c>
      <c r="R8">
        <v>0.32</v>
      </c>
      <c r="S8">
        <v>0.97</v>
      </c>
      <c r="T8">
        <v>1</v>
      </c>
      <c r="U8">
        <v>0.99</v>
      </c>
      <c r="V8">
        <v>1</v>
      </c>
    </row>
    <row r="9" spans="1:22" x14ac:dyDescent="0.2">
      <c r="A9" t="s">
        <v>35</v>
      </c>
      <c r="B9">
        <v>-0.14000000000000001</v>
      </c>
      <c r="C9">
        <v>-2.2000000000000002</v>
      </c>
      <c r="D9">
        <v>0.53</v>
      </c>
      <c r="E9">
        <v>0.84</v>
      </c>
      <c r="F9">
        <v>0.5</v>
      </c>
      <c r="G9">
        <v>0.85</v>
      </c>
      <c r="H9">
        <v>0.81</v>
      </c>
      <c r="I9">
        <v>-5.7000000000000002E-2</v>
      </c>
      <c r="J9">
        <v>0.82</v>
      </c>
      <c r="K9">
        <v>0.63</v>
      </c>
      <c r="L9">
        <v>-0.05</v>
      </c>
      <c r="M9">
        <v>0.67</v>
      </c>
      <c r="N9">
        <v>1</v>
      </c>
      <c r="O9">
        <v>0.64</v>
      </c>
      <c r="P9">
        <v>0.96</v>
      </c>
      <c r="T9">
        <v>1</v>
      </c>
      <c r="U9">
        <v>1</v>
      </c>
      <c r="V9">
        <v>1</v>
      </c>
    </row>
    <row r="10" spans="1:22" x14ac:dyDescent="0.2">
      <c r="A1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0.66</v>
      </c>
      <c r="O10">
        <v>0.33</v>
      </c>
      <c r="P10" t="s">
        <v>0</v>
      </c>
      <c r="Q10">
        <v>0.32</v>
      </c>
      <c r="R10">
        <v>8.4000000000000005E-2</v>
      </c>
      <c r="S10" t="s">
        <v>0</v>
      </c>
      <c r="T10">
        <v>1</v>
      </c>
      <c r="U10">
        <v>1</v>
      </c>
      <c r="V10" t="s">
        <v>0</v>
      </c>
    </row>
    <row r="11" spans="1:22" x14ac:dyDescent="0.2">
      <c r="A11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0.8</v>
      </c>
      <c r="O11">
        <v>0.79</v>
      </c>
      <c r="P11" t="s">
        <v>0</v>
      </c>
      <c r="Q11">
        <v>0.55000000000000004</v>
      </c>
      <c r="R11">
        <v>0.57999999999999996</v>
      </c>
      <c r="S11" t="s">
        <v>0</v>
      </c>
      <c r="T11">
        <v>1</v>
      </c>
      <c r="U11">
        <v>1</v>
      </c>
      <c r="V11" t="s">
        <v>0</v>
      </c>
    </row>
    <row r="12" spans="1:22" x14ac:dyDescent="0.2">
      <c r="A12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0.76</v>
      </c>
      <c r="O12">
        <v>0.78</v>
      </c>
      <c r="P12" t="s">
        <v>0</v>
      </c>
      <c r="Q12">
        <v>0.3</v>
      </c>
      <c r="R12">
        <v>0.3</v>
      </c>
      <c r="S12" t="s">
        <v>0</v>
      </c>
      <c r="T12">
        <v>1</v>
      </c>
      <c r="U12">
        <v>0.99</v>
      </c>
      <c r="V12" t="s">
        <v>0</v>
      </c>
    </row>
    <row r="13" spans="1:22" x14ac:dyDescent="0.2">
      <c r="A13" t="s">
        <v>19</v>
      </c>
      <c r="B13">
        <v>-0.19</v>
      </c>
      <c r="C13">
        <v>-0.2</v>
      </c>
      <c r="D13">
        <v>0.94</v>
      </c>
      <c r="E13">
        <v>0.39</v>
      </c>
      <c r="F13">
        <v>0.31</v>
      </c>
      <c r="G13">
        <v>0.97</v>
      </c>
      <c r="H13">
        <v>0.46</v>
      </c>
      <c r="I13">
        <v>0.39</v>
      </c>
      <c r="J13">
        <v>0.96</v>
      </c>
      <c r="K13">
        <v>0.32</v>
      </c>
      <c r="L13">
        <v>0.27</v>
      </c>
      <c r="M13">
        <v>0.86</v>
      </c>
      <c r="N13">
        <v>0.74</v>
      </c>
      <c r="O13">
        <v>0.7</v>
      </c>
      <c r="P13">
        <v>0.99</v>
      </c>
      <c r="Q13">
        <v>0.36</v>
      </c>
      <c r="R13">
        <v>0.28999999999999998</v>
      </c>
      <c r="S13">
        <v>0.94</v>
      </c>
      <c r="T13">
        <v>1</v>
      </c>
      <c r="U13">
        <v>1</v>
      </c>
      <c r="V13">
        <v>1</v>
      </c>
    </row>
    <row r="14" spans="1:22" x14ac:dyDescent="0.2">
      <c r="A14" t="s">
        <v>20</v>
      </c>
      <c r="B14">
        <v>-0.71</v>
      </c>
      <c r="C14">
        <v>-0.28000000000000003</v>
      </c>
      <c r="D14">
        <v>0.93</v>
      </c>
      <c r="E14">
        <v>0.35</v>
      </c>
      <c r="F14">
        <v>0.28000000000000003</v>
      </c>
      <c r="G14">
        <v>0.97</v>
      </c>
      <c r="H14">
        <v>0.46</v>
      </c>
      <c r="I14">
        <v>0.37</v>
      </c>
      <c r="J14">
        <v>0.95</v>
      </c>
      <c r="K14">
        <v>0.32</v>
      </c>
      <c r="L14">
        <v>0.25</v>
      </c>
      <c r="M14">
        <v>0.84</v>
      </c>
      <c r="N14">
        <v>0.74</v>
      </c>
      <c r="O14">
        <v>0.69</v>
      </c>
      <c r="P14">
        <v>0.98</v>
      </c>
      <c r="Q14">
        <v>0.33</v>
      </c>
      <c r="R14">
        <v>0.24</v>
      </c>
      <c r="S14">
        <v>0.89</v>
      </c>
      <c r="T14">
        <v>1</v>
      </c>
      <c r="U14">
        <v>1</v>
      </c>
      <c r="V14">
        <v>1</v>
      </c>
    </row>
    <row r="15" spans="1:22" x14ac:dyDescent="0.2">
      <c r="A15" t="s">
        <v>21</v>
      </c>
      <c r="B15">
        <v>-2.8000000000000001E-2</v>
      </c>
      <c r="C15" t="s">
        <v>0</v>
      </c>
      <c r="D15">
        <v>0.94</v>
      </c>
      <c r="E15">
        <v>0.26</v>
      </c>
      <c r="F15" t="s">
        <v>0</v>
      </c>
      <c r="G15">
        <v>0.97</v>
      </c>
      <c r="H15">
        <v>0.27</v>
      </c>
      <c r="I15" t="s">
        <v>0</v>
      </c>
      <c r="J15">
        <v>0.9</v>
      </c>
      <c r="K15">
        <v>0.19</v>
      </c>
      <c r="L15" t="s">
        <v>0</v>
      </c>
      <c r="M15">
        <v>0.79</v>
      </c>
      <c r="N15">
        <v>0.65</v>
      </c>
      <c r="O15" t="s">
        <v>0</v>
      </c>
      <c r="P15">
        <v>0.97</v>
      </c>
      <c r="Q15">
        <v>0.19</v>
      </c>
      <c r="R15" t="s">
        <v>0</v>
      </c>
      <c r="S15">
        <v>0.87</v>
      </c>
      <c r="T15">
        <v>1</v>
      </c>
      <c r="U15" t="s">
        <v>0</v>
      </c>
      <c r="V15">
        <v>1</v>
      </c>
    </row>
    <row r="16" spans="1:22" x14ac:dyDescent="0.2">
      <c r="A16" t="s">
        <v>22</v>
      </c>
      <c r="B16">
        <v>4.9000000000000002E-2</v>
      </c>
      <c r="C16">
        <v>-0.16</v>
      </c>
      <c r="D16">
        <v>0.98</v>
      </c>
      <c r="E16">
        <v>0.64</v>
      </c>
      <c r="F16">
        <v>0.37</v>
      </c>
      <c r="G16">
        <v>0.99</v>
      </c>
      <c r="H16">
        <v>0.64</v>
      </c>
      <c r="I16">
        <v>0.42</v>
      </c>
      <c r="J16">
        <v>0.99</v>
      </c>
      <c r="K16">
        <v>0.49</v>
      </c>
      <c r="L16">
        <v>0.32</v>
      </c>
      <c r="M16">
        <v>0.92</v>
      </c>
      <c r="N16">
        <v>0.84</v>
      </c>
      <c r="O16">
        <v>0.75</v>
      </c>
      <c r="P16">
        <v>1</v>
      </c>
      <c r="Q16">
        <v>0.5</v>
      </c>
      <c r="R16">
        <v>0.31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 t="s">
        <v>23</v>
      </c>
      <c r="B17">
        <v>-8.3000000000000004E-2</v>
      </c>
      <c r="C17">
        <v>-0.19</v>
      </c>
      <c r="D17">
        <v>0.95</v>
      </c>
      <c r="E17">
        <v>0.56999999999999995</v>
      </c>
      <c r="F17">
        <v>0.3</v>
      </c>
      <c r="G17">
        <v>0.98</v>
      </c>
      <c r="H17">
        <v>0.62</v>
      </c>
      <c r="I17">
        <v>0.41</v>
      </c>
      <c r="J17">
        <v>0.98</v>
      </c>
      <c r="K17">
        <v>0.47</v>
      </c>
      <c r="L17">
        <v>0.31</v>
      </c>
      <c r="M17">
        <v>0.92</v>
      </c>
      <c r="N17">
        <v>0.83</v>
      </c>
      <c r="O17">
        <v>0.69</v>
      </c>
      <c r="P17">
        <v>1</v>
      </c>
      <c r="Q17">
        <v>0.48</v>
      </c>
      <c r="R17">
        <v>0.28000000000000003</v>
      </c>
      <c r="S17">
        <v>0.99</v>
      </c>
      <c r="T17">
        <v>1</v>
      </c>
      <c r="U17">
        <v>1</v>
      </c>
      <c r="V17">
        <v>1</v>
      </c>
    </row>
    <row r="18" spans="1:22" x14ac:dyDescent="0.2">
      <c r="A18" t="s">
        <v>24</v>
      </c>
      <c r="B18">
        <v>0.31</v>
      </c>
      <c r="C18">
        <v>-0.44</v>
      </c>
      <c r="D18">
        <v>0.92</v>
      </c>
      <c r="E18">
        <v>0.68</v>
      </c>
      <c r="F18">
        <v>0.46</v>
      </c>
      <c r="G18">
        <v>0.96</v>
      </c>
      <c r="H18">
        <v>0.63</v>
      </c>
      <c r="I18">
        <v>0.48</v>
      </c>
      <c r="J18">
        <v>0.91</v>
      </c>
      <c r="K18">
        <v>0.51</v>
      </c>
      <c r="L18">
        <v>0.36</v>
      </c>
      <c r="M18">
        <v>0.78</v>
      </c>
      <c r="N18">
        <v>0.89</v>
      </c>
      <c r="O18">
        <v>0.84</v>
      </c>
      <c r="P18">
        <v>1</v>
      </c>
      <c r="Q18">
        <v>0.56999999999999995</v>
      </c>
      <c r="R18">
        <v>0.45</v>
      </c>
      <c r="S18">
        <v>1</v>
      </c>
      <c r="T18">
        <v>1</v>
      </c>
      <c r="U18">
        <v>1</v>
      </c>
      <c r="V18">
        <v>1</v>
      </c>
    </row>
    <row r="19" spans="1:22" x14ac:dyDescent="0.2">
      <c r="A19" t="s">
        <v>25</v>
      </c>
      <c r="B19">
        <v>0.13</v>
      </c>
      <c r="C19">
        <v>-0.23</v>
      </c>
      <c r="D19">
        <v>0.88</v>
      </c>
      <c r="E19">
        <v>0.64</v>
      </c>
      <c r="F19">
        <v>0.47</v>
      </c>
      <c r="G19">
        <v>0.95</v>
      </c>
      <c r="H19">
        <v>0.65</v>
      </c>
      <c r="I19">
        <v>0.53</v>
      </c>
      <c r="J19">
        <v>0.95</v>
      </c>
      <c r="K19">
        <v>0.51</v>
      </c>
      <c r="L19">
        <v>0.4</v>
      </c>
      <c r="M19">
        <v>0.85</v>
      </c>
      <c r="N19">
        <v>0.88</v>
      </c>
      <c r="O19">
        <v>0.82</v>
      </c>
      <c r="P19">
        <v>1</v>
      </c>
      <c r="Q19">
        <v>0.49</v>
      </c>
      <c r="R19">
        <v>0.39</v>
      </c>
      <c r="S19">
        <v>0.99</v>
      </c>
      <c r="T19">
        <v>1</v>
      </c>
      <c r="U19">
        <v>1</v>
      </c>
      <c r="V19">
        <v>1</v>
      </c>
    </row>
    <row r="20" spans="1:22" x14ac:dyDescent="0.2">
      <c r="A20" t="s">
        <v>49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0.8</v>
      </c>
      <c r="O20" t="s">
        <v>0</v>
      </c>
      <c r="P20" t="s">
        <v>0</v>
      </c>
      <c r="Q20">
        <v>0.6</v>
      </c>
      <c r="R20" t="s">
        <v>0</v>
      </c>
      <c r="S20" t="s">
        <v>0</v>
      </c>
      <c r="T20">
        <v>1</v>
      </c>
      <c r="U20" t="s">
        <v>0</v>
      </c>
      <c r="V20" t="s">
        <v>0</v>
      </c>
    </row>
    <row r="22" spans="1:22" ht="115" customHeight="1" x14ac:dyDescent="0.2">
      <c r="A22" s="1" t="s">
        <v>45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A3" sqref="A3:K17"/>
    </sheetView>
  </sheetViews>
  <sheetFormatPr baseColWidth="10" defaultRowHeight="16" x14ac:dyDescent="0.2"/>
  <cols>
    <col min="1" max="1" width="29.83203125" customWidth="1"/>
    <col min="4" max="4" width="14.832031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26</v>
      </c>
      <c r="E1" t="s">
        <v>0</v>
      </c>
      <c r="F1" t="s">
        <v>0</v>
      </c>
      <c r="G1" t="s">
        <v>27</v>
      </c>
      <c r="H1" t="s">
        <v>0</v>
      </c>
      <c r="I1" t="s">
        <v>0</v>
      </c>
      <c r="J1" t="s">
        <v>28</v>
      </c>
      <c r="K1" t="s">
        <v>0</v>
      </c>
    </row>
    <row r="2" spans="1:11" x14ac:dyDescent="0.2">
      <c r="A2" t="s">
        <v>46</v>
      </c>
      <c r="B2" t="s">
        <v>29</v>
      </c>
      <c r="C2" t="s">
        <v>30</v>
      </c>
      <c r="D2" t="s">
        <v>31</v>
      </c>
      <c r="E2" t="s">
        <v>32</v>
      </c>
      <c r="F2" t="s">
        <v>30</v>
      </c>
      <c r="G2" t="s">
        <v>31</v>
      </c>
      <c r="H2" t="s">
        <v>32</v>
      </c>
      <c r="I2" t="s">
        <v>30</v>
      </c>
      <c r="J2" t="s">
        <v>31</v>
      </c>
      <c r="K2" t="s">
        <v>32</v>
      </c>
    </row>
    <row r="3" spans="1:11" x14ac:dyDescent="0.2">
      <c r="A3" t="s">
        <v>10</v>
      </c>
      <c r="B3">
        <v>0.25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34</v>
      </c>
    </row>
    <row r="4" spans="1:11" x14ac:dyDescent="0.2">
      <c r="A4" t="s">
        <v>11</v>
      </c>
      <c r="B4">
        <v>0.21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34</v>
      </c>
      <c r="I4" t="s">
        <v>33</v>
      </c>
      <c r="J4" t="s">
        <v>34</v>
      </c>
      <c r="K4" t="s">
        <v>34</v>
      </c>
    </row>
    <row r="5" spans="1:11" x14ac:dyDescent="0.2">
      <c r="A5" t="s">
        <v>12</v>
      </c>
      <c r="B5">
        <v>0.12</v>
      </c>
      <c r="C5" t="s">
        <v>33</v>
      </c>
      <c r="D5" t="s">
        <v>33</v>
      </c>
      <c r="E5" t="s">
        <v>34</v>
      </c>
      <c r="F5" t="s">
        <v>33</v>
      </c>
      <c r="G5" t="s">
        <v>33</v>
      </c>
      <c r="H5" t="s">
        <v>34</v>
      </c>
      <c r="I5" t="s">
        <v>33</v>
      </c>
      <c r="J5" t="s">
        <v>34</v>
      </c>
      <c r="K5" t="s">
        <v>34</v>
      </c>
    </row>
    <row r="6" spans="1:11" x14ac:dyDescent="0.2">
      <c r="A6" t="s">
        <v>14</v>
      </c>
      <c r="B6">
        <v>0.21</v>
      </c>
      <c r="C6" t="s">
        <v>33</v>
      </c>
      <c r="D6" t="s">
        <v>34</v>
      </c>
      <c r="E6" t="s">
        <v>34</v>
      </c>
      <c r="F6" t="s">
        <v>33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</row>
    <row r="7" spans="1:11" x14ac:dyDescent="0.2">
      <c r="A7" t="s">
        <v>15</v>
      </c>
      <c r="B7">
        <v>0.18</v>
      </c>
      <c r="C7" t="s">
        <v>33</v>
      </c>
      <c r="D7" t="s">
        <v>33</v>
      </c>
      <c r="E7" t="s">
        <v>34</v>
      </c>
      <c r="F7" t="s">
        <v>33</v>
      </c>
      <c r="G7" t="s">
        <v>33</v>
      </c>
      <c r="H7" t="s">
        <v>34</v>
      </c>
      <c r="I7" t="s">
        <v>33</v>
      </c>
      <c r="J7" t="s">
        <v>34</v>
      </c>
      <c r="K7" t="s">
        <v>34</v>
      </c>
    </row>
    <row r="8" spans="1:11" x14ac:dyDescent="0.2">
      <c r="A8" t="s">
        <v>16</v>
      </c>
      <c r="B8">
        <v>0.57999999999999996</v>
      </c>
      <c r="C8" t="s">
        <v>33</v>
      </c>
      <c r="D8" t="s">
        <v>33</v>
      </c>
      <c r="E8" t="s">
        <v>34</v>
      </c>
      <c r="F8" t="s">
        <v>33</v>
      </c>
      <c r="G8" t="s">
        <v>34</v>
      </c>
      <c r="H8" t="s">
        <v>34</v>
      </c>
      <c r="I8" t="s">
        <v>33</v>
      </c>
      <c r="J8" t="s">
        <v>34</v>
      </c>
      <c r="K8" t="s">
        <v>34</v>
      </c>
    </row>
    <row r="9" spans="1:11" x14ac:dyDescent="0.2">
      <c r="A9" t="s">
        <v>17</v>
      </c>
      <c r="B9">
        <v>0.2</v>
      </c>
      <c r="C9" t="s">
        <v>33</v>
      </c>
      <c r="D9" t="s">
        <v>33</v>
      </c>
      <c r="E9" t="s">
        <v>34</v>
      </c>
      <c r="F9" t="s">
        <v>33</v>
      </c>
      <c r="G9" t="s">
        <v>33</v>
      </c>
      <c r="H9" t="s">
        <v>34</v>
      </c>
      <c r="I9" t="s">
        <v>33</v>
      </c>
      <c r="J9" t="s">
        <v>34</v>
      </c>
      <c r="K9" t="s">
        <v>34</v>
      </c>
    </row>
    <row r="10" spans="1:11" x14ac:dyDescent="0.2">
      <c r="A10" t="s">
        <v>18</v>
      </c>
      <c r="B10">
        <v>0.1</v>
      </c>
      <c r="C10" t="s">
        <v>33</v>
      </c>
      <c r="D10" t="s">
        <v>34</v>
      </c>
      <c r="E10" t="s">
        <v>34</v>
      </c>
      <c r="F10" t="s">
        <v>33</v>
      </c>
      <c r="G10" t="s">
        <v>34</v>
      </c>
      <c r="H10" t="s">
        <v>34</v>
      </c>
      <c r="I10" t="s">
        <v>33</v>
      </c>
      <c r="J10" t="s">
        <v>34</v>
      </c>
      <c r="K10" t="s">
        <v>34</v>
      </c>
    </row>
    <row r="11" spans="1:11" x14ac:dyDescent="0.2">
      <c r="A11" t="s">
        <v>19</v>
      </c>
      <c r="B11">
        <v>0.41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34</v>
      </c>
      <c r="I11" t="s">
        <v>33</v>
      </c>
      <c r="J11" t="s">
        <v>34</v>
      </c>
      <c r="K11" t="s">
        <v>34</v>
      </c>
    </row>
    <row r="12" spans="1:11" x14ac:dyDescent="0.2">
      <c r="A12" t="s">
        <v>20</v>
      </c>
      <c r="B12">
        <v>0.48</v>
      </c>
      <c r="C12" t="s">
        <v>33</v>
      </c>
      <c r="D12" t="s">
        <v>33</v>
      </c>
      <c r="E12" t="s">
        <v>34</v>
      </c>
      <c r="F12" t="s">
        <v>33</v>
      </c>
      <c r="G12" t="s">
        <v>34</v>
      </c>
      <c r="H12" t="s">
        <v>34</v>
      </c>
      <c r="I12" t="s">
        <v>33</v>
      </c>
      <c r="J12" t="s">
        <v>34</v>
      </c>
      <c r="K12" t="s">
        <v>34</v>
      </c>
    </row>
    <row r="13" spans="1:11" x14ac:dyDescent="0.2">
      <c r="A13" t="s">
        <v>21</v>
      </c>
      <c r="B13">
        <v>0.67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">
      <c r="A14" t="s">
        <v>22</v>
      </c>
      <c r="B14">
        <v>0.51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</row>
    <row r="15" spans="1:11" x14ac:dyDescent="0.2">
      <c r="A15" t="s">
        <v>23</v>
      </c>
      <c r="B15">
        <v>0.68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</row>
    <row r="16" spans="1:11" x14ac:dyDescent="0.2">
      <c r="A16" t="s">
        <v>24</v>
      </c>
      <c r="B16">
        <v>0.33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</row>
    <row r="17" spans="1:11" x14ac:dyDescent="0.2">
      <c r="A17" t="s">
        <v>25</v>
      </c>
      <c r="B17">
        <v>0.39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</row>
    <row r="19" spans="1:11" ht="153" x14ac:dyDescent="0.2">
      <c r="A19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>
      <selection activeCell="A7" sqref="A7:XFD7"/>
    </sheetView>
  </sheetViews>
  <sheetFormatPr baseColWidth="10" defaultRowHeight="16" x14ac:dyDescent="0.2"/>
  <cols>
    <col min="1" max="1" width="36.5" customWidth="1"/>
    <col min="5" max="5" width="10.83203125" customWidth="1"/>
  </cols>
  <sheetData>
    <row r="1" spans="1:22" x14ac:dyDescent="0.2">
      <c r="A1" t="s">
        <v>43</v>
      </c>
      <c r="B1" t="s">
        <v>0</v>
      </c>
      <c r="C1" t="s">
        <v>1</v>
      </c>
      <c r="D1" t="s">
        <v>0</v>
      </c>
      <c r="E1" t="s">
        <v>0</v>
      </c>
      <c r="F1" t="s">
        <v>40</v>
      </c>
      <c r="G1" t="s">
        <v>0</v>
      </c>
      <c r="H1" t="s">
        <v>0</v>
      </c>
      <c r="I1" t="s">
        <v>41</v>
      </c>
      <c r="J1" t="s">
        <v>0</v>
      </c>
      <c r="K1" t="s">
        <v>0</v>
      </c>
      <c r="L1" t="s">
        <v>42</v>
      </c>
      <c r="M1" t="s">
        <v>0</v>
      </c>
      <c r="N1" t="s">
        <v>0</v>
      </c>
      <c r="O1" t="s">
        <v>5</v>
      </c>
      <c r="P1" t="s">
        <v>0</v>
      </c>
      <c r="Q1" t="s">
        <v>0</v>
      </c>
      <c r="R1" t="s">
        <v>6</v>
      </c>
      <c r="S1" t="s">
        <v>0</v>
      </c>
      <c r="T1" t="s">
        <v>0</v>
      </c>
      <c r="U1" t="s">
        <v>7</v>
      </c>
      <c r="V1" t="s">
        <v>0</v>
      </c>
    </row>
    <row r="2" spans="1:22" x14ac:dyDescent="0.2">
      <c r="A2" t="s">
        <v>0</v>
      </c>
      <c r="B2" t="s">
        <v>39</v>
      </c>
      <c r="C2" t="s">
        <v>8</v>
      </c>
      <c r="D2" t="s">
        <v>9</v>
      </c>
      <c r="E2" t="s">
        <v>39</v>
      </c>
      <c r="F2" t="s">
        <v>8</v>
      </c>
      <c r="G2" t="s">
        <v>9</v>
      </c>
      <c r="H2" t="s">
        <v>39</v>
      </c>
      <c r="I2" t="s">
        <v>8</v>
      </c>
      <c r="J2" t="s">
        <v>9</v>
      </c>
      <c r="K2" t="s">
        <v>39</v>
      </c>
      <c r="L2" t="s">
        <v>8</v>
      </c>
      <c r="M2" t="s">
        <v>9</v>
      </c>
      <c r="N2" t="s">
        <v>39</v>
      </c>
      <c r="O2" t="s">
        <v>8</v>
      </c>
      <c r="P2" t="s">
        <v>9</v>
      </c>
      <c r="Q2" t="s">
        <v>39</v>
      </c>
      <c r="R2" t="s">
        <v>8</v>
      </c>
      <c r="S2" t="s">
        <v>9</v>
      </c>
      <c r="T2" t="s">
        <v>39</v>
      </c>
      <c r="U2" t="s">
        <v>8</v>
      </c>
      <c r="V2" t="s">
        <v>9</v>
      </c>
    </row>
    <row r="3" spans="1:22" x14ac:dyDescent="0.2">
      <c r="A3" t="s">
        <v>24</v>
      </c>
      <c r="B3">
        <f>_xlfn.XLOOKUP($A3,Full!$A:$A,Full!B:B)</f>
        <v>0.31</v>
      </c>
      <c r="C3">
        <f>_xlfn.XLOOKUP($A3,Full!$A:$A,Full!C:C)</f>
        <v>-0.44</v>
      </c>
      <c r="D3">
        <f>_xlfn.XLOOKUP($A3,Full!$A:$A,Full!D:D)</f>
        <v>0.92</v>
      </c>
      <c r="E3">
        <f>_xlfn.XLOOKUP($A3,Full!$A:$A,Full!E:E)</f>
        <v>0.68</v>
      </c>
      <c r="F3">
        <f>_xlfn.XLOOKUP($A3,Full!$A:$A,Full!F:F)</f>
        <v>0.46</v>
      </c>
      <c r="G3">
        <f>_xlfn.XLOOKUP($A3,Full!$A:$A,Full!G:G)</f>
        <v>0.96</v>
      </c>
      <c r="H3">
        <f>_xlfn.XLOOKUP($A3,Full!$A:$A,Full!H:H)</f>
        <v>0.63</v>
      </c>
      <c r="I3">
        <f>_xlfn.XLOOKUP($A3,Full!$A:$A,Full!I:I)</f>
        <v>0.48</v>
      </c>
      <c r="J3">
        <f>_xlfn.XLOOKUP($A3,Full!$A:$A,Full!J:J)</f>
        <v>0.91</v>
      </c>
      <c r="K3">
        <f>_xlfn.XLOOKUP($A3,Full!$A:$A,Full!K:K)</f>
        <v>0.51</v>
      </c>
      <c r="L3">
        <f>_xlfn.XLOOKUP($A3,Full!$A:$A,Full!L:L)</f>
        <v>0.36</v>
      </c>
      <c r="M3">
        <f>_xlfn.XLOOKUP($A3,Full!$A:$A,Full!M:M)</f>
        <v>0.78</v>
      </c>
      <c r="N3">
        <f>_xlfn.XLOOKUP($A3,Full!$A:$A,Full!N:N)</f>
        <v>0.89</v>
      </c>
      <c r="O3">
        <f>_xlfn.XLOOKUP($A3,Full!$A:$A,Full!O:O)</f>
        <v>0.84</v>
      </c>
      <c r="P3">
        <f>_xlfn.XLOOKUP($A3,Full!$A:$A,Full!P:P)</f>
        <v>1</v>
      </c>
      <c r="Q3">
        <f>_xlfn.XLOOKUP($A3,Full!$A:$A,Full!Q:Q)</f>
        <v>0.56999999999999995</v>
      </c>
      <c r="R3">
        <f>_xlfn.XLOOKUP($A3,Full!$A:$A,Full!R:R)</f>
        <v>0.45</v>
      </c>
      <c r="S3">
        <f>_xlfn.XLOOKUP($A3,Full!$A:$A,Full!S:S)</f>
        <v>1</v>
      </c>
      <c r="T3">
        <f>_xlfn.XLOOKUP($A3,Full!$A:$A,Full!T:T)</f>
        <v>1</v>
      </c>
      <c r="U3">
        <f>_xlfn.XLOOKUP($A3,Full!$A:$A,Full!U:U)</f>
        <v>1</v>
      </c>
      <c r="V3">
        <f>_xlfn.XLOOKUP($A3,Full!$A:$A,Full!V:V)</f>
        <v>1</v>
      </c>
    </row>
    <row r="4" spans="1:22" x14ac:dyDescent="0.2">
      <c r="A4" t="s">
        <v>22</v>
      </c>
      <c r="B4">
        <f>_xlfn.XLOOKUP($A4,Full!$A:$A,Full!B:B)</f>
        <v>4.9000000000000002E-2</v>
      </c>
      <c r="C4">
        <f>_xlfn.XLOOKUP($A4,Full!$A:$A,Full!C:C)</f>
        <v>-0.16</v>
      </c>
      <c r="D4">
        <f>_xlfn.XLOOKUP($A4,Full!$A:$A,Full!D:D)</f>
        <v>0.98</v>
      </c>
      <c r="E4">
        <f>_xlfn.XLOOKUP($A4,Full!$A:$A,Full!E:E)</f>
        <v>0.64</v>
      </c>
      <c r="F4">
        <f>_xlfn.XLOOKUP($A4,Full!$A:$A,Full!F:F)</f>
        <v>0.37</v>
      </c>
      <c r="G4">
        <f>_xlfn.XLOOKUP($A4,Full!$A:$A,Full!G:G)</f>
        <v>0.99</v>
      </c>
      <c r="H4">
        <f>_xlfn.XLOOKUP($A4,Full!$A:$A,Full!H:H)</f>
        <v>0.64</v>
      </c>
      <c r="I4">
        <f>_xlfn.XLOOKUP($A4,Full!$A:$A,Full!I:I)</f>
        <v>0.42</v>
      </c>
      <c r="J4">
        <f>_xlfn.XLOOKUP($A4,Full!$A:$A,Full!J:J)</f>
        <v>0.99</v>
      </c>
      <c r="K4">
        <f>_xlfn.XLOOKUP($A4,Full!$A:$A,Full!K:K)</f>
        <v>0.49</v>
      </c>
      <c r="L4">
        <f>_xlfn.XLOOKUP($A4,Full!$A:$A,Full!L:L)</f>
        <v>0.32</v>
      </c>
      <c r="M4">
        <f>_xlfn.XLOOKUP($A4,Full!$A:$A,Full!M:M)</f>
        <v>0.92</v>
      </c>
      <c r="N4">
        <f>_xlfn.XLOOKUP($A4,Full!$A:$A,Full!N:N)</f>
        <v>0.84</v>
      </c>
      <c r="O4">
        <f>_xlfn.XLOOKUP($A4,Full!$A:$A,Full!O:O)</f>
        <v>0.75</v>
      </c>
      <c r="P4">
        <f>_xlfn.XLOOKUP($A4,Full!$A:$A,Full!P:P)</f>
        <v>1</v>
      </c>
      <c r="Q4">
        <f>_xlfn.XLOOKUP($A4,Full!$A:$A,Full!Q:Q)</f>
        <v>0.5</v>
      </c>
      <c r="R4">
        <f>_xlfn.XLOOKUP($A4,Full!$A:$A,Full!R:R)</f>
        <v>0.31</v>
      </c>
      <c r="S4">
        <f>_xlfn.XLOOKUP($A4,Full!$A:$A,Full!S:S)</f>
        <v>1</v>
      </c>
      <c r="T4">
        <f>_xlfn.XLOOKUP($A4,Full!$A:$A,Full!T:T)</f>
        <v>1</v>
      </c>
      <c r="U4">
        <f>_xlfn.XLOOKUP($A4,Full!$A:$A,Full!U:U)</f>
        <v>1</v>
      </c>
      <c r="V4">
        <f>_xlfn.XLOOKUP($A4,Full!$A:$A,Full!V:V)</f>
        <v>1</v>
      </c>
    </row>
    <row r="5" spans="1:22" x14ac:dyDescent="0.2">
      <c r="A5" t="s">
        <v>19</v>
      </c>
      <c r="B5">
        <f>_xlfn.XLOOKUP($A5,Full!$A:$A,Full!B:B)</f>
        <v>-0.19</v>
      </c>
      <c r="C5">
        <f>_xlfn.XLOOKUP($A5,Full!$A:$A,Full!C:C)</f>
        <v>-0.2</v>
      </c>
      <c r="D5">
        <f>_xlfn.XLOOKUP($A5,Full!$A:$A,Full!D:D)</f>
        <v>0.94</v>
      </c>
      <c r="E5">
        <f>_xlfn.XLOOKUP($A5,Full!$A:$A,Full!E:E)</f>
        <v>0.39</v>
      </c>
      <c r="F5">
        <f>_xlfn.XLOOKUP($A5,Full!$A:$A,Full!F:F)</f>
        <v>0.31</v>
      </c>
      <c r="G5">
        <f>_xlfn.XLOOKUP($A5,Full!$A:$A,Full!G:G)</f>
        <v>0.97</v>
      </c>
      <c r="H5">
        <f>_xlfn.XLOOKUP($A5,Full!$A:$A,Full!H:H)</f>
        <v>0.46</v>
      </c>
      <c r="I5">
        <f>_xlfn.XLOOKUP($A5,Full!$A:$A,Full!I:I)</f>
        <v>0.39</v>
      </c>
      <c r="J5">
        <f>_xlfn.XLOOKUP($A5,Full!$A:$A,Full!J:J)</f>
        <v>0.96</v>
      </c>
      <c r="K5">
        <f>_xlfn.XLOOKUP($A5,Full!$A:$A,Full!K:K)</f>
        <v>0.32</v>
      </c>
      <c r="L5">
        <f>_xlfn.XLOOKUP($A5,Full!$A:$A,Full!L:L)</f>
        <v>0.27</v>
      </c>
      <c r="M5">
        <f>_xlfn.XLOOKUP($A5,Full!$A:$A,Full!M:M)</f>
        <v>0.86</v>
      </c>
      <c r="N5">
        <f>_xlfn.XLOOKUP($A5,Full!$A:$A,Full!N:N)</f>
        <v>0.74</v>
      </c>
      <c r="O5">
        <f>_xlfn.XLOOKUP($A5,Full!$A:$A,Full!O:O)</f>
        <v>0.7</v>
      </c>
      <c r="P5">
        <f>_xlfn.XLOOKUP($A5,Full!$A:$A,Full!P:P)</f>
        <v>0.99</v>
      </c>
      <c r="Q5">
        <f>_xlfn.XLOOKUP($A5,Full!$A:$A,Full!Q:Q)</f>
        <v>0.36</v>
      </c>
      <c r="R5">
        <f>_xlfn.XLOOKUP($A5,Full!$A:$A,Full!R:R)</f>
        <v>0.28999999999999998</v>
      </c>
      <c r="S5">
        <f>_xlfn.XLOOKUP($A5,Full!$A:$A,Full!S:S)</f>
        <v>0.94</v>
      </c>
      <c r="T5">
        <f>_xlfn.XLOOKUP($A5,Full!$A:$A,Full!T:T)</f>
        <v>1</v>
      </c>
      <c r="U5">
        <f>_xlfn.XLOOKUP($A5,Full!$A:$A,Full!U:U)</f>
        <v>1</v>
      </c>
      <c r="V5">
        <f>_xlfn.XLOOKUP($A5,Full!$A:$A,Full!V:V)</f>
        <v>1</v>
      </c>
    </row>
    <row r="6" spans="1:22" x14ac:dyDescent="0.2">
      <c r="A6" t="s">
        <v>35</v>
      </c>
      <c r="B6">
        <f>_xlfn.XLOOKUP($A6,Full!$A:$A,Full!B:B)</f>
        <v>-0.14000000000000001</v>
      </c>
      <c r="C6">
        <f>_xlfn.XLOOKUP($A6,Full!$A:$A,Full!C:C)</f>
        <v>-2.2000000000000002</v>
      </c>
      <c r="D6">
        <f>_xlfn.XLOOKUP($A6,Full!$A:$A,Full!D:D)</f>
        <v>0.53</v>
      </c>
      <c r="E6">
        <f>_xlfn.XLOOKUP($A6,Full!$A:$A,Full!E:E)</f>
        <v>0.84</v>
      </c>
      <c r="F6">
        <f>_xlfn.XLOOKUP($A6,Full!$A:$A,Full!F:F)</f>
        <v>0.5</v>
      </c>
      <c r="G6">
        <f>_xlfn.XLOOKUP($A6,Full!$A:$A,Full!G:G)</f>
        <v>0.85</v>
      </c>
      <c r="H6">
        <f>_xlfn.XLOOKUP($A6,Full!$A:$A,Full!H:H)</f>
        <v>0.81</v>
      </c>
      <c r="I6">
        <f>_xlfn.XLOOKUP($A6,Full!$A:$A,Full!I:I)</f>
        <v>-5.7000000000000002E-2</v>
      </c>
      <c r="J6">
        <f>_xlfn.XLOOKUP($A6,Full!$A:$A,Full!J:J)</f>
        <v>0.82</v>
      </c>
      <c r="K6">
        <f>_xlfn.XLOOKUP($A6,Full!$A:$A,Full!K:K)</f>
        <v>0.63</v>
      </c>
      <c r="L6">
        <f>_xlfn.XLOOKUP($A6,Full!$A:$A,Full!L:L)</f>
        <v>-0.05</v>
      </c>
      <c r="M6">
        <f>_xlfn.XLOOKUP($A6,Full!$A:$A,Full!M:M)</f>
        <v>0.67</v>
      </c>
      <c r="N6">
        <f>_xlfn.XLOOKUP($A6,Full!$A:$A,Full!N:N)</f>
        <v>1</v>
      </c>
      <c r="O6">
        <f>_xlfn.XLOOKUP($A6,Full!$A:$A,Full!O:O)</f>
        <v>0.64</v>
      </c>
      <c r="P6">
        <f>_xlfn.XLOOKUP($A6,Full!$A:$A,Full!P:P)</f>
        <v>0.96</v>
      </c>
      <c r="T6">
        <f>_xlfn.XLOOKUP($A6,Full!$A:$A,Full!T:T)</f>
        <v>1</v>
      </c>
      <c r="U6">
        <f>_xlfn.XLOOKUP($A6,Full!$A:$A,Full!U:U)</f>
        <v>1</v>
      </c>
      <c r="V6">
        <f>_xlfn.XLOOKUP($A6,Full!$A:$A,Full!V:V)</f>
        <v>1</v>
      </c>
    </row>
    <row r="7" spans="1:22" x14ac:dyDescent="0.2">
      <c r="A7" t="s">
        <v>13</v>
      </c>
      <c r="B7">
        <f>_xlfn.XLOOKUP($A7,Full!$A:$A,Full!B:B)</f>
        <v>0.4</v>
      </c>
      <c r="C7">
        <f>_xlfn.XLOOKUP($A7,Full!$A:$A,Full!C:C)</f>
        <v>-0.99</v>
      </c>
      <c r="D7">
        <f>_xlfn.XLOOKUP($A7,Full!$A:$A,Full!D:D)</f>
        <v>0.98</v>
      </c>
      <c r="E7">
        <f>_xlfn.XLOOKUP($A7,Full!$A:$A,Full!E:E)</f>
        <v>0.78</v>
      </c>
      <c r="F7">
        <f>_xlfn.XLOOKUP($A7,Full!$A:$A,Full!F:F)</f>
        <v>0.32</v>
      </c>
      <c r="G7">
        <f>_xlfn.XLOOKUP($A7,Full!$A:$A,Full!G:G)</f>
        <v>0.99</v>
      </c>
      <c r="H7">
        <f>_xlfn.XLOOKUP($A7,Full!$A:$A,Full!H:H)</f>
        <v>0.71</v>
      </c>
      <c r="I7">
        <f>_xlfn.XLOOKUP($A7,Full!$A:$A,Full!I:I)</f>
        <v>0.33</v>
      </c>
      <c r="J7">
        <f>_xlfn.XLOOKUP($A7,Full!$A:$A,Full!J:J)</f>
        <v>0.98</v>
      </c>
      <c r="K7">
        <f>_xlfn.XLOOKUP($A7,Full!$A:$A,Full!K:K)</f>
        <v>0.56999999999999995</v>
      </c>
      <c r="L7">
        <f>_xlfn.XLOOKUP($A7,Full!$A:$A,Full!L:L)</f>
        <v>0.14000000000000001</v>
      </c>
      <c r="M7">
        <f>_xlfn.XLOOKUP($A7,Full!$A:$A,Full!M:M)</f>
        <v>0.94</v>
      </c>
      <c r="N7">
        <f>_xlfn.XLOOKUP($A7,Full!$A:$A,Full!N:N)</f>
        <v>0.93</v>
      </c>
      <c r="O7">
        <f>_xlfn.XLOOKUP($A7,Full!$A:$A,Full!O:O)</f>
        <v>0.93</v>
      </c>
      <c r="P7">
        <f>_xlfn.XLOOKUP($A7,Full!$A:$A,Full!P:P)</f>
        <v>1</v>
      </c>
      <c r="T7">
        <f>_xlfn.XLOOKUP($A7,Full!$A:$A,Full!T:T)</f>
        <v>1</v>
      </c>
      <c r="U7">
        <f>_xlfn.XLOOKUP($A7,Full!$A:$A,Full!U:U)</f>
        <v>1</v>
      </c>
      <c r="V7">
        <f>_xlfn.XLOOKUP($A7,Full!$A:$A,Full!V:V)</f>
        <v>1</v>
      </c>
    </row>
    <row r="8" spans="1:22" x14ac:dyDescent="0.2">
      <c r="A8" t="s">
        <v>14</v>
      </c>
      <c r="B8">
        <f>_xlfn.XLOOKUP($A8,Full!$A:$A,Full!B:B)</f>
        <v>-0.71</v>
      </c>
      <c r="C8">
        <f>_xlfn.XLOOKUP($A8,Full!$A:$A,Full!C:C)</f>
        <v>-2</v>
      </c>
      <c r="D8">
        <f>_xlfn.XLOOKUP($A8,Full!$A:$A,Full!D:D)</f>
        <v>0.93</v>
      </c>
      <c r="E8">
        <f>_xlfn.XLOOKUP($A8,Full!$A:$A,Full!E:E)</f>
        <v>0.24</v>
      </c>
      <c r="F8">
        <f>_xlfn.XLOOKUP($A8,Full!$A:$A,Full!F:F)</f>
        <v>0.22</v>
      </c>
      <c r="G8">
        <f>_xlfn.XLOOKUP($A8,Full!$A:$A,Full!G:G)</f>
        <v>0.97</v>
      </c>
      <c r="H8">
        <f>_xlfn.XLOOKUP($A8,Full!$A:$A,Full!H:H)</f>
        <v>0.25</v>
      </c>
      <c r="I8">
        <f>_xlfn.XLOOKUP($A8,Full!$A:$A,Full!I:I)</f>
        <v>0.25</v>
      </c>
      <c r="J8">
        <f>_xlfn.XLOOKUP($A8,Full!$A:$A,Full!J:J)</f>
        <v>0.96</v>
      </c>
      <c r="K8">
        <f>_xlfn.XLOOKUP($A8,Full!$A:$A,Full!K:K)</f>
        <v>0.17</v>
      </c>
      <c r="L8">
        <f>_xlfn.XLOOKUP($A8,Full!$A:$A,Full!L:L)</f>
        <v>0.17</v>
      </c>
      <c r="M8">
        <f>_xlfn.XLOOKUP($A8,Full!$A:$A,Full!M:M)</f>
        <v>0.85</v>
      </c>
      <c r="N8">
        <f>_xlfn.XLOOKUP($A8,Full!$A:$A,Full!N:N)</f>
        <v>0.68</v>
      </c>
      <c r="O8">
        <f>_xlfn.XLOOKUP($A8,Full!$A:$A,Full!O:O)</f>
        <v>0.67</v>
      </c>
      <c r="P8">
        <f>_xlfn.XLOOKUP($A8,Full!$A:$A,Full!P:P)</f>
        <v>1</v>
      </c>
      <c r="Q8">
        <f>_xlfn.XLOOKUP($A8,Full!$A:$A,Full!Q:Q)</f>
        <v>0.23</v>
      </c>
      <c r="R8">
        <f>_xlfn.XLOOKUP($A8,Full!$A:$A,Full!R:R)</f>
        <v>0.24</v>
      </c>
      <c r="S8">
        <f>_xlfn.XLOOKUP($A8,Full!$A:$A,Full!S:S)</f>
        <v>1</v>
      </c>
      <c r="T8">
        <f>_xlfn.XLOOKUP($A8,Full!$A:$A,Full!T:T)</f>
        <v>1</v>
      </c>
      <c r="U8">
        <f>_xlfn.XLOOKUP($A8,Full!$A:$A,Full!U:U)</f>
        <v>1</v>
      </c>
      <c r="V8">
        <f>_xlfn.XLOOKUP($A8,Full!$A:$A,Full!V:V)</f>
        <v>1</v>
      </c>
    </row>
    <row r="9" spans="1:22" x14ac:dyDescent="0.2">
      <c r="A9" t="s">
        <v>15</v>
      </c>
      <c r="B9">
        <f>_xlfn.XLOOKUP($A9,Full!$A:$A,Full!B:B)</f>
        <v>-0.77</v>
      </c>
      <c r="C9">
        <f>_xlfn.XLOOKUP($A9,Full!$A:$A,Full!C:C)</f>
        <v>-0.87</v>
      </c>
      <c r="D9">
        <f>_xlfn.XLOOKUP($A9,Full!$A:$A,Full!D:D)</f>
        <v>0.94</v>
      </c>
      <c r="E9">
        <f>_xlfn.XLOOKUP($A9,Full!$A:$A,Full!E:E)</f>
        <v>0.32</v>
      </c>
      <c r="F9">
        <f>_xlfn.XLOOKUP($A9,Full!$A:$A,Full!F:F)</f>
        <v>0.27</v>
      </c>
      <c r="G9">
        <f>_xlfn.XLOOKUP($A9,Full!$A:$A,Full!G:G)</f>
        <v>0.97</v>
      </c>
      <c r="H9">
        <f>_xlfn.XLOOKUP($A9,Full!$A:$A,Full!H:H)</f>
        <v>0.34</v>
      </c>
      <c r="I9">
        <f>_xlfn.XLOOKUP($A9,Full!$A:$A,Full!I:I)</f>
        <v>0.28999999999999998</v>
      </c>
      <c r="J9">
        <f>_xlfn.XLOOKUP($A9,Full!$A:$A,Full!J:J)</f>
        <v>0.98</v>
      </c>
      <c r="K9">
        <f>_xlfn.XLOOKUP($A9,Full!$A:$A,Full!K:K)</f>
        <v>0.24</v>
      </c>
      <c r="L9">
        <f>_xlfn.XLOOKUP($A9,Full!$A:$A,Full!L:L)</f>
        <v>0.2</v>
      </c>
      <c r="M9">
        <f>_xlfn.XLOOKUP($A9,Full!$A:$A,Full!M:M)</f>
        <v>0.88</v>
      </c>
      <c r="N9">
        <f>_xlfn.XLOOKUP($A9,Full!$A:$A,Full!N:N)</f>
        <v>0.74</v>
      </c>
      <c r="O9">
        <f>_xlfn.XLOOKUP($A9,Full!$A:$A,Full!O:O)</f>
        <v>0.69</v>
      </c>
      <c r="P9">
        <f>_xlfn.XLOOKUP($A9,Full!$A:$A,Full!P:P)</f>
        <v>0.99</v>
      </c>
      <c r="Q9">
        <f>_xlfn.XLOOKUP($A9,Full!$A:$A,Full!Q:Q)</f>
        <v>0.37</v>
      </c>
      <c r="R9">
        <f>_xlfn.XLOOKUP($A9,Full!$A:$A,Full!R:R)</f>
        <v>0.32</v>
      </c>
      <c r="S9">
        <f>_xlfn.XLOOKUP($A9,Full!$A:$A,Full!S:S)</f>
        <v>0.97</v>
      </c>
      <c r="T9">
        <f>_xlfn.XLOOKUP($A9,Full!$A:$A,Full!T:T)</f>
        <v>1</v>
      </c>
      <c r="U9">
        <f>_xlfn.XLOOKUP($A9,Full!$A:$A,Full!U:U)</f>
        <v>0.99</v>
      </c>
      <c r="V9">
        <f>_xlfn.XLOOKUP($A9,Full!$A:$A,Full!V:V)</f>
        <v>1</v>
      </c>
    </row>
    <row r="10" spans="1:22" x14ac:dyDescent="0.2">
      <c r="A10" t="s">
        <v>10</v>
      </c>
      <c r="B10">
        <f>_xlfn.XLOOKUP($A10,Full!$A:$A,Full!B:B)</f>
        <v>0.16</v>
      </c>
      <c r="C10">
        <f>_xlfn.XLOOKUP($A10,Full!$A:$A,Full!C:C)</f>
        <v>-0.42</v>
      </c>
      <c r="D10">
        <f>_xlfn.XLOOKUP($A10,Full!$A:$A,Full!D:D)</f>
        <v>0.94</v>
      </c>
      <c r="E10">
        <f>_xlfn.XLOOKUP($A10,Full!$A:$A,Full!E:E)</f>
        <v>0.6</v>
      </c>
      <c r="F10">
        <f>_xlfn.XLOOKUP($A10,Full!$A:$A,Full!F:F)</f>
        <v>0.48</v>
      </c>
      <c r="G10">
        <f>_xlfn.XLOOKUP($A10,Full!$A:$A,Full!G:G)</f>
        <v>0.97</v>
      </c>
      <c r="H10">
        <f>_xlfn.XLOOKUP($A10,Full!$A:$A,Full!H:H)</f>
        <v>0.61</v>
      </c>
      <c r="I10">
        <f>_xlfn.XLOOKUP($A10,Full!$A:$A,Full!I:I)</f>
        <v>0.49</v>
      </c>
      <c r="J10">
        <f>_xlfn.XLOOKUP($A10,Full!$A:$A,Full!J:J)</f>
        <v>0.97</v>
      </c>
      <c r="K10">
        <f>_xlfn.XLOOKUP($A10,Full!$A:$A,Full!K:K)</f>
        <v>0.43</v>
      </c>
      <c r="L10">
        <f>_xlfn.XLOOKUP($A10,Full!$A:$A,Full!L:L)</f>
        <v>0.35</v>
      </c>
      <c r="M10">
        <f>_xlfn.XLOOKUP($A10,Full!$A:$A,Full!M:M)</f>
        <v>0.87</v>
      </c>
      <c r="N10">
        <f>_xlfn.XLOOKUP($A10,Full!$A:$A,Full!N:N)</f>
        <v>0.85</v>
      </c>
      <c r="O10">
        <f>_xlfn.XLOOKUP($A10,Full!$A:$A,Full!O:O)</f>
        <v>0.77</v>
      </c>
      <c r="P10">
        <f>_xlfn.XLOOKUP($A10,Full!$A:$A,Full!P:P)</f>
        <v>0.99</v>
      </c>
      <c r="Q10">
        <f>_xlfn.XLOOKUP($A10,Full!$A:$A,Full!Q:Q)</f>
        <v>0.55000000000000004</v>
      </c>
      <c r="R10">
        <f>_xlfn.XLOOKUP($A10,Full!$A:$A,Full!R:R)</f>
        <v>0.4</v>
      </c>
      <c r="S10">
        <f>_xlfn.XLOOKUP($A10,Full!$A:$A,Full!S:S)</f>
        <v>0.93</v>
      </c>
      <c r="T10">
        <f>_xlfn.XLOOKUP($A10,Full!$A:$A,Full!T:T)</f>
        <v>1</v>
      </c>
      <c r="U10">
        <f>_xlfn.XLOOKUP($A10,Full!$A:$A,Full!U:U)</f>
        <v>1</v>
      </c>
      <c r="V10">
        <f>_xlfn.XLOOKUP($A10,Full!$A:$A,Full!V:V)</f>
        <v>1</v>
      </c>
    </row>
    <row r="11" spans="1:22" x14ac:dyDescent="0.2">
      <c r="A11" t="s">
        <v>12</v>
      </c>
      <c r="B11">
        <f>_xlfn.XLOOKUP($A11,Full!$A:$A,Full!B:B)</f>
        <v>-0.94</v>
      </c>
      <c r="C11">
        <f>_xlfn.XLOOKUP($A11,Full!$A:$A,Full!C:C)</f>
        <v>-3.4</v>
      </c>
      <c r="D11">
        <f>_xlfn.XLOOKUP($A11,Full!$A:$A,Full!D:D)</f>
        <v>0.44</v>
      </c>
      <c r="E11">
        <f>_xlfn.XLOOKUP($A11,Full!$A:$A,Full!E:E)</f>
        <v>0.47</v>
      </c>
      <c r="F11">
        <f>_xlfn.XLOOKUP($A11,Full!$A:$A,Full!F:F)</f>
        <v>0.32</v>
      </c>
      <c r="G11">
        <f>_xlfn.XLOOKUP($A11,Full!$A:$A,Full!G:G)</f>
        <v>0.8</v>
      </c>
      <c r="H11">
        <f>_xlfn.XLOOKUP($A11,Full!$A:$A,Full!H:H)</f>
        <v>0.47</v>
      </c>
      <c r="I11">
        <f>_xlfn.XLOOKUP($A11,Full!$A:$A,Full!I:I)</f>
        <v>0.4</v>
      </c>
      <c r="J11">
        <f>_xlfn.XLOOKUP($A11,Full!$A:$A,Full!J:J)</f>
        <v>0.8</v>
      </c>
      <c r="K11">
        <f>_xlfn.XLOOKUP($A11,Full!$A:$A,Full!K:K)</f>
        <v>0.32</v>
      </c>
      <c r="L11">
        <f>_xlfn.XLOOKUP($A11,Full!$A:$A,Full!L:L)</f>
        <v>0.27</v>
      </c>
      <c r="M11">
        <f>_xlfn.XLOOKUP($A11,Full!$A:$A,Full!M:M)</f>
        <v>0.63</v>
      </c>
      <c r="N11">
        <f>_xlfn.XLOOKUP($A11,Full!$A:$A,Full!N:N)</f>
        <v>0.78</v>
      </c>
      <c r="O11">
        <f>_xlfn.XLOOKUP($A11,Full!$A:$A,Full!O:O)</f>
        <v>0.7</v>
      </c>
      <c r="P11">
        <f>_xlfn.XLOOKUP($A11,Full!$A:$A,Full!P:P)</f>
        <v>0.94</v>
      </c>
      <c r="Q11">
        <f>_xlfn.XLOOKUP($A11,Full!$A:$A,Full!Q:Q)</f>
        <v>0.4</v>
      </c>
      <c r="R11">
        <f>_xlfn.XLOOKUP($A11,Full!$A:$A,Full!R:R)</f>
        <v>0.23</v>
      </c>
      <c r="S11">
        <f>_xlfn.XLOOKUP($A11,Full!$A:$A,Full!S:S)</f>
        <v>0.79</v>
      </c>
      <c r="T11">
        <f>_xlfn.XLOOKUP($A11,Full!$A:$A,Full!T:T)</f>
        <v>1</v>
      </c>
      <c r="U11">
        <f>_xlfn.XLOOKUP($A11,Full!$A:$A,Full!U:U)</f>
        <v>1</v>
      </c>
      <c r="V11">
        <f>_xlfn.XLOOKUP($A11,Full!$A:$A,Full!V:V)</f>
        <v>1</v>
      </c>
    </row>
    <row r="12" spans="1:22" x14ac:dyDescent="0.2">
      <c r="A12" t="s">
        <v>11</v>
      </c>
      <c r="B12">
        <f>_xlfn.XLOOKUP($A12,Full!$A:$A,Full!B:B)</f>
        <v>-9.4E-2</v>
      </c>
      <c r="C12">
        <f>_xlfn.XLOOKUP($A12,Full!$A:$A,Full!C:C)</f>
        <v>-2.1</v>
      </c>
      <c r="D12">
        <f>_xlfn.XLOOKUP($A12,Full!$A:$A,Full!D:D)</f>
        <v>0.21</v>
      </c>
      <c r="E12">
        <f>_xlfn.XLOOKUP($A12,Full!$A:$A,Full!E:E)</f>
        <v>0.53</v>
      </c>
      <c r="F12">
        <f>_xlfn.XLOOKUP($A12,Full!$A:$A,Full!F:F)</f>
        <v>0.38</v>
      </c>
      <c r="G12">
        <f>_xlfn.XLOOKUP($A12,Full!$A:$A,Full!G:G)</f>
        <v>0.75</v>
      </c>
      <c r="H12">
        <f>_xlfn.XLOOKUP($A12,Full!$A:$A,Full!H:H)</f>
        <v>0.48</v>
      </c>
      <c r="I12">
        <f>_xlfn.XLOOKUP($A12,Full!$A:$A,Full!I:I)</f>
        <v>0.41</v>
      </c>
      <c r="J12">
        <f>_xlfn.XLOOKUP($A12,Full!$A:$A,Full!J:J)</f>
        <v>0.77</v>
      </c>
      <c r="K12">
        <f>_xlfn.XLOOKUP($A12,Full!$A:$A,Full!K:K)</f>
        <v>0.33</v>
      </c>
      <c r="L12">
        <f>_xlfn.XLOOKUP($A12,Full!$A:$A,Full!L:L)</f>
        <v>0.28000000000000003</v>
      </c>
      <c r="M12">
        <f>_xlfn.XLOOKUP($A12,Full!$A:$A,Full!M:M)</f>
        <v>0.56999999999999995</v>
      </c>
      <c r="N12">
        <f>_xlfn.XLOOKUP($A12,Full!$A:$A,Full!N:N)</f>
        <v>0.82</v>
      </c>
      <c r="O12">
        <f>_xlfn.XLOOKUP($A12,Full!$A:$A,Full!O:O)</f>
        <v>0.73</v>
      </c>
      <c r="P12">
        <f>_xlfn.XLOOKUP($A12,Full!$A:$A,Full!P:P)</f>
        <v>0.91</v>
      </c>
      <c r="Q12">
        <f>_xlfn.XLOOKUP($A12,Full!$A:$A,Full!Q:Q)</f>
        <v>0.47</v>
      </c>
      <c r="R12">
        <f>_xlfn.XLOOKUP($A12,Full!$A:$A,Full!R:R)</f>
        <v>0.27</v>
      </c>
      <c r="S12">
        <f>_xlfn.XLOOKUP($A12,Full!$A:$A,Full!S:S)</f>
        <v>0.63</v>
      </c>
      <c r="T12">
        <f>_xlfn.XLOOKUP($A12,Full!$A:$A,Full!T:T)</f>
        <v>1</v>
      </c>
      <c r="U12">
        <f>_xlfn.XLOOKUP($A12,Full!$A:$A,Full!U:U)</f>
        <v>1</v>
      </c>
      <c r="V12">
        <f>_xlfn.XLOOKUP($A12,Full!$A:$A,Full!V:V)</f>
        <v>1</v>
      </c>
    </row>
    <row r="15" spans="1:22" x14ac:dyDescent="0.2">
      <c r="A15" t="s">
        <v>36</v>
      </c>
      <c r="B15">
        <f>AVERAGE(B$3:B$12)</f>
        <v>-0.1925</v>
      </c>
      <c r="C15">
        <f t="shared" ref="C15:V15" si="0">AVERAGE(C$3:C$12)</f>
        <v>-1.278</v>
      </c>
      <c r="D15">
        <f t="shared" si="0"/>
        <v>0.78099999999999992</v>
      </c>
      <c r="E15">
        <f t="shared" si="0"/>
        <v>0.54900000000000004</v>
      </c>
      <c r="F15">
        <f t="shared" si="0"/>
        <v>0.36299999999999999</v>
      </c>
      <c r="G15">
        <f t="shared" si="0"/>
        <v>0.92199999999999993</v>
      </c>
      <c r="H15">
        <f t="shared" si="0"/>
        <v>0.54</v>
      </c>
      <c r="I15">
        <f t="shared" si="0"/>
        <v>0.34029999999999999</v>
      </c>
      <c r="J15">
        <f t="shared" si="0"/>
        <v>0.91399999999999992</v>
      </c>
      <c r="K15">
        <f t="shared" si="0"/>
        <v>0.40099999999999997</v>
      </c>
      <c r="L15">
        <f t="shared" si="0"/>
        <v>0.23099999999999996</v>
      </c>
      <c r="M15">
        <f t="shared" si="0"/>
        <v>0.79699999999999993</v>
      </c>
      <c r="N15">
        <f t="shared" si="0"/>
        <v>0.82699999999999996</v>
      </c>
      <c r="O15">
        <f t="shared" si="0"/>
        <v>0.74199999999999999</v>
      </c>
      <c r="P15">
        <f t="shared" si="0"/>
        <v>0.97800000000000009</v>
      </c>
      <c r="Q15">
        <f t="shared" si="0"/>
        <v>0.43125000000000002</v>
      </c>
      <c r="R15">
        <f t="shared" si="0"/>
        <v>0.31375000000000003</v>
      </c>
      <c r="S15">
        <f t="shared" si="0"/>
        <v>0.90749999999999997</v>
      </c>
      <c r="T15">
        <f t="shared" si="0"/>
        <v>1</v>
      </c>
      <c r="U15">
        <f t="shared" si="0"/>
        <v>0.999</v>
      </c>
      <c r="V15">
        <f t="shared" si="0"/>
        <v>1</v>
      </c>
    </row>
    <row r="16" spans="1:22" x14ac:dyDescent="0.2">
      <c r="A16" t="s">
        <v>37</v>
      </c>
      <c r="B16">
        <f>MAX(B$3:B$12)</f>
        <v>0.4</v>
      </c>
      <c r="C16">
        <f t="shared" ref="C16:V16" si="1">MAX(C$3:C$12)</f>
        <v>-0.16</v>
      </c>
      <c r="D16">
        <f t="shared" si="1"/>
        <v>0.98</v>
      </c>
      <c r="E16">
        <f t="shared" si="1"/>
        <v>0.84</v>
      </c>
      <c r="F16">
        <f t="shared" si="1"/>
        <v>0.5</v>
      </c>
      <c r="G16">
        <f t="shared" si="1"/>
        <v>0.99</v>
      </c>
      <c r="H16">
        <f t="shared" si="1"/>
        <v>0.81</v>
      </c>
      <c r="I16">
        <f t="shared" si="1"/>
        <v>0.49</v>
      </c>
      <c r="J16">
        <f t="shared" si="1"/>
        <v>0.99</v>
      </c>
      <c r="K16">
        <f t="shared" si="1"/>
        <v>0.63</v>
      </c>
      <c r="L16">
        <f t="shared" si="1"/>
        <v>0.36</v>
      </c>
      <c r="M16">
        <f t="shared" si="1"/>
        <v>0.94</v>
      </c>
      <c r="N16">
        <f t="shared" si="1"/>
        <v>1</v>
      </c>
      <c r="O16">
        <f t="shared" si="1"/>
        <v>0.93</v>
      </c>
      <c r="P16">
        <f t="shared" si="1"/>
        <v>1</v>
      </c>
      <c r="Q16">
        <f t="shared" si="1"/>
        <v>0.56999999999999995</v>
      </c>
      <c r="R16">
        <f t="shared" si="1"/>
        <v>0.45</v>
      </c>
      <c r="S16">
        <f t="shared" si="1"/>
        <v>1</v>
      </c>
      <c r="T16">
        <f t="shared" si="1"/>
        <v>1</v>
      </c>
      <c r="U16">
        <f t="shared" si="1"/>
        <v>1</v>
      </c>
      <c r="V16">
        <f t="shared" si="1"/>
        <v>1</v>
      </c>
    </row>
    <row r="17" spans="1:22" x14ac:dyDescent="0.2">
      <c r="A17" t="s">
        <v>38</v>
      </c>
      <c r="B17">
        <f>MIN(B$3:B$12)</f>
        <v>-0.94</v>
      </c>
      <c r="C17">
        <f t="shared" ref="C17:V17" si="2">MIN(C$3:C$12)</f>
        <v>-3.4</v>
      </c>
      <c r="D17">
        <f t="shared" si="2"/>
        <v>0.21</v>
      </c>
      <c r="E17">
        <f t="shared" si="2"/>
        <v>0.24</v>
      </c>
      <c r="F17">
        <f t="shared" si="2"/>
        <v>0.22</v>
      </c>
      <c r="G17">
        <f t="shared" si="2"/>
        <v>0.75</v>
      </c>
      <c r="H17">
        <f t="shared" si="2"/>
        <v>0.25</v>
      </c>
      <c r="I17">
        <f t="shared" si="2"/>
        <v>-5.7000000000000002E-2</v>
      </c>
      <c r="J17">
        <f t="shared" si="2"/>
        <v>0.77</v>
      </c>
      <c r="K17">
        <f t="shared" si="2"/>
        <v>0.17</v>
      </c>
      <c r="L17">
        <f t="shared" si="2"/>
        <v>-0.05</v>
      </c>
      <c r="M17">
        <f t="shared" si="2"/>
        <v>0.56999999999999995</v>
      </c>
      <c r="N17">
        <f t="shared" si="2"/>
        <v>0.68</v>
      </c>
      <c r="O17">
        <f t="shared" si="2"/>
        <v>0.64</v>
      </c>
      <c r="P17">
        <f t="shared" si="2"/>
        <v>0.91</v>
      </c>
      <c r="Q17">
        <f t="shared" si="2"/>
        <v>0.23</v>
      </c>
      <c r="R17">
        <f t="shared" si="2"/>
        <v>0.23</v>
      </c>
      <c r="S17">
        <f t="shared" si="2"/>
        <v>0.63</v>
      </c>
      <c r="T17">
        <f t="shared" si="2"/>
        <v>1</v>
      </c>
      <c r="U17">
        <f t="shared" si="2"/>
        <v>0.99</v>
      </c>
      <c r="V17">
        <f t="shared" si="2"/>
        <v>1</v>
      </c>
    </row>
    <row r="19" spans="1:22" ht="221" x14ac:dyDescent="0.2">
      <c r="A19" s="1" t="s">
        <v>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Clinical</vt:lpstr>
      <vt:lpstr>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Shantanu</cp:lastModifiedBy>
  <dcterms:created xsi:type="dcterms:W3CDTF">2022-01-07T13:27:04Z</dcterms:created>
  <dcterms:modified xsi:type="dcterms:W3CDTF">2022-05-10T19:28:48Z</dcterms:modified>
</cp:coreProperties>
</file>