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2345"/>
  </bookViews>
  <sheets>
    <sheet name="tarakan" sheetId="5" r:id="rId1"/>
    <sheet name="tj.Selor" sheetId="4" r:id="rId2"/>
    <sheet name="Sheet1" sheetId="1" r:id="rId3"/>
    <sheet name="Sheet2" sheetId="2" r:id="rId4"/>
    <sheet name="Sheet3" sheetId="3" r:id="rId5"/>
  </sheets>
  <externalReferences>
    <externalReference r:id="rId6"/>
  </externalReferences>
  <definedNames>
    <definedName name="AANGKA">'[1]TABEL ISIAN'!#REF!</definedName>
    <definedName name="ADADATA">[1]DATA!$C$3:$R$447</definedName>
    <definedName name="ANGKA">[1]DATA!#REF!</definedName>
    <definedName name="BERITAKLIMAT">'[1]Berita Klimat'!$BE$4:$BO$15</definedName>
    <definedName name="BULAAN">'[1]TABEL ISIAN'!$D$45:$E$56</definedName>
    <definedName name="BULAN">'[1]TABEL ISIAN'!$B$45:$C$56</definedName>
    <definedName name="DDD">'[1]TABEL ISIAN'!$D$58:$E$65</definedName>
    <definedName name="HARIAN">#REF!</definedName>
    <definedName name="INPUT100">[1]DATA!$U$212:$AH$232</definedName>
    <definedName name="INPUT11">[1]DATA!$U$3:$AH$22</definedName>
    <definedName name="INPUT22">[1]DATA!$U$27:$AH$46</definedName>
    <definedName name="INPUT33">[1]DATA!$U$50:$AH$70</definedName>
    <definedName name="INPUT44">[1]DATA!$U$74:$AH$94</definedName>
    <definedName name="INPUT55">[1]DATA!$U$97:$AH$117</definedName>
    <definedName name="INPUT66">[1]DATA!$U$120:$AH$140</definedName>
    <definedName name="INPUT77">[1]DATA!$U$143:$AH$163</definedName>
    <definedName name="INPUT88">[1]DATA!$U$166:$AH$186</definedName>
    <definedName name="INPUT99">[1]DATA!$U$189:$AH$209</definedName>
    <definedName name="ISIANHARIAN">#REF!</definedName>
    <definedName name="PETUGAS">'[1]TABEL ISIAN'!$B$28:$G$42</definedName>
    <definedName name="TABELEW">'[1]Berita Klimat'!$BU$4:$BW$203</definedName>
    <definedName name="TEMP7">#REF!</definedName>
    <definedName name="UNSUR">'[1]TABEL ISIAN'!$B$6:$G$25</definedName>
  </definedNames>
  <calcPr calcId="144525"/>
</workbook>
</file>

<file path=xl/calcChain.xml><?xml version="1.0" encoding="utf-8"?>
<calcChain xmlns="http://schemas.openxmlformats.org/spreadsheetml/2006/main">
  <c r="M1679" i="5" l="1"/>
  <c r="L1679" i="5"/>
  <c r="K1679" i="5"/>
  <c r="J1679" i="5"/>
  <c r="I1679" i="5"/>
  <c r="H1679" i="5"/>
  <c r="G1679" i="5"/>
  <c r="F1679" i="5"/>
  <c r="E1679" i="5"/>
  <c r="D1679" i="5"/>
  <c r="C1679" i="5"/>
  <c r="B1679" i="5"/>
  <c r="P1613" i="5"/>
  <c r="P1614" i="5" s="1"/>
  <c r="BS313" i="4" l="1"/>
  <c r="BR313" i="4"/>
  <c r="BQ313" i="4"/>
  <c r="BP313" i="4"/>
  <c r="BO313" i="4"/>
  <c r="BN313" i="4"/>
  <c r="BM313" i="4"/>
  <c r="BL313" i="4"/>
  <c r="BK313" i="4"/>
  <c r="BJ313" i="4"/>
  <c r="BI313" i="4"/>
  <c r="BH313" i="4"/>
  <c r="BE313" i="4"/>
  <c r="BD313" i="4"/>
  <c r="BC313" i="4"/>
  <c r="BB313" i="4"/>
  <c r="BA313" i="4"/>
  <c r="AZ313" i="4"/>
  <c r="AY313" i="4"/>
  <c r="AX313" i="4"/>
  <c r="AW313" i="4"/>
  <c r="AV313" i="4"/>
  <c r="AU313" i="4"/>
  <c r="AT313" i="4"/>
  <c r="AQ313" i="4"/>
  <c r="AP313" i="4"/>
  <c r="AO313" i="4"/>
  <c r="AN313" i="4"/>
  <c r="AM313" i="4"/>
  <c r="AL313" i="4"/>
  <c r="AK313" i="4"/>
  <c r="AJ313" i="4"/>
  <c r="AI313" i="4"/>
  <c r="AH313" i="4"/>
  <c r="AG313" i="4"/>
  <c r="AF313" i="4"/>
  <c r="AC313" i="4"/>
  <c r="AB313" i="4"/>
  <c r="AA313" i="4"/>
  <c r="Z313" i="4"/>
  <c r="Y313" i="4"/>
  <c r="X313" i="4"/>
  <c r="W313" i="4"/>
  <c r="V313" i="4"/>
  <c r="U313" i="4"/>
  <c r="T313" i="4"/>
  <c r="S313" i="4"/>
  <c r="R313" i="4"/>
  <c r="O313" i="4"/>
  <c r="N313" i="4"/>
  <c r="M313" i="4"/>
  <c r="L313" i="4"/>
  <c r="K313" i="4"/>
  <c r="J313" i="4"/>
  <c r="I313" i="4"/>
  <c r="H313" i="4"/>
  <c r="G313" i="4"/>
  <c r="F313" i="4"/>
  <c r="E313" i="4"/>
  <c r="D313" i="4"/>
  <c r="BS312" i="4"/>
  <c r="BR312" i="4"/>
  <c r="BQ312" i="4"/>
  <c r="BP312" i="4"/>
  <c r="BO312" i="4"/>
  <c r="BN312" i="4"/>
  <c r="BM312" i="4"/>
  <c r="BL312" i="4"/>
  <c r="BK312" i="4"/>
  <c r="BJ312" i="4"/>
  <c r="BI312" i="4"/>
  <c r="BH312" i="4"/>
  <c r="BE312" i="4"/>
  <c r="BD312" i="4"/>
  <c r="BC312" i="4"/>
  <c r="BB312" i="4"/>
  <c r="BA312" i="4"/>
  <c r="AZ312" i="4"/>
  <c r="AY312" i="4"/>
  <c r="AX312" i="4"/>
  <c r="AW312" i="4"/>
  <c r="AV312" i="4"/>
  <c r="AU312" i="4"/>
  <c r="AT312" i="4"/>
  <c r="AQ312" i="4"/>
  <c r="AP312" i="4"/>
  <c r="AO312" i="4"/>
  <c r="AN312" i="4"/>
  <c r="AM312" i="4"/>
  <c r="AL312" i="4"/>
  <c r="AK312" i="4"/>
  <c r="AJ312" i="4"/>
  <c r="AI312" i="4"/>
  <c r="AH312" i="4"/>
  <c r="AG312" i="4"/>
  <c r="AF312" i="4"/>
  <c r="AC312" i="4"/>
  <c r="AB312" i="4"/>
  <c r="AA312" i="4"/>
  <c r="Z312" i="4"/>
  <c r="Y312" i="4"/>
  <c r="X312" i="4"/>
  <c r="W312" i="4"/>
  <c r="V312" i="4"/>
  <c r="U312" i="4"/>
  <c r="T312" i="4"/>
  <c r="S312" i="4"/>
  <c r="R312" i="4"/>
  <c r="AD312" i="4" s="1"/>
  <c r="O312" i="4"/>
  <c r="N312" i="4"/>
  <c r="M312" i="4"/>
  <c r="L312" i="4"/>
  <c r="K312" i="4"/>
  <c r="J312" i="4"/>
  <c r="I312" i="4"/>
  <c r="H312" i="4"/>
  <c r="G312" i="4"/>
  <c r="F312" i="4"/>
  <c r="E312" i="4"/>
  <c r="D312" i="4"/>
  <c r="BS311" i="4"/>
  <c r="BR311" i="4"/>
  <c r="BQ311" i="4"/>
  <c r="BP311" i="4"/>
  <c r="BO311" i="4"/>
  <c r="BN311" i="4"/>
  <c r="BM311" i="4"/>
  <c r="BL311" i="4"/>
  <c r="BK311" i="4"/>
  <c r="BJ311" i="4"/>
  <c r="BI311" i="4"/>
  <c r="BH311" i="4"/>
  <c r="BE311" i="4"/>
  <c r="BD311" i="4"/>
  <c r="BC311" i="4"/>
  <c r="BB311" i="4"/>
  <c r="BA311" i="4"/>
  <c r="AZ311" i="4"/>
  <c r="AY311" i="4"/>
  <c r="AX311" i="4"/>
  <c r="AW311" i="4"/>
  <c r="AV311" i="4"/>
  <c r="AU311" i="4"/>
  <c r="AT311" i="4"/>
  <c r="AQ311" i="4"/>
  <c r="AP311" i="4"/>
  <c r="AO311" i="4"/>
  <c r="AN311" i="4"/>
  <c r="AM311" i="4"/>
  <c r="AL311" i="4"/>
  <c r="AK311" i="4"/>
  <c r="AJ311" i="4"/>
  <c r="AI311" i="4"/>
  <c r="AH311" i="4"/>
  <c r="AG311" i="4"/>
  <c r="AF311" i="4"/>
  <c r="AR311" i="4" s="1"/>
  <c r="AC311" i="4"/>
  <c r="AB311" i="4"/>
  <c r="AA311" i="4"/>
  <c r="Z311" i="4"/>
  <c r="Y311" i="4"/>
  <c r="X311" i="4"/>
  <c r="W311" i="4"/>
  <c r="V311" i="4"/>
  <c r="U311" i="4"/>
  <c r="T311" i="4"/>
  <c r="S311" i="4"/>
  <c r="R311" i="4"/>
  <c r="AD311" i="4" s="1"/>
  <c r="O311" i="4"/>
  <c r="N311" i="4"/>
  <c r="M311" i="4"/>
  <c r="L311" i="4"/>
  <c r="K311" i="4"/>
  <c r="J311" i="4"/>
  <c r="I311" i="4"/>
  <c r="H311" i="4"/>
  <c r="G311" i="4"/>
  <c r="F311" i="4"/>
  <c r="E311" i="4"/>
  <c r="D311" i="4"/>
  <c r="BS310" i="4"/>
  <c r="BR310" i="4"/>
  <c r="BQ310" i="4"/>
  <c r="BP310" i="4"/>
  <c r="BO310" i="4"/>
  <c r="BN310" i="4"/>
  <c r="BM310" i="4"/>
  <c r="BL310" i="4"/>
  <c r="BK310" i="4"/>
  <c r="BJ310" i="4"/>
  <c r="BI310" i="4"/>
  <c r="BH310" i="4"/>
  <c r="BE310" i="4"/>
  <c r="BD310" i="4"/>
  <c r="BC310" i="4"/>
  <c r="BB310" i="4"/>
  <c r="BA310" i="4"/>
  <c r="AZ310" i="4"/>
  <c r="AY310" i="4"/>
  <c r="AX310" i="4"/>
  <c r="AW310" i="4"/>
  <c r="AV310" i="4"/>
  <c r="AU310" i="4"/>
  <c r="AT310" i="4"/>
  <c r="AQ310" i="4"/>
  <c r="AP310" i="4"/>
  <c r="AO310" i="4"/>
  <c r="AN310" i="4"/>
  <c r="AM310" i="4"/>
  <c r="AL310" i="4"/>
  <c r="AK310" i="4"/>
  <c r="AJ310" i="4"/>
  <c r="AI310" i="4"/>
  <c r="AH310" i="4"/>
  <c r="AG310" i="4"/>
  <c r="AF310" i="4"/>
  <c r="AC310" i="4"/>
  <c r="AB310" i="4"/>
  <c r="AA310" i="4"/>
  <c r="Z310" i="4"/>
  <c r="Y310" i="4"/>
  <c r="X310" i="4"/>
  <c r="W310" i="4"/>
  <c r="V310" i="4"/>
  <c r="U310" i="4"/>
  <c r="T310" i="4"/>
  <c r="S310" i="4"/>
  <c r="R310" i="4"/>
  <c r="O310" i="4"/>
  <c r="N310" i="4"/>
  <c r="M310" i="4"/>
  <c r="L310" i="4"/>
  <c r="K310" i="4"/>
  <c r="J310" i="4"/>
  <c r="I310" i="4"/>
  <c r="H310" i="4"/>
  <c r="G310" i="4"/>
  <c r="F310" i="4"/>
  <c r="E310" i="4"/>
  <c r="D310" i="4"/>
  <c r="BS309" i="4"/>
  <c r="BR309" i="4"/>
  <c r="BQ309" i="4"/>
  <c r="BP309" i="4"/>
  <c r="BO309" i="4"/>
  <c r="BN309" i="4"/>
  <c r="BM309" i="4"/>
  <c r="BL309" i="4"/>
  <c r="BK309" i="4"/>
  <c r="BJ309" i="4"/>
  <c r="BI309" i="4"/>
  <c r="BH309" i="4"/>
  <c r="BE309" i="4"/>
  <c r="BD309" i="4"/>
  <c r="BC309" i="4"/>
  <c r="BB309" i="4"/>
  <c r="BA309" i="4"/>
  <c r="AZ309" i="4"/>
  <c r="AY309" i="4"/>
  <c r="AX309" i="4"/>
  <c r="AW309" i="4"/>
  <c r="AV309" i="4"/>
  <c r="AU309" i="4"/>
  <c r="AT309" i="4"/>
  <c r="AQ309" i="4"/>
  <c r="AP309" i="4"/>
  <c r="AO309" i="4"/>
  <c r="AN309" i="4"/>
  <c r="AM309" i="4"/>
  <c r="AL309" i="4"/>
  <c r="AK309" i="4"/>
  <c r="AJ309" i="4"/>
  <c r="AI309" i="4"/>
  <c r="AH309" i="4"/>
  <c r="AG309" i="4"/>
  <c r="AF309" i="4"/>
  <c r="AC309" i="4"/>
  <c r="AB309" i="4"/>
  <c r="AA309" i="4"/>
  <c r="Z309" i="4"/>
  <c r="Y309" i="4"/>
  <c r="X309" i="4"/>
  <c r="W309" i="4"/>
  <c r="V309" i="4"/>
  <c r="U309" i="4"/>
  <c r="T309" i="4"/>
  <c r="S309" i="4"/>
  <c r="R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BS308" i="4"/>
  <c r="BR308" i="4"/>
  <c r="BQ308" i="4"/>
  <c r="BP308" i="4"/>
  <c r="BO308" i="4"/>
  <c r="BN308" i="4"/>
  <c r="BM308" i="4"/>
  <c r="BL308" i="4"/>
  <c r="BK308" i="4"/>
  <c r="BJ308" i="4"/>
  <c r="BI308" i="4"/>
  <c r="BH308" i="4"/>
  <c r="BE308" i="4"/>
  <c r="BD308" i="4"/>
  <c r="BC308" i="4"/>
  <c r="BB308" i="4"/>
  <c r="BA308" i="4"/>
  <c r="AZ308" i="4"/>
  <c r="AY308" i="4"/>
  <c r="AX308" i="4"/>
  <c r="AW308" i="4"/>
  <c r="AV308" i="4"/>
  <c r="AU308" i="4"/>
  <c r="AT308" i="4"/>
  <c r="AQ308" i="4"/>
  <c r="AP308" i="4"/>
  <c r="AO308" i="4"/>
  <c r="AN308" i="4"/>
  <c r="AM308" i="4"/>
  <c r="AL308" i="4"/>
  <c r="AK308" i="4"/>
  <c r="AJ308" i="4"/>
  <c r="AI308" i="4"/>
  <c r="AH308" i="4"/>
  <c r="AG308" i="4"/>
  <c r="AF308" i="4"/>
  <c r="AC308" i="4"/>
  <c r="AB308" i="4"/>
  <c r="AA308" i="4"/>
  <c r="Z308" i="4"/>
  <c r="Y308" i="4"/>
  <c r="X308" i="4"/>
  <c r="W308" i="4"/>
  <c r="V308" i="4"/>
  <c r="U308" i="4"/>
  <c r="T308" i="4"/>
  <c r="S308" i="4"/>
  <c r="R308" i="4"/>
  <c r="O308" i="4"/>
  <c r="N308" i="4"/>
  <c r="M308" i="4"/>
  <c r="L308" i="4"/>
  <c r="K308" i="4"/>
  <c r="J308" i="4"/>
  <c r="I308" i="4"/>
  <c r="H308" i="4"/>
  <c r="G308" i="4"/>
  <c r="F308" i="4"/>
  <c r="E308" i="4"/>
  <c r="D308" i="4"/>
  <c r="BS307" i="4"/>
  <c r="BR307" i="4"/>
  <c r="BQ307" i="4"/>
  <c r="BP307" i="4"/>
  <c r="BO307" i="4"/>
  <c r="BN307" i="4"/>
  <c r="BM307" i="4"/>
  <c r="BL307" i="4"/>
  <c r="BK307" i="4"/>
  <c r="BJ307" i="4"/>
  <c r="BI307" i="4"/>
  <c r="BH307" i="4"/>
  <c r="BE307" i="4"/>
  <c r="BD307" i="4"/>
  <c r="BC307" i="4"/>
  <c r="BB307" i="4"/>
  <c r="BA307" i="4"/>
  <c r="AZ307" i="4"/>
  <c r="AY307" i="4"/>
  <c r="AX307" i="4"/>
  <c r="AW307" i="4"/>
  <c r="AV307" i="4"/>
  <c r="AU307" i="4"/>
  <c r="AT307" i="4"/>
  <c r="AQ307" i="4"/>
  <c r="AP307" i="4"/>
  <c r="AO307" i="4"/>
  <c r="AN307" i="4"/>
  <c r="AM307" i="4"/>
  <c r="AL307" i="4"/>
  <c r="AK307" i="4"/>
  <c r="AJ307" i="4"/>
  <c r="AI307" i="4"/>
  <c r="AH307" i="4"/>
  <c r="AG307" i="4"/>
  <c r="AF307" i="4"/>
  <c r="AC307" i="4"/>
  <c r="AB307" i="4"/>
  <c r="AA307" i="4"/>
  <c r="Z307" i="4"/>
  <c r="Y307" i="4"/>
  <c r="X307" i="4"/>
  <c r="W307" i="4"/>
  <c r="V307" i="4"/>
  <c r="U307" i="4"/>
  <c r="T307" i="4"/>
  <c r="S307" i="4"/>
  <c r="R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A307" i="4"/>
  <c r="BS306" i="4"/>
  <c r="BR306" i="4"/>
  <c r="BQ306" i="4"/>
  <c r="BP306" i="4"/>
  <c r="BO306" i="4"/>
  <c r="BN306" i="4"/>
  <c r="BM306" i="4"/>
  <c r="BL306" i="4"/>
  <c r="BK306" i="4"/>
  <c r="BJ306" i="4"/>
  <c r="BI306" i="4"/>
  <c r="BH306" i="4"/>
  <c r="BE306" i="4"/>
  <c r="BD306" i="4"/>
  <c r="BC306" i="4"/>
  <c r="BB306" i="4"/>
  <c r="BA306" i="4"/>
  <c r="AZ306" i="4"/>
  <c r="AY306" i="4"/>
  <c r="AX306" i="4"/>
  <c r="AW306" i="4"/>
  <c r="AV306" i="4"/>
  <c r="AU306" i="4"/>
  <c r="AT306" i="4"/>
  <c r="AQ306" i="4"/>
  <c r="AP306" i="4"/>
  <c r="AO306" i="4"/>
  <c r="AN306" i="4"/>
  <c r="AM306" i="4"/>
  <c r="AL306" i="4"/>
  <c r="AK306" i="4"/>
  <c r="AJ306" i="4"/>
  <c r="AI306" i="4"/>
  <c r="AH306" i="4"/>
  <c r="AG306" i="4"/>
  <c r="AF306" i="4"/>
  <c r="AC306" i="4"/>
  <c r="AB306" i="4"/>
  <c r="AA306" i="4"/>
  <c r="Z306" i="4"/>
  <c r="Y306" i="4"/>
  <c r="X306" i="4"/>
  <c r="W306" i="4"/>
  <c r="V306" i="4"/>
  <c r="U306" i="4"/>
  <c r="T306" i="4"/>
  <c r="S306" i="4"/>
  <c r="R306" i="4"/>
  <c r="O306" i="4"/>
  <c r="N306" i="4"/>
  <c r="M306" i="4"/>
  <c r="L306" i="4"/>
  <c r="K306" i="4"/>
  <c r="J306" i="4"/>
  <c r="I306" i="4"/>
  <c r="H306" i="4"/>
  <c r="G306" i="4"/>
  <c r="F306" i="4"/>
  <c r="E306" i="4"/>
  <c r="D306" i="4"/>
  <c r="BS305" i="4"/>
  <c r="BR305" i="4"/>
  <c r="BQ305" i="4"/>
  <c r="BP305" i="4"/>
  <c r="BO305" i="4"/>
  <c r="BN305" i="4"/>
  <c r="BM305" i="4"/>
  <c r="BL305" i="4"/>
  <c r="BK305" i="4"/>
  <c r="BJ305" i="4"/>
  <c r="BI305" i="4"/>
  <c r="BH305" i="4"/>
  <c r="BE305" i="4"/>
  <c r="BD305" i="4"/>
  <c r="BC305" i="4"/>
  <c r="BB305" i="4"/>
  <c r="BA305" i="4"/>
  <c r="AZ305" i="4"/>
  <c r="AY305" i="4"/>
  <c r="AX305" i="4"/>
  <c r="AW305" i="4"/>
  <c r="AV305" i="4"/>
  <c r="AU305" i="4"/>
  <c r="AQ305" i="4"/>
  <c r="AP305" i="4"/>
  <c r="AO305" i="4"/>
  <c r="AN305" i="4"/>
  <c r="AM305" i="4"/>
  <c r="AL305" i="4"/>
  <c r="AK305" i="4"/>
  <c r="AJ305" i="4"/>
  <c r="AI305" i="4"/>
  <c r="AH305" i="4"/>
  <c r="AG305" i="4"/>
  <c r="AF305" i="4"/>
  <c r="AC305" i="4"/>
  <c r="AB305" i="4"/>
  <c r="AA305" i="4"/>
  <c r="Z305" i="4"/>
  <c r="Y305" i="4"/>
  <c r="X305" i="4"/>
  <c r="W305" i="4"/>
  <c r="V305" i="4"/>
  <c r="U305" i="4"/>
  <c r="T305" i="4"/>
  <c r="S305" i="4"/>
  <c r="R305" i="4"/>
  <c r="O305" i="4"/>
  <c r="N305" i="4"/>
  <c r="M305" i="4"/>
  <c r="L305" i="4"/>
  <c r="K305" i="4"/>
  <c r="J305" i="4"/>
  <c r="I305" i="4"/>
  <c r="H305" i="4"/>
  <c r="G305" i="4"/>
  <c r="F305" i="4"/>
  <c r="E305" i="4"/>
  <c r="D305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F270" i="4" s="1"/>
  <c r="AC266" i="4"/>
  <c r="AB266" i="4"/>
  <c r="AA266" i="4"/>
  <c r="Z266" i="4"/>
  <c r="Y266" i="4"/>
  <c r="X266" i="4"/>
  <c r="W266" i="4"/>
  <c r="V266" i="4"/>
  <c r="U266" i="4"/>
  <c r="T266" i="4"/>
  <c r="S266" i="4"/>
  <c r="R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E133" i="4"/>
  <c r="BD133" i="4"/>
  <c r="BC133" i="4"/>
  <c r="BB133" i="4"/>
  <c r="BA133" i="4"/>
  <c r="AZ133" i="4"/>
  <c r="AY133" i="4"/>
  <c r="AX133" i="4"/>
  <c r="AW133" i="4"/>
  <c r="AV133" i="4"/>
  <c r="AU133" i="4"/>
  <c r="AT133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E132" i="4"/>
  <c r="BD132" i="4"/>
  <c r="BC132" i="4"/>
  <c r="BB132" i="4"/>
  <c r="BA132" i="4"/>
  <c r="AZ132" i="4"/>
  <c r="AY132" i="4"/>
  <c r="AX132" i="4"/>
  <c r="AW132" i="4"/>
  <c r="AV132" i="4"/>
  <c r="AU132" i="4"/>
  <c r="AT132" i="4"/>
  <c r="AQ132" i="4"/>
  <c r="AP132" i="4"/>
  <c r="AO132" i="4"/>
  <c r="AN132" i="4"/>
  <c r="AM132" i="4"/>
  <c r="AL132" i="4"/>
  <c r="AK132" i="4"/>
  <c r="AJ132" i="4"/>
  <c r="AI132" i="4"/>
  <c r="AH132" i="4"/>
  <c r="AG132" i="4"/>
  <c r="AF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E131" i="4"/>
  <c r="BD131" i="4"/>
  <c r="BC131" i="4"/>
  <c r="BB131" i="4"/>
  <c r="BA131" i="4"/>
  <c r="AZ131" i="4"/>
  <c r="AY131" i="4"/>
  <c r="AX131" i="4"/>
  <c r="AW131" i="4"/>
  <c r="AV131" i="4"/>
  <c r="AU131" i="4"/>
  <c r="AT131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E130" i="4"/>
  <c r="BD130" i="4"/>
  <c r="BC130" i="4"/>
  <c r="BB130" i="4"/>
  <c r="BA130" i="4"/>
  <c r="AZ130" i="4"/>
  <c r="AY130" i="4"/>
  <c r="AX130" i="4"/>
  <c r="AW130" i="4"/>
  <c r="AV130" i="4"/>
  <c r="AU130" i="4"/>
  <c r="AT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E129" i="4"/>
  <c r="BD129" i="4"/>
  <c r="BC129" i="4"/>
  <c r="BB129" i="4"/>
  <c r="BA129" i="4"/>
  <c r="AZ129" i="4"/>
  <c r="AY129" i="4"/>
  <c r="AX129" i="4"/>
  <c r="AW129" i="4"/>
  <c r="AV129" i="4"/>
  <c r="AU129" i="4"/>
  <c r="AT129" i="4"/>
  <c r="AQ129" i="4"/>
  <c r="AP129" i="4"/>
  <c r="AO129" i="4"/>
  <c r="AN129" i="4"/>
  <c r="AM129" i="4"/>
  <c r="AL129" i="4"/>
  <c r="AK129" i="4"/>
  <c r="AJ129" i="4"/>
  <c r="AI129" i="4"/>
  <c r="AH129" i="4"/>
  <c r="AG129" i="4"/>
  <c r="AF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E128" i="4"/>
  <c r="BD128" i="4"/>
  <c r="BC128" i="4"/>
  <c r="BB128" i="4"/>
  <c r="BA128" i="4"/>
  <c r="AZ128" i="4"/>
  <c r="AY128" i="4"/>
  <c r="AX128" i="4"/>
  <c r="AW128" i="4"/>
  <c r="AV128" i="4"/>
  <c r="AU128" i="4"/>
  <c r="AT128" i="4"/>
  <c r="AQ128" i="4"/>
  <c r="AP128" i="4"/>
  <c r="AO128" i="4"/>
  <c r="AN128" i="4"/>
  <c r="AM128" i="4"/>
  <c r="AL128" i="4"/>
  <c r="AK128" i="4"/>
  <c r="AJ128" i="4"/>
  <c r="AI128" i="4"/>
  <c r="AH128" i="4"/>
  <c r="AG128" i="4"/>
  <c r="AF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E127" i="4"/>
  <c r="BD127" i="4"/>
  <c r="BC127" i="4"/>
  <c r="BB127" i="4"/>
  <c r="BA127" i="4"/>
  <c r="AZ127" i="4"/>
  <c r="AY127" i="4"/>
  <c r="AX127" i="4"/>
  <c r="AW127" i="4"/>
  <c r="AV127" i="4"/>
  <c r="AU127" i="4"/>
  <c r="AT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E126" i="4"/>
  <c r="BD126" i="4"/>
  <c r="BC126" i="4"/>
  <c r="BB126" i="4"/>
  <c r="BA126" i="4"/>
  <c r="AZ126" i="4"/>
  <c r="AY126" i="4"/>
  <c r="AX126" i="4"/>
  <c r="AW126" i="4"/>
  <c r="AV126" i="4"/>
  <c r="AU126" i="4"/>
  <c r="AT126" i="4"/>
  <c r="AQ126" i="4"/>
  <c r="AP126" i="4"/>
  <c r="AO126" i="4"/>
  <c r="AN126" i="4"/>
  <c r="AM126" i="4"/>
  <c r="AL126" i="4"/>
  <c r="AK126" i="4"/>
  <c r="AJ126" i="4"/>
  <c r="AI126" i="4"/>
  <c r="AH126" i="4"/>
  <c r="AG126" i="4"/>
  <c r="AF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E125" i="4"/>
  <c r="BD125" i="4"/>
  <c r="BC125" i="4"/>
  <c r="BB125" i="4"/>
  <c r="BA125" i="4"/>
  <c r="AZ125" i="4"/>
  <c r="AY125" i="4"/>
  <c r="AX125" i="4"/>
  <c r="AW125" i="4"/>
  <c r="AV125" i="4"/>
  <c r="AU125" i="4"/>
  <c r="AT125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C88" i="4"/>
  <c r="AB88" i="4"/>
  <c r="AA88" i="4"/>
  <c r="Z88" i="4"/>
  <c r="Y88" i="4"/>
  <c r="X88" i="4"/>
  <c r="W88" i="4"/>
  <c r="V88" i="4"/>
  <c r="U88" i="4"/>
  <c r="T88" i="4"/>
  <c r="S88" i="4"/>
  <c r="R88" i="4"/>
  <c r="O88" i="4"/>
  <c r="N88" i="4"/>
  <c r="M88" i="4"/>
  <c r="L88" i="4"/>
  <c r="K88" i="4"/>
  <c r="J88" i="4"/>
  <c r="I88" i="4"/>
  <c r="H88" i="4"/>
  <c r="G88" i="4"/>
  <c r="F88" i="4"/>
  <c r="E88" i="4"/>
  <c r="D88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C87" i="4"/>
  <c r="AB87" i="4"/>
  <c r="AA87" i="4"/>
  <c r="Z87" i="4"/>
  <c r="Y87" i="4"/>
  <c r="X87" i="4"/>
  <c r="W87" i="4"/>
  <c r="V87" i="4"/>
  <c r="U87" i="4"/>
  <c r="T87" i="4"/>
  <c r="S87" i="4"/>
  <c r="R87" i="4"/>
  <c r="O87" i="4"/>
  <c r="N87" i="4"/>
  <c r="M87" i="4"/>
  <c r="L87" i="4"/>
  <c r="K87" i="4"/>
  <c r="J87" i="4"/>
  <c r="I87" i="4"/>
  <c r="H87" i="4"/>
  <c r="G87" i="4"/>
  <c r="F87" i="4"/>
  <c r="E87" i="4"/>
  <c r="D87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C86" i="4"/>
  <c r="AB86" i="4"/>
  <c r="AA86" i="4"/>
  <c r="Z86" i="4"/>
  <c r="Y86" i="4"/>
  <c r="X86" i="4"/>
  <c r="W86" i="4"/>
  <c r="V86" i="4"/>
  <c r="U86" i="4"/>
  <c r="T86" i="4"/>
  <c r="S86" i="4"/>
  <c r="R86" i="4"/>
  <c r="O86" i="4"/>
  <c r="N86" i="4"/>
  <c r="M86" i="4"/>
  <c r="L86" i="4"/>
  <c r="K86" i="4"/>
  <c r="J86" i="4"/>
  <c r="I86" i="4"/>
  <c r="H86" i="4"/>
  <c r="G86" i="4"/>
  <c r="F86" i="4"/>
  <c r="E86" i="4"/>
  <c r="D86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C85" i="4"/>
  <c r="AB85" i="4"/>
  <c r="AA85" i="4"/>
  <c r="Z85" i="4"/>
  <c r="Y85" i="4"/>
  <c r="X85" i="4"/>
  <c r="W85" i="4"/>
  <c r="V85" i="4"/>
  <c r="U85" i="4"/>
  <c r="T85" i="4"/>
  <c r="S85" i="4"/>
  <c r="R85" i="4"/>
  <c r="O85" i="4"/>
  <c r="N85" i="4"/>
  <c r="M85" i="4"/>
  <c r="L85" i="4"/>
  <c r="K85" i="4"/>
  <c r="J85" i="4"/>
  <c r="I85" i="4"/>
  <c r="H85" i="4"/>
  <c r="G85" i="4"/>
  <c r="F85" i="4"/>
  <c r="E85" i="4"/>
  <c r="D85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C84" i="4"/>
  <c r="AB84" i="4"/>
  <c r="AA84" i="4"/>
  <c r="Z84" i="4"/>
  <c r="Y84" i="4"/>
  <c r="X84" i="4"/>
  <c r="W84" i="4"/>
  <c r="V84" i="4"/>
  <c r="U84" i="4"/>
  <c r="T84" i="4"/>
  <c r="S84" i="4"/>
  <c r="R84" i="4"/>
  <c r="O84" i="4"/>
  <c r="N84" i="4"/>
  <c r="M84" i="4"/>
  <c r="L84" i="4"/>
  <c r="K84" i="4"/>
  <c r="J84" i="4"/>
  <c r="I84" i="4"/>
  <c r="H84" i="4"/>
  <c r="G84" i="4"/>
  <c r="F84" i="4"/>
  <c r="E84" i="4"/>
  <c r="D84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C83" i="4"/>
  <c r="AB83" i="4"/>
  <c r="AA83" i="4"/>
  <c r="Z83" i="4"/>
  <c r="Y83" i="4"/>
  <c r="X83" i="4"/>
  <c r="W83" i="4"/>
  <c r="V83" i="4"/>
  <c r="U83" i="4"/>
  <c r="T83" i="4"/>
  <c r="S83" i="4"/>
  <c r="R83" i="4"/>
  <c r="O83" i="4"/>
  <c r="N83" i="4"/>
  <c r="M83" i="4"/>
  <c r="L83" i="4"/>
  <c r="K83" i="4"/>
  <c r="J83" i="4"/>
  <c r="I83" i="4"/>
  <c r="H83" i="4"/>
  <c r="G83" i="4"/>
  <c r="F83" i="4"/>
  <c r="E83" i="4"/>
  <c r="D83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C82" i="4"/>
  <c r="AB82" i="4"/>
  <c r="AA82" i="4"/>
  <c r="Z82" i="4"/>
  <c r="Y82" i="4"/>
  <c r="X82" i="4"/>
  <c r="W82" i="4"/>
  <c r="V82" i="4"/>
  <c r="U82" i="4"/>
  <c r="T82" i="4"/>
  <c r="S82" i="4"/>
  <c r="R82" i="4"/>
  <c r="O82" i="4"/>
  <c r="N82" i="4"/>
  <c r="M82" i="4"/>
  <c r="L82" i="4"/>
  <c r="K82" i="4"/>
  <c r="J82" i="4"/>
  <c r="I82" i="4"/>
  <c r="H82" i="4"/>
  <c r="G82" i="4"/>
  <c r="F82" i="4"/>
  <c r="E82" i="4"/>
  <c r="D82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C81" i="4"/>
  <c r="AB81" i="4"/>
  <c r="AA81" i="4"/>
  <c r="Z81" i="4"/>
  <c r="Y81" i="4"/>
  <c r="X81" i="4"/>
  <c r="W81" i="4"/>
  <c r="V81" i="4"/>
  <c r="U81" i="4"/>
  <c r="T81" i="4"/>
  <c r="S81" i="4"/>
  <c r="R81" i="4"/>
  <c r="O81" i="4"/>
  <c r="N81" i="4"/>
  <c r="M81" i="4"/>
  <c r="L81" i="4"/>
  <c r="K81" i="4"/>
  <c r="J81" i="4"/>
  <c r="I81" i="4"/>
  <c r="H81" i="4"/>
  <c r="G81" i="4"/>
  <c r="F81" i="4"/>
  <c r="E81" i="4"/>
  <c r="D81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C80" i="4"/>
  <c r="AB80" i="4"/>
  <c r="AA80" i="4"/>
  <c r="Z80" i="4"/>
  <c r="Y80" i="4"/>
  <c r="X80" i="4"/>
  <c r="W80" i="4"/>
  <c r="V80" i="4"/>
  <c r="U80" i="4"/>
  <c r="T80" i="4"/>
  <c r="S80" i="4"/>
  <c r="R80" i="4"/>
  <c r="O80" i="4"/>
  <c r="N80" i="4"/>
  <c r="M80" i="4"/>
  <c r="L80" i="4"/>
  <c r="K80" i="4"/>
  <c r="J80" i="4"/>
  <c r="I80" i="4"/>
  <c r="H80" i="4"/>
  <c r="G80" i="4"/>
  <c r="F80" i="4"/>
  <c r="E80" i="4"/>
  <c r="D80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C43" i="4"/>
  <c r="AB43" i="4"/>
  <c r="AA43" i="4"/>
  <c r="Z43" i="4"/>
  <c r="Y43" i="4"/>
  <c r="X43" i="4"/>
  <c r="W43" i="4"/>
  <c r="V43" i="4"/>
  <c r="U43" i="4"/>
  <c r="T43" i="4"/>
  <c r="S43" i="4"/>
  <c r="R43" i="4"/>
  <c r="O43" i="4"/>
  <c r="N43" i="4"/>
  <c r="M43" i="4"/>
  <c r="L43" i="4"/>
  <c r="K43" i="4"/>
  <c r="J43" i="4"/>
  <c r="I43" i="4"/>
  <c r="H43" i="4"/>
  <c r="G43" i="4"/>
  <c r="F43" i="4"/>
  <c r="E43" i="4"/>
  <c r="D43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C42" i="4"/>
  <c r="AB42" i="4"/>
  <c r="AA42" i="4"/>
  <c r="Z42" i="4"/>
  <c r="Y42" i="4"/>
  <c r="X42" i="4"/>
  <c r="W42" i="4"/>
  <c r="V42" i="4"/>
  <c r="U42" i="4"/>
  <c r="T42" i="4"/>
  <c r="S42" i="4"/>
  <c r="R42" i="4"/>
  <c r="O42" i="4"/>
  <c r="N42" i="4"/>
  <c r="M42" i="4"/>
  <c r="L42" i="4"/>
  <c r="K42" i="4"/>
  <c r="J42" i="4"/>
  <c r="I42" i="4"/>
  <c r="H42" i="4"/>
  <c r="G42" i="4"/>
  <c r="F42" i="4"/>
  <c r="E42" i="4"/>
  <c r="D42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C41" i="4"/>
  <c r="AB41" i="4"/>
  <c r="AA41" i="4"/>
  <c r="Z41" i="4"/>
  <c r="Y41" i="4"/>
  <c r="X41" i="4"/>
  <c r="W41" i="4"/>
  <c r="V41" i="4"/>
  <c r="U41" i="4"/>
  <c r="T41" i="4"/>
  <c r="S41" i="4"/>
  <c r="R41" i="4"/>
  <c r="O41" i="4"/>
  <c r="N41" i="4"/>
  <c r="M41" i="4"/>
  <c r="L41" i="4"/>
  <c r="K41" i="4"/>
  <c r="J41" i="4"/>
  <c r="I41" i="4"/>
  <c r="H41" i="4"/>
  <c r="G41" i="4"/>
  <c r="F41" i="4"/>
  <c r="E41" i="4"/>
  <c r="D41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C40" i="4"/>
  <c r="AB40" i="4"/>
  <c r="AA40" i="4"/>
  <c r="Z40" i="4"/>
  <c r="Y40" i="4"/>
  <c r="X40" i="4"/>
  <c r="W40" i="4"/>
  <c r="V40" i="4"/>
  <c r="U40" i="4"/>
  <c r="T40" i="4"/>
  <c r="S40" i="4"/>
  <c r="R40" i="4"/>
  <c r="O40" i="4"/>
  <c r="N40" i="4"/>
  <c r="M40" i="4"/>
  <c r="L40" i="4"/>
  <c r="K40" i="4"/>
  <c r="J40" i="4"/>
  <c r="I40" i="4"/>
  <c r="H40" i="4"/>
  <c r="G40" i="4"/>
  <c r="F40" i="4"/>
  <c r="E40" i="4"/>
  <c r="D40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C39" i="4"/>
  <c r="AB39" i="4"/>
  <c r="AA39" i="4"/>
  <c r="Z39" i="4"/>
  <c r="Y39" i="4"/>
  <c r="X39" i="4"/>
  <c r="W39" i="4"/>
  <c r="V39" i="4"/>
  <c r="U39" i="4"/>
  <c r="T39" i="4"/>
  <c r="S39" i="4"/>
  <c r="R39" i="4"/>
  <c r="O39" i="4"/>
  <c r="N39" i="4"/>
  <c r="M39" i="4"/>
  <c r="L39" i="4"/>
  <c r="K39" i="4"/>
  <c r="J39" i="4"/>
  <c r="I39" i="4"/>
  <c r="H39" i="4"/>
  <c r="G39" i="4"/>
  <c r="F39" i="4"/>
  <c r="E39" i="4"/>
  <c r="D39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C38" i="4"/>
  <c r="AB38" i="4"/>
  <c r="AA38" i="4"/>
  <c r="Z38" i="4"/>
  <c r="Y38" i="4"/>
  <c r="X38" i="4"/>
  <c r="W38" i="4"/>
  <c r="V38" i="4"/>
  <c r="U38" i="4"/>
  <c r="T38" i="4"/>
  <c r="S38" i="4"/>
  <c r="R38" i="4"/>
  <c r="O38" i="4"/>
  <c r="N38" i="4"/>
  <c r="M38" i="4"/>
  <c r="L38" i="4"/>
  <c r="K38" i="4"/>
  <c r="J38" i="4"/>
  <c r="I38" i="4"/>
  <c r="H38" i="4"/>
  <c r="G38" i="4"/>
  <c r="F38" i="4"/>
  <c r="E38" i="4"/>
  <c r="D38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C37" i="4"/>
  <c r="AB37" i="4"/>
  <c r="AA37" i="4"/>
  <c r="Z37" i="4"/>
  <c r="Y37" i="4"/>
  <c r="X37" i="4"/>
  <c r="W37" i="4"/>
  <c r="V37" i="4"/>
  <c r="U37" i="4"/>
  <c r="T37" i="4"/>
  <c r="S37" i="4"/>
  <c r="R37" i="4"/>
  <c r="O37" i="4"/>
  <c r="N37" i="4"/>
  <c r="M37" i="4"/>
  <c r="L37" i="4"/>
  <c r="K37" i="4"/>
  <c r="J37" i="4"/>
  <c r="I37" i="4"/>
  <c r="H37" i="4"/>
  <c r="G37" i="4"/>
  <c r="F37" i="4"/>
  <c r="E37" i="4"/>
  <c r="D37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C36" i="4"/>
  <c r="AB36" i="4"/>
  <c r="AA36" i="4"/>
  <c r="Z36" i="4"/>
  <c r="Y36" i="4"/>
  <c r="X36" i="4"/>
  <c r="W36" i="4"/>
  <c r="V36" i="4"/>
  <c r="U36" i="4"/>
  <c r="T36" i="4"/>
  <c r="S36" i="4"/>
  <c r="R36" i="4"/>
  <c r="O36" i="4"/>
  <c r="N36" i="4"/>
  <c r="M36" i="4"/>
  <c r="L36" i="4"/>
  <c r="K36" i="4"/>
  <c r="J36" i="4"/>
  <c r="I36" i="4"/>
  <c r="H36" i="4"/>
  <c r="G36" i="4"/>
  <c r="F36" i="4"/>
  <c r="E36" i="4"/>
  <c r="D36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C35" i="4"/>
  <c r="AB35" i="4"/>
  <c r="AA35" i="4"/>
  <c r="Z35" i="4"/>
  <c r="Y35" i="4"/>
  <c r="X35" i="4"/>
  <c r="W35" i="4"/>
  <c r="V35" i="4"/>
  <c r="U35" i="4"/>
  <c r="T35" i="4"/>
  <c r="S35" i="4"/>
  <c r="R35" i="4"/>
  <c r="O35" i="4"/>
  <c r="N35" i="4"/>
  <c r="M35" i="4"/>
  <c r="L35" i="4"/>
  <c r="K35" i="4"/>
  <c r="J35" i="4"/>
  <c r="I35" i="4"/>
  <c r="H35" i="4"/>
  <c r="G35" i="4"/>
  <c r="F35" i="4"/>
  <c r="E35" i="4"/>
  <c r="D35" i="4"/>
  <c r="S2" i="4"/>
  <c r="AG2" i="4" s="1"/>
  <c r="AU2" i="4" s="1"/>
  <c r="BI2" i="4" s="1"/>
  <c r="E47" i="4" s="1"/>
  <c r="S47" i="4" s="1"/>
  <c r="AG47" i="4" s="1"/>
  <c r="AU47" i="4" s="1"/>
  <c r="BI47" i="4" s="1"/>
  <c r="E92" i="4" s="1"/>
  <c r="S92" i="4" s="1"/>
  <c r="AG92" i="4" s="1"/>
  <c r="AU92" i="4" s="1"/>
  <c r="BI92" i="4" s="1"/>
  <c r="E137" i="4" s="1"/>
  <c r="S137" i="4" s="1"/>
  <c r="AG137" i="4" s="1"/>
  <c r="AU137" i="4" s="1"/>
  <c r="BI137" i="4" s="1"/>
  <c r="E182" i="4" s="1"/>
  <c r="S182" i="4" s="1"/>
  <c r="AG182" i="4" s="1"/>
  <c r="AU182" i="4" s="1"/>
  <c r="BI182" i="4" s="1"/>
  <c r="E227" i="4" s="1"/>
  <c r="S227" i="4" s="1"/>
  <c r="AG227" i="4" s="1"/>
  <c r="AU227" i="4" s="1"/>
  <c r="BI227" i="4" s="1"/>
  <c r="E272" i="4" s="1"/>
  <c r="S272" i="4" s="1"/>
  <c r="AG272" i="4" s="1"/>
  <c r="AU272" i="4" s="1"/>
  <c r="BI272" i="4" s="1"/>
</calcChain>
</file>

<file path=xl/sharedStrings.xml><?xml version="1.0" encoding="utf-8"?>
<sst xmlns="http://schemas.openxmlformats.org/spreadsheetml/2006/main" count="12295" uniqueCount="106">
  <si>
    <t xml:space="preserve">   Tahun   :</t>
  </si>
  <si>
    <t>Tgl.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</si>
  <si>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</si>
  <si>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</si>
  <si>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</si>
  <si>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</si>
  <si>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</si>
  <si>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</si>
  <si>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</si>
  <si>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</si>
  <si>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</si>
  <si>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</si>
  <si>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Nop</t>
  </si>
  <si>
    <t>Des</t>
  </si>
  <si>
    <t>1</t>
  </si>
  <si>
    <t>-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</si>
  <si>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</si>
  <si>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</si>
  <si>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</si>
  <si>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</si>
  <si>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</si>
  <si>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</si>
  <si>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</si>
  <si>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</si>
  <si>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</si>
  <si>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</si>
  <si>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</si>
  <si>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</si>
  <si>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</si>
  <si>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</si>
  <si>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</si>
  <si>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</si>
  <si>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</si>
  <si>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</si>
  <si>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</si>
  <si>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</si>
  <si>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</si>
  <si>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</si>
  <si>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</si>
  <si>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</si>
  <si>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</si>
  <si>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</si>
  <si>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</si>
  <si>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</si>
  <si>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</si>
  <si>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</si>
  <si>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CH I</t>
  </si>
  <si>
    <t>CH II</t>
  </si>
  <si>
    <t>CH III</t>
  </si>
  <si>
    <t>HH I</t>
  </si>
  <si>
    <t>HH II</t>
  </si>
  <si>
    <t>HH III</t>
  </si>
  <si>
    <t>Jlh CH</t>
  </si>
  <si>
    <t>Jlh HH</t>
  </si>
  <si>
    <t>Maks.</t>
  </si>
  <si>
    <t xml:space="preserve"> -</t>
  </si>
  <si>
    <t xml:space="preserve">-  </t>
  </si>
  <si>
    <t>X</t>
  </si>
  <si>
    <t>0.0</t>
  </si>
  <si>
    <t xml:space="preserve"> </t>
  </si>
  <si>
    <t>TTU</t>
  </si>
  <si>
    <t>Tahun</t>
  </si>
  <si>
    <t>Tgl</t>
  </si>
  <si>
    <t>JAN</t>
  </si>
  <si>
    <t>PEB</t>
  </si>
  <si>
    <t>MAR</t>
  </si>
  <si>
    <t>APR</t>
  </si>
  <si>
    <t>MEI</t>
  </si>
  <si>
    <t>JUN</t>
  </si>
  <si>
    <t>JUL</t>
  </si>
  <si>
    <t>AGS</t>
  </si>
  <si>
    <t>SEP</t>
  </si>
  <si>
    <t>OKT</t>
  </si>
  <si>
    <t>NOP</t>
  </si>
  <si>
    <t>DES</t>
  </si>
  <si>
    <t/>
  </si>
  <si>
    <t>KETERANGAN</t>
  </si>
  <si>
    <t>tidak ada hujan</t>
  </si>
  <si>
    <t>alat rusak/ tidak ada pengamatan/alat belum dipasang</t>
  </si>
  <si>
    <t>ttu</t>
  </si>
  <si>
    <t>48,,2</t>
  </si>
  <si>
    <t>12',9</t>
  </si>
  <si>
    <t>0,2</t>
  </si>
  <si>
    <t>0.1</t>
  </si>
  <si>
    <t>0.4</t>
  </si>
  <si>
    <t>0.5</t>
  </si>
  <si>
    <t>0</t>
  </si>
  <si>
    <t>0.2</t>
  </si>
  <si>
    <t>0.7</t>
  </si>
  <si>
    <t>0.3</t>
  </si>
  <si>
    <t>0.6</t>
  </si>
  <si>
    <t>0.8</t>
  </si>
  <si>
    <t>1-.8</t>
  </si>
  <si>
    <t>1-.6</t>
  </si>
  <si>
    <t>1-.4</t>
  </si>
  <si>
    <t>4-.8</t>
  </si>
  <si>
    <t>2-.8</t>
  </si>
  <si>
    <t>1-.5</t>
  </si>
  <si>
    <t>3-.8</t>
  </si>
  <si>
    <t>5-.8</t>
  </si>
  <si>
    <t>2-.5</t>
  </si>
  <si>
    <t>1-.2</t>
  </si>
  <si>
    <t>1-</t>
  </si>
  <si>
    <t>8-.4</t>
  </si>
  <si>
    <t>7-.7</t>
  </si>
  <si>
    <t>4-.1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</si>
</sst>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&quot;Rp&quot;#,##0_);[Red]\(&quot;Rp&quot;#,##0\)"/>
    <numFmt numFmtId="166" formatCode="#,##0.0_);\(#,##0.0\)"/>
    <numFmt numFmtId="167" formatCode="0.0_);[Red]\(0.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 Narrow"/>
      <family val="2"/>
    </font>
    <font>
      <sz val="11"/>
      <color rgb="FFFF0000"/>
      <name val="Arial Narrow"/>
      <family val="2"/>
    </font>
    <font>
      <sz val="12"/>
      <name val="Arial"/>
      <family val="2"/>
    </font>
    <font>
      <b/>
      <sz val="18"/>
      <color indexed="8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9"/>
      <name val="Arial"/>
      <family val="2"/>
    </font>
    <font>
      <i/>
      <sz val="11"/>
      <name val="Times New Roman"/>
      <family val="1"/>
    </font>
    <font>
      <i/>
      <sz val="12"/>
      <name val="Times New Roman"/>
      <family val="1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4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double">
        <color indexed="10"/>
      </left>
      <right/>
      <top style="double">
        <color indexed="10"/>
      </top>
      <bottom style="thin">
        <color indexed="23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2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165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0" fontId="1" fillId="0" borderId="0"/>
    <xf numFmtId="9" fontId="5" fillId="0" borderId="0" applyFont="0" applyFill="0" applyBorder="0" applyAlignment="0" applyProtection="0"/>
    <xf numFmtId="0" fontId="10" fillId="4" borderId="43">
      <alignment horizontal="centerContinuous"/>
    </xf>
    <xf numFmtId="0" fontId="10" fillId="4" borderId="43">
      <alignment horizontal="centerContinuous"/>
    </xf>
    <xf numFmtId="0" fontId="5" fillId="0" borderId="0"/>
    <xf numFmtId="0" fontId="2" fillId="0" borderId="0"/>
  </cellStyleXfs>
  <cellXfs count="174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quotePrefix="1" applyFont="1" applyBorder="1" applyAlignment="1">
      <alignment horizontal="center" vertical="center"/>
    </xf>
    <xf numFmtId="164" fontId="4" fillId="0" borderId="6" xfId="1" applyNumberFormat="1" applyFont="1" applyBorder="1" applyAlignment="1">
      <alignment horizontal="center" vertical="center"/>
    </xf>
    <xf numFmtId="164" fontId="4" fillId="0" borderId="7" xfId="1" applyNumberFormat="1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0" fontId="3" fillId="0" borderId="9" xfId="1" quotePrefix="1" applyFont="1" applyBorder="1" applyAlignment="1">
      <alignment horizontal="center" vertical="center"/>
    </xf>
    <xf numFmtId="164" fontId="4" fillId="0" borderId="10" xfId="1" applyNumberFormat="1" applyFont="1" applyBorder="1" applyAlignment="1">
      <alignment horizontal="center" vertical="center"/>
    </xf>
    <xf numFmtId="164" fontId="4" fillId="0" borderId="11" xfId="1" applyNumberFormat="1" applyFont="1" applyBorder="1" applyAlignment="1">
      <alignment horizontal="center" vertical="center"/>
    </xf>
    <xf numFmtId="164" fontId="4" fillId="0" borderId="12" xfId="1" applyNumberFormat="1" applyFont="1" applyBorder="1" applyAlignment="1">
      <alignment horizontal="center" vertical="center"/>
    </xf>
    <xf numFmtId="0" fontId="3" fillId="0" borderId="13" xfId="1" quotePrefix="1" applyFont="1" applyBorder="1" applyAlignment="1">
      <alignment horizontal="center" vertical="center"/>
    </xf>
    <xf numFmtId="164" fontId="4" fillId="0" borderId="14" xfId="1" applyNumberFormat="1" applyFont="1" applyBorder="1" applyAlignment="1">
      <alignment horizontal="center" vertical="center"/>
    </xf>
    <xf numFmtId="164" fontId="4" fillId="0" borderId="15" xfId="1" applyNumberFormat="1" applyFont="1" applyBorder="1" applyAlignment="1">
      <alignment horizontal="center" vertical="center"/>
    </xf>
    <xf numFmtId="164" fontId="4" fillId="0" borderId="16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1" fontId="4" fillId="0" borderId="6" xfId="1" applyNumberFormat="1" applyFont="1" applyBorder="1" applyAlignment="1">
      <alignment horizontal="center" vertical="center"/>
    </xf>
    <xf numFmtId="1" fontId="4" fillId="0" borderId="7" xfId="1" applyNumberFormat="1" applyFont="1" applyBorder="1" applyAlignment="1">
      <alignment horizontal="center" vertical="center"/>
    </xf>
    <xf numFmtId="1" fontId="4" fillId="0" borderId="8" xfId="1" applyNumberFormat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1" fontId="4" fillId="0" borderId="10" xfId="1" applyNumberFormat="1" applyFont="1" applyBorder="1" applyAlignment="1">
      <alignment horizontal="center" vertical="center"/>
    </xf>
    <xf numFmtId="1" fontId="4" fillId="0" borderId="11" xfId="1" applyNumberFormat="1" applyFont="1" applyBorder="1" applyAlignment="1">
      <alignment horizontal="center" vertical="center"/>
    </xf>
    <xf numFmtId="1" fontId="4" fillId="0" borderId="12" xfId="1" applyNumberFormat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1" fontId="4" fillId="0" borderId="18" xfId="1" applyNumberFormat="1" applyFont="1" applyBorder="1" applyAlignment="1">
      <alignment horizontal="center" vertical="center"/>
    </xf>
    <xf numFmtId="1" fontId="4" fillId="0" borderId="19" xfId="1" applyNumberFormat="1" applyFont="1" applyBorder="1" applyAlignment="1">
      <alignment horizontal="center" vertical="center"/>
    </xf>
    <xf numFmtId="1" fontId="4" fillId="0" borderId="20" xfId="1" applyNumberFormat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1" fontId="4" fillId="0" borderId="22" xfId="1" applyNumberFormat="1" applyFont="1" applyBorder="1" applyAlignment="1">
      <alignment horizontal="center" vertical="center"/>
    </xf>
    <xf numFmtId="1" fontId="4" fillId="0" borderId="23" xfId="1" applyNumberFormat="1" applyFont="1" applyBorder="1" applyAlignment="1">
      <alignment horizontal="center" vertical="center"/>
    </xf>
    <xf numFmtId="1" fontId="4" fillId="0" borderId="24" xfId="1" applyNumberFormat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1" fontId="4" fillId="0" borderId="26" xfId="1" applyNumberFormat="1" applyFont="1" applyBorder="1" applyAlignment="1">
      <alignment horizontal="center" vertical="center"/>
    </xf>
    <xf numFmtId="1" fontId="4" fillId="0" borderId="27" xfId="1" applyNumberFormat="1" applyFont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164" fontId="4" fillId="0" borderId="30" xfId="1" applyNumberFormat="1" applyFont="1" applyBorder="1" applyAlignment="1">
      <alignment horizontal="center" vertical="center"/>
    </xf>
    <xf numFmtId="164" fontId="4" fillId="0" borderId="26" xfId="1" applyNumberFormat="1" applyFont="1" applyBorder="1" applyAlignment="1">
      <alignment horizontal="center" vertical="center"/>
    </xf>
    <xf numFmtId="164" fontId="4" fillId="0" borderId="27" xfId="1" applyNumberFormat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164" fontId="4" fillId="0" borderId="31" xfId="1" applyNumberFormat="1" applyFont="1" applyBorder="1" applyAlignment="1">
      <alignment horizontal="center" vertical="center"/>
    </xf>
    <xf numFmtId="164" fontId="4" fillId="0" borderId="8" xfId="1" quotePrefix="1" applyNumberFormat="1" applyFont="1" applyBorder="1" applyAlignment="1">
      <alignment horizontal="center" vertical="center"/>
    </xf>
    <xf numFmtId="164" fontId="4" fillId="0" borderId="12" xfId="1" quotePrefix="1" applyNumberFormat="1" applyFont="1" applyBorder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164" fontId="4" fillId="0" borderId="6" xfId="1" applyNumberFormat="1" applyFont="1" applyFill="1" applyBorder="1" applyAlignment="1">
      <alignment horizontal="center" vertical="center"/>
    </xf>
    <xf numFmtId="164" fontId="4" fillId="0" borderId="7" xfId="1" applyNumberFormat="1" applyFont="1" applyFill="1" applyBorder="1" applyAlignment="1">
      <alignment horizontal="center" vertical="center"/>
    </xf>
    <xf numFmtId="164" fontId="4" fillId="0" borderId="11" xfId="1" applyNumberFormat="1" applyFont="1" applyFill="1" applyBorder="1" applyAlignment="1">
      <alignment horizontal="center" vertical="center"/>
    </xf>
    <xf numFmtId="164" fontId="4" fillId="0" borderId="32" xfId="1" applyNumberFormat="1" applyFont="1" applyFill="1" applyBorder="1" applyAlignment="1">
      <alignment horizontal="center" vertical="center"/>
    </xf>
    <xf numFmtId="0" fontId="6" fillId="0" borderId="7" xfId="2" applyFont="1" applyFill="1" applyBorder="1" applyAlignment="1" applyProtection="1">
      <alignment horizontal="center" vertical="center"/>
      <protection hidden="1"/>
    </xf>
    <xf numFmtId="164" fontId="4" fillId="0" borderId="6" xfId="1" quotePrefix="1" applyNumberFormat="1" applyFont="1" applyFill="1" applyBorder="1" applyAlignment="1">
      <alignment horizontal="center" vertical="center"/>
    </xf>
    <xf numFmtId="164" fontId="4" fillId="0" borderId="33" xfId="1" applyNumberFormat="1" applyFont="1" applyFill="1" applyBorder="1" applyAlignment="1">
      <alignment horizontal="center" vertical="center"/>
    </xf>
    <xf numFmtId="164" fontId="4" fillId="0" borderId="34" xfId="1" applyNumberFormat="1" applyFont="1" applyFill="1" applyBorder="1" applyAlignment="1">
      <alignment horizontal="center" vertical="center"/>
    </xf>
    <xf numFmtId="0" fontId="7" fillId="0" borderId="34" xfId="2" applyFont="1" applyFill="1" applyBorder="1" applyAlignment="1" applyProtection="1">
      <alignment horizontal="center" vertical="center"/>
      <protection hidden="1"/>
    </xf>
    <xf numFmtId="164" fontId="4" fillId="0" borderId="31" xfId="1" applyNumberFormat="1" applyFont="1" applyFill="1" applyBorder="1" applyAlignment="1">
      <alignment horizontal="center" vertical="center"/>
    </xf>
    <xf numFmtId="164" fontId="8" fillId="0" borderId="7" xfId="1" applyNumberFormat="1" applyFont="1" applyBorder="1" applyAlignment="1">
      <alignment horizontal="center" vertical="center"/>
    </xf>
    <xf numFmtId="164" fontId="4" fillId="0" borderId="10" xfId="1" applyNumberFormat="1" applyFont="1" applyFill="1" applyBorder="1" applyAlignment="1">
      <alignment horizontal="center" vertical="center"/>
    </xf>
    <xf numFmtId="164" fontId="4" fillId="0" borderId="11" xfId="1" quotePrefix="1" applyNumberFormat="1" applyFont="1" applyFill="1" applyBorder="1" applyAlignment="1">
      <alignment horizontal="center" vertical="center"/>
    </xf>
    <xf numFmtId="164" fontId="4" fillId="0" borderId="35" xfId="1" applyNumberFormat="1" applyFont="1" applyFill="1" applyBorder="1" applyAlignment="1">
      <alignment horizontal="center" vertical="center"/>
    </xf>
    <xf numFmtId="0" fontId="6" fillId="0" borderId="11" xfId="2" applyFont="1" applyFill="1" applyBorder="1" applyAlignment="1" applyProtection="1">
      <alignment horizontal="center" vertical="center"/>
      <protection hidden="1"/>
    </xf>
    <xf numFmtId="0" fontId="6" fillId="0" borderId="10" xfId="2" applyFont="1" applyFill="1" applyBorder="1" applyAlignment="1" applyProtection="1">
      <alignment horizontal="center" vertical="center"/>
      <protection hidden="1"/>
    </xf>
    <xf numFmtId="164" fontId="4" fillId="0" borderId="36" xfId="1" applyNumberFormat="1" applyFont="1" applyFill="1" applyBorder="1" applyAlignment="1">
      <alignment horizontal="center" vertical="center"/>
    </xf>
    <xf numFmtId="0" fontId="7" fillId="0" borderId="11" xfId="2" applyFont="1" applyFill="1" applyBorder="1" applyAlignment="1" applyProtection="1">
      <alignment horizontal="center" vertical="center"/>
      <protection hidden="1"/>
    </xf>
    <xf numFmtId="164" fontId="4" fillId="0" borderId="12" xfId="1" applyNumberFormat="1" applyFont="1" applyFill="1" applyBorder="1" applyAlignment="1">
      <alignment horizontal="center" vertical="center"/>
    </xf>
    <xf numFmtId="164" fontId="8" fillId="0" borderId="11" xfId="1" applyNumberFormat="1" applyFont="1" applyBorder="1" applyAlignment="1">
      <alignment horizontal="center" vertical="center"/>
    </xf>
    <xf numFmtId="164" fontId="8" fillId="2" borderId="11" xfId="1" applyNumberFormat="1" applyFont="1" applyFill="1" applyBorder="1" applyAlignment="1">
      <alignment horizontal="center" vertical="center"/>
    </xf>
    <xf numFmtId="164" fontId="4" fillId="0" borderId="10" xfId="1" quotePrefix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164" fontId="8" fillId="0" borderId="12" xfId="1" applyNumberFormat="1" applyFont="1" applyFill="1" applyBorder="1" applyAlignment="1">
      <alignment horizontal="center" vertical="center"/>
    </xf>
    <xf numFmtId="164" fontId="8" fillId="0" borderId="11" xfId="1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 applyProtection="1">
      <alignment horizontal="center" vertical="center"/>
      <protection hidden="1"/>
    </xf>
    <xf numFmtId="164" fontId="8" fillId="2" borderId="10" xfId="1" applyNumberFormat="1" applyFont="1" applyFill="1" applyBorder="1" applyAlignment="1">
      <alignment horizontal="center" vertical="center"/>
    </xf>
    <xf numFmtId="164" fontId="8" fillId="0" borderId="10" xfId="1" quotePrefix="1" applyNumberFormat="1" applyFont="1" applyFill="1" applyBorder="1" applyAlignment="1">
      <alignment horizontal="center" vertical="center"/>
    </xf>
    <xf numFmtId="164" fontId="4" fillId="0" borderId="11" xfId="1" quotePrefix="1" applyNumberFormat="1" applyFont="1" applyBorder="1" applyAlignment="1">
      <alignment horizontal="center" vertical="center"/>
    </xf>
    <xf numFmtId="164" fontId="8" fillId="0" borderId="11" xfId="1" quotePrefix="1" applyNumberFormat="1" applyFont="1" applyFill="1" applyBorder="1" applyAlignment="1">
      <alignment horizontal="center" vertical="center"/>
    </xf>
    <xf numFmtId="164" fontId="4" fillId="0" borderId="37" xfId="1" applyNumberFormat="1" applyFont="1" applyBorder="1" applyAlignment="1">
      <alignment horizontal="center" vertical="center"/>
    </xf>
    <xf numFmtId="164" fontId="4" fillId="0" borderId="37" xfId="1" quotePrefix="1" applyNumberFormat="1" applyFont="1" applyFill="1" applyBorder="1" applyAlignment="1">
      <alignment horizontal="center" vertical="center"/>
    </xf>
    <xf numFmtId="164" fontId="4" fillId="0" borderId="15" xfId="1" applyNumberFormat="1" applyFont="1" applyFill="1" applyBorder="1" applyAlignment="1">
      <alignment horizontal="center" vertical="center"/>
    </xf>
    <xf numFmtId="164" fontId="4" fillId="0" borderId="38" xfId="1" applyNumberFormat="1" applyFont="1" applyFill="1" applyBorder="1" applyAlignment="1">
      <alignment horizontal="center" vertical="center"/>
    </xf>
    <xf numFmtId="164" fontId="4" fillId="0" borderId="19" xfId="1" applyNumberFormat="1" applyFont="1" applyFill="1" applyBorder="1" applyAlignment="1">
      <alignment horizontal="center" vertical="center"/>
    </xf>
    <xf numFmtId="164" fontId="4" fillId="0" borderId="18" xfId="1" applyNumberFormat="1" applyFont="1" applyFill="1" applyBorder="1" applyAlignment="1">
      <alignment horizontal="center" vertical="center"/>
    </xf>
    <xf numFmtId="164" fontId="4" fillId="0" borderId="37" xfId="1" applyNumberFormat="1" applyFont="1" applyFill="1" applyBorder="1" applyAlignment="1">
      <alignment horizontal="center" vertical="center"/>
    </xf>
    <xf numFmtId="164" fontId="4" fillId="0" borderId="16" xfId="1" applyNumberFormat="1" applyFont="1" applyFill="1" applyBorder="1" applyAlignment="1">
      <alignment horizontal="center" vertical="center"/>
    </xf>
    <xf numFmtId="0" fontId="3" fillId="0" borderId="39" xfId="1" applyFont="1" applyBorder="1" applyAlignment="1">
      <alignment horizontal="center" vertical="center"/>
    </xf>
    <xf numFmtId="1" fontId="4" fillId="0" borderId="25" xfId="1" applyNumberFormat="1" applyFont="1" applyBorder="1" applyAlignment="1">
      <alignment horizontal="center" vertical="center"/>
    </xf>
    <xf numFmtId="1" fontId="4" fillId="0" borderId="26" xfId="1" applyNumberFormat="1" applyFont="1" applyFill="1" applyBorder="1" applyAlignment="1">
      <alignment horizontal="center" vertical="center"/>
    </xf>
    <xf numFmtId="1" fontId="4" fillId="0" borderId="27" xfId="1" applyNumberFormat="1" applyFont="1" applyFill="1" applyBorder="1" applyAlignment="1">
      <alignment horizontal="center" vertical="center"/>
    </xf>
    <xf numFmtId="0" fontId="3" fillId="0" borderId="40" xfId="1" applyFont="1" applyBorder="1" applyAlignment="1">
      <alignment horizontal="center" vertical="center"/>
    </xf>
    <xf numFmtId="1" fontId="4" fillId="0" borderId="28" xfId="1" applyNumberFormat="1" applyFont="1" applyBorder="1" applyAlignment="1">
      <alignment horizontal="center" vertical="center"/>
    </xf>
    <xf numFmtId="1" fontId="4" fillId="0" borderId="19" xfId="1" applyNumberFormat="1" applyFont="1" applyFill="1" applyBorder="1" applyAlignment="1">
      <alignment horizontal="center" vertical="center"/>
    </xf>
    <xf numFmtId="1" fontId="4" fillId="0" borderId="20" xfId="1" applyNumberFormat="1" applyFont="1" applyFill="1" applyBorder="1" applyAlignment="1">
      <alignment horizontal="center" vertical="center"/>
    </xf>
    <xf numFmtId="1" fontId="4" fillId="0" borderId="0" xfId="1" applyNumberFormat="1" applyFont="1" applyAlignment="1">
      <alignment horizontal="center" vertical="center"/>
    </xf>
    <xf numFmtId="0" fontId="7" fillId="3" borderId="41" xfId="3" applyFont="1" applyFill="1" applyBorder="1" applyAlignment="1" applyProtection="1">
      <alignment horizontal="center" vertical="center"/>
      <protection hidden="1"/>
    </xf>
    <xf numFmtId="164" fontId="4" fillId="0" borderId="7" xfId="1" quotePrefix="1" applyNumberFormat="1" applyFont="1" applyBorder="1" applyAlignment="1">
      <alignment horizontal="center" vertical="center"/>
    </xf>
    <xf numFmtId="164" fontId="4" fillId="0" borderId="42" xfId="1" applyNumberFormat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0" fontId="8" fillId="2" borderId="41" xfId="3" applyFont="1" applyFill="1" applyBorder="1" applyAlignment="1" applyProtection="1">
      <alignment horizontal="center" vertical="center"/>
      <protection hidden="1"/>
    </xf>
    <xf numFmtId="164" fontId="8" fillId="0" borderId="12" xfId="1" applyNumberFormat="1" applyFont="1" applyBorder="1" applyAlignment="1">
      <alignment horizontal="center" vertical="center"/>
    </xf>
    <xf numFmtId="164" fontId="4" fillId="0" borderId="15" xfId="1" quotePrefix="1" applyNumberFormat="1" applyFont="1" applyBorder="1" applyAlignment="1">
      <alignment horizontal="center" vertical="center"/>
    </xf>
    <xf numFmtId="164" fontId="8" fillId="0" borderId="15" xfId="1" applyNumberFormat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1" fillId="2" borderId="0" xfId="19" applyFont="1" applyFill="1" applyAlignment="1" applyProtection="1">
      <alignment horizontal="left"/>
      <protection locked="0"/>
    </xf>
    <xf numFmtId="0" fontId="11" fillId="0" borderId="44" xfId="19" applyFont="1" applyBorder="1" applyProtection="1">
      <protection hidden="1"/>
    </xf>
    <xf numFmtId="0" fontId="12" fillId="0" borderId="44" xfId="19" applyFont="1" applyBorder="1" applyProtection="1">
      <protection locked="0"/>
    </xf>
    <xf numFmtId="0" fontId="12" fillId="0" borderId="44" xfId="19" applyFont="1" applyBorder="1" applyAlignment="1" applyProtection="1">
      <alignment horizontal="center"/>
      <protection locked="0"/>
    </xf>
    <xf numFmtId="0" fontId="13" fillId="0" borderId="44" xfId="19" applyFont="1" applyBorder="1" applyProtection="1">
      <protection locked="0"/>
    </xf>
    <xf numFmtId="0" fontId="5" fillId="0" borderId="0" xfId="19" applyProtection="1">
      <protection locked="0"/>
    </xf>
    <xf numFmtId="0" fontId="14" fillId="5" borderId="1" xfId="19" applyFont="1" applyFill="1" applyBorder="1" applyAlignment="1" applyProtection="1">
      <alignment horizontal="center"/>
      <protection locked="0"/>
    </xf>
    <xf numFmtId="0" fontId="14" fillId="5" borderId="45" xfId="19" applyFont="1" applyFill="1" applyBorder="1" applyAlignment="1" applyProtection="1">
      <alignment horizontal="center"/>
      <protection locked="0"/>
    </xf>
    <xf numFmtId="0" fontId="14" fillId="5" borderId="46" xfId="19" applyFont="1" applyFill="1" applyBorder="1" applyAlignment="1" applyProtection="1">
      <alignment horizontal="center"/>
      <protection locked="0"/>
    </xf>
    <xf numFmtId="0" fontId="15" fillId="5" borderId="47" xfId="19" applyFont="1" applyFill="1" applyBorder="1" applyAlignment="1" applyProtection="1">
      <alignment horizontal="center"/>
      <protection locked="0"/>
    </xf>
    <xf numFmtId="167" fontId="9" fillId="0" borderId="48" xfId="19" quotePrefix="1" applyNumberFormat="1" applyFont="1" applyBorder="1" applyAlignment="1" applyProtection="1">
      <alignment horizontal="center"/>
      <protection locked="0"/>
    </xf>
    <xf numFmtId="167" fontId="9" fillId="0" borderId="41" xfId="19" quotePrefix="1" applyNumberFormat="1" applyFont="1" applyBorder="1" applyAlignment="1" applyProtection="1">
      <alignment horizontal="center"/>
      <protection locked="0"/>
    </xf>
    <xf numFmtId="167" fontId="9" fillId="0" borderId="41" xfId="19" applyNumberFormat="1" applyFont="1" applyBorder="1" applyAlignment="1" applyProtection="1">
      <alignment horizontal="center"/>
      <protection locked="0"/>
    </xf>
    <xf numFmtId="167" fontId="9" fillId="0" borderId="48" xfId="19" applyNumberFormat="1" applyFont="1" applyBorder="1" applyAlignment="1" applyProtection="1">
      <alignment horizontal="center"/>
      <protection locked="0"/>
    </xf>
    <xf numFmtId="167" fontId="9" fillId="0" borderId="49" xfId="19" applyNumberFormat="1" applyFont="1" applyBorder="1" applyAlignment="1" applyProtection="1">
      <alignment horizontal="center"/>
      <protection locked="0"/>
    </xf>
    <xf numFmtId="167" fontId="9" fillId="0" borderId="50" xfId="19" applyNumberFormat="1" applyFont="1" applyFill="1" applyBorder="1" applyAlignment="1" applyProtection="1">
      <alignment horizontal="center"/>
      <protection locked="0"/>
    </xf>
    <xf numFmtId="167" fontId="9" fillId="6" borderId="48" xfId="19" applyNumberFormat="1" applyFont="1" applyFill="1" applyBorder="1" applyAlignment="1" applyProtection="1">
      <alignment horizontal="center"/>
      <protection hidden="1"/>
    </xf>
    <xf numFmtId="167" fontId="9" fillId="6" borderId="41" xfId="19" applyNumberFormat="1" applyFont="1" applyFill="1" applyBorder="1" applyAlignment="1" applyProtection="1">
      <alignment horizontal="center"/>
      <protection hidden="1"/>
    </xf>
    <xf numFmtId="0" fontId="16" fillId="0" borderId="0" xfId="19" applyFont="1" applyBorder="1" applyProtection="1">
      <protection locked="0"/>
    </xf>
    <xf numFmtId="0" fontId="15" fillId="0" borderId="0" xfId="19" applyFont="1" applyBorder="1" applyAlignment="1" applyProtection="1">
      <alignment horizontal="center"/>
      <protection locked="0"/>
    </xf>
    <xf numFmtId="0" fontId="14" fillId="5" borderId="50" xfId="19" applyFont="1" applyFill="1" applyBorder="1" applyAlignment="1" applyProtection="1">
      <alignment horizontal="center"/>
      <protection locked="0"/>
    </xf>
    <xf numFmtId="0" fontId="14" fillId="5" borderId="51" xfId="19" applyFont="1" applyFill="1" applyBorder="1" applyAlignment="1" applyProtection="1">
      <alignment horizontal="center"/>
      <protection locked="0"/>
    </xf>
    <xf numFmtId="0" fontId="15" fillId="5" borderId="52" xfId="19" applyFont="1" applyFill="1" applyBorder="1" applyAlignment="1" applyProtection="1">
      <alignment horizontal="center"/>
      <protection locked="0"/>
    </xf>
    <xf numFmtId="0" fontId="17" fillId="0" borderId="41" xfId="0" applyFont="1" applyBorder="1" applyAlignment="1">
      <alignment horizontal="center" vertical="center"/>
    </xf>
    <xf numFmtId="167" fontId="9" fillId="0" borderId="41" xfId="19" applyNumberFormat="1" applyFont="1" applyFill="1" applyBorder="1" applyAlignment="1" applyProtection="1">
      <alignment horizontal="center"/>
      <protection locked="0"/>
    </xf>
    <xf numFmtId="0" fontId="0" fillId="0" borderId="0" xfId="19" applyFont="1" applyProtection="1">
      <protection locked="0"/>
    </xf>
    <xf numFmtId="0" fontId="5" fillId="0" borderId="0" xfId="19" applyAlignment="1" applyProtection="1">
      <alignment horizontal="left"/>
      <protection locked="0"/>
    </xf>
    <xf numFmtId="0" fontId="18" fillId="0" borderId="0" xfId="19" applyFont="1" applyBorder="1" applyProtection="1">
      <protection locked="0"/>
    </xf>
    <xf numFmtId="0" fontId="14" fillId="0" borderId="0" xfId="19" applyFont="1" applyBorder="1" applyProtection="1">
      <protection locked="0"/>
    </xf>
    <xf numFmtId="0" fontId="13" fillId="0" borderId="0" xfId="19" applyFont="1" applyProtection="1">
      <protection locked="0"/>
    </xf>
    <xf numFmtId="0" fontId="12" fillId="0" borderId="0" xfId="19" applyFont="1" applyProtection="1">
      <protection locked="0"/>
    </xf>
    <xf numFmtId="0" fontId="14" fillId="0" borderId="0" xfId="19" applyFont="1" applyProtection="1">
      <protection locked="0"/>
    </xf>
    <xf numFmtId="0" fontId="15" fillId="0" borderId="0" xfId="19" applyFont="1" applyBorder="1" applyProtection="1">
      <protection locked="0"/>
    </xf>
    <xf numFmtId="0" fontId="19" fillId="0" borderId="0" xfId="19" applyFont="1" applyBorder="1" applyProtection="1">
      <protection locked="0"/>
    </xf>
    <xf numFmtId="0" fontId="17" fillId="7" borderId="41" xfId="0" applyFont="1" applyFill="1" applyBorder="1" applyAlignment="1">
      <alignment horizontal="center" vertical="center"/>
    </xf>
    <xf numFmtId="0" fontId="17" fillId="7" borderId="41" xfId="0" quotePrefix="1" applyFont="1" applyFill="1" applyBorder="1" applyAlignment="1">
      <alignment horizontal="center" vertical="center"/>
    </xf>
    <xf numFmtId="167" fontId="9" fillId="7" borderId="41" xfId="19" applyNumberFormat="1" applyFont="1" applyFill="1" applyBorder="1" applyAlignment="1" applyProtection="1">
      <alignment horizontal="center"/>
      <protection hidden="1"/>
    </xf>
    <xf numFmtId="0" fontId="17" fillId="0" borderId="41" xfId="0" applyNumberFormat="1" applyFont="1" applyBorder="1" applyAlignment="1">
      <alignment horizontal="center" vertical="center"/>
    </xf>
    <xf numFmtId="0" fontId="17" fillId="7" borderId="4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Border="1" applyAlignment="1">
      <alignment horizontal="center" vertical="center"/>
    </xf>
    <xf numFmtId="164" fontId="17" fillId="0" borderId="41" xfId="0" applyNumberFormat="1" applyFont="1" applyBorder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20" fillId="0" borderId="0" xfId="19" applyFont="1" applyProtection="1">
      <protection locked="0"/>
    </xf>
    <xf numFmtId="164" fontId="5" fillId="0" borderId="0" xfId="19" applyNumberFormat="1" applyProtection="1">
      <protection locked="0"/>
    </xf>
    <xf numFmtId="164" fontId="20" fillId="0" borderId="0" xfId="19" applyNumberFormat="1" applyFont="1" applyProtection="1">
      <protection locked="0"/>
    </xf>
    <xf numFmtId="2" fontId="17" fillId="0" borderId="41" xfId="0" applyNumberFormat="1" applyFont="1" applyBorder="1" applyAlignment="1">
      <alignment horizontal="center" vertical="center"/>
    </xf>
    <xf numFmtId="164" fontId="0" fillId="0" borderId="53" xfId="0" applyNumberFormat="1" applyBorder="1" applyAlignment="1">
      <alignment horizontal="center"/>
    </xf>
    <xf numFmtId="164" fontId="2" fillId="0" borderId="54" xfId="20" applyNumberFormat="1" applyBorder="1" applyAlignment="1">
      <alignment horizontal="center"/>
    </xf>
    <xf numFmtId="164" fontId="0" fillId="0" borderId="54" xfId="0" applyNumberFormat="1" applyBorder="1" applyAlignment="1">
      <alignment horizontal="center"/>
    </xf>
    <xf numFmtId="0" fontId="0" fillId="0" borderId="54" xfId="0" applyBorder="1" applyAlignment="1">
      <alignment horizontal="center"/>
    </xf>
    <xf numFmtId="167" fontId="9" fillId="0" borderId="54" xfId="19" applyNumberFormat="1" applyFont="1" applyBorder="1" applyAlignment="1" applyProtection="1">
      <alignment horizontal="center"/>
      <protection locked="0"/>
    </xf>
    <xf numFmtId="167" fontId="9" fillId="0" borderId="54" xfId="19" quotePrefix="1" applyNumberFormat="1" applyFont="1" applyBorder="1" applyAlignment="1" applyProtection="1">
      <alignment horizontal="center"/>
      <protection locked="0"/>
    </xf>
    <xf numFmtId="164" fontId="0" fillId="0" borderId="49" xfId="0" applyNumberFormat="1" applyBorder="1" applyAlignment="1">
      <alignment horizontal="center"/>
    </xf>
    <xf numFmtId="164" fontId="2" fillId="0" borderId="41" xfId="20" applyNumberFormat="1" applyBorder="1" applyAlignment="1">
      <alignment horizontal="center"/>
    </xf>
    <xf numFmtId="164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167" fontId="5" fillId="0" borderId="41" xfId="19" quotePrefix="1" applyNumberFormat="1" applyFont="1" applyBorder="1" applyAlignment="1" applyProtection="1">
      <alignment horizontal="center"/>
      <protection locked="0"/>
    </xf>
    <xf numFmtId="167" fontId="5" fillId="0" borderId="41" xfId="19" applyNumberFormat="1" applyFont="1" applyBorder="1" applyAlignment="1" applyProtection="1">
      <alignment horizontal="center"/>
      <protection locked="0"/>
    </xf>
    <xf numFmtId="164" fontId="0" fillId="0" borderId="55" xfId="0" applyNumberFormat="1" applyBorder="1" applyAlignment="1">
      <alignment horizontal="center"/>
    </xf>
    <xf numFmtId="164" fontId="0" fillId="0" borderId="48" xfId="0" applyNumberFormat="1" applyBorder="1" applyAlignment="1">
      <alignment horizontal="center"/>
    </xf>
    <xf numFmtId="164" fontId="0" fillId="0" borderId="56" xfId="0" applyNumberFormat="1" applyBorder="1" applyAlignment="1">
      <alignment horizontal="center"/>
    </xf>
    <xf numFmtId="167" fontId="5" fillId="0" borderId="0" xfId="19" applyNumberFormat="1" applyProtection="1">
      <protection locked="0"/>
    </xf>
    <xf numFmtId="167" fontId="20" fillId="0" borderId="0" xfId="19" applyNumberFormat="1" applyFont="1" applyProtection="1">
      <protection locked="0"/>
    </xf>
  </cellXfs>
  <cellStyles count="21">
    <cellStyle name="Comma 2" xfId="4"/>
    <cellStyle name="Normal" xfId="0" builtinId="0"/>
    <cellStyle name="Normal 10" xfId="5"/>
    <cellStyle name="Normal 11" xfId="6"/>
    <cellStyle name="Normal 2" xfId="1"/>
    <cellStyle name="Normal 2 2" xfId="7"/>
    <cellStyle name="Normal 3" xfId="8"/>
    <cellStyle name="Normal 3 2" xfId="9"/>
    <cellStyle name="Normal 3 2 2" xfId="20"/>
    <cellStyle name="Normal 4" xfId="10"/>
    <cellStyle name="Normal 5" xfId="11"/>
    <cellStyle name="Normal 5 2" xfId="19"/>
    <cellStyle name="Normal 6" xfId="12"/>
    <cellStyle name="Normal 7" xfId="13"/>
    <cellStyle name="Normal 8" xfId="14"/>
    <cellStyle name="Normal 9" xfId="15"/>
    <cellStyle name="Normal_f71-08" xfId="2"/>
    <cellStyle name="Normal_f71-08 3" xfId="3"/>
    <cellStyle name="Percent 2" xfId="16"/>
    <cellStyle name="sa-1" xfId="17"/>
    <cellStyle name="sa-1 2" xfId="18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168</xdr:row>
          <xdr:rowOff>0</xdr:rowOff>
        </xdr:from>
        <xdr:to>
          <xdr:col>0</xdr:col>
          <xdr:colOff>590550</xdr:colOff>
          <xdr:row>168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209</xdr:row>
          <xdr:rowOff>0</xdr:rowOff>
        </xdr:from>
        <xdr:to>
          <xdr:col>0</xdr:col>
          <xdr:colOff>590550</xdr:colOff>
          <xdr:row>209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.%20Project%20Buletin%20&amp;%20Pelayanan%20Data/DATA%20BASE%20KLIMAT%20TANJUNG%20SEL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"/>
      <sheetName val="T.07"/>
      <sheetName val="T.13"/>
      <sheetName val="T.18"/>
      <sheetName val="T.x"/>
      <sheetName val="T.Mak"/>
      <sheetName val="T.Min"/>
      <sheetName val="PPPP (QFF)"/>
      <sheetName val="QFE"/>
      <sheetName val="E"/>
      <sheetName val="Min. Vis"/>
      <sheetName val="ew"/>
      <sheetName val="RH.07"/>
      <sheetName val="RH.13"/>
      <sheetName val="RH.18"/>
      <sheetName val="RH.x"/>
      <sheetName val="DDDFF X"/>
      <sheetName val="DDDFF M"/>
      <sheetName val="RR"/>
      <sheetName val="HUJAN"/>
      <sheetName val="BULLETIN"/>
      <sheetName val="Berita Klimat"/>
      <sheetName val="DATA"/>
      <sheetName val="MONTHLY"/>
      <sheetName val="TABEL ISIAN"/>
      <sheetName val="CETAK BULANAN"/>
      <sheetName val="CETAK HARIAN"/>
      <sheetName val="KWITANSI"/>
      <sheetName val="F-Klim 14-"/>
      <sheetName val="BPS"/>
      <sheetName val="F-Klim 14-16"/>
      <sheetName val="F-Klim 06-13"/>
      <sheetName val="F-Klim 98-05"/>
      <sheetName val="normal"/>
      <sheetName val="DATA KLIMATOLOGI 10TH"/>
      <sheetName val="IKHTISAR TAHUNAN"/>
      <sheetName val="Sheet1"/>
      <sheetName val="INHUTANI"/>
      <sheetName val="PIMPING"/>
      <sheetName val="Sheet2"/>
      <sheetName val="Sheet3"/>
      <sheetName val="Sheet4"/>
      <sheetName val="Sheet5"/>
      <sheetName val="Sheet6"/>
      <sheetName val="significant wa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4">
          <cell r="BE4">
            <v>1</v>
          </cell>
          <cell r="BF4" t="str">
            <v>Jan</v>
          </cell>
          <cell r="BG4" t="str">
            <v>KLIMAT   01019</v>
          </cell>
          <cell r="BH4" t="str">
            <v>96525   10109   20106   30266085   40307239   5389</v>
          </cell>
          <cell r="BI4" t="str">
            <v>60266X25   701110126   8000000   9000000</v>
          </cell>
          <cell r="BJ4" t="str">
            <v>00110   10115   20096   30267015   40313237</v>
          </cell>
          <cell r="BK4" t="str">
            <v>50298   60266X25   7088   8000000   9090000</v>
          </cell>
          <cell r="BL4" t="str">
            <v>02125   10000   20000   31812   40701   50000</v>
          </cell>
          <cell r="BM4" t="str">
            <v>60000   70000   8000000   9000001</v>
          </cell>
          <cell r="BN4" t="str">
            <v>0027900   1024000   2033400   3022803   4072702</v>
          </cell>
          <cell r="BO4" t="str">
            <v>5401620   6800   711200</v>
          </cell>
          <cell r="BU4">
            <v>20</v>
          </cell>
          <cell r="BV4">
            <v>23.4</v>
          </cell>
          <cell r="BW4" t="str">
            <v>234</v>
          </cell>
        </row>
        <row r="5">
          <cell r="BE5">
            <v>2</v>
          </cell>
          <cell r="BF5" t="str">
            <v>Feb</v>
          </cell>
          <cell r="BG5" t="str">
            <v>KLIMAT   02019</v>
          </cell>
          <cell r="BH5" t="str">
            <v>96525   10123   20120   30272032   40320240   5412</v>
          </cell>
          <cell r="BI5" t="str">
            <v>60110X14   701430143   8000000   9000000</v>
          </cell>
          <cell r="BJ5" t="str">
            <v>00110   10117   20095   30268027   40315237</v>
          </cell>
          <cell r="BK5" t="str">
            <v>50293   60110X14   7110   8000000   9090000</v>
          </cell>
          <cell r="BL5" t="str">
            <v>01828   10000   20000   30905   40300   50000</v>
          </cell>
          <cell r="BM5" t="str">
            <v>60000   70000   8000000   9000004</v>
          </cell>
          <cell r="BN5" t="str">
            <v>0027900   1026600   2033400   3023225   4047019</v>
          </cell>
          <cell r="BO5" t="str">
            <v>5401811   6500   711200</v>
          </cell>
          <cell r="BU5">
            <v>20.100000000000001</v>
          </cell>
          <cell r="BV5">
            <v>23.5</v>
          </cell>
          <cell r="BW5" t="str">
            <v>235</v>
          </cell>
        </row>
        <row r="6">
          <cell r="BE6">
            <v>3</v>
          </cell>
          <cell r="BF6" t="str">
            <v>Mar</v>
          </cell>
          <cell r="BG6" t="str">
            <v>KLIMAT   03019</v>
          </cell>
          <cell r="BH6" t="str">
            <v>96525   10109   20105   30273060   40322239   5415</v>
          </cell>
          <cell r="BI6" t="str">
            <v>60222X18   701320121   8000000   9000000</v>
          </cell>
          <cell r="BJ6" t="str">
            <v>00110   10116   20093   30270036   40317239</v>
          </cell>
          <cell r="BK6" t="str">
            <v>50298   60222X18   7113   8000000   9090000</v>
          </cell>
          <cell r="BL6" t="str">
            <v>02129   10100   20000   31108   40501   50100</v>
          </cell>
          <cell r="BM6" t="str">
            <v>60000   70000   8000000   9000002</v>
          </cell>
          <cell r="BN6" t="str">
            <v>0028500   1025500   2035300   3022203   4117011</v>
          </cell>
          <cell r="BO6" t="str">
            <v>5401620   6900   711200</v>
          </cell>
          <cell r="BU6">
            <v>20.200000000000003</v>
          </cell>
          <cell r="BV6">
            <v>23.7</v>
          </cell>
          <cell r="BW6" t="str">
            <v>237</v>
          </cell>
        </row>
        <row r="7">
          <cell r="BE7">
            <v>4</v>
          </cell>
          <cell r="BF7" t="str">
            <v>Apr</v>
          </cell>
          <cell r="BG7" t="str">
            <v>KLIMAT   04019</v>
          </cell>
          <cell r="BH7" t="str">
            <v>96525   10097   20093   30277103   40324246   5432</v>
          </cell>
          <cell r="BI7" t="str">
            <v>60183X18   701430108   8000000   9000000</v>
          </cell>
          <cell r="BJ7" t="str">
            <v>00110   10112   20094   30274025   40325241</v>
          </cell>
          <cell r="BK7" t="str">
            <v>50309   60183X18   7137   8000000   9090000</v>
          </cell>
          <cell r="BL7" t="str">
            <v>02028   10400   20000   31511   40600   50000</v>
          </cell>
          <cell r="BM7" t="str">
            <v>60000   70000   8000000   9000000</v>
          </cell>
          <cell r="BN7" t="str">
            <v>0029100   1024200   2034800   3022801   4044529</v>
          </cell>
          <cell r="BO7" t="str">
            <v>5401708   61200   711200</v>
          </cell>
          <cell r="BU7">
            <v>20.300000000000004</v>
          </cell>
          <cell r="BV7">
            <v>23.8</v>
          </cell>
          <cell r="BW7" t="str">
            <v>238</v>
          </cell>
        </row>
        <row r="8">
          <cell r="BE8">
            <v>5</v>
          </cell>
          <cell r="BF8" t="str">
            <v>Mei</v>
          </cell>
          <cell r="BG8" t="str">
            <v>KLIMAT   05019</v>
          </cell>
          <cell r="BH8" t="str">
            <v>96525   10097   20092   30279055   40332246   5442</v>
          </cell>
          <cell r="BI8" t="str">
            <v>60278X22   70138099   8000000   9000000</v>
          </cell>
          <cell r="BJ8" t="str">
            <v>00110   10108   20083   30277033   40330243</v>
          </cell>
          <cell r="BK8" t="str">
            <v>50304   60278X22   7144   8000000   9090000</v>
          </cell>
          <cell r="BL8" t="str">
            <v>02131   10700   20000   31610   40801   50000</v>
          </cell>
          <cell r="BM8" t="str">
            <v>60000   70000   8010102   9000001</v>
          </cell>
          <cell r="BN8" t="str">
            <v>0029000   1027100   2035204   3023002   4054418</v>
          </cell>
          <cell r="BO8" t="str">
            <v>5402020   600   711200</v>
          </cell>
          <cell r="BU8">
            <v>20.400000000000006</v>
          </cell>
          <cell r="BV8">
            <v>24</v>
          </cell>
          <cell r="BW8" t="str">
            <v>240</v>
          </cell>
        </row>
        <row r="9">
          <cell r="BE9">
            <v>6</v>
          </cell>
          <cell r="BF9" t="str">
            <v>Jun</v>
          </cell>
          <cell r="BG9" t="str">
            <v>KLIMAT   06019</v>
          </cell>
          <cell r="BH9" t="str">
            <v>96525   10093   20088   30276068   40329244   5449</v>
          </cell>
          <cell r="BI9" t="str">
            <v>60198X18   701390115   8000000   9000000</v>
          </cell>
          <cell r="BJ9" t="str">
            <v>00110   10108   20094   30272039   40323239</v>
          </cell>
          <cell r="BK9" t="str">
            <v>50304   60198X18   7126   8000000   9090000</v>
          </cell>
          <cell r="BL9" t="str">
            <v>02030   10400   20000   31413   40700   50000</v>
          </cell>
          <cell r="BM9" t="str">
            <v>60000   70000   8010102   9000000</v>
          </cell>
          <cell r="BN9" t="str">
            <v>0028700   1026100   2034913   3023416   4036305</v>
          </cell>
          <cell r="BO9" t="str">
            <v>5402106   60900   711200</v>
          </cell>
          <cell r="BU9">
            <v>20.500000000000007</v>
          </cell>
          <cell r="BV9">
            <v>24.14</v>
          </cell>
          <cell r="BW9" t="str">
            <v>241</v>
          </cell>
        </row>
        <row r="10">
          <cell r="BE10">
            <v>7</v>
          </cell>
          <cell r="BF10" t="str">
            <v>Jul</v>
          </cell>
          <cell r="BG10" t="str">
            <v>KLIMAT   07019</v>
          </cell>
          <cell r="BH10" t="str">
            <v>96525   10099   20094   30275090   40326238   5422</v>
          </cell>
          <cell r="BI10" t="str">
            <v>60140X15   701570118   8000000   9000000</v>
          </cell>
          <cell r="BJ10" t="str">
            <v>00110   10110   20092   30273046   40326237</v>
          </cell>
          <cell r="BK10" t="str">
            <v>50300   60140X15   7133   8000000   9090000</v>
          </cell>
          <cell r="BL10" t="str">
            <v>02130   10400   20000   31109   40600   50000</v>
          </cell>
          <cell r="BM10" t="str">
            <v>60000   70000   8000000   9000000</v>
          </cell>
          <cell r="BN10" t="str">
            <v>0028719   1024303   2034522   3022130   4034303</v>
          </cell>
          <cell r="BO10" t="str">
            <v>5401726   61000   711200</v>
          </cell>
          <cell r="BU10">
            <v>20.600000000000009</v>
          </cell>
          <cell r="BV10">
            <v>24.3</v>
          </cell>
          <cell r="BW10" t="str">
            <v>243</v>
          </cell>
        </row>
        <row r="11">
          <cell r="BE11">
            <v>8</v>
          </cell>
          <cell r="BF11" t="str">
            <v>Ags</v>
          </cell>
          <cell r="BG11" t="str">
            <v>KLIMAT   08019</v>
          </cell>
          <cell r="BH11" t="str">
            <v>96525   10095   20090   30281073   40336242   5444</v>
          </cell>
          <cell r="BI11" t="str">
            <v>60183X11   701520104   8000000   9000000</v>
          </cell>
          <cell r="BJ11" t="str">
            <v>00110   10110   20089   30274037   40331237</v>
          </cell>
          <cell r="BK11" t="str">
            <v>50304   60183X11   7151   8000000   9090000</v>
          </cell>
          <cell r="BL11" t="str">
            <v>02131   11200   20000   30906   40401   50000</v>
          </cell>
          <cell r="BM11" t="str">
            <v>60000   70000   8030304   9000002</v>
          </cell>
          <cell r="BN11" t="str">
            <v>0029200   1026300   2035200   3022000   4087300</v>
          </cell>
          <cell r="BO11" t="str">
            <v>5402008   61000   711200</v>
          </cell>
          <cell r="BU11">
            <v>20.70000000000001</v>
          </cell>
          <cell r="BV11">
            <v>24.4</v>
          </cell>
          <cell r="BW11" t="str">
            <v>244</v>
          </cell>
        </row>
        <row r="12">
          <cell r="BE12">
            <v>9</v>
          </cell>
          <cell r="BF12" t="str">
            <v>Sep</v>
          </cell>
          <cell r="BG12" t="str">
            <v>KLIMAT   09019</v>
          </cell>
          <cell r="BH12" t="str">
            <v>96525   10105   23132   30285060   40343244   5449</v>
          </cell>
          <cell r="BI12" t="str">
            <v>60101X08   701740138   8000000   9000000</v>
          </cell>
          <cell r="BJ12" t="str">
            <v>00110   10114   20089   30273048   40329238</v>
          </cell>
          <cell r="BK12" t="str">
            <v>50306   60101X08   7129   8000000   9090000</v>
          </cell>
          <cell r="BL12" t="str">
            <v>02030   12200   20000   30605   40300   50000</v>
          </cell>
          <cell r="BM12" t="str">
            <v>60000   70000   8000000   9000008</v>
          </cell>
          <cell r="BN12" t="str">
            <v>0029700   1027200   2036300   3023000   4038000</v>
          </cell>
          <cell r="BO12" t="str">
            <v>5401917   6800   711200</v>
          </cell>
          <cell r="BU12">
            <v>20.800000000000011</v>
          </cell>
          <cell r="BV12">
            <v>24.6</v>
          </cell>
          <cell r="BW12" t="str">
            <v>246</v>
          </cell>
        </row>
        <row r="13">
          <cell r="BE13">
            <v>10</v>
          </cell>
          <cell r="BF13" t="str">
            <v>Okt</v>
          </cell>
          <cell r="BG13" t="str">
            <v>KLIMAT   10019</v>
          </cell>
          <cell r="BH13" t="str">
            <v>96525   10095   20091   30277066   40332241   5429</v>
          </cell>
          <cell r="BI13" t="str">
            <v>60236X24   701480131   8000000   9000000</v>
          </cell>
          <cell r="BJ13" t="str">
            <v>00110   10113   20084   30275022   40328240</v>
          </cell>
          <cell r="BK13" t="str">
            <v>50306   60236X24   7118   8000000   9090000</v>
          </cell>
          <cell r="BL13" t="str">
            <v>02131   10400   20000   31610   40801   50000</v>
          </cell>
          <cell r="BM13" t="str">
            <v>60000   70000   8040405   9000002</v>
          </cell>
          <cell r="BN13" t="str">
            <v>0028800   1026100   2035200   3023200   4063000</v>
          </cell>
          <cell r="BO13" t="str">
            <v>5402208   61500   711200</v>
          </cell>
          <cell r="BU13">
            <v>20.900000000000013</v>
          </cell>
          <cell r="BV13">
            <v>24.7</v>
          </cell>
          <cell r="BW13" t="str">
            <v>247</v>
          </cell>
        </row>
        <row r="14">
          <cell r="BE14">
            <v>11</v>
          </cell>
          <cell r="BF14" t="str">
            <v>Nop</v>
          </cell>
          <cell r="BG14" t="str">
            <v>KLIMAT   11019</v>
          </cell>
          <cell r="BH14" t="str">
            <v>96525   10092   20088   30280071   40336243   5444</v>
          </cell>
          <cell r="BI14" t="str">
            <v>60178X19   701540159   8000000   9000000</v>
          </cell>
          <cell r="BJ14" t="str">
            <v>00110   10108   20081   30273017   40324240</v>
          </cell>
          <cell r="BK14" t="str">
            <v>50306   60178X19   7101   8000000   9090000</v>
          </cell>
          <cell r="BL14" t="str">
            <v>02030   11200   20000   31408   40601   50000</v>
          </cell>
          <cell r="BM14" t="str">
            <v>60000   70000   8010102   9000001</v>
          </cell>
          <cell r="BN14" t="str">
            <v>0029100   1025700   2035800   3022300   4050000</v>
          </cell>
          <cell r="BO14" t="str">
            <v>540220   6600   711200</v>
          </cell>
          <cell r="BU14">
            <v>21.000000000000014</v>
          </cell>
          <cell r="BV14">
            <v>24.9</v>
          </cell>
          <cell r="BW14" t="str">
            <v>249</v>
          </cell>
        </row>
        <row r="15">
          <cell r="BE15">
            <v>12</v>
          </cell>
          <cell r="BF15" t="str">
            <v>Des</v>
          </cell>
          <cell r="BG15" t="str">
            <v>KLIMAT   12019</v>
          </cell>
          <cell r="BH15" t="str">
            <v>96525   10098   20094   30271071   40317241   5405</v>
          </cell>
          <cell r="BI15" t="str">
            <v>60288X25   7094091   8000000   9000000</v>
          </cell>
          <cell r="BJ15" t="str">
            <v>00110   10109   20083   30269025   40317238</v>
          </cell>
          <cell r="BK15" t="str">
            <v>50298   60288X25   7103   8000000   9090000</v>
          </cell>
          <cell r="BL15" t="str">
            <v>02130   10000   20000   32116   40901   50000</v>
          </cell>
          <cell r="BM15" t="str">
            <v>60000   70000   8000000   9000103</v>
          </cell>
          <cell r="BN15" t="str">
            <v>0028200   1025100   2033800   3023200   4056500</v>
          </cell>
          <cell r="BO15" t="str">
            <v>540160   61100   711200</v>
          </cell>
          <cell r="BU15">
            <v>21.100000000000016</v>
          </cell>
          <cell r="BV15">
            <v>25</v>
          </cell>
          <cell r="BW15" t="str">
            <v>250</v>
          </cell>
        </row>
        <row r="16">
          <cell r="BU16">
            <v>21.200000000000017</v>
          </cell>
          <cell r="BV16">
            <v>25.2</v>
          </cell>
          <cell r="BW16" t="str">
            <v>252</v>
          </cell>
        </row>
        <row r="17">
          <cell r="BU17">
            <v>21.300000000000018</v>
          </cell>
          <cell r="BV17">
            <v>25.3</v>
          </cell>
          <cell r="BW17" t="str">
            <v>253</v>
          </cell>
        </row>
        <row r="18">
          <cell r="BU18">
            <v>21.40000000000002</v>
          </cell>
          <cell r="BV18">
            <v>25.5</v>
          </cell>
          <cell r="BW18" t="str">
            <v>255</v>
          </cell>
        </row>
        <row r="19">
          <cell r="BU19">
            <v>21.500000000000021</v>
          </cell>
          <cell r="BV19">
            <v>25.6</v>
          </cell>
          <cell r="BW19" t="str">
            <v>256</v>
          </cell>
        </row>
        <row r="20">
          <cell r="BU20">
            <v>21.600000000000023</v>
          </cell>
          <cell r="BV20">
            <v>25.8</v>
          </cell>
          <cell r="BW20" t="str">
            <v>258</v>
          </cell>
        </row>
        <row r="21">
          <cell r="BU21">
            <v>21.700000000000024</v>
          </cell>
          <cell r="BV21">
            <v>26</v>
          </cell>
          <cell r="BW21" t="str">
            <v>260</v>
          </cell>
        </row>
        <row r="22">
          <cell r="BU22">
            <v>21.800000000000026</v>
          </cell>
          <cell r="BV22">
            <v>26.1</v>
          </cell>
          <cell r="BW22" t="str">
            <v>261</v>
          </cell>
        </row>
        <row r="23">
          <cell r="BU23">
            <v>21.900000000000027</v>
          </cell>
          <cell r="BV23">
            <v>26.3</v>
          </cell>
          <cell r="BW23" t="str">
            <v>263</v>
          </cell>
        </row>
        <row r="24">
          <cell r="BU24">
            <v>22.000000000000028</v>
          </cell>
          <cell r="BV24">
            <v>26.4</v>
          </cell>
          <cell r="BW24" t="str">
            <v>264</v>
          </cell>
        </row>
        <row r="25">
          <cell r="BU25">
            <v>22.10000000000003</v>
          </cell>
          <cell r="BV25">
            <v>26.6</v>
          </cell>
          <cell r="BW25" t="str">
            <v>266</v>
          </cell>
        </row>
        <row r="26">
          <cell r="BU26">
            <v>22.200000000000031</v>
          </cell>
          <cell r="BV26">
            <v>26.8</v>
          </cell>
          <cell r="BW26" t="str">
            <v>268</v>
          </cell>
        </row>
        <row r="27">
          <cell r="BU27">
            <v>22.300000000000033</v>
          </cell>
          <cell r="BV27">
            <v>26.9</v>
          </cell>
          <cell r="BW27" t="str">
            <v>269</v>
          </cell>
        </row>
        <row r="28">
          <cell r="BU28">
            <v>22.400000000000034</v>
          </cell>
          <cell r="BV28">
            <v>27.1</v>
          </cell>
          <cell r="BW28" t="str">
            <v>271</v>
          </cell>
        </row>
        <row r="29">
          <cell r="BU29">
            <v>22.500000000000036</v>
          </cell>
          <cell r="BV29">
            <v>27.2</v>
          </cell>
          <cell r="BW29" t="str">
            <v>272</v>
          </cell>
        </row>
        <row r="30">
          <cell r="BU30">
            <v>22.600000000000037</v>
          </cell>
          <cell r="BV30">
            <v>27.4</v>
          </cell>
          <cell r="BW30" t="str">
            <v>274</v>
          </cell>
        </row>
        <row r="31">
          <cell r="BU31">
            <v>22.700000000000038</v>
          </cell>
          <cell r="BV31">
            <v>27.6</v>
          </cell>
          <cell r="BW31" t="str">
            <v>276</v>
          </cell>
        </row>
        <row r="32">
          <cell r="BU32">
            <v>22.80000000000004</v>
          </cell>
          <cell r="BV32">
            <v>27.7</v>
          </cell>
          <cell r="BW32" t="str">
            <v>277</v>
          </cell>
        </row>
        <row r="33">
          <cell r="BU33">
            <v>22.900000000000041</v>
          </cell>
          <cell r="BV33">
            <v>27.9</v>
          </cell>
          <cell r="BW33" t="str">
            <v>279</v>
          </cell>
        </row>
        <row r="34">
          <cell r="BU34">
            <v>23.000000000000043</v>
          </cell>
          <cell r="BV34">
            <v>28.1</v>
          </cell>
          <cell r="BW34" t="str">
            <v>281</v>
          </cell>
        </row>
        <row r="35">
          <cell r="BU35">
            <v>23.100000000000044</v>
          </cell>
          <cell r="BV35">
            <v>28.3</v>
          </cell>
          <cell r="BW35" t="str">
            <v>283</v>
          </cell>
        </row>
        <row r="36">
          <cell r="BU36">
            <v>23.200000000000045</v>
          </cell>
          <cell r="BV36">
            <v>28.4</v>
          </cell>
          <cell r="BW36" t="str">
            <v>284</v>
          </cell>
        </row>
        <row r="37">
          <cell r="BU37">
            <v>23.300000000000047</v>
          </cell>
          <cell r="BV37">
            <v>28.6</v>
          </cell>
          <cell r="BW37" t="str">
            <v>286</v>
          </cell>
        </row>
        <row r="38">
          <cell r="BU38">
            <v>23.400000000000048</v>
          </cell>
          <cell r="BV38">
            <v>28.8</v>
          </cell>
          <cell r="BW38" t="str">
            <v>288</v>
          </cell>
        </row>
        <row r="39">
          <cell r="BU39">
            <v>23.50000000000005</v>
          </cell>
          <cell r="BV39">
            <v>28.9</v>
          </cell>
          <cell r="BW39" t="str">
            <v>289</v>
          </cell>
        </row>
        <row r="40">
          <cell r="BU40">
            <v>23.600000000000051</v>
          </cell>
          <cell r="BV40">
            <v>29.1</v>
          </cell>
          <cell r="BW40" t="str">
            <v>291</v>
          </cell>
        </row>
        <row r="41">
          <cell r="BU41">
            <v>23.700000000000053</v>
          </cell>
          <cell r="BV41">
            <v>29.3</v>
          </cell>
          <cell r="BW41" t="str">
            <v>293</v>
          </cell>
        </row>
        <row r="42">
          <cell r="BU42">
            <v>23.800000000000054</v>
          </cell>
          <cell r="BV42">
            <v>29.5</v>
          </cell>
          <cell r="BW42" t="str">
            <v>295</v>
          </cell>
        </row>
        <row r="43">
          <cell r="BU43">
            <v>23.900000000000055</v>
          </cell>
          <cell r="BV43">
            <v>29.7</v>
          </cell>
          <cell r="BW43" t="str">
            <v>297</v>
          </cell>
        </row>
        <row r="44">
          <cell r="BU44">
            <v>24.000000000000057</v>
          </cell>
          <cell r="BV44">
            <v>29.8</v>
          </cell>
          <cell r="BW44" t="str">
            <v>298</v>
          </cell>
        </row>
        <row r="45">
          <cell r="BU45">
            <v>24.100000000000058</v>
          </cell>
          <cell r="BV45">
            <v>30</v>
          </cell>
          <cell r="BW45" t="str">
            <v>300</v>
          </cell>
        </row>
        <row r="46">
          <cell r="BU46">
            <v>24.20000000000006</v>
          </cell>
          <cell r="BV46">
            <v>30</v>
          </cell>
          <cell r="BW46" t="str">
            <v>300</v>
          </cell>
        </row>
        <row r="47">
          <cell r="BU47">
            <v>24.300000000000061</v>
          </cell>
          <cell r="BV47">
            <v>30.4</v>
          </cell>
          <cell r="BW47" t="str">
            <v>304</v>
          </cell>
        </row>
        <row r="48">
          <cell r="BU48">
            <v>24.400000000000063</v>
          </cell>
          <cell r="BV48">
            <v>30.6</v>
          </cell>
          <cell r="BW48" t="str">
            <v>306</v>
          </cell>
        </row>
        <row r="49">
          <cell r="BU49">
            <v>24.500000000000064</v>
          </cell>
          <cell r="BV49">
            <v>30.7</v>
          </cell>
          <cell r="BW49" t="str">
            <v>307</v>
          </cell>
        </row>
        <row r="50">
          <cell r="BU50">
            <v>24.600000000000065</v>
          </cell>
          <cell r="BV50">
            <v>30.9</v>
          </cell>
          <cell r="BW50" t="str">
            <v>309</v>
          </cell>
        </row>
        <row r="51">
          <cell r="BU51">
            <v>24.700000000000067</v>
          </cell>
          <cell r="BV51">
            <v>31.1</v>
          </cell>
          <cell r="BW51" t="str">
            <v>311</v>
          </cell>
        </row>
        <row r="52">
          <cell r="BU52">
            <v>24.800000000000068</v>
          </cell>
          <cell r="BV52">
            <v>31.1</v>
          </cell>
          <cell r="BW52" t="str">
            <v>311</v>
          </cell>
        </row>
        <row r="53">
          <cell r="BU53">
            <v>24.90000000000007</v>
          </cell>
          <cell r="BV53">
            <v>31.5</v>
          </cell>
          <cell r="BW53" t="str">
            <v>315</v>
          </cell>
        </row>
        <row r="54">
          <cell r="BU54">
            <v>25.000000000000071</v>
          </cell>
          <cell r="BV54">
            <v>31.7</v>
          </cell>
          <cell r="BW54" t="str">
            <v>317</v>
          </cell>
        </row>
        <row r="55">
          <cell r="BU55">
            <v>25.100000000000072</v>
          </cell>
          <cell r="BV55">
            <v>31.9</v>
          </cell>
          <cell r="BW55" t="str">
            <v>319</v>
          </cell>
        </row>
        <row r="56">
          <cell r="BU56">
            <v>25.200000000000074</v>
          </cell>
          <cell r="BV56">
            <v>32</v>
          </cell>
          <cell r="BW56" t="str">
            <v>320</v>
          </cell>
        </row>
        <row r="57">
          <cell r="BU57">
            <v>25.300000000000075</v>
          </cell>
          <cell r="BV57">
            <v>32.200000000000003</v>
          </cell>
          <cell r="BW57" t="str">
            <v>322</v>
          </cell>
        </row>
        <row r="58">
          <cell r="BU58">
            <v>25.400000000000077</v>
          </cell>
          <cell r="BV58">
            <v>32.4</v>
          </cell>
          <cell r="BW58" t="str">
            <v>324</v>
          </cell>
        </row>
        <row r="59">
          <cell r="BU59">
            <v>25.500000000000078</v>
          </cell>
          <cell r="BV59">
            <v>32.6</v>
          </cell>
          <cell r="BW59" t="str">
            <v>326</v>
          </cell>
        </row>
        <row r="60">
          <cell r="BU60">
            <v>25.60000000000008</v>
          </cell>
          <cell r="BV60">
            <v>32.799999999999997</v>
          </cell>
          <cell r="BW60" t="str">
            <v>328</v>
          </cell>
        </row>
        <row r="61">
          <cell r="BU61">
            <v>25.700000000000081</v>
          </cell>
          <cell r="BV61">
            <v>33</v>
          </cell>
          <cell r="BW61" t="str">
            <v>330</v>
          </cell>
        </row>
        <row r="62">
          <cell r="BU62">
            <v>25.800000000000082</v>
          </cell>
          <cell r="BV62">
            <v>33.200000000000003</v>
          </cell>
          <cell r="BW62" t="str">
            <v>332</v>
          </cell>
        </row>
        <row r="63">
          <cell r="BU63">
            <v>25.900000000000084</v>
          </cell>
          <cell r="BV63">
            <v>33.4</v>
          </cell>
          <cell r="BW63" t="str">
            <v>334</v>
          </cell>
        </row>
        <row r="64">
          <cell r="BU64">
            <v>26.000000000000085</v>
          </cell>
          <cell r="BV64">
            <v>33.6</v>
          </cell>
          <cell r="BW64" t="str">
            <v>336</v>
          </cell>
        </row>
        <row r="65">
          <cell r="BU65">
            <v>26.100000000000087</v>
          </cell>
          <cell r="BV65">
            <v>33.799999999999997</v>
          </cell>
          <cell r="BW65" t="str">
            <v>338</v>
          </cell>
        </row>
        <row r="66">
          <cell r="BU66">
            <v>26.200000000000088</v>
          </cell>
          <cell r="BV66">
            <v>34</v>
          </cell>
          <cell r="BW66" t="str">
            <v>340</v>
          </cell>
        </row>
        <row r="67">
          <cell r="BU67">
            <v>26.30000000000009</v>
          </cell>
          <cell r="BV67">
            <v>34.200000000000003</v>
          </cell>
          <cell r="BW67" t="str">
            <v>342</v>
          </cell>
        </row>
        <row r="68">
          <cell r="BU68">
            <v>26.400000000000091</v>
          </cell>
          <cell r="BV68">
            <v>34.4</v>
          </cell>
          <cell r="BW68" t="str">
            <v>344</v>
          </cell>
        </row>
        <row r="69">
          <cell r="BU69">
            <v>26.500000000000092</v>
          </cell>
          <cell r="BV69">
            <v>34.6</v>
          </cell>
          <cell r="BW69" t="str">
            <v>346</v>
          </cell>
        </row>
        <row r="70">
          <cell r="BU70">
            <v>26.600000000000094</v>
          </cell>
          <cell r="BV70">
            <v>34.799999999999997</v>
          </cell>
          <cell r="BW70" t="str">
            <v>348</v>
          </cell>
        </row>
        <row r="71">
          <cell r="BU71">
            <v>26.700000000000095</v>
          </cell>
          <cell r="BV71">
            <v>35</v>
          </cell>
          <cell r="BW71" t="str">
            <v>350</v>
          </cell>
        </row>
        <row r="72">
          <cell r="BU72">
            <v>26.800000000000097</v>
          </cell>
          <cell r="BV72">
            <v>35.200000000000003</v>
          </cell>
          <cell r="BW72" t="str">
            <v>352</v>
          </cell>
        </row>
        <row r="73">
          <cell r="BU73">
            <v>26.900000000000098</v>
          </cell>
          <cell r="BV73">
            <v>35.4</v>
          </cell>
          <cell r="BW73" t="str">
            <v>354</v>
          </cell>
        </row>
        <row r="74">
          <cell r="BU74">
            <v>27.000000000000099</v>
          </cell>
          <cell r="BV74">
            <v>35.6</v>
          </cell>
          <cell r="BW74" t="str">
            <v>356</v>
          </cell>
        </row>
        <row r="75">
          <cell r="BU75">
            <v>27.100000000000101</v>
          </cell>
          <cell r="BV75">
            <v>35.9</v>
          </cell>
          <cell r="BW75" t="str">
            <v>359</v>
          </cell>
        </row>
        <row r="76">
          <cell r="BU76">
            <v>27.200000000000102</v>
          </cell>
          <cell r="BV76">
            <v>36.1</v>
          </cell>
          <cell r="BW76" t="str">
            <v>361</v>
          </cell>
        </row>
        <row r="77">
          <cell r="BU77">
            <v>27.300000000000104</v>
          </cell>
          <cell r="BV77">
            <v>36.299999999999997</v>
          </cell>
          <cell r="BW77" t="str">
            <v>363</v>
          </cell>
        </row>
        <row r="78">
          <cell r="BU78">
            <v>27.400000000000105</v>
          </cell>
          <cell r="BV78">
            <v>36.5</v>
          </cell>
          <cell r="BW78" t="str">
            <v>365</v>
          </cell>
        </row>
        <row r="79">
          <cell r="BU79">
            <v>27.500000000000107</v>
          </cell>
          <cell r="BV79">
            <v>36.700000000000003</v>
          </cell>
          <cell r="BW79" t="str">
            <v>367</v>
          </cell>
        </row>
        <row r="80">
          <cell r="BU80">
            <v>27.600000000000108</v>
          </cell>
          <cell r="BV80">
            <v>36.9</v>
          </cell>
          <cell r="BW80" t="str">
            <v>369</v>
          </cell>
        </row>
        <row r="81">
          <cell r="BU81">
            <v>27.700000000000109</v>
          </cell>
          <cell r="BV81">
            <v>37.1</v>
          </cell>
          <cell r="BW81" t="str">
            <v>371</v>
          </cell>
        </row>
        <row r="82">
          <cell r="BU82">
            <v>27.800000000000111</v>
          </cell>
          <cell r="BV82">
            <v>37.4</v>
          </cell>
          <cell r="BW82" t="str">
            <v>374</v>
          </cell>
        </row>
        <row r="83">
          <cell r="BU83">
            <v>27.900000000000112</v>
          </cell>
          <cell r="BV83">
            <v>37.6</v>
          </cell>
          <cell r="BW83" t="str">
            <v>376</v>
          </cell>
        </row>
        <row r="84">
          <cell r="BU84">
            <v>28.000000000000114</v>
          </cell>
          <cell r="BV84">
            <v>37.799999999999997</v>
          </cell>
          <cell r="BW84" t="str">
            <v>378</v>
          </cell>
        </row>
        <row r="85">
          <cell r="BU85">
            <v>28.100000000000115</v>
          </cell>
          <cell r="BV85">
            <v>38</v>
          </cell>
          <cell r="BW85" t="str">
            <v>380</v>
          </cell>
        </row>
        <row r="86">
          <cell r="BU86">
            <v>28.200000000000117</v>
          </cell>
          <cell r="BV86">
            <v>38.200000000000003</v>
          </cell>
          <cell r="BW86" t="str">
            <v>382</v>
          </cell>
        </row>
        <row r="87">
          <cell r="BU87">
            <v>28.300000000000118</v>
          </cell>
          <cell r="BV87">
            <v>38.5</v>
          </cell>
          <cell r="BW87" t="str">
            <v>385</v>
          </cell>
        </row>
        <row r="88">
          <cell r="BU88">
            <v>28.400000000000119</v>
          </cell>
          <cell r="BV88">
            <v>38.700000000000003</v>
          </cell>
          <cell r="BW88" t="str">
            <v>387</v>
          </cell>
        </row>
        <row r="89">
          <cell r="BU89">
            <v>28.500000000000121</v>
          </cell>
          <cell r="BV89">
            <v>38.9</v>
          </cell>
          <cell r="BW89" t="str">
            <v>389</v>
          </cell>
        </row>
        <row r="90">
          <cell r="BU90">
            <v>28.600000000000122</v>
          </cell>
          <cell r="BV90">
            <v>39.1</v>
          </cell>
          <cell r="BW90" t="str">
            <v>391</v>
          </cell>
        </row>
        <row r="91">
          <cell r="BU91">
            <v>28.700000000000124</v>
          </cell>
          <cell r="BV91">
            <v>39.4</v>
          </cell>
          <cell r="BW91" t="str">
            <v>394</v>
          </cell>
        </row>
        <row r="92">
          <cell r="BU92">
            <v>28.800000000000125</v>
          </cell>
          <cell r="BV92">
            <v>39.6</v>
          </cell>
          <cell r="BW92" t="str">
            <v>396</v>
          </cell>
        </row>
        <row r="93">
          <cell r="BU93">
            <v>28.900000000000126</v>
          </cell>
          <cell r="BV93">
            <v>39.799999999999997</v>
          </cell>
          <cell r="BW93" t="str">
            <v>398</v>
          </cell>
        </row>
        <row r="94">
          <cell r="BU94">
            <v>29.000000000000128</v>
          </cell>
          <cell r="BV94">
            <v>40.1</v>
          </cell>
          <cell r="BW94" t="str">
            <v>401</v>
          </cell>
        </row>
        <row r="95">
          <cell r="BU95">
            <v>29.100000000000129</v>
          </cell>
          <cell r="BV95">
            <v>10.3</v>
          </cell>
          <cell r="BW95" t="str">
            <v>103</v>
          </cell>
        </row>
        <row r="96">
          <cell r="BU96">
            <v>29.200000000000131</v>
          </cell>
          <cell r="BV96">
            <v>40.5</v>
          </cell>
          <cell r="BW96" t="str">
            <v>405</v>
          </cell>
        </row>
        <row r="97">
          <cell r="BU97">
            <v>29.300000000000132</v>
          </cell>
          <cell r="BV97">
            <v>40.799999999999997</v>
          </cell>
          <cell r="BW97" t="str">
            <v>408</v>
          </cell>
        </row>
        <row r="98">
          <cell r="BU98">
            <v>29.400000000000134</v>
          </cell>
          <cell r="BV98">
            <v>41</v>
          </cell>
          <cell r="BW98" t="str">
            <v>410</v>
          </cell>
        </row>
        <row r="99">
          <cell r="BU99">
            <v>29.500000000000135</v>
          </cell>
          <cell r="BV99">
            <v>41.2</v>
          </cell>
          <cell r="BW99" t="str">
            <v>412</v>
          </cell>
        </row>
        <row r="100">
          <cell r="BU100">
            <v>29.600000000000136</v>
          </cell>
          <cell r="BV100">
            <v>41.5</v>
          </cell>
          <cell r="BW100" t="str">
            <v>415</v>
          </cell>
        </row>
        <row r="101">
          <cell r="BU101">
            <v>29.700000000000138</v>
          </cell>
          <cell r="BV101">
            <v>41.7</v>
          </cell>
          <cell r="BW101" t="str">
            <v>417</v>
          </cell>
        </row>
        <row r="102">
          <cell r="BU102">
            <v>29.800000000000139</v>
          </cell>
          <cell r="BV102">
            <v>41.9</v>
          </cell>
          <cell r="BW102" t="str">
            <v>419</v>
          </cell>
        </row>
        <row r="103">
          <cell r="BU103">
            <v>29.900000000000141</v>
          </cell>
          <cell r="BV103">
            <v>42.2</v>
          </cell>
          <cell r="BW103" t="str">
            <v>422</v>
          </cell>
        </row>
        <row r="104">
          <cell r="BU104">
            <v>30.000000000000142</v>
          </cell>
          <cell r="BV104">
            <v>42.4</v>
          </cell>
          <cell r="BW104" t="str">
            <v>424</v>
          </cell>
        </row>
        <row r="105">
          <cell r="BU105">
            <v>30.100000000000144</v>
          </cell>
          <cell r="BV105">
            <v>42.7</v>
          </cell>
          <cell r="BW105" t="str">
            <v>427</v>
          </cell>
        </row>
        <row r="106">
          <cell r="BU106">
            <v>30.200000000000145</v>
          </cell>
          <cell r="BV106">
            <v>42.9</v>
          </cell>
          <cell r="BW106" t="str">
            <v>429</v>
          </cell>
        </row>
        <row r="107">
          <cell r="BU107">
            <v>30.300000000000146</v>
          </cell>
          <cell r="BV107">
            <v>43.2</v>
          </cell>
          <cell r="BW107" t="str">
            <v>432</v>
          </cell>
        </row>
        <row r="108">
          <cell r="BU108">
            <v>30.400000000000148</v>
          </cell>
          <cell r="BV108">
            <v>43.4</v>
          </cell>
          <cell r="BW108" t="str">
            <v>434</v>
          </cell>
        </row>
        <row r="109">
          <cell r="BU109">
            <v>30.500000000000149</v>
          </cell>
          <cell r="BV109">
            <v>43.7</v>
          </cell>
          <cell r="BW109" t="str">
            <v>437</v>
          </cell>
        </row>
        <row r="110">
          <cell r="BU110">
            <v>30.600000000000151</v>
          </cell>
          <cell r="BV110">
            <v>43.9</v>
          </cell>
          <cell r="BW110" t="str">
            <v>439</v>
          </cell>
        </row>
        <row r="111">
          <cell r="BU111">
            <v>30.700000000000152</v>
          </cell>
          <cell r="BV111">
            <v>44.2</v>
          </cell>
          <cell r="BW111" t="str">
            <v>442</v>
          </cell>
        </row>
        <row r="112">
          <cell r="BU112">
            <v>30.800000000000153</v>
          </cell>
          <cell r="BV112">
            <v>44.4</v>
          </cell>
          <cell r="BW112" t="str">
            <v>444</v>
          </cell>
        </row>
        <row r="113">
          <cell r="BU113">
            <v>30.900000000000155</v>
          </cell>
          <cell r="BV113">
            <v>44.7</v>
          </cell>
          <cell r="BW113" t="str">
            <v>447</v>
          </cell>
        </row>
        <row r="114">
          <cell r="BU114">
            <v>31.000000000000156</v>
          </cell>
          <cell r="BV114">
            <v>44.9</v>
          </cell>
          <cell r="BW114" t="str">
            <v>449</v>
          </cell>
        </row>
        <row r="115">
          <cell r="BU115">
            <v>31.100000000000158</v>
          </cell>
          <cell r="BV115">
            <v>45.2</v>
          </cell>
          <cell r="BW115" t="str">
            <v>452</v>
          </cell>
        </row>
        <row r="116">
          <cell r="BU116">
            <v>31.200000000000159</v>
          </cell>
          <cell r="BV116">
            <v>45.4</v>
          </cell>
          <cell r="BW116" t="str">
            <v>454</v>
          </cell>
        </row>
        <row r="117">
          <cell r="BU117">
            <v>31.300000000000161</v>
          </cell>
          <cell r="BV117">
            <v>45.7</v>
          </cell>
          <cell r="BW117" t="str">
            <v>457</v>
          </cell>
        </row>
        <row r="118">
          <cell r="BU118">
            <v>31.400000000000162</v>
          </cell>
          <cell r="BV118">
            <v>46</v>
          </cell>
          <cell r="BW118" t="str">
            <v>460</v>
          </cell>
        </row>
        <row r="119">
          <cell r="BU119">
            <v>31.500000000000163</v>
          </cell>
          <cell r="BV119">
            <v>46.2</v>
          </cell>
          <cell r="BW119" t="str">
            <v>462</v>
          </cell>
        </row>
        <row r="120">
          <cell r="BU120">
            <v>31.600000000000165</v>
          </cell>
          <cell r="BV120">
            <v>46.5</v>
          </cell>
          <cell r="BW120" t="str">
            <v>465</v>
          </cell>
        </row>
        <row r="121">
          <cell r="BU121">
            <v>31.700000000000166</v>
          </cell>
          <cell r="BV121">
            <v>46.8</v>
          </cell>
          <cell r="BW121" t="str">
            <v>468</v>
          </cell>
        </row>
        <row r="122">
          <cell r="BU122">
            <v>31.800000000000168</v>
          </cell>
          <cell r="BV122">
            <v>47</v>
          </cell>
          <cell r="BW122" t="str">
            <v>470</v>
          </cell>
        </row>
        <row r="123">
          <cell r="BU123">
            <v>31.900000000000169</v>
          </cell>
          <cell r="BV123">
            <v>47.3</v>
          </cell>
          <cell r="BW123" t="str">
            <v>473</v>
          </cell>
        </row>
        <row r="124">
          <cell r="BU124">
            <v>32.000000000000171</v>
          </cell>
          <cell r="BV124">
            <v>47.6</v>
          </cell>
          <cell r="BW124" t="str">
            <v>476</v>
          </cell>
        </row>
        <row r="125">
          <cell r="BU125">
            <v>32.100000000000172</v>
          </cell>
          <cell r="BV125">
            <v>47.8</v>
          </cell>
          <cell r="BW125" t="str">
            <v>478</v>
          </cell>
        </row>
        <row r="126">
          <cell r="BU126">
            <v>32.200000000000173</v>
          </cell>
          <cell r="BV126">
            <v>48.1</v>
          </cell>
          <cell r="BW126" t="str">
            <v>481</v>
          </cell>
        </row>
        <row r="127">
          <cell r="BU127">
            <v>32.300000000000175</v>
          </cell>
          <cell r="BV127">
            <v>48.4</v>
          </cell>
          <cell r="BW127" t="str">
            <v>484</v>
          </cell>
        </row>
        <row r="128">
          <cell r="BU128">
            <v>32.400000000000176</v>
          </cell>
          <cell r="BV128">
            <v>48.6</v>
          </cell>
          <cell r="BW128" t="str">
            <v>486</v>
          </cell>
        </row>
        <row r="129">
          <cell r="BU129">
            <v>32.500000000000178</v>
          </cell>
          <cell r="BV129">
            <v>48.9</v>
          </cell>
          <cell r="BW129" t="str">
            <v>489</v>
          </cell>
        </row>
        <row r="130">
          <cell r="BU130">
            <v>32.600000000000179</v>
          </cell>
          <cell r="BV130">
            <v>49.2</v>
          </cell>
          <cell r="BW130" t="str">
            <v>492</v>
          </cell>
        </row>
        <row r="131">
          <cell r="BU131">
            <v>32.70000000000018</v>
          </cell>
          <cell r="BV131">
            <v>49.5</v>
          </cell>
          <cell r="BW131" t="str">
            <v>495</v>
          </cell>
        </row>
        <row r="132">
          <cell r="BU132">
            <v>32.800000000000182</v>
          </cell>
          <cell r="BV132">
            <v>49.7</v>
          </cell>
          <cell r="BW132" t="str">
            <v>497</v>
          </cell>
        </row>
        <row r="133">
          <cell r="BU133">
            <v>32.900000000000183</v>
          </cell>
          <cell r="BV133">
            <v>50</v>
          </cell>
          <cell r="BW133" t="str">
            <v>500</v>
          </cell>
        </row>
        <row r="134">
          <cell r="BU134">
            <v>33.000000000000185</v>
          </cell>
          <cell r="BV134">
            <v>50.3</v>
          </cell>
          <cell r="BW134" t="str">
            <v>503</v>
          </cell>
        </row>
        <row r="135">
          <cell r="BU135">
            <v>33.100000000000186</v>
          </cell>
          <cell r="BV135">
            <v>50.6</v>
          </cell>
          <cell r="BW135" t="str">
            <v>506</v>
          </cell>
        </row>
        <row r="136">
          <cell r="BU136">
            <v>33.200000000000188</v>
          </cell>
          <cell r="BV136">
            <v>50.9</v>
          </cell>
          <cell r="BW136" t="str">
            <v>509</v>
          </cell>
        </row>
        <row r="137">
          <cell r="BU137">
            <v>33.300000000000189</v>
          </cell>
          <cell r="BV137">
            <v>51.2</v>
          </cell>
          <cell r="BW137" t="str">
            <v>512</v>
          </cell>
        </row>
        <row r="138">
          <cell r="BU138">
            <v>33.40000000000019</v>
          </cell>
          <cell r="BV138">
            <v>51.4</v>
          </cell>
          <cell r="BW138" t="str">
            <v>514</v>
          </cell>
        </row>
        <row r="139">
          <cell r="BU139">
            <v>33.500000000000192</v>
          </cell>
          <cell r="BV139">
            <v>51.7</v>
          </cell>
          <cell r="BW139" t="str">
            <v>517</v>
          </cell>
        </row>
        <row r="140">
          <cell r="BU140">
            <v>33.600000000000193</v>
          </cell>
          <cell r="BV140">
            <v>52</v>
          </cell>
          <cell r="BW140" t="str">
            <v>520</v>
          </cell>
        </row>
        <row r="141">
          <cell r="BU141">
            <v>33.700000000000195</v>
          </cell>
          <cell r="BV141">
            <v>52.3</v>
          </cell>
          <cell r="BW141" t="str">
            <v>523</v>
          </cell>
        </row>
        <row r="142">
          <cell r="BU142">
            <v>33.800000000000196</v>
          </cell>
          <cell r="BV142">
            <v>52.6</v>
          </cell>
          <cell r="BW142" t="str">
            <v>526</v>
          </cell>
        </row>
        <row r="143">
          <cell r="BU143">
            <v>33.900000000000198</v>
          </cell>
          <cell r="BV143">
            <v>52.9</v>
          </cell>
          <cell r="BW143" t="str">
            <v>529</v>
          </cell>
        </row>
        <row r="144">
          <cell r="BU144">
            <v>34.000000000000199</v>
          </cell>
          <cell r="BV144">
            <v>53.2</v>
          </cell>
          <cell r="BW144" t="str">
            <v>532</v>
          </cell>
        </row>
        <row r="145">
          <cell r="BU145">
            <v>34.1000000000002</v>
          </cell>
          <cell r="BV145">
            <v>53.5</v>
          </cell>
          <cell r="BW145" t="str">
            <v>535</v>
          </cell>
        </row>
        <row r="146">
          <cell r="BU146">
            <v>34.200000000000202</v>
          </cell>
          <cell r="BV146">
            <v>53.8</v>
          </cell>
          <cell r="BW146" t="str">
            <v>538</v>
          </cell>
        </row>
        <row r="147">
          <cell r="BU147">
            <v>34.300000000000203</v>
          </cell>
          <cell r="BV147">
            <v>54.1</v>
          </cell>
          <cell r="BW147" t="str">
            <v>541</v>
          </cell>
        </row>
        <row r="148">
          <cell r="BU148">
            <v>34.400000000000205</v>
          </cell>
          <cell r="BV148">
            <v>54.4</v>
          </cell>
          <cell r="BW148" t="str">
            <v>544</v>
          </cell>
        </row>
        <row r="149">
          <cell r="BU149">
            <v>34.500000000000206</v>
          </cell>
          <cell r="BV149">
            <v>54.7</v>
          </cell>
          <cell r="BW149" t="str">
            <v>547</v>
          </cell>
        </row>
        <row r="150">
          <cell r="BU150">
            <v>34.600000000000207</v>
          </cell>
          <cell r="BV150">
            <v>55</v>
          </cell>
          <cell r="BW150" t="str">
            <v>550</v>
          </cell>
        </row>
        <row r="151">
          <cell r="BU151">
            <v>34.700000000000209</v>
          </cell>
          <cell r="BV151">
            <v>55.3</v>
          </cell>
          <cell r="BW151" t="str">
            <v>553</v>
          </cell>
        </row>
        <row r="152">
          <cell r="BU152">
            <v>34.80000000000021</v>
          </cell>
          <cell r="BV152">
            <v>55.6</v>
          </cell>
          <cell r="BW152" t="str">
            <v>556</v>
          </cell>
        </row>
        <row r="153">
          <cell r="BU153">
            <v>34.900000000000212</v>
          </cell>
          <cell r="BV153">
            <v>55.9</v>
          </cell>
          <cell r="BW153" t="str">
            <v>559</v>
          </cell>
        </row>
        <row r="154">
          <cell r="BU154">
            <v>35.000000000000213</v>
          </cell>
          <cell r="BV154">
            <v>56.2</v>
          </cell>
          <cell r="BW154" t="str">
            <v>562</v>
          </cell>
        </row>
        <row r="155">
          <cell r="BU155">
            <v>35.100000000000215</v>
          </cell>
          <cell r="BV155">
            <v>56.5</v>
          </cell>
          <cell r="BW155" t="str">
            <v>565</v>
          </cell>
        </row>
        <row r="156">
          <cell r="BU156">
            <v>35.200000000000216</v>
          </cell>
          <cell r="BV156">
            <v>56.9</v>
          </cell>
          <cell r="BW156" t="str">
            <v>569</v>
          </cell>
        </row>
        <row r="157">
          <cell r="BU157">
            <v>35.300000000000217</v>
          </cell>
          <cell r="BV157">
            <v>57.2</v>
          </cell>
          <cell r="BW157" t="str">
            <v>572</v>
          </cell>
        </row>
        <row r="158">
          <cell r="BU158">
            <v>35.400000000000219</v>
          </cell>
          <cell r="BV158">
            <v>57.5</v>
          </cell>
          <cell r="BW158" t="str">
            <v>575</v>
          </cell>
        </row>
        <row r="159">
          <cell r="BU159">
            <v>35.50000000000022</v>
          </cell>
          <cell r="BV159">
            <v>57.8</v>
          </cell>
          <cell r="BW159" t="str">
            <v>578</v>
          </cell>
        </row>
        <row r="160">
          <cell r="BU160">
            <v>35.600000000000222</v>
          </cell>
          <cell r="BV160">
            <v>58.1</v>
          </cell>
          <cell r="BW160" t="str">
            <v>581</v>
          </cell>
        </row>
        <row r="161">
          <cell r="BU161">
            <v>35.700000000000223</v>
          </cell>
          <cell r="BV161">
            <v>58.5</v>
          </cell>
          <cell r="BW161" t="str">
            <v>585</v>
          </cell>
        </row>
        <row r="162">
          <cell r="BU162">
            <v>35.800000000000225</v>
          </cell>
          <cell r="BV162">
            <v>58.8</v>
          </cell>
          <cell r="BW162" t="str">
            <v>588</v>
          </cell>
        </row>
        <row r="163">
          <cell r="BU163">
            <v>35.900000000000226</v>
          </cell>
          <cell r="BV163">
            <v>59.1</v>
          </cell>
          <cell r="BW163" t="str">
            <v>591</v>
          </cell>
        </row>
        <row r="164">
          <cell r="BU164">
            <v>36.000000000000227</v>
          </cell>
          <cell r="BV164">
            <v>59.4</v>
          </cell>
          <cell r="BW164" t="str">
            <v>594</v>
          </cell>
        </row>
        <row r="165">
          <cell r="BU165">
            <v>36.100000000000229</v>
          </cell>
          <cell r="BV165">
            <v>59.7</v>
          </cell>
          <cell r="BW165" t="str">
            <v>597</v>
          </cell>
        </row>
        <row r="166">
          <cell r="BU166">
            <v>36.20000000000023</v>
          </cell>
          <cell r="BV166">
            <v>60.1</v>
          </cell>
          <cell r="BW166" t="str">
            <v>601</v>
          </cell>
        </row>
        <row r="167">
          <cell r="BU167">
            <v>36.300000000000232</v>
          </cell>
          <cell r="BV167">
            <v>60.4</v>
          </cell>
          <cell r="BW167" t="str">
            <v>604</v>
          </cell>
        </row>
        <row r="168">
          <cell r="BU168">
            <v>36.400000000000233</v>
          </cell>
          <cell r="BV168">
            <v>60.7</v>
          </cell>
          <cell r="BW168" t="str">
            <v>607</v>
          </cell>
        </row>
        <row r="169">
          <cell r="BU169">
            <v>36.500000000000234</v>
          </cell>
          <cell r="BV169">
            <v>61.1</v>
          </cell>
          <cell r="BW169" t="str">
            <v>611</v>
          </cell>
        </row>
        <row r="170">
          <cell r="BU170">
            <v>36.600000000000236</v>
          </cell>
          <cell r="BV170">
            <v>61.4</v>
          </cell>
          <cell r="BW170" t="str">
            <v>614</v>
          </cell>
        </row>
        <row r="171">
          <cell r="BU171">
            <v>36.700000000000237</v>
          </cell>
          <cell r="BV171">
            <v>61.7</v>
          </cell>
          <cell r="BW171" t="str">
            <v>617</v>
          </cell>
        </row>
        <row r="172">
          <cell r="BU172">
            <v>36.800000000000239</v>
          </cell>
          <cell r="BV172">
            <v>62.1</v>
          </cell>
          <cell r="BW172" t="str">
            <v>621</v>
          </cell>
        </row>
        <row r="173">
          <cell r="BU173">
            <v>36.90000000000024</v>
          </cell>
          <cell r="BV173">
            <v>62.4</v>
          </cell>
          <cell r="BW173" t="str">
            <v>624</v>
          </cell>
        </row>
        <row r="174">
          <cell r="BU174">
            <v>37.000000000000242</v>
          </cell>
          <cell r="BV174">
            <v>62.8</v>
          </cell>
          <cell r="BW174" t="str">
            <v>628</v>
          </cell>
        </row>
        <row r="175">
          <cell r="BU175">
            <v>37.100000000000243</v>
          </cell>
          <cell r="BV175">
            <v>63.1</v>
          </cell>
          <cell r="BW175" t="str">
            <v>631</v>
          </cell>
        </row>
        <row r="176">
          <cell r="BU176">
            <v>37.200000000000244</v>
          </cell>
          <cell r="BV176">
            <v>63.5</v>
          </cell>
          <cell r="BW176" t="str">
            <v>635</v>
          </cell>
        </row>
        <row r="177">
          <cell r="BU177">
            <v>37.300000000000246</v>
          </cell>
          <cell r="BV177">
            <v>63.8</v>
          </cell>
          <cell r="BW177" t="str">
            <v>638</v>
          </cell>
        </row>
        <row r="178">
          <cell r="BU178">
            <v>37.400000000000247</v>
          </cell>
          <cell r="BV178">
            <v>64.099999999999994</v>
          </cell>
          <cell r="BW178" t="str">
            <v>641</v>
          </cell>
        </row>
        <row r="179">
          <cell r="BU179">
            <v>37.500000000000249</v>
          </cell>
          <cell r="BV179">
            <v>64.5</v>
          </cell>
          <cell r="BW179" t="str">
            <v>645</v>
          </cell>
        </row>
        <row r="180">
          <cell r="BU180">
            <v>37.60000000000025</v>
          </cell>
          <cell r="BV180">
            <v>64.8</v>
          </cell>
          <cell r="BW180" t="str">
            <v>648</v>
          </cell>
        </row>
        <row r="181">
          <cell r="BU181">
            <v>37.700000000000252</v>
          </cell>
          <cell r="BV181">
            <v>65.2</v>
          </cell>
          <cell r="BW181" t="str">
            <v>652</v>
          </cell>
        </row>
        <row r="182">
          <cell r="BU182">
            <v>37.800000000000253</v>
          </cell>
          <cell r="BV182">
            <v>65.599999999999994</v>
          </cell>
          <cell r="BW182" t="str">
            <v>656</v>
          </cell>
        </row>
        <row r="183">
          <cell r="BU183">
            <v>37.900000000000254</v>
          </cell>
          <cell r="BV183">
            <v>65.900000000000006</v>
          </cell>
          <cell r="BW183" t="str">
            <v>659</v>
          </cell>
        </row>
        <row r="184">
          <cell r="BU184">
            <v>38.000000000000256</v>
          </cell>
          <cell r="BV184">
            <v>66.3</v>
          </cell>
          <cell r="BW184" t="str">
            <v>663</v>
          </cell>
        </row>
        <row r="185">
          <cell r="BU185">
            <v>38.100000000000257</v>
          </cell>
          <cell r="BV185">
            <v>66.599999999999994</v>
          </cell>
          <cell r="BW185" t="str">
            <v>666</v>
          </cell>
        </row>
        <row r="186">
          <cell r="BU186">
            <v>38.200000000000259</v>
          </cell>
          <cell r="BV186">
            <v>67</v>
          </cell>
          <cell r="BW186" t="str">
            <v>670</v>
          </cell>
        </row>
        <row r="187">
          <cell r="BU187">
            <v>38.30000000000026</v>
          </cell>
          <cell r="BV187">
            <v>67.3</v>
          </cell>
          <cell r="BW187" t="str">
            <v>673</v>
          </cell>
        </row>
        <row r="188">
          <cell r="BU188">
            <v>38.400000000000261</v>
          </cell>
          <cell r="BV188">
            <v>67.7</v>
          </cell>
          <cell r="BW188" t="str">
            <v>677</v>
          </cell>
        </row>
        <row r="189">
          <cell r="BU189">
            <v>38.500000000000263</v>
          </cell>
          <cell r="BV189">
            <v>68.099999999999994</v>
          </cell>
          <cell r="BW189" t="str">
            <v>681</v>
          </cell>
        </row>
        <row r="190">
          <cell r="BU190">
            <v>38.600000000000264</v>
          </cell>
          <cell r="BV190">
            <v>68.400000000000006</v>
          </cell>
          <cell r="BW190" t="str">
            <v>684</v>
          </cell>
        </row>
        <row r="191">
          <cell r="BU191">
            <v>38.700000000000266</v>
          </cell>
          <cell r="BV191">
            <v>68.8</v>
          </cell>
          <cell r="BW191" t="str">
            <v>688</v>
          </cell>
        </row>
        <row r="192">
          <cell r="BU192">
            <v>38.800000000000267</v>
          </cell>
          <cell r="BV192">
            <v>69.2</v>
          </cell>
          <cell r="BW192" t="str">
            <v>692</v>
          </cell>
        </row>
        <row r="193">
          <cell r="BU193">
            <v>38.900000000000269</v>
          </cell>
          <cell r="BV193">
            <v>69.599999999999994</v>
          </cell>
          <cell r="BW193" t="str">
            <v>696</v>
          </cell>
        </row>
        <row r="194">
          <cell r="BU194">
            <v>39.00000000000027</v>
          </cell>
          <cell r="BV194">
            <v>69.900000000000006</v>
          </cell>
          <cell r="BW194" t="str">
            <v>699</v>
          </cell>
        </row>
        <row r="195">
          <cell r="BU195">
            <v>39.100000000000271</v>
          </cell>
          <cell r="BV195">
            <v>70.3</v>
          </cell>
          <cell r="BW195" t="str">
            <v>703</v>
          </cell>
        </row>
        <row r="196">
          <cell r="BU196">
            <v>39.200000000000273</v>
          </cell>
          <cell r="BV196">
            <v>70.7</v>
          </cell>
          <cell r="BW196" t="str">
            <v>707</v>
          </cell>
        </row>
        <row r="197">
          <cell r="BU197">
            <v>39.300000000000274</v>
          </cell>
          <cell r="BV197">
            <v>71.099999999999994</v>
          </cell>
          <cell r="BW197" t="str">
            <v>711</v>
          </cell>
        </row>
        <row r="198">
          <cell r="BU198">
            <v>39.400000000000276</v>
          </cell>
          <cell r="BV198">
            <v>71.5</v>
          </cell>
          <cell r="BW198" t="str">
            <v>715</v>
          </cell>
        </row>
        <row r="199">
          <cell r="BU199">
            <v>39.500000000000277</v>
          </cell>
          <cell r="BV199">
            <v>71.8</v>
          </cell>
          <cell r="BW199" t="str">
            <v>718</v>
          </cell>
        </row>
        <row r="200">
          <cell r="BU200">
            <v>39.600000000000279</v>
          </cell>
          <cell r="BV200">
            <v>72.2</v>
          </cell>
          <cell r="BW200" t="str">
            <v>722</v>
          </cell>
        </row>
        <row r="201">
          <cell r="BU201">
            <v>39.70000000000028</v>
          </cell>
          <cell r="BV201">
            <v>72.599999999999994</v>
          </cell>
          <cell r="BW201" t="str">
            <v>726</v>
          </cell>
        </row>
        <row r="202">
          <cell r="BU202">
            <v>39.800000000000281</v>
          </cell>
          <cell r="BV202">
            <v>73</v>
          </cell>
          <cell r="BW202" t="str">
            <v>730</v>
          </cell>
        </row>
        <row r="203">
          <cell r="BU203">
            <v>39.900000000000283</v>
          </cell>
          <cell r="BV203">
            <v>73.400000000000006</v>
          </cell>
          <cell r="BW203" t="str">
            <v>734</v>
          </cell>
        </row>
      </sheetData>
      <sheetData sheetId="22">
        <row r="3">
          <cell r="C3">
            <v>1</v>
          </cell>
          <cell r="D3" t="str">
            <v>ARAH ANGIN RATA-RATA</v>
          </cell>
          <cell r="E3">
            <v>15</v>
          </cell>
          <cell r="F3">
            <v>2006</v>
          </cell>
          <cell r="G3" t="str">
            <v>Calm</v>
          </cell>
          <cell r="H3" t="str">
            <v>N</v>
          </cell>
          <cell r="I3" t="str">
            <v>W</v>
          </cell>
          <cell r="J3" t="str">
            <v>NE</v>
          </cell>
          <cell r="K3" t="str">
            <v>SE</v>
          </cell>
          <cell r="L3" t="str">
            <v>SE</v>
          </cell>
          <cell r="M3" t="str">
            <v>SW</v>
          </cell>
          <cell r="N3" t="str">
            <v>SE</v>
          </cell>
          <cell r="O3" t="str">
            <v>S</v>
          </cell>
          <cell r="P3" t="str">
            <v>SW</v>
          </cell>
          <cell r="Q3" t="str">
            <v>SW</v>
          </cell>
          <cell r="R3" t="str">
            <v>SW</v>
          </cell>
          <cell r="U3">
            <v>2000</v>
          </cell>
          <cell r="V3">
            <v>16</v>
          </cell>
          <cell r="W3">
            <v>110.69999999999999</v>
          </cell>
          <cell r="X3">
            <v>237.2</v>
          </cell>
          <cell r="Y3">
            <v>69.114050724142047</v>
          </cell>
          <cell r="Z3">
            <v>22.4</v>
          </cell>
          <cell r="AA3">
            <v>97.107142857142861</v>
          </cell>
          <cell r="AB3">
            <v>483.79999999999995</v>
          </cell>
          <cell r="AC3">
            <v>204.4</v>
          </cell>
          <cell r="AD3">
            <v>100.80000000000001</v>
          </cell>
          <cell r="AE3">
            <v>129.9</v>
          </cell>
          <cell r="AF3">
            <v>354</v>
          </cell>
          <cell r="AG3">
            <v>164</v>
          </cell>
          <cell r="AH3">
            <v>167.9</v>
          </cell>
        </row>
        <row r="4">
          <cell r="C4">
            <v>2</v>
          </cell>
          <cell r="D4" t="str">
            <v>ARAH ANGIN RATA-RATA</v>
          </cell>
          <cell r="E4">
            <v>15</v>
          </cell>
          <cell r="F4">
            <v>2007</v>
          </cell>
          <cell r="G4" t="str">
            <v>NE</v>
          </cell>
          <cell r="H4" t="str">
            <v>Calm</v>
          </cell>
          <cell r="I4" t="str">
            <v>NE</v>
          </cell>
          <cell r="J4" t="str">
            <v>NE</v>
          </cell>
          <cell r="K4" t="str">
            <v>NE</v>
          </cell>
          <cell r="L4" t="str">
            <v>SE</v>
          </cell>
          <cell r="M4" t="str">
            <v>S</v>
          </cell>
          <cell r="N4" t="str">
            <v>SW</v>
          </cell>
          <cell r="O4" t="str">
            <v>SW</v>
          </cell>
          <cell r="P4" t="str">
            <v>S</v>
          </cell>
          <cell r="Q4" t="str">
            <v>SW</v>
          </cell>
          <cell r="R4" t="str">
            <v>NE</v>
          </cell>
          <cell r="U4">
            <v>2001</v>
          </cell>
          <cell r="V4">
            <v>17</v>
          </cell>
          <cell r="W4">
            <v>203.10000000000002</v>
          </cell>
          <cell r="X4">
            <v>319.60000000000002</v>
          </cell>
          <cell r="Y4">
            <v>390.79999999999995</v>
          </cell>
          <cell r="Z4">
            <v>309.5</v>
          </cell>
          <cell r="AA4">
            <v>307.29999999999995</v>
          </cell>
          <cell r="AB4">
            <v>107</v>
          </cell>
          <cell r="AC4">
            <v>276.60000000000002</v>
          </cell>
          <cell r="AD4">
            <v>154.9</v>
          </cell>
          <cell r="AE4">
            <v>181</v>
          </cell>
          <cell r="AF4">
            <v>312.10000000000002</v>
          </cell>
          <cell r="AG4">
            <v>220.10000000000002</v>
          </cell>
          <cell r="AH4">
            <v>379.6</v>
          </cell>
        </row>
        <row r="5">
          <cell r="C5">
            <v>3</v>
          </cell>
          <cell r="D5" t="str">
            <v>ARAH ANGIN RATA-RATA</v>
          </cell>
          <cell r="E5">
            <v>15</v>
          </cell>
          <cell r="F5">
            <v>2008</v>
          </cell>
          <cell r="G5" t="str">
            <v>SE</v>
          </cell>
          <cell r="H5" t="str">
            <v>SE</v>
          </cell>
          <cell r="I5" t="str">
            <v>NE</v>
          </cell>
          <cell r="J5" t="str">
            <v>NE</v>
          </cell>
          <cell r="K5" t="str">
            <v>NE</v>
          </cell>
          <cell r="L5" t="str">
            <v>S</v>
          </cell>
          <cell r="M5" t="str">
            <v>S</v>
          </cell>
          <cell r="N5" t="str">
            <v>SW</v>
          </cell>
          <cell r="O5" t="str">
            <v>S</v>
          </cell>
          <cell r="P5" t="str">
            <v>S</v>
          </cell>
          <cell r="Q5" t="str">
            <v>NE</v>
          </cell>
          <cell r="R5" t="str">
            <v>Calm</v>
          </cell>
          <cell r="U5">
            <v>2002</v>
          </cell>
          <cell r="V5">
            <v>18</v>
          </cell>
          <cell r="W5">
            <v>243.59999999999997</v>
          </cell>
          <cell r="X5">
            <v>257.8</v>
          </cell>
          <cell r="Y5">
            <v>218.2</v>
          </cell>
          <cell r="Z5">
            <v>148.39999999999998</v>
          </cell>
          <cell r="AA5">
            <v>320.8</v>
          </cell>
          <cell r="AB5">
            <v>107</v>
          </cell>
          <cell r="AC5">
            <v>151.9</v>
          </cell>
          <cell r="AD5">
            <v>113.19999999999999</v>
          </cell>
          <cell r="AE5">
            <v>386.8</v>
          </cell>
          <cell r="AF5">
            <v>131.30000000000001</v>
          </cell>
          <cell r="AG5">
            <v>176.7</v>
          </cell>
          <cell r="AH5">
            <v>172.3</v>
          </cell>
        </row>
        <row r="6">
          <cell r="C6">
            <v>4</v>
          </cell>
          <cell r="D6" t="str">
            <v>ARAH ANGIN RATA-RATA</v>
          </cell>
          <cell r="E6">
            <v>15</v>
          </cell>
          <cell r="F6">
            <v>2009</v>
          </cell>
          <cell r="G6" t="str">
            <v>S</v>
          </cell>
          <cell r="H6" t="str">
            <v>NE</v>
          </cell>
          <cell r="I6" t="str">
            <v>NE</v>
          </cell>
          <cell r="J6" t="str">
            <v>S</v>
          </cell>
          <cell r="K6" t="str">
            <v>S</v>
          </cell>
          <cell r="L6" t="str">
            <v>S</v>
          </cell>
          <cell r="M6" t="str">
            <v>S</v>
          </cell>
          <cell r="N6" t="str">
            <v>S</v>
          </cell>
          <cell r="O6" t="str">
            <v>S</v>
          </cell>
          <cell r="P6" t="str">
            <v>S</v>
          </cell>
          <cell r="Q6" t="str">
            <v>S</v>
          </cell>
          <cell r="R6" t="str">
            <v>S</v>
          </cell>
          <cell r="U6">
            <v>2003</v>
          </cell>
          <cell r="V6">
            <v>19</v>
          </cell>
          <cell r="W6">
            <v>298.10000000000002</v>
          </cell>
          <cell r="X6">
            <v>142.6</v>
          </cell>
          <cell r="Y6">
            <v>238</v>
          </cell>
          <cell r="Z6">
            <v>66.5</v>
          </cell>
          <cell r="AA6">
            <v>247.69999999999996</v>
          </cell>
          <cell r="AB6">
            <v>166.4</v>
          </cell>
          <cell r="AC6">
            <v>224.1</v>
          </cell>
          <cell r="AD6">
            <v>163.69999999999999</v>
          </cell>
          <cell r="AE6">
            <v>261.89999999999998</v>
          </cell>
          <cell r="AF6">
            <v>281.3</v>
          </cell>
          <cell r="AG6">
            <v>152.5</v>
          </cell>
          <cell r="AH6">
            <v>243.1</v>
          </cell>
        </row>
        <row r="7">
          <cell r="C7">
            <v>5</v>
          </cell>
          <cell r="D7" t="str">
            <v>ARAH ANGIN RATA-RATA</v>
          </cell>
          <cell r="E7">
            <v>15</v>
          </cell>
          <cell r="F7">
            <v>2010</v>
          </cell>
          <cell r="G7" t="str">
            <v>E</v>
          </cell>
          <cell r="H7" t="str">
            <v>NE</v>
          </cell>
          <cell r="I7" t="str">
            <v>NE</v>
          </cell>
          <cell r="J7" t="str">
            <v>NE</v>
          </cell>
          <cell r="K7" t="str">
            <v>NE</v>
          </cell>
          <cell r="L7" t="str">
            <v>S</v>
          </cell>
          <cell r="M7" t="str">
            <v>S</v>
          </cell>
          <cell r="N7" t="str">
            <v>S</v>
          </cell>
          <cell r="O7" t="str">
            <v>S</v>
          </cell>
          <cell r="P7" t="str">
            <v>SW</v>
          </cell>
          <cell r="Q7" t="str">
            <v>S</v>
          </cell>
          <cell r="R7" t="str">
            <v>SW</v>
          </cell>
          <cell r="U7">
            <v>2004</v>
          </cell>
          <cell r="V7">
            <v>20</v>
          </cell>
          <cell r="W7">
            <v>335.09999999999997</v>
          </cell>
          <cell r="X7">
            <v>203.10000000000002</v>
          </cell>
          <cell r="Y7">
            <v>281.7</v>
          </cell>
          <cell r="Z7">
            <v>159.10000000000002</v>
          </cell>
          <cell r="AA7">
            <v>162.69999999999999</v>
          </cell>
          <cell r="AB7">
            <v>331.8</v>
          </cell>
          <cell r="AC7">
            <v>206.8</v>
          </cell>
          <cell r="AD7">
            <v>15.6</v>
          </cell>
          <cell r="AE7">
            <v>372.82</v>
          </cell>
          <cell r="AF7">
            <v>149</v>
          </cell>
          <cell r="AG7">
            <v>336.7</v>
          </cell>
          <cell r="AH7">
            <v>236</v>
          </cell>
        </row>
        <row r="8">
          <cell r="C8">
            <v>6</v>
          </cell>
          <cell r="D8" t="str">
            <v>ARAH ANGIN RATA-RATA</v>
          </cell>
          <cell r="E8">
            <v>15</v>
          </cell>
          <cell r="F8">
            <v>2011</v>
          </cell>
          <cell r="G8" t="str">
            <v>SW</v>
          </cell>
          <cell r="H8" t="str">
            <v>SW</v>
          </cell>
          <cell r="I8" t="str">
            <v>S</v>
          </cell>
          <cell r="J8" t="str">
            <v>NE</v>
          </cell>
          <cell r="K8" t="str">
            <v>SW</v>
          </cell>
          <cell r="L8" t="str">
            <v>SW</v>
          </cell>
          <cell r="M8" t="str">
            <v>SW</v>
          </cell>
          <cell r="N8" t="str">
            <v>SW</v>
          </cell>
          <cell r="O8" t="str">
            <v>SW</v>
          </cell>
          <cell r="P8" t="str">
            <v>SW</v>
          </cell>
          <cell r="Q8" t="str">
            <v>SW</v>
          </cell>
          <cell r="R8" t="str">
            <v>SW</v>
          </cell>
          <cell r="U8">
            <v>2005</v>
          </cell>
          <cell r="V8">
            <v>21</v>
          </cell>
          <cell r="W8">
            <v>201.60000000000002</v>
          </cell>
          <cell r="X8">
            <v>136.69999999999999</v>
          </cell>
          <cell r="Y8">
            <v>237.79999999999995</v>
          </cell>
          <cell r="Z8">
            <v>448.9</v>
          </cell>
          <cell r="AA8">
            <v>185.1</v>
          </cell>
          <cell r="AB8">
            <v>223.6</v>
          </cell>
          <cell r="AC8">
            <v>362.29999999999995</v>
          </cell>
          <cell r="AD8">
            <v>160.30000000000001</v>
          </cell>
          <cell r="AE8">
            <v>99.4</v>
          </cell>
          <cell r="AF8">
            <v>220.8</v>
          </cell>
          <cell r="AG8">
            <v>472.29999999999995</v>
          </cell>
          <cell r="AH8">
            <v>347.7</v>
          </cell>
        </row>
        <row r="9">
          <cell r="C9">
            <v>7</v>
          </cell>
          <cell r="D9" t="str">
            <v>ARAH ANGIN RATA-RATA</v>
          </cell>
          <cell r="E9">
            <v>15</v>
          </cell>
          <cell r="F9">
            <v>2012</v>
          </cell>
          <cell r="G9" t="str">
            <v>SW</v>
          </cell>
          <cell r="H9" t="str">
            <v>E</v>
          </cell>
          <cell r="I9" t="str">
            <v>SW</v>
          </cell>
          <cell r="J9" t="str">
            <v>E/SW/W</v>
          </cell>
          <cell r="K9" t="str">
            <v>S</v>
          </cell>
          <cell r="L9" t="str">
            <v>S</v>
          </cell>
          <cell r="M9" t="str">
            <v>SW</v>
          </cell>
          <cell r="N9" t="str">
            <v>S</v>
          </cell>
          <cell r="O9" t="str">
            <v>SW</v>
          </cell>
          <cell r="P9" t="str">
            <v>S</v>
          </cell>
          <cell r="Q9" t="str">
            <v>S</v>
          </cell>
          <cell r="R9" t="str">
            <v>S</v>
          </cell>
          <cell r="U9">
            <v>2006</v>
          </cell>
          <cell r="V9">
            <v>22</v>
          </cell>
          <cell r="W9">
            <v>178.6</v>
          </cell>
          <cell r="X9">
            <v>483.79999999999995</v>
          </cell>
          <cell r="Y9">
            <v>184</v>
          </cell>
          <cell r="Z9">
            <v>94.299999999999983</v>
          </cell>
          <cell r="AA9">
            <v>210.1</v>
          </cell>
          <cell r="AB9">
            <v>164.1</v>
          </cell>
          <cell r="AC9">
            <v>242.39999999999998</v>
          </cell>
          <cell r="AD9">
            <v>218.6</v>
          </cell>
          <cell r="AE9">
            <v>404.5</v>
          </cell>
          <cell r="AF9">
            <v>243.50000000000003</v>
          </cell>
          <cell r="AG9">
            <v>187.6</v>
          </cell>
          <cell r="AH9">
            <v>181.5</v>
          </cell>
        </row>
        <row r="10">
          <cell r="C10">
            <v>8</v>
          </cell>
          <cell r="D10" t="str">
            <v>ARAH ANGIN RATA-RATA</v>
          </cell>
          <cell r="E10">
            <v>15</v>
          </cell>
          <cell r="F10">
            <v>2013</v>
          </cell>
          <cell r="G10" t="str">
            <v>S</v>
          </cell>
          <cell r="H10" t="str">
            <v>SW</v>
          </cell>
          <cell r="I10" t="str">
            <v>S/NE/E</v>
          </cell>
          <cell r="J10" t="str">
            <v>E</v>
          </cell>
          <cell r="K10" t="str">
            <v>E/W</v>
          </cell>
          <cell r="L10" t="str">
            <v>E</v>
          </cell>
          <cell r="M10" t="str">
            <v>SW</v>
          </cell>
          <cell r="N10" t="str">
            <v>SW</v>
          </cell>
          <cell r="O10" t="str">
            <v>SW</v>
          </cell>
          <cell r="P10" t="str">
            <v>S</v>
          </cell>
          <cell r="Q10" t="str">
            <v>SW</v>
          </cell>
          <cell r="R10" t="str">
            <v>SW</v>
          </cell>
          <cell r="U10">
            <v>2007</v>
          </cell>
          <cell r="V10">
            <v>23</v>
          </cell>
          <cell r="W10">
            <v>493</v>
          </cell>
          <cell r="X10">
            <v>192</v>
          </cell>
          <cell r="Y10">
            <v>177.9</v>
          </cell>
          <cell r="Z10">
            <v>179.70000000000002</v>
          </cell>
          <cell r="AA10">
            <v>206.2</v>
          </cell>
          <cell r="AB10">
            <v>190.1</v>
          </cell>
          <cell r="AC10">
            <v>222.59999999999997</v>
          </cell>
          <cell r="AD10">
            <v>289.89999999999998</v>
          </cell>
          <cell r="AE10">
            <v>186.60000000000002</v>
          </cell>
          <cell r="AF10">
            <v>223</v>
          </cell>
          <cell r="AG10">
            <v>374.2</v>
          </cell>
          <cell r="AH10">
            <v>452.79999999999995</v>
          </cell>
        </row>
        <row r="11">
          <cell r="C11">
            <v>9</v>
          </cell>
          <cell r="D11" t="str">
            <v>ARAH ANGIN RATA-RATA</v>
          </cell>
          <cell r="E11">
            <v>15</v>
          </cell>
          <cell r="F11">
            <v>2014</v>
          </cell>
          <cell r="G11" t="str">
            <v>SW</v>
          </cell>
          <cell r="H11" t="str">
            <v>SW</v>
          </cell>
          <cell r="I11" t="str">
            <v>E</v>
          </cell>
          <cell r="J11" t="str">
            <v>SW</v>
          </cell>
          <cell r="K11" t="str">
            <v>SW</v>
          </cell>
          <cell r="L11" t="str">
            <v>SW</v>
          </cell>
          <cell r="M11" t="str">
            <v>SW</v>
          </cell>
          <cell r="N11" t="str">
            <v>SW</v>
          </cell>
          <cell r="O11" t="str">
            <v>SW</v>
          </cell>
          <cell r="P11" t="str">
            <v>SW</v>
          </cell>
          <cell r="Q11" t="str">
            <v>SW</v>
          </cell>
          <cell r="R11" t="str">
            <v>SW</v>
          </cell>
          <cell r="U11">
            <v>2008</v>
          </cell>
          <cell r="V11">
            <v>24</v>
          </cell>
          <cell r="W11">
            <v>284.70000000000005</v>
          </cell>
          <cell r="X11">
            <v>244.2</v>
          </cell>
          <cell r="Y11">
            <v>268.79999999999995</v>
          </cell>
          <cell r="Z11">
            <v>311.5</v>
          </cell>
          <cell r="AA11">
            <v>302.50000000000006</v>
          </cell>
          <cell r="AB11">
            <v>288.70000000000005</v>
          </cell>
          <cell r="AC11">
            <v>165.39999999999998</v>
          </cell>
          <cell r="AD11">
            <v>179.6</v>
          </cell>
          <cell r="AE11">
            <v>376.9</v>
          </cell>
          <cell r="AF11">
            <v>221.20000000000002</v>
          </cell>
          <cell r="AG11">
            <v>151</v>
          </cell>
          <cell r="AH11">
            <v>363.9</v>
          </cell>
        </row>
        <row r="12">
          <cell r="C12">
            <v>10</v>
          </cell>
          <cell r="D12" t="str">
            <v>ARAH ANGIN RATA-RATA</v>
          </cell>
          <cell r="E12">
            <v>15</v>
          </cell>
          <cell r="F12">
            <v>2015</v>
          </cell>
          <cell r="G12" t="str">
            <v>SW</v>
          </cell>
          <cell r="H12" t="str">
            <v>E</v>
          </cell>
          <cell r="I12" t="str">
            <v>SW</v>
          </cell>
          <cell r="J12" t="str">
            <v>E</v>
          </cell>
          <cell r="K12" t="str">
            <v>SW</v>
          </cell>
          <cell r="L12" t="str">
            <v>SW</v>
          </cell>
          <cell r="M12" t="str">
            <v>S</v>
          </cell>
          <cell r="N12" t="str">
            <v>SW</v>
          </cell>
          <cell r="O12" t="str">
            <v>SW</v>
          </cell>
          <cell r="P12" t="str">
            <v>SW</v>
          </cell>
          <cell r="Q12" t="str">
            <v>SW</v>
          </cell>
          <cell r="R12" t="str">
            <v>E</v>
          </cell>
          <cell r="U12">
            <v>2009</v>
          </cell>
          <cell r="V12">
            <v>25</v>
          </cell>
          <cell r="W12">
            <v>182.7</v>
          </cell>
          <cell r="X12">
            <v>288.79999999999995</v>
          </cell>
          <cell r="Y12">
            <v>245.8</v>
          </cell>
          <cell r="Z12">
            <v>160.19999999999999</v>
          </cell>
          <cell r="AA12">
            <v>175.79999999999998</v>
          </cell>
          <cell r="AB12">
            <v>335.19999999999993</v>
          </cell>
          <cell r="AC12">
            <v>135.60000000000002</v>
          </cell>
          <cell r="AD12">
            <v>199.3</v>
          </cell>
          <cell r="AE12">
            <v>185</v>
          </cell>
          <cell r="AF12">
            <v>218.20000000000002</v>
          </cell>
          <cell r="AG12">
            <v>349.8</v>
          </cell>
          <cell r="AH12">
            <v>239</v>
          </cell>
        </row>
        <row r="13">
          <cell r="C13">
            <v>11</v>
          </cell>
          <cell r="D13" t="str">
            <v>ARAH ANGIN RATA-RATA</v>
          </cell>
          <cell r="E13">
            <v>15</v>
          </cell>
          <cell r="F13">
            <v>2016</v>
          </cell>
          <cell r="G13" t="str">
            <v>SW</v>
          </cell>
          <cell r="H13" t="str">
            <v>E</v>
          </cell>
          <cell r="I13" t="str">
            <v>E</v>
          </cell>
          <cell r="J13" t="str">
            <v>E</v>
          </cell>
          <cell r="K13" t="str">
            <v>SW</v>
          </cell>
          <cell r="L13" t="str">
            <v>SW</v>
          </cell>
          <cell r="M13" t="str">
            <v>SW</v>
          </cell>
          <cell r="N13" t="str">
            <v>SW</v>
          </cell>
          <cell r="O13" t="str">
            <v>SW</v>
          </cell>
          <cell r="P13" t="str">
            <v>SW</v>
          </cell>
          <cell r="Q13" t="str">
            <v>SW/W</v>
          </cell>
          <cell r="R13" t="str">
            <v>SW</v>
          </cell>
          <cell r="U13">
            <v>2010</v>
          </cell>
          <cell r="V13">
            <v>26</v>
          </cell>
          <cell r="W13">
            <v>394.99999999999994</v>
          </cell>
          <cell r="X13">
            <v>171.4</v>
          </cell>
          <cell r="Y13">
            <v>143.9</v>
          </cell>
          <cell r="Z13">
            <v>68.900000000000006</v>
          </cell>
          <cell r="AA13">
            <v>335.5</v>
          </cell>
          <cell r="AB13">
            <v>67.800000000000011</v>
          </cell>
          <cell r="AC13">
            <v>302.10000000000002</v>
          </cell>
          <cell r="AD13">
            <v>313.79999999999995</v>
          </cell>
          <cell r="AE13">
            <v>221.20000000000002</v>
          </cell>
          <cell r="AF13">
            <v>256.39999999999998</v>
          </cell>
          <cell r="AG13">
            <v>240.3</v>
          </cell>
          <cell r="AH13">
            <v>213.07000000000002</v>
          </cell>
        </row>
        <row r="14">
          <cell r="C14">
            <v>12</v>
          </cell>
          <cell r="D14" t="str">
            <v>ARAH ANGIN RATA-RATA</v>
          </cell>
          <cell r="E14">
            <v>15</v>
          </cell>
          <cell r="F14">
            <v>2017</v>
          </cell>
          <cell r="G14" t="str">
            <v>SW</v>
          </cell>
          <cell r="H14" t="str">
            <v>SW</v>
          </cell>
          <cell r="I14" t="str">
            <v>E</v>
          </cell>
          <cell r="J14" t="str">
            <v>SW</v>
          </cell>
          <cell r="K14" t="str">
            <v>SW</v>
          </cell>
          <cell r="L14" t="str">
            <v>SW</v>
          </cell>
          <cell r="M14" t="str">
            <v>SW</v>
          </cell>
          <cell r="N14" t="str">
            <v>SW</v>
          </cell>
          <cell r="O14" t="str">
            <v>SW</v>
          </cell>
          <cell r="P14" t="str">
            <v>SW</v>
          </cell>
          <cell r="Q14" t="str">
            <v>E</v>
          </cell>
          <cell r="R14" t="str">
            <v>NE</v>
          </cell>
          <cell r="U14">
            <v>2011</v>
          </cell>
          <cell r="V14">
            <v>27</v>
          </cell>
          <cell r="W14">
            <v>287.40000000000003</v>
          </cell>
          <cell r="X14">
            <v>188.2</v>
          </cell>
          <cell r="Y14">
            <v>611.4</v>
          </cell>
          <cell r="Z14">
            <v>290.2</v>
          </cell>
          <cell r="AA14">
            <v>278.7</v>
          </cell>
          <cell r="AB14">
            <v>456.29999999999995</v>
          </cell>
          <cell r="AC14">
            <v>224.89999999999998</v>
          </cell>
          <cell r="AD14">
            <v>410.8</v>
          </cell>
          <cell r="AE14">
            <v>116.89999999999999</v>
          </cell>
          <cell r="AF14">
            <v>180.29999999999998</v>
          </cell>
          <cell r="AG14">
            <v>249.7</v>
          </cell>
          <cell r="AH14">
            <v>242.5</v>
          </cell>
        </row>
        <row r="15">
          <cell r="C15">
            <v>13</v>
          </cell>
          <cell r="D15" t="str">
            <v>ARAH ANGIN RATA-RATA</v>
          </cell>
          <cell r="E15">
            <v>15</v>
          </cell>
          <cell r="F15">
            <v>2018</v>
          </cell>
          <cell r="G15" t="str">
            <v>NE</v>
          </cell>
          <cell r="H15" t="str">
            <v>E</v>
          </cell>
          <cell r="I15" t="str">
            <v>E</v>
          </cell>
          <cell r="J15" t="str">
            <v>E</v>
          </cell>
          <cell r="K15" t="str">
            <v>SE</v>
          </cell>
          <cell r="L15" t="str">
            <v>SE</v>
          </cell>
          <cell r="M15" t="str">
            <v>S</v>
          </cell>
          <cell r="N15" t="str">
            <v>S</v>
          </cell>
          <cell r="O15" t="str">
            <v>S</v>
          </cell>
          <cell r="P15" t="str">
            <v>NE</v>
          </cell>
          <cell r="Q15" t="str">
            <v>NE</v>
          </cell>
          <cell r="R15" t="str">
            <v>NE</v>
          </cell>
          <cell r="U15">
            <v>2012</v>
          </cell>
          <cell r="V15">
            <v>28</v>
          </cell>
          <cell r="W15">
            <v>298.5</v>
          </cell>
          <cell r="X15">
            <v>196.10000000000002</v>
          </cell>
          <cell r="Y15">
            <v>369.9</v>
          </cell>
          <cell r="Z15">
            <v>119.29999999999998</v>
          </cell>
          <cell r="AA15">
            <v>258.8</v>
          </cell>
          <cell r="AB15">
            <v>197.64</v>
          </cell>
          <cell r="AC15">
            <v>145.6</v>
          </cell>
          <cell r="AD15">
            <v>173</v>
          </cell>
          <cell r="AE15">
            <v>314.8</v>
          </cell>
          <cell r="AF15">
            <v>212.9</v>
          </cell>
          <cell r="AG15">
            <v>175</v>
          </cell>
          <cell r="AH15">
            <v>276.5</v>
          </cell>
        </row>
        <row r="16">
          <cell r="D16" t="str">
            <v>ARAH ANGIN RATA-RATA</v>
          </cell>
          <cell r="E16">
            <v>15</v>
          </cell>
          <cell r="F16">
            <v>2019</v>
          </cell>
          <cell r="G16" t="str">
            <v>NE</v>
          </cell>
          <cell r="U16">
            <v>2013</v>
          </cell>
          <cell r="V16">
            <v>29</v>
          </cell>
          <cell r="W16">
            <v>308</v>
          </cell>
          <cell r="X16">
            <v>425.4</v>
          </cell>
          <cell r="Y16">
            <v>247.70000000000002</v>
          </cell>
          <cell r="Z16">
            <v>252.1</v>
          </cell>
          <cell r="AA16">
            <v>122.8</v>
          </cell>
          <cell r="AB16">
            <v>162.39999999999998</v>
          </cell>
          <cell r="AC16">
            <v>208.1</v>
          </cell>
          <cell r="AD16">
            <v>341.5</v>
          </cell>
          <cell r="AE16">
            <v>238.5</v>
          </cell>
          <cell r="AF16">
            <v>173.8</v>
          </cell>
          <cell r="AG16">
            <v>364.79999999999995</v>
          </cell>
          <cell r="AH16">
            <v>309.19999999999993</v>
          </cell>
        </row>
        <row r="17">
          <cell r="C17">
            <v>14</v>
          </cell>
          <cell r="D17" t="str">
            <v>JUMLAH CURAH HUJAN BULANAN</v>
          </cell>
          <cell r="E17">
            <v>18</v>
          </cell>
          <cell r="F17">
            <v>1998</v>
          </cell>
          <cell r="G17">
            <v>391.5</v>
          </cell>
          <cell r="H17">
            <v>121.4</v>
          </cell>
          <cell r="I17">
            <v>31.4</v>
          </cell>
          <cell r="J17">
            <v>53.1</v>
          </cell>
          <cell r="K17">
            <v>234.29999999999998</v>
          </cell>
          <cell r="L17">
            <v>221.1</v>
          </cell>
          <cell r="M17">
            <v>217.3</v>
          </cell>
          <cell r="N17">
            <v>81.899999999999991</v>
          </cell>
          <cell r="O17">
            <v>369</v>
          </cell>
          <cell r="P17">
            <v>339.80000000000007</v>
          </cell>
          <cell r="Q17">
            <v>413.3</v>
          </cell>
          <cell r="R17">
            <v>157.89999999999998</v>
          </cell>
          <cell r="U17">
            <v>2014</v>
          </cell>
          <cell r="V17">
            <v>30</v>
          </cell>
          <cell r="W17">
            <v>215.8</v>
          </cell>
          <cell r="X17">
            <v>171.79999999999998</v>
          </cell>
          <cell r="Y17">
            <v>217.5</v>
          </cell>
          <cell r="Z17">
            <v>159.10000000000002</v>
          </cell>
          <cell r="AA17">
            <v>181</v>
          </cell>
          <cell r="AB17">
            <v>210.9</v>
          </cell>
          <cell r="AC17">
            <v>262.59999999999997</v>
          </cell>
          <cell r="AD17">
            <v>131.69999999999999</v>
          </cell>
          <cell r="AE17">
            <v>229.59999999999997</v>
          </cell>
          <cell r="AF17">
            <v>148.79999999999998</v>
          </cell>
          <cell r="AG17">
            <v>315.39999999999998</v>
          </cell>
          <cell r="AH17">
            <v>410.4</v>
          </cell>
        </row>
        <row r="18">
          <cell r="C18">
            <v>15</v>
          </cell>
          <cell r="D18" t="str">
            <v>JUMLAH CURAH HUJAN BULANAN</v>
          </cell>
          <cell r="E18">
            <v>18</v>
          </cell>
          <cell r="F18">
            <v>1999</v>
          </cell>
          <cell r="G18">
            <v>241</v>
          </cell>
          <cell r="H18">
            <v>490</v>
          </cell>
          <cell r="I18">
            <v>384</v>
          </cell>
          <cell r="J18">
            <v>282</v>
          </cell>
          <cell r="K18">
            <v>349</v>
          </cell>
          <cell r="L18">
            <v>154</v>
          </cell>
          <cell r="M18">
            <v>123</v>
          </cell>
          <cell r="N18">
            <v>284</v>
          </cell>
          <cell r="O18">
            <v>349</v>
          </cell>
          <cell r="P18">
            <v>177</v>
          </cell>
          <cell r="Q18">
            <v>402</v>
          </cell>
          <cell r="R18">
            <v>344</v>
          </cell>
          <cell r="U18">
            <v>2015</v>
          </cell>
          <cell r="V18">
            <v>31</v>
          </cell>
          <cell r="W18">
            <v>464.19999999999993</v>
          </cell>
          <cell r="X18">
            <v>304.59999999999997</v>
          </cell>
          <cell r="Y18">
            <v>84.1</v>
          </cell>
          <cell r="Z18">
            <v>161.30000000000001</v>
          </cell>
          <cell r="AA18">
            <v>166.8</v>
          </cell>
          <cell r="AB18">
            <v>95.8</v>
          </cell>
          <cell r="AC18">
            <v>99.5</v>
          </cell>
          <cell r="AD18">
            <v>265.7</v>
          </cell>
          <cell r="AE18">
            <v>159.79999999999998</v>
          </cell>
          <cell r="AF18">
            <v>215.10000000000002</v>
          </cell>
          <cell r="AG18">
            <v>238.2</v>
          </cell>
          <cell r="AH18">
            <v>196.89999999999998</v>
          </cell>
        </row>
        <row r="19">
          <cell r="C19">
            <v>16</v>
          </cell>
          <cell r="D19" t="str">
            <v>JUMLAH CURAH HUJAN BULANAN</v>
          </cell>
          <cell r="E19">
            <v>18</v>
          </cell>
          <cell r="F19">
            <v>2000</v>
          </cell>
          <cell r="G19">
            <v>172.29999999999995</v>
          </cell>
          <cell r="H19">
            <v>237.2</v>
          </cell>
          <cell r="I19">
            <v>330.59999999999997</v>
          </cell>
          <cell r="J19">
            <v>398.70000000000005</v>
          </cell>
          <cell r="K19">
            <v>195</v>
          </cell>
          <cell r="L19">
            <v>248.4</v>
          </cell>
          <cell r="M19">
            <v>204.4</v>
          </cell>
          <cell r="N19">
            <v>100.80000000000001</v>
          </cell>
          <cell r="O19">
            <v>129.9</v>
          </cell>
          <cell r="P19">
            <v>354</v>
          </cell>
          <cell r="Q19">
            <v>164</v>
          </cell>
          <cell r="R19">
            <v>167.9</v>
          </cell>
          <cell r="U19">
            <v>2016</v>
          </cell>
          <cell r="V19">
            <v>32</v>
          </cell>
          <cell r="W19">
            <v>218.7</v>
          </cell>
          <cell r="X19">
            <v>485</v>
          </cell>
          <cell r="Y19">
            <v>125.30000000000001</v>
          </cell>
          <cell r="Z19">
            <v>98.5</v>
          </cell>
          <cell r="AA19">
            <v>262.10000000000002</v>
          </cell>
          <cell r="AB19">
            <v>301.5</v>
          </cell>
          <cell r="AC19">
            <v>208.9</v>
          </cell>
          <cell r="AD19">
            <v>349.39999999999992</v>
          </cell>
          <cell r="AE19">
            <v>510.1</v>
          </cell>
          <cell r="AF19">
            <v>452.79999999999995</v>
          </cell>
          <cell r="AG19">
            <v>277.79999999999995</v>
          </cell>
          <cell r="AH19">
            <v>308</v>
          </cell>
        </row>
        <row r="20">
          <cell r="C20">
            <v>17</v>
          </cell>
          <cell r="D20" t="str">
            <v>JUMLAH CURAH HUJAN BULANAN</v>
          </cell>
          <cell r="E20">
            <v>18</v>
          </cell>
          <cell r="F20">
            <v>2001</v>
          </cell>
          <cell r="G20">
            <v>203.10000000000002</v>
          </cell>
          <cell r="H20">
            <v>319.60000000000002</v>
          </cell>
          <cell r="I20">
            <v>390.79999999999995</v>
          </cell>
          <cell r="J20">
            <v>309.5</v>
          </cell>
          <cell r="K20">
            <v>307.29999999999995</v>
          </cell>
          <cell r="L20">
            <v>107</v>
          </cell>
          <cell r="M20">
            <v>276.60000000000002</v>
          </cell>
          <cell r="N20">
            <v>154.9</v>
          </cell>
          <cell r="O20">
            <v>181</v>
          </cell>
          <cell r="P20">
            <v>312.10000000000002</v>
          </cell>
          <cell r="Q20">
            <v>220.10000000000002</v>
          </cell>
          <cell r="R20">
            <v>379.6</v>
          </cell>
          <cell r="U20">
            <v>2017</v>
          </cell>
          <cell r="V20">
            <v>33</v>
          </cell>
          <cell r="W20">
            <v>366.5</v>
          </cell>
          <cell r="X20">
            <v>245.2</v>
          </cell>
          <cell r="Y20">
            <v>411.6</v>
          </cell>
          <cell r="Z20">
            <v>277.89999999999998</v>
          </cell>
          <cell r="AA20">
            <v>252.40000000000003</v>
          </cell>
          <cell r="AB20">
            <v>257.30000000000007</v>
          </cell>
          <cell r="AC20">
            <v>200.5</v>
          </cell>
          <cell r="AD20">
            <v>181.29999999999998</v>
          </cell>
          <cell r="AE20">
            <v>218.70000000000002</v>
          </cell>
          <cell r="AF20">
            <v>352.3</v>
          </cell>
          <cell r="AG20">
            <v>387.3</v>
          </cell>
          <cell r="AH20">
            <v>405.9</v>
          </cell>
        </row>
        <row r="21">
          <cell r="C21">
            <v>18</v>
          </cell>
          <cell r="D21" t="str">
            <v>JUMLAH CURAH HUJAN BULANAN</v>
          </cell>
          <cell r="E21">
            <v>18</v>
          </cell>
          <cell r="F21">
            <v>2002</v>
          </cell>
          <cell r="G21">
            <v>243.59999999999997</v>
          </cell>
          <cell r="H21">
            <v>257.8</v>
          </cell>
          <cell r="I21">
            <v>218.2</v>
          </cell>
          <cell r="J21">
            <v>148.39999999999998</v>
          </cell>
          <cell r="K21">
            <v>320.8</v>
          </cell>
          <cell r="L21">
            <v>107</v>
          </cell>
          <cell r="M21">
            <v>151.9</v>
          </cell>
          <cell r="N21">
            <v>113.19999999999999</v>
          </cell>
          <cell r="O21">
            <v>386.8</v>
          </cell>
          <cell r="P21">
            <v>131.30000000000001</v>
          </cell>
          <cell r="Q21">
            <v>176.7</v>
          </cell>
          <cell r="R21">
            <v>172.3</v>
          </cell>
          <cell r="U21">
            <v>2018</v>
          </cell>
          <cell r="V21">
            <v>34</v>
          </cell>
          <cell r="W21">
            <v>422.00000000000006</v>
          </cell>
          <cell r="X21">
            <v>316.29999999999995</v>
          </cell>
          <cell r="Y21">
            <v>292.60000000000002</v>
          </cell>
          <cell r="Z21">
            <v>392.9</v>
          </cell>
          <cell r="AA21">
            <v>149.30000000000001</v>
          </cell>
          <cell r="AB21">
            <v>209.9</v>
          </cell>
          <cell r="AC21">
            <v>116.8</v>
          </cell>
          <cell r="AD21">
            <v>313.8</v>
          </cell>
          <cell r="AE21">
            <v>226.7</v>
          </cell>
          <cell r="AF21">
            <v>277.3</v>
          </cell>
          <cell r="AG21">
            <v>126.9</v>
          </cell>
          <cell r="AH21">
            <v>385.6</v>
          </cell>
        </row>
        <row r="22">
          <cell r="C22">
            <v>19</v>
          </cell>
          <cell r="D22" t="str">
            <v>JUMLAH CURAH HUJAN BULANAN</v>
          </cell>
          <cell r="E22">
            <v>18</v>
          </cell>
          <cell r="F22">
            <v>2003</v>
          </cell>
          <cell r="G22">
            <v>298.10000000000002</v>
          </cell>
          <cell r="H22">
            <v>142.6</v>
          </cell>
          <cell r="I22">
            <v>238</v>
          </cell>
          <cell r="J22">
            <v>66.5</v>
          </cell>
          <cell r="K22">
            <v>247.69999999999996</v>
          </cell>
          <cell r="L22">
            <v>166.4</v>
          </cell>
          <cell r="M22">
            <v>224.1</v>
          </cell>
          <cell r="N22">
            <v>163.69999999999999</v>
          </cell>
          <cell r="O22">
            <v>261.89999999999998</v>
          </cell>
          <cell r="P22">
            <v>281.3</v>
          </cell>
          <cell r="Q22">
            <v>152.5</v>
          </cell>
          <cell r="R22">
            <v>243.1</v>
          </cell>
          <cell r="U22">
            <v>2019</v>
          </cell>
          <cell r="V22">
            <v>35</v>
          </cell>
          <cell r="W22">
            <v>20</v>
          </cell>
          <cell r="X22">
            <v>12</v>
          </cell>
          <cell r="Y22">
            <v>12</v>
          </cell>
          <cell r="Z22">
            <v>16</v>
          </cell>
          <cell r="AA22">
            <v>25</v>
          </cell>
          <cell r="AB22">
            <v>20</v>
          </cell>
          <cell r="AC22">
            <v>26</v>
          </cell>
          <cell r="AD22">
            <v>21</v>
          </cell>
          <cell r="AE22">
            <v>22</v>
          </cell>
          <cell r="AF22">
            <v>24</v>
          </cell>
          <cell r="AG22">
            <v>23</v>
          </cell>
          <cell r="AH22">
            <v>26</v>
          </cell>
        </row>
        <row r="23">
          <cell r="C23">
            <v>20</v>
          </cell>
          <cell r="D23" t="str">
            <v>JUMLAH CURAH HUJAN BULANAN</v>
          </cell>
          <cell r="E23">
            <v>18</v>
          </cell>
          <cell r="F23">
            <v>2004</v>
          </cell>
          <cell r="G23">
            <v>335.09999999999997</v>
          </cell>
          <cell r="H23">
            <v>203.10000000000002</v>
          </cell>
          <cell r="I23">
            <v>281.7</v>
          </cell>
          <cell r="J23">
            <v>159.10000000000002</v>
          </cell>
          <cell r="K23">
            <v>162.69999999999999</v>
          </cell>
          <cell r="L23">
            <v>331.8</v>
          </cell>
          <cell r="M23">
            <v>206.8</v>
          </cell>
          <cell r="N23">
            <v>15.6</v>
          </cell>
          <cell r="O23">
            <v>372.82</v>
          </cell>
          <cell r="P23">
            <v>149</v>
          </cell>
          <cell r="Q23">
            <v>336.7</v>
          </cell>
          <cell r="R23">
            <v>236</v>
          </cell>
        </row>
        <row r="24">
          <cell r="C24">
            <v>21</v>
          </cell>
          <cell r="D24" t="str">
            <v>JUMLAH CURAH HUJAN BULANAN</v>
          </cell>
          <cell r="E24">
            <v>18</v>
          </cell>
          <cell r="F24">
            <v>2005</v>
          </cell>
          <cell r="G24">
            <v>201.60000000000002</v>
          </cell>
          <cell r="H24">
            <v>136.69999999999999</v>
          </cell>
          <cell r="I24">
            <v>237.79999999999995</v>
          </cell>
          <cell r="J24">
            <v>448.9</v>
          </cell>
          <cell r="K24">
            <v>185.1</v>
          </cell>
          <cell r="L24">
            <v>223.6</v>
          </cell>
          <cell r="M24">
            <v>362.29999999999995</v>
          </cell>
          <cell r="N24">
            <v>160.30000000000001</v>
          </cell>
          <cell r="O24">
            <v>99.4</v>
          </cell>
          <cell r="P24">
            <v>220.8</v>
          </cell>
          <cell r="Q24">
            <v>472.29999999999995</v>
          </cell>
          <cell r="R24">
            <v>347.7</v>
          </cell>
        </row>
        <row r="25">
          <cell r="C25">
            <v>22</v>
          </cell>
          <cell r="D25" t="str">
            <v>JUMLAH CURAH HUJAN BULANAN</v>
          </cell>
          <cell r="E25">
            <v>18</v>
          </cell>
          <cell r="F25">
            <v>2006</v>
          </cell>
          <cell r="G25">
            <v>178.6</v>
          </cell>
          <cell r="H25">
            <v>483.79999999999995</v>
          </cell>
          <cell r="I25">
            <v>184</v>
          </cell>
          <cell r="J25">
            <v>94.299999999999983</v>
          </cell>
          <cell r="K25">
            <v>210.1</v>
          </cell>
          <cell r="L25">
            <v>164.1</v>
          </cell>
          <cell r="M25">
            <v>242.39999999999998</v>
          </cell>
          <cell r="N25">
            <v>218.6</v>
          </cell>
          <cell r="O25">
            <v>404.5</v>
          </cell>
          <cell r="P25">
            <v>243.50000000000003</v>
          </cell>
          <cell r="Q25">
            <v>187.6</v>
          </cell>
          <cell r="R25">
            <v>181.5</v>
          </cell>
        </row>
        <row r="26">
          <cell r="C26">
            <v>23</v>
          </cell>
          <cell r="D26" t="str">
            <v>JUMLAH CURAH HUJAN BULANAN</v>
          </cell>
          <cell r="E26">
            <v>18</v>
          </cell>
          <cell r="F26">
            <v>2007</v>
          </cell>
          <cell r="G26">
            <v>493</v>
          </cell>
          <cell r="H26">
            <v>192</v>
          </cell>
          <cell r="I26">
            <v>177.9</v>
          </cell>
          <cell r="J26">
            <v>179.70000000000002</v>
          </cell>
          <cell r="K26">
            <v>206.2</v>
          </cell>
          <cell r="L26">
            <v>190.1</v>
          </cell>
          <cell r="M26">
            <v>222.59999999999997</v>
          </cell>
          <cell r="N26">
            <v>289.89999999999998</v>
          </cell>
          <cell r="O26">
            <v>186.60000000000002</v>
          </cell>
          <cell r="P26">
            <v>223</v>
          </cell>
          <cell r="Q26">
            <v>374.2</v>
          </cell>
          <cell r="R26">
            <v>452.79999999999995</v>
          </cell>
        </row>
        <row r="27">
          <cell r="C27">
            <v>24</v>
          </cell>
          <cell r="D27" t="str">
            <v>JUMLAH CURAH HUJAN BULANAN</v>
          </cell>
          <cell r="E27">
            <v>18</v>
          </cell>
          <cell r="F27">
            <v>2008</v>
          </cell>
          <cell r="G27">
            <v>284.70000000000005</v>
          </cell>
          <cell r="H27">
            <v>244.2</v>
          </cell>
          <cell r="I27">
            <v>268.79999999999995</v>
          </cell>
          <cell r="J27">
            <v>311.5</v>
          </cell>
          <cell r="K27">
            <v>302.50000000000006</v>
          </cell>
          <cell r="L27">
            <v>288.70000000000005</v>
          </cell>
          <cell r="M27">
            <v>165.39999999999998</v>
          </cell>
          <cell r="N27">
            <v>179.6</v>
          </cell>
          <cell r="O27">
            <v>376.9</v>
          </cell>
          <cell r="P27">
            <v>221.20000000000002</v>
          </cell>
          <cell r="Q27">
            <v>151</v>
          </cell>
          <cell r="R27">
            <v>363.9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  <cell r="AH27" t="e">
            <v>#N/A</v>
          </cell>
        </row>
        <row r="28">
          <cell r="C28">
            <v>25</v>
          </cell>
          <cell r="D28" t="str">
            <v>JUMLAH CURAH HUJAN BULANAN</v>
          </cell>
          <cell r="E28">
            <v>18</v>
          </cell>
          <cell r="F28">
            <v>2009</v>
          </cell>
          <cell r="G28">
            <v>182.7</v>
          </cell>
          <cell r="H28">
            <v>288.79999999999995</v>
          </cell>
          <cell r="I28">
            <v>245.8</v>
          </cell>
          <cell r="J28">
            <v>160.19999999999999</v>
          </cell>
          <cell r="K28">
            <v>175.79999999999998</v>
          </cell>
          <cell r="L28">
            <v>335.19999999999993</v>
          </cell>
          <cell r="M28">
            <v>135.60000000000002</v>
          </cell>
          <cell r="N28">
            <v>199.3</v>
          </cell>
          <cell r="O28">
            <v>185</v>
          </cell>
          <cell r="P28">
            <v>218.20000000000002</v>
          </cell>
          <cell r="Q28">
            <v>349.8</v>
          </cell>
          <cell r="R28">
            <v>239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  <cell r="AH28" t="e">
            <v>#N/A</v>
          </cell>
        </row>
        <row r="29">
          <cell r="C29">
            <v>26</v>
          </cell>
          <cell r="D29" t="str">
            <v>JUMLAH CURAH HUJAN BULANAN</v>
          </cell>
          <cell r="E29">
            <v>18</v>
          </cell>
          <cell r="F29">
            <v>2010</v>
          </cell>
          <cell r="G29">
            <v>394.99999999999994</v>
          </cell>
          <cell r="H29">
            <v>171.4</v>
          </cell>
          <cell r="I29">
            <v>143.9</v>
          </cell>
          <cell r="J29">
            <v>68.900000000000006</v>
          </cell>
          <cell r="K29">
            <v>335.5</v>
          </cell>
          <cell r="L29">
            <v>67.800000000000011</v>
          </cell>
          <cell r="M29">
            <v>302.10000000000002</v>
          </cell>
          <cell r="N29">
            <v>313.79999999999995</v>
          </cell>
          <cell r="O29">
            <v>221.20000000000002</v>
          </cell>
          <cell r="P29">
            <v>256.39999999999998</v>
          </cell>
          <cell r="Q29">
            <v>240.3</v>
          </cell>
          <cell r="R29">
            <v>213.07000000000002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  <cell r="AH29" t="e">
            <v>#N/A</v>
          </cell>
        </row>
        <row r="30">
          <cell r="C30">
            <v>27</v>
          </cell>
          <cell r="D30" t="str">
            <v>JUMLAH CURAH HUJAN BULANAN</v>
          </cell>
          <cell r="E30">
            <v>18</v>
          </cell>
          <cell r="F30">
            <v>2011</v>
          </cell>
          <cell r="G30">
            <v>287.40000000000003</v>
          </cell>
          <cell r="H30">
            <v>188.2</v>
          </cell>
          <cell r="I30">
            <v>611.4</v>
          </cell>
          <cell r="J30">
            <v>290.2</v>
          </cell>
          <cell r="K30">
            <v>278.7</v>
          </cell>
          <cell r="L30">
            <v>456.29999999999995</v>
          </cell>
          <cell r="M30">
            <v>224.89999999999998</v>
          </cell>
          <cell r="N30">
            <v>410.8</v>
          </cell>
          <cell r="O30">
            <v>116.89999999999999</v>
          </cell>
          <cell r="P30">
            <v>180.29999999999998</v>
          </cell>
          <cell r="Q30">
            <v>249.7</v>
          </cell>
          <cell r="R30">
            <v>242.5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  <cell r="AH30" t="e">
            <v>#N/A</v>
          </cell>
        </row>
        <row r="31">
          <cell r="C31">
            <v>28</v>
          </cell>
          <cell r="D31" t="str">
            <v>JUMLAH CURAH HUJAN BULANAN</v>
          </cell>
          <cell r="E31">
            <v>18</v>
          </cell>
          <cell r="F31">
            <v>2012</v>
          </cell>
          <cell r="G31">
            <v>298.5</v>
          </cell>
          <cell r="H31">
            <v>196.10000000000002</v>
          </cell>
          <cell r="I31">
            <v>369.9</v>
          </cell>
          <cell r="J31">
            <v>119.29999999999998</v>
          </cell>
          <cell r="K31">
            <v>258.8</v>
          </cell>
          <cell r="L31">
            <v>197.64</v>
          </cell>
          <cell r="M31">
            <v>145.6</v>
          </cell>
          <cell r="N31">
            <v>173</v>
          </cell>
          <cell r="O31">
            <v>314.8</v>
          </cell>
          <cell r="P31">
            <v>212.9</v>
          </cell>
          <cell r="Q31">
            <v>175</v>
          </cell>
          <cell r="R31">
            <v>276.5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  <cell r="AH31" t="e">
            <v>#N/A</v>
          </cell>
        </row>
        <row r="32">
          <cell r="C32">
            <v>29</v>
          </cell>
          <cell r="D32" t="str">
            <v>JUMLAH CURAH HUJAN BULANAN</v>
          </cell>
          <cell r="E32">
            <v>18</v>
          </cell>
          <cell r="F32">
            <v>2013</v>
          </cell>
          <cell r="G32">
            <v>308</v>
          </cell>
          <cell r="H32">
            <v>425.4</v>
          </cell>
          <cell r="I32">
            <v>247.70000000000002</v>
          </cell>
          <cell r="J32">
            <v>252.1</v>
          </cell>
          <cell r="K32">
            <v>122.8</v>
          </cell>
          <cell r="L32">
            <v>162.39999999999998</v>
          </cell>
          <cell r="M32">
            <v>208.1</v>
          </cell>
          <cell r="N32">
            <v>341.5</v>
          </cell>
          <cell r="O32">
            <v>238.5</v>
          </cell>
          <cell r="P32">
            <v>173.8</v>
          </cell>
          <cell r="Q32">
            <v>364.79999999999995</v>
          </cell>
          <cell r="R32">
            <v>309.19999999999993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  <cell r="AH32" t="e">
            <v>#N/A</v>
          </cell>
        </row>
        <row r="33">
          <cell r="C33">
            <v>30</v>
          </cell>
          <cell r="D33" t="str">
            <v>JUMLAH CURAH HUJAN BULANAN</v>
          </cell>
          <cell r="E33">
            <v>18</v>
          </cell>
          <cell r="F33">
            <v>2014</v>
          </cell>
          <cell r="G33">
            <v>215.8</v>
          </cell>
          <cell r="H33">
            <v>171.79999999999998</v>
          </cell>
          <cell r="I33">
            <v>217.5</v>
          </cell>
          <cell r="J33">
            <v>159.10000000000002</v>
          </cell>
          <cell r="K33">
            <v>181</v>
          </cell>
          <cell r="L33">
            <v>210.9</v>
          </cell>
          <cell r="M33">
            <v>262.59999999999997</v>
          </cell>
          <cell r="N33">
            <v>131.69999999999999</v>
          </cell>
          <cell r="O33">
            <v>229.59999999999997</v>
          </cell>
          <cell r="P33">
            <v>148.79999999999998</v>
          </cell>
          <cell r="Q33">
            <v>315.39999999999998</v>
          </cell>
          <cell r="R33">
            <v>410.4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  <cell r="AH33" t="e">
            <v>#N/A</v>
          </cell>
        </row>
        <row r="34">
          <cell r="C34">
            <v>31</v>
          </cell>
          <cell r="D34" t="str">
            <v>JUMLAH CURAH HUJAN BULANAN</v>
          </cell>
          <cell r="E34">
            <v>18</v>
          </cell>
          <cell r="F34">
            <v>2015</v>
          </cell>
          <cell r="G34">
            <v>464.19999999999993</v>
          </cell>
          <cell r="H34">
            <v>304.59999999999997</v>
          </cell>
          <cell r="I34">
            <v>84.1</v>
          </cell>
          <cell r="J34">
            <v>161.30000000000001</v>
          </cell>
          <cell r="K34">
            <v>166.8</v>
          </cell>
          <cell r="L34">
            <v>95.8</v>
          </cell>
          <cell r="M34">
            <v>99.5</v>
          </cell>
          <cell r="N34">
            <v>265.7</v>
          </cell>
          <cell r="O34">
            <v>159.79999999999998</v>
          </cell>
          <cell r="P34">
            <v>215.10000000000002</v>
          </cell>
          <cell r="Q34">
            <v>238.2</v>
          </cell>
          <cell r="R34">
            <v>196.89999999999998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  <cell r="AH34" t="e">
            <v>#N/A</v>
          </cell>
        </row>
        <row r="35">
          <cell r="C35">
            <v>32</v>
          </cell>
          <cell r="D35" t="str">
            <v>JUMLAH CURAH HUJAN BULANAN</v>
          </cell>
          <cell r="E35">
            <v>18</v>
          </cell>
          <cell r="F35">
            <v>2016</v>
          </cell>
          <cell r="G35">
            <v>218.7</v>
          </cell>
          <cell r="H35">
            <v>485</v>
          </cell>
          <cell r="I35">
            <v>125.30000000000001</v>
          </cell>
          <cell r="J35">
            <v>98.5</v>
          </cell>
          <cell r="K35">
            <v>262.10000000000002</v>
          </cell>
          <cell r="L35">
            <v>301.5</v>
          </cell>
          <cell r="M35">
            <v>208.9</v>
          </cell>
          <cell r="N35">
            <v>349.39999999999992</v>
          </cell>
          <cell r="O35">
            <v>510.1</v>
          </cell>
          <cell r="P35">
            <v>452.79999999999995</v>
          </cell>
          <cell r="Q35">
            <v>277.79999999999995</v>
          </cell>
          <cell r="R35">
            <v>308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  <cell r="AH35" t="e">
            <v>#N/A</v>
          </cell>
        </row>
        <row r="36">
          <cell r="C36">
            <v>33</v>
          </cell>
          <cell r="D36" t="str">
            <v>JUMLAH CURAH HUJAN BULANAN</v>
          </cell>
          <cell r="E36">
            <v>18</v>
          </cell>
          <cell r="F36">
            <v>2017</v>
          </cell>
          <cell r="G36">
            <v>366.5</v>
          </cell>
          <cell r="H36">
            <v>245.2</v>
          </cell>
          <cell r="I36">
            <v>411.6</v>
          </cell>
          <cell r="J36">
            <v>277.89999999999998</v>
          </cell>
          <cell r="K36">
            <v>252.40000000000003</v>
          </cell>
          <cell r="L36">
            <v>257.30000000000007</v>
          </cell>
          <cell r="M36">
            <v>200.5</v>
          </cell>
          <cell r="N36">
            <v>181.29999999999998</v>
          </cell>
          <cell r="O36">
            <v>218.70000000000002</v>
          </cell>
          <cell r="P36">
            <v>352.3</v>
          </cell>
          <cell r="Q36">
            <v>387.3</v>
          </cell>
          <cell r="R36">
            <v>405.9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  <cell r="AH36" t="e">
            <v>#N/A</v>
          </cell>
        </row>
        <row r="37">
          <cell r="C37">
            <v>34</v>
          </cell>
          <cell r="D37" t="str">
            <v>JUMLAH CURAH HUJAN BULANAN</v>
          </cell>
          <cell r="E37">
            <v>18</v>
          </cell>
          <cell r="F37">
            <v>2018</v>
          </cell>
          <cell r="G37">
            <v>422.00000000000006</v>
          </cell>
          <cell r="H37">
            <v>316.29999999999995</v>
          </cell>
          <cell r="I37">
            <v>292.60000000000002</v>
          </cell>
          <cell r="J37">
            <v>392.9</v>
          </cell>
          <cell r="K37">
            <v>149.30000000000001</v>
          </cell>
          <cell r="L37">
            <v>209.9</v>
          </cell>
          <cell r="M37">
            <v>116.8</v>
          </cell>
          <cell r="N37">
            <v>313.8</v>
          </cell>
          <cell r="O37">
            <v>226.7</v>
          </cell>
          <cell r="P37">
            <v>277.3</v>
          </cell>
          <cell r="Q37">
            <v>126.9</v>
          </cell>
          <cell r="R37">
            <v>385.6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  <cell r="AH37" t="e">
            <v>#N/A</v>
          </cell>
        </row>
        <row r="38">
          <cell r="C38">
            <v>35</v>
          </cell>
          <cell r="D38" t="str">
            <v>JUMLAH HARI HUJAN BULANAN</v>
          </cell>
          <cell r="E38">
            <v>19</v>
          </cell>
          <cell r="F38">
            <v>1998</v>
          </cell>
          <cell r="G38">
            <v>20</v>
          </cell>
          <cell r="H38">
            <v>12</v>
          </cell>
          <cell r="I38">
            <v>12</v>
          </cell>
          <cell r="J38">
            <v>16</v>
          </cell>
          <cell r="K38">
            <v>25</v>
          </cell>
          <cell r="L38">
            <v>20</v>
          </cell>
          <cell r="M38">
            <v>26</v>
          </cell>
          <cell r="N38">
            <v>21</v>
          </cell>
          <cell r="O38">
            <v>22</v>
          </cell>
          <cell r="P38">
            <v>24</v>
          </cell>
          <cell r="Q38">
            <v>23</v>
          </cell>
          <cell r="R38">
            <v>26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  <cell r="AH38" t="e">
            <v>#N/A</v>
          </cell>
        </row>
        <row r="39">
          <cell r="C39">
            <v>36</v>
          </cell>
          <cell r="D39" t="str">
            <v>JUMLAH HARI HUJAN BULANAN</v>
          </cell>
          <cell r="E39">
            <v>19</v>
          </cell>
          <cell r="F39">
            <v>1999</v>
          </cell>
          <cell r="G39">
            <v>25</v>
          </cell>
          <cell r="H39">
            <v>25</v>
          </cell>
          <cell r="I39">
            <v>21</v>
          </cell>
          <cell r="J39">
            <v>24</v>
          </cell>
          <cell r="K39">
            <v>21</v>
          </cell>
          <cell r="L39">
            <v>16</v>
          </cell>
          <cell r="M39">
            <v>19</v>
          </cell>
          <cell r="N39">
            <v>22</v>
          </cell>
          <cell r="O39">
            <v>23</v>
          </cell>
          <cell r="P39">
            <v>25</v>
          </cell>
          <cell r="Q39">
            <v>23</v>
          </cell>
          <cell r="R39">
            <v>23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  <cell r="AH39" t="e">
            <v>#N/A</v>
          </cell>
        </row>
        <row r="40">
          <cell r="C40">
            <v>37</v>
          </cell>
          <cell r="D40" t="str">
            <v>JUMLAH HARI HUJAN BULANAN</v>
          </cell>
          <cell r="E40">
            <v>19</v>
          </cell>
          <cell r="F40">
            <v>2000</v>
          </cell>
          <cell r="G40">
            <v>26</v>
          </cell>
          <cell r="H40">
            <v>16</v>
          </cell>
          <cell r="I40">
            <v>29</v>
          </cell>
          <cell r="J40">
            <v>20</v>
          </cell>
          <cell r="K40">
            <v>17</v>
          </cell>
          <cell r="L40">
            <v>21</v>
          </cell>
          <cell r="M40">
            <v>17</v>
          </cell>
          <cell r="N40">
            <v>20</v>
          </cell>
          <cell r="O40">
            <v>16</v>
          </cell>
          <cell r="P40">
            <v>23</v>
          </cell>
          <cell r="Q40">
            <v>25</v>
          </cell>
          <cell r="R40">
            <v>16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  <cell r="AH40" t="e">
            <v>#N/A</v>
          </cell>
        </row>
        <row r="41">
          <cell r="C41">
            <v>38</v>
          </cell>
          <cell r="D41" t="str">
            <v>JUMLAH HARI HUJAN BULANAN</v>
          </cell>
          <cell r="E41">
            <v>19</v>
          </cell>
          <cell r="F41">
            <v>2001</v>
          </cell>
          <cell r="G41">
            <v>31</v>
          </cell>
          <cell r="H41">
            <v>18</v>
          </cell>
          <cell r="I41">
            <v>20</v>
          </cell>
          <cell r="J41">
            <v>30</v>
          </cell>
          <cell r="K41">
            <v>15</v>
          </cell>
          <cell r="L41">
            <v>18</v>
          </cell>
          <cell r="M41">
            <v>31</v>
          </cell>
          <cell r="N41">
            <v>15</v>
          </cell>
          <cell r="O41">
            <v>21</v>
          </cell>
          <cell r="P41">
            <v>20</v>
          </cell>
          <cell r="Q41">
            <v>15</v>
          </cell>
          <cell r="R41">
            <v>21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  <cell r="AH41" t="e">
            <v>#N/A</v>
          </cell>
        </row>
        <row r="42">
          <cell r="C42">
            <v>39</v>
          </cell>
          <cell r="D42" t="str">
            <v>JUMLAH HARI HUJAN BULANAN</v>
          </cell>
          <cell r="E42">
            <v>19</v>
          </cell>
          <cell r="F42">
            <v>2002</v>
          </cell>
          <cell r="G42">
            <v>23</v>
          </cell>
          <cell r="H42">
            <v>18</v>
          </cell>
          <cell r="I42">
            <v>25</v>
          </cell>
          <cell r="J42">
            <v>16</v>
          </cell>
          <cell r="K42">
            <v>21</v>
          </cell>
          <cell r="L42">
            <v>18</v>
          </cell>
          <cell r="M42">
            <v>11</v>
          </cell>
          <cell r="N42">
            <v>16</v>
          </cell>
          <cell r="O42">
            <v>19</v>
          </cell>
          <cell r="P42">
            <v>16</v>
          </cell>
          <cell r="Q42">
            <v>24</v>
          </cell>
          <cell r="R42">
            <v>24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  <cell r="AH42" t="e">
            <v>#N/A</v>
          </cell>
        </row>
        <row r="43">
          <cell r="C43">
            <v>40</v>
          </cell>
          <cell r="D43" t="str">
            <v>JUMLAH HARI HUJAN BULANAN</v>
          </cell>
          <cell r="E43">
            <v>19</v>
          </cell>
          <cell r="F43">
            <v>2003</v>
          </cell>
          <cell r="G43">
            <v>22</v>
          </cell>
          <cell r="H43">
            <v>22</v>
          </cell>
          <cell r="I43">
            <v>24</v>
          </cell>
          <cell r="J43">
            <v>12</v>
          </cell>
          <cell r="K43">
            <v>18</v>
          </cell>
          <cell r="L43">
            <v>17</v>
          </cell>
          <cell r="M43">
            <v>17</v>
          </cell>
          <cell r="N43">
            <v>23</v>
          </cell>
          <cell r="O43">
            <v>20</v>
          </cell>
          <cell r="P43">
            <v>21</v>
          </cell>
          <cell r="Q43">
            <v>17</v>
          </cell>
          <cell r="R43">
            <v>24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  <cell r="AH43" t="e">
            <v>#N/A</v>
          </cell>
        </row>
        <row r="44">
          <cell r="C44">
            <v>41</v>
          </cell>
          <cell r="D44" t="str">
            <v>JUMLAH HARI HUJAN BULANAN</v>
          </cell>
          <cell r="E44">
            <v>19</v>
          </cell>
          <cell r="F44">
            <v>2004</v>
          </cell>
          <cell r="G44">
            <v>22</v>
          </cell>
          <cell r="H44">
            <v>19</v>
          </cell>
          <cell r="I44">
            <v>23</v>
          </cell>
          <cell r="J44">
            <v>16</v>
          </cell>
          <cell r="K44">
            <v>21</v>
          </cell>
          <cell r="L44">
            <v>20</v>
          </cell>
          <cell r="M44">
            <v>21</v>
          </cell>
          <cell r="N44">
            <v>7</v>
          </cell>
          <cell r="O44">
            <v>21</v>
          </cell>
          <cell r="P44">
            <v>16</v>
          </cell>
          <cell r="Q44">
            <v>21</v>
          </cell>
          <cell r="R44">
            <v>21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  <cell r="AH44" t="e">
            <v>#N/A</v>
          </cell>
        </row>
        <row r="45">
          <cell r="C45">
            <v>42</v>
          </cell>
          <cell r="D45" t="str">
            <v>JUMLAH HARI HUJAN BULANAN</v>
          </cell>
          <cell r="E45">
            <v>19</v>
          </cell>
          <cell r="F45">
            <v>2005</v>
          </cell>
          <cell r="G45">
            <v>21</v>
          </cell>
          <cell r="H45">
            <v>15</v>
          </cell>
          <cell r="I45">
            <v>21</v>
          </cell>
          <cell r="J45">
            <v>22</v>
          </cell>
          <cell r="K45">
            <v>20</v>
          </cell>
          <cell r="L45">
            <v>24</v>
          </cell>
          <cell r="M45">
            <v>18</v>
          </cell>
          <cell r="N45">
            <v>24</v>
          </cell>
          <cell r="O45">
            <v>12</v>
          </cell>
          <cell r="P45">
            <v>20</v>
          </cell>
          <cell r="Q45">
            <v>21</v>
          </cell>
          <cell r="R45">
            <v>23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  <cell r="AH45" t="e">
            <v>#N/A</v>
          </cell>
        </row>
        <row r="46">
          <cell r="C46">
            <v>43</v>
          </cell>
          <cell r="D46" t="str">
            <v>JUMLAH HARI HUJAN BULANAN</v>
          </cell>
          <cell r="E46">
            <v>19</v>
          </cell>
          <cell r="F46">
            <v>2006</v>
          </cell>
          <cell r="G46">
            <v>21</v>
          </cell>
          <cell r="H46">
            <v>26</v>
          </cell>
          <cell r="I46">
            <v>16</v>
          </cell>
          <cell r="J46">
            <v>17</v>
          </cell>
          <cell r="K46">
            <v>21</v>
          </cell>
          <cell r="L46">
            <v>20</v>
          </cell>
          <cell r="M46">
            <v>17</v>
          </cell>
          <cell r="N46">
            <v>15</v>
          </cell>
          <cell r="O46">
            <v>19</v>
          </cell>
          <cell r="P46">
            <v>19</v>
          </cell>
          <cell r="Q46">
            <v>20</v>
          </cell>
          <cell r="R46">
            <v>22</v>
          </cell>
          <cell r="U46" t="e">
            <v>#N/A</v>
          </cell>
          <cell r="V46" t="e">
            <v>#N/A</v>
          </cell>
          <cell r="W46" t="e">
            <v>#N/A</v>
          </cell>
          <cell r="X46" t="e">
            <v>#N/A</v>
          </cell>
          <cell r="Y46" t="e">
            <v>#N/A</v>
          </cell>
          <cell r="Z46" t="e">
            <v>#N/A</v>
          </cell>
          <cell r="AA46" t="e">
            <v>#N/A</v>
          </cell>
          <cell r="AB46" t="e">
            <v>#N/A</v>
          </cell>
          <cell r="AC46" t="e">
            <v>#N/A</v>
          </cell>
          <cell r="AD46" t="e">
            <v>#N/A</v>
          </cell>
          <cell r="AE46" t="e">
            <v>#N/A</v>
          </cell>
          <cell r="AF46" t="e">
            <v>#N/A</v>
          </cell>
          <cell r="AG46" t="e">
            <v>#N/A</v>
          </cell>
          <cell r="AH46" t="e">
            <v>#N/A</v>
          </cell>
        </row>
        <row r="47">
          <cell r="C47">
            <v>44</v>
          </cell>
          <cell r="D47" t="str">
            <v>JUMLAH HARI HUJAN BULANAN</v>
          </cell>
          <cell r="E47">
            <v>19</v>
          </cell>
          <cell r="F47">
            <v>2007</v>
          </cell>
          <cell r="G47">
            <v>28</v>
          </cell>
          <cell r="H47">
            <v>23</v>
          </cell>
          <cell r="I47">
            <v>22</v>
          </cell>
          <cell r="J47">
            <v>17</v>
          </cell>
          <cell r="K47">
            <v>22</v>
          </cell>
          <cell r="L47">
            <v>26</v>
          </cell>
          <cell r="M47">
            <v>23</v>
          </cell>
          <cell r="N47">
            <v>19</v>
          </cell>
          <cell r="O47">
            <v>16</v>
          </cell>
          <cell r="P47">
            <v>22</v>
          </cell>
          <cell r="Q47">
            <v>19</v>
          </cell>
          <cell r="R47">
            <v>28</v>
          </cell>
        </row>
        <row r="48">
          <cell r="C48">
            <v>45</v>
          </cell>
          <cell r="D48" t="str">
            <v>JUMLAH HARI HUJAN BULANAN</v>
          </cell>
          <cell r="E48">
            <v>19</v>
          </cell>
          <cell r="F48">
            <v>2008</v>
          </cell>
          <cell r="G48">
            <v>25</v>
          </cell>
          <cell r="H48">
            <v>21</v>
          </cell>
          <cell r="I48">
            <v>25</v>
          </cell>
          <cell r="J48">
            <v>22</v>
          </cell>
          <cell r="K48">
            <v>20</v>
          </cell>
          <cell r="L48">
            <v>26</v>
          </cell>
          <cell r="M48">
            <v>22</v>
          </cell>
          <cell r="N48">
            <v>20</v>
          </cell>
          <cell r="O48">
            <v>20</v>
          </cell>
          <cell r="P48">
            <v>16</v>
          </cell>
          <cell r="Q48">
            <v>21</v>
          </cell>
          <cell r="R48">
            <v>21</v>
          </cell>
        </row>
        <row r="49">
          <cell r="C49">
            <v>46</v>
          </cell>
          <cell r="D49" t="str">
            <v>JUMLAH HARI HUJAN BULANAN</v>
          </cell>
          <cell r="E49">
            <v>19</v>
          </cell>
          <cell r="F49">
            <v>2009</v>
          </cell>
          <cell r="G49">
            <v>22</v>
          </cell>
          <cell r="H49">
            <v>21</v>
          </cell>
          <cell r="I49">
            <v>25</v>
          </cell>
          <cell r="J49">
            <v>25</v>
          </cell>
          <cell r="K49">
            <v>21</v>
          </cell>
          <cell r="L49">
            <v>18</v>
          </cell>
          <cell r="M49">
            <v>19</v>
          </cell>
          <cell r="N49">
            <v>17</v>
          </cell>
          <cell r="O49">
            <v>12</v>
          </cell>
          <cell r="P49">
            <v>17</v>
          </cell>
          <cell r="Q49">
            <v>22</v>
          </cell>
          <cell r="R49">
            <v>21</v>
          </cell>
        </row>
        <row r="50">
          <cell r="C50">
            <v>47</v>
          </cell>
          <cell r="D50" t="str">
            <v>JUMLAH HARI HUJAN BULANAN</v>
          </cell>
          <cell r="E50">
            <v>19</v>
          </cell>
          <cell r="F50">
            <v>2010</v>
          </cell>
          <cell r="G50">
            <v>23</v>
          </cell>
          <cell r="H50">
            <v>17</v>
          </cell>
          <cell r="I50">
            <v>21</v>
          </cell>
          <cell r="J50">
            <v>19</v>
          </cell>
          <cell r="K50">
            <v>20</v>
          </cell>
          <cell r="L50">
            <v>23</v>
          </cell>
          <cell r="M50">
            <v>26</v>
          </cell>
          <cell r="N50">
            <v>23</v>
          </cell>
          <cell r="O50">
            <v>21</v>
          </cell>
          <cell r="P50">
            <v>17</v>
          </cell>
          <cell r="Q50">
            <v>24</v>
          </cell>
          <cell r="R50">
            <v>24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  <cell r="AH50" t="e">
            <v>#N/A</v>
          </cell>
        </row>
        <row r="51">
          <cell r="C51">
            <v>48</v>
          </cell>
          <cell r="D51" t="str">
            <v>JUMLAH HARI HUJAN BULANAN</v>
          </cell>
          <cell r="E51">
            <v>19</v>
          </cell>
          <cell r="F51">
            <v>2011</v>
          </cell>
          <cell r="G51">
            <v>25</v>
          </cell>
          <cell r="H51">
            <v>23</v>
          </cell>
          <cell r="I51">
            <v>27</v>
          </cell>
          <cell r="J51">
            <v>27</v>
          </cell>
          <cell r="K51">
            <v>24</v>
          </cell>
          <cell r="L51">
            <v>20</v>
          </cell>
          <cell r="M51">
            <v>19</v>
          </cell>
          <cell r="N51">
            <v>18</v>
          </cell>
          <cell r="O51">
            <v>17</v>
          </cell>
          <cell r="P51">
            <v>20</v>
          </cell>
          <cell r="Q51">
            <v>24</v>
          </cell>
          <cell r="R51">
            <v>21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  <cell r="AH51" t="e">
            <v>#N/A</v>
          </cell>
        </row>
        <row r="52">
          <cell r="C52">
            <v>49</v>
          </cell>
          <cell r="D52" t="str">
            <v>JUMLAH HARI HUJAN BULANAN</v>
          </cell>
          <cell r="E52">
            <v>19</v>
          </cell>
          <cell r="F52">
            <v>2012</v>
          </cell>
          <cell r="G52">
            <v>25</v>
          </cell>
          <cell r="H52">
            <v>21</v>
          </cell>
          <cell r="I52">
            <v>26</v>
          </cell>
          <cell r="J52">
            <v>16</v>
          </cell>
          <cell r="K52">
            <v>19</v>
          </cell>
          <cell r="L52">
            <v>15</v>
          </cell>
          <cell r="M52">
            <v>19</v>
          </cell>
          <cell r="N52">
            <v>14</v>
          </cell>
          <cell r="O52">
            <v>24</v>
          </cell>
          <cell r="P52">
            <v>24</v>
          </cell>
          <cell r="Q52">
            <v>22</v>
          </cell>
          <cell r="R52">
            <v>23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  <cell r="AH52" t="e">
            <v>#N/A</v>
          </cell>
        </row>
        <row r="53">
          <cell r="C53">
            <v>50</v>
          </cell>
          <cell r="D53" t="str">
            <v>JUMLAH HARI HUJAN BULANAN</v>
          </cell>
          <cell r="E53">
            <v>19</v>
          </cell>
          <cell r="F53">
            <v>2013</v>
          </cell>
          <cell r="G53">
            <v>24</v>
          </cell>
          <cell r="H53">
            <v>21</v>
          </cell>
          <cell r="I53">
            <v>19</v>
          </cell>
          <cell r="J53">
            <v>20</v>
          </cell>
          <cell r="K53">
            <v>22</v>
          </cell>
          <cell r="L53">
            <v>20</v>
          </cell>
          <cell r="M53">
            <v>19</v>
          </cell>
          <cell r="N53">
            <v>18</v>
          </cell>
          <cell r="O53">
            <v>23</v>
          </cell>
          <cell r="P53">
            <v>19</v>
          </cell>
          <cell r="Q53">
            <v>23</v>
          </cell>
          <cell r="R53">
            <v>20</v>
          </cell>
          <cell r="U53" t="e">
            <v>#N/A</v>
          </cell>
          <cell r="V53" t="e">
            <v>#N/A</v>
          </cell>
          <cell r="W53" t="e">
            <v>#N/A</v>
          </cell>
          <cell r="X53" t="e">
            <v>#N/A</v>
          </cell>
          <cell r="Y53" t="e">
            <v>#N/A</v>
          </cell>
          <cell r="Z53" t="e">
            <v>#N/A</v>
          </cell>
          <cell r="AA53" t="e">
            <v>#N/A</v>
          </cell>
          <cell r="AB53" t="e">
            <v>#N/A</v>
          </cell>
          <cell r="AC53" t="e">
            <v>#N/A</v>
          </cell>
          <cell r="AD53" t="e">
            <v>#N/A</v>
          </cell>
          <cell r="AE53" t="e">
            <v>#N/A</v>
          </cell>
          <cell r="AF53" t="e">
            <v>#N/A</v>
          </cell>
          <cell r="AG53" t="e">
            <v>#N/A</v>
          </cell>
          <cell r="AH53" t="e">
            <v>#N/A</v>
          </cell>
        </row>
        <row r="54">
          <cell r="C54">
            <v>51</v>
          </cell>
          <cell r="D54" t="str">
            <v>JUMLAH HARI HUJAN BULANAN</v>
          </cell>
          <cell r="E54">
            <v>19</v>
          </cell>
          <cell r="F54">
            <v>2014</v>
          </cell>
          <cell r="G54">
            <v>19</v>
          </cell>
          <cell r="H54">
            <v>15</v>
          </cell>
          <cell r="I54">
            <v>20</v>
          </cell>
          <cell r="J54">
            <v>18</v>
          </cell>
          <cell r="K54">
            <v>17</v>
          </cell>
          <cell r="L54">
            <v>20</v>
          </cell>
          <cell r="M54">
            <v>20</v>
          </cell>
          <cell r="N54">
            <v>19</v>
          </cell>
          <cell r="O54">
            <v>17</v>
          </cell>
          <cell r="P54">
            <v>12</v>
          </cell>
          <cell r="Q54">
            <v>20</v>
          </cell>
          <cell r="R54">
            <v>20</v>
          </cell>
          <cell r="U54" t="e">
            <v>#N/A</v>
          </cell>
          <cell r="V54" t="e">
            <v>#N/A</v>
          </cell>
          <cell r="W54" t="e">
            <v>#N/A</v>
          </cell>
          <cell r="X54" t="e">
            <v>#N/A</v>
          </cell>
          <cell r="Y54" t="e">
            <v>#N/A</v>
          </cell>
          <cell r="Z54" t="e">
            <v>#N/A</v>
          </cell>
          <cell r="AA54" t="e">
            <v>#N/A</v>
          </cell>
          <cell r="AB54" t="e">
            <v>#N/A</v>
          </cell>
          <cell r="AC54" t="e">
            <v>#N/A</v>
          </cell>
          <cell r="AD54" t="e">
            <v>#N/A</v>
          </cell>
          <cell r="AE54" t="e">
            <v>#N/A</v>
          </cell>
          <cell r="AF54" t="e">
            <v>#N/A</v>
          </cell>
          <cell r="AG54" t="e">
            <v>#N/A</v>
          </cell>
          <cell r="AH54" t="e">
            <v>#N/A</v>
          </cell>
        </row>
        <row r="55">
          <cell r="C55">
            <v>52</v>
          </cell>
          <cell r="D55" t="str">
            <v>JUMLAH HARI HUJAN BULANAN</v>
          </cell>
          <cell r="E55">
            <v>19</v>
          </cell>
          <cell r="F55">
            <v>2015</v>
          </cell>
          <cell r="G55">
            <v>24</v>
          </cell>
          <cell r="H55">
            <v>22</v>
          </cell>
          <cell r="I55">
            <v>20</v>
          </cell>
          <cell r="J55">
            <v>15</v>
          </cell>
          <cell r="K55">
            <v>20</v>
          </cell>
          <cell r="L55">
            <v>16</v>
          </cell>
          <cell r="M55">
            <v>12</v>
          </cell>
          <cell r="N55">
            <v>11</v>
          </cell>
          <cell r="O55">
            <v>12</v>
          </cell>
          <cell r="P55">
            <v>13</v>
          </cell>
          <cell r="Q55">
            <v>24</v>
          </cell>
          <cell r="R55">
            <v>22</v>
          </cell>
          <cell r="U55" t="e">
            <v>#N/A</v>
          </cell>
          <cell r="V55" t="e">
            <v>#N/A</v>
          </cell>
          <cell r="W55" t="e">
            <v>#N/A</v>
          </cell>
          <cell r="X55" t="e">
            <v>#N/A</v>
          </cell>
          <cell r="Y55" t="e">
            <v>#N/A</v>
          </cell>
          <cell r="Z55" t="e">
            <v>#N/A</v>
          </cell>
          <cell r="AA55" t="e">
            <v>#N/A</v>
          </cell>
          <cell r="AB55" t="e">
            <v>#N/A</v>
          </cell>
          <cell r="AC55" t="e">
            <v>#N/A</v>
          </cell>
          <cell r="AD55" t="e">
            <v>#N/A</v>
          </cell>
          <cell r="AE55" t="e">
            <v>#N/A</v>
          </cell>
          <cell r="AF55" t="e">
            <v>#N/A</v>
          </cell>
          <cell r="AG55" t="e">
            <v>#N/A</v>
          </cell>
          <cell r="AH55" t="e">
            <v>#N/A</v>
          </cell>
        </row>
        <row r="56">
          <cell r="C56">
            <v>53</v>
          </cell>
          <cell r="D56" t="str">
            <v>JUMLAH HARI HUJAN BULANAN</v>
          </cell>
          <cell r="E56">
            <v>19</v>
          </cell>
          <cell r="F56">
            <v>2016</v>
          </cell>
          <cell r="G56">
            <v>22</v>
          </cell>
          <cell r="H56">
            <v>26</v>
          </cell>
          <cell r="I56">
            <v>22</v>
          </cell>
          <cell r="J56">
            <v>8</v>
          </cell>
          <cell r="K56">
            <v>21</v>
          </cell>
          <cell r="L56">
            <v>25</v>
          </cell>
          <cell r="M56">
            <v>25</v>
          </cell>
          <cell r="N56">
            <v>19</v>
          </cell>
          <cell r="O56">
            <v>26</v>
          </cell>
          <cell r="P56">
            <v>26</v>
          </cell>
          <cell r="Q56">
            <v>23</v>
          </cell>
          <cell r="R56">
            <v>21</v>
          </cell>
          <cell r="U56" t="e">
            <v>#N/A</v>
          </cell>
          <cell r="V56" t="e">
            <v>#N/A</v>
          </cell>
          <cell r="W56" t="e">
            <v>#N/A</v>
          </cell>
          <cell r="X56" t="e">
            <v>#N/A</v>
          </cell>
          <cell r="Y56" t="e">
            <v>#N/A</v>
          </cell>
          <cell r="Z56" t="e">
            <v>#N/A</v>
          </cell>
          <cell r="AA56" t="e">
            <v>#N/A</v>
          </cell>
          <cell r="AB56" t="e">
            <v>#N/A</v>
          </cell>
          <cell r="AC56" t="e">
            <v>#N/A</v>
          </cell>
          <cell r="AD56" t="e">
            <v>#N/A</v>
          </cell>
          <cell r="AE56" t="e">
            <v>#N/A</v>
          </cell>
          <cell r="AF56" t="e">
            <v>#N/A</v>
          </cell>
          <cell r="AG56" t="e">
            <v>#N/A</v>
          </cell>
          <cell r="AH56" t="e">
            <v>#N/A</v>
          </cell>
        </row>
        <row r="57">
          <cell r="C57">
            <v>54</v>
          </cell>
          <cell r="D57" t="str">
            <v>JUMLAH HARI HUJAN BULANAN</v>
          </cell>
          <cell r="E57">
            <v>19</v>
          </cell>
          <cell r="F57">
            <v>2017</v>
          </cell>
          <cell r="G57">
            <v>26</v>
          </cell>
          <cell r="H57">
            <v>21</v>
          </cell>
          <cell r="I57">
            <v>27</v>
          </cell>
          <cell r="J57">
            <v>30</v>
          </cell>
          <cell r="K57">
            <v>16</v>
          </cell>
          <cell r="L57">
            <v>24</v>
          </cell>
          <cell r="M57">
            <v>23</v>
          </cell>
          <cell r="N57">
            <v>25</v>
          </cell>
          <cell r="O57">
            <v>23</v>
          </cell>
          <cell r="P57">
            <v>17</v>
          </cell>
          <cell r="Q57">
            <v>23</v>
          </cell>
          <cell r="R57">
            <v>24</v>
          </cell>
          <cell r="U57" t="e">
            <v>#N/A</v>
          </cell>
          <cell r="V57" t="e">
            <v>#N/A</v>
          </cell>
          <cell r="W57" t="e">
            <v>#N/A</v>
          </cell>
          <cell r="X57" t="e">
            <v>#N/A</v>
          </cell>
          <cell r="Y57" t="e">
            <v>#N/A</v>
          </cell>
          <cell r="Z57" t="e">
            <v>#N/A</v>
          </cell>
          <cell r="AA57" t="e">
            <v>#N/A</v>
          </cell>
          <cell r="AB57" t="e">
            <v>#N/A</v>
          </cell>
          <cell r="AC57" t="e">
            <v>#N/A</v>
          </cell>
          <cell r="AD57" t="e">
            <v>#N/A</v>
          </cell>
          <cell r="AE57" t="e">
            <v>#N/A</v>
          </cell>
          <cell r="AF57" t="e">
            <v>#N/A</v>
          </cell>
          <cell r="AG57" t="e">
            <v>#N/A</v>
          </cell>
          <cell r="AH57" t="e">
            <v>#N/A</v>
          </cell>
        </row>
        <row r="58">
          <cell r="C58">
            <v>55</v>
          </cell>
          <cell r="D58" t="str">
            <v>JUMLAH HARI HUJAN BULANAN</v>
          </cell>
          <cell r="E58">
            <v>19</v>
          </cell>
          <cell r="F58">
            <v>2018</v>
          </cell>
          <cell r="G58">
            <v>25</v>
          </cell>
          <cell r="H58">
            <v>16</v>
          </cell>
          <cell r="I58">
            <v>21</v>
          </cell>
          <cell r="J58">
            <v>25</v>
          </cell>
          <cell r="K58">
            <v>18</v>
          </cell>
          <cell r="L58">
            <v>18</v>
          </cell>
          <cell r="M58">
            <v>16</v>
          </cell>
          <cell r="N58">
            <v>15</v>
          </cell>
          <cell r="O58">
            <v>15</v>
          </cell>
          <cell r="P58">
            <v>22</v>
          </cell>
          <cell r="Q58">
            <v>17</v>
          </cell>
          <cell r="R58">
            <v>24</v>
          </cell>
        </row>
        <row r="59">
          <cell r="C59">
            <v>56</v>
          </cell>
          <cell r="D59" t="str">
            <v>KECEPATAN ANGIN RATA-RATA</v>
          </cell>
          <cell r="E59">
            <v>16</v>
          </cell>
          <cell r="F59">
            <v>2006</v>
          </cell>
          <cell r="G59">
            <v>0</v>
          </cell>
          <cell r="H59">
            <v>4</v>
          </cell>
          <cell r="I59">
            <v>4</v>
          </cell>
          <cell r="J59">
            <v>4</v>
          </cell>
          <cell r="K59">
            <v>4.25</v>
          </cell>
          <cell r="L59">
            <v>4</v>
          </cell>
          <cell r="M59">
            <v>4</v>
          </cell>
          <cell r="N59">
            <v>4.4285714285714288</v>
          </cell>
          <cell r="O59">
            <v>4.4000000000000004</v>
          </cell>
          <cell r="P59">
            <v>4.2352941176470589</v>
          </cell>
          <cell r="Q59">
            <v>4.25</v>
          </cell>
          <cell r="R59">
            <v>4.5</v>
          </cell>
          <cell r="U59" t="e">
            <v>#N/A</v>
          </cell>
          <cell r="V59" t="e">
            <v>#N/A</v>
          </cell>
          <cell r="W59" t="e">
            <v>#N/A</v>
          </cell>
          <cell r="X59" t="e">
            <v>#N/A</v>
          </cell>
          <cell r="Y59" t="e">
            <v>#N/A</v>
          </cell>
          <cell r="Z59" t="e">
            <v>#N/A</v>
          </cell>
          <cell r="AA59" t="e">
            <v>#N/A</v>
          </cell>
          <cell r="AB59" t="e">
            <v>#N/A</v>
          </cell>
          <cell r="AC59" t="e">
            <v>#N/A</v>
          </cell>
          <cell r="AD59" t="e">
            <v>#N/A</v>
          </cell>
          <cell r="AE59" t="e">
            <v>#N/A</v>
          </cell>
          <cell r="AF59" t="e">
            <v>#N/A</v>
          </cell>
          <cell r="AG59" t="e">
            <v>#N/A</v>
          </cell>
          <cell r="AH59" t="e">
            <v>#N/A</v>
          </cell>
        </row>
        <row r="60">
          <cell r="C60">
            <v>57</v>
          </cell>
          <cell r="D60" t="str">
            <v>KECEPATAN ANGIN RATA-RATA</v>
          </cell>
          <cell r="E60">
            <v>16</v>
          </cell>
          <cell r="F60">
            <v>2007</v>
          </cell>
          <cell r="G60">
            <v>4</v>
          </cell>
          <cell r="H60">
            <v>0</v>
          </cell>
          <cell r="I60">
            <v>4</v>
          </cell>
          <cell r="J60">
            <v>4</v>
          </cell>
          <cell r="K60">
            <v>4</v>
          </cell>
          <cell r="L60">
            <v>4</v>
          </cell>
          <cell r="M60">
            <v>4</v>
          </cell>
          <cell r="N60">
            <v>4</v>
          </cell>
          <cell r="O60">
            <v>4</v>
          </cell>
          <cell r="P60">
            <v>4</v>
          </cell>
          <cell r="Q60">
            <v>4</v>
          </cell>
          <cell r="R60">
            <v>5.333333333333333</v>
          </cell>
          <cell r="U60" t="e">
            <v>#N/A</v>
          </cell>
          <cell r="V60" t="e">
            <v>#N/A</v>
          </cell>
          <cell r="W60" t="e">
            <v>#N/A</v>
          </cell>
          <cell r="X60" t="e">
            <v>#N/A</v>
          </cell>
          <cell r="Y60" t="e">
            <v>#N/A</v>
          </cell>
          <cell r="Z60" t="e">
            <v>#N/A</v>
          </cell>
          <cell r="AA60" t="e">
            <v>#N/A</v>
          </cell>
          <cell r="AB60" t="e">
            <v>#N/A</v>
          </cell>
          <cell r="AC60" t="e">
            <v>#N/A</v>
          </cell>
          <cell r="AD60" t="e">
            <v>#N/A</v>
          </cell>
          <cell r="AE60" t="e">
            <v>#N/A</v>
          </cell>
          <cell r="AF60" t="e">
            <v>#N/A</v>
          </cell>
          <cell r="AG60" t="e">
            <v>#N/A</v>
          </cell>
          <cell r="AH60" t="e">
            <v>#N/A</v>
          </cell>
        </row>
        <row r="61">
          <cell r="C61">
            <v>58</v>
          </cell>
          <cell r="D61" t="str">
            <v>KECEPATAN ANGIN RATA-RATA</v>
          </cell>
          <cell r="E61">
            <v>16</v>
          </cell>
          <cell r="F61">
            <v>2008</v>
          </cell>
          <cell r="G61">
            <v>4</v>
          </cell>
          <cell r="H61">
            <v>4</v>
          </cell>
          <cell r="I61">
            <v>4</v>
          </cell>
          <cell r="J61">
            <v>4</v>
          </cell>
          <cell r="K61">
            <v>4.333333333333333</v>
          </cell>
          <cell r="L61">
            <v>4.25</v>
          </cell>
          <cell r="M61">
            <v>4</v>
          </cell>
          <cell r="N61">
            <v>4</v>
          </cell>
          <cell r="O61">
            <v>4.666666666666667</v>
          </cell>
          <cell r="P61">
            <v>4</v>
          </cell>
          <cell r="Q61">
            <v>4.1111111111111107</v>
          </cell>
          <cell r="R61">
            <v>0</v>
          </cell>
          <cell r="U61" t="e">
            <v>#N/A</v>
          </cell>
          <cell r="V61" t="e">
            <v>#N/A</v>
          </cell>
          <cell r="W61" t="e">
            <v>#N/A</v>
          </cell>
          <cell r="X61" t="e">
            <v>#N/A</v>
          </cell>
          <cell r="Y61" t="e">
            <v>#N/A</v>
          </cell>
          <cell r="Z61" t="e">
            <v>#N/A</v>
          </cell>
          <cell r="AA61" t="e">
            <v>#N/A</v>
          </cell>
          <cell r="AB61" t="e">
            <v>#N/A</v>
          </cell>
          <cell r="AC61" t="e">
            <v>#N/A</v>
          </cell>
          <cell r="AD61" t="e">
            <v>#N/A</v>
          </cell>
          <cell r="AE61" t="e">
            <v>#N/A</v>
          </cell>
          <cell r="AF61" t="e">
            <v>#N/A</v>
          </cell>
          <cell r="AG61" t="e">
            <v>#N/A</v>
          </cell>
          <cell r="AH61" t="e">
            <v>#N/A</v>
          </cell>
        </row>
        <row r="62">
          <cell r="C62">
            <v>59</v>
          </cell>
          <cell r="D62" t="str">
            <v>KECEPATAN ANGIN RATA-RATA</v>
          </cell>
          <cell r="E62">
            <v>16</v>
          </cell>
          <cell r="F62">
            <v>2009</v>
          </cell>
          <cell r="G62">
            <v>3.1428571428571428</v>
          </cell>
          <cell r="H62">
            <v>4.3214285714285712</v>
          </cell>
          <cell r="I62">
            <v>3.9761904761904758</v>
          </cell>
          <cell r="J62">
            <v>4.6428571428571423</v>
          </cell>
          <cell r="K62">
            <v>3.8035714285714288</v>
          </cell>
          <cell r="L62">
            <v>4.4761904761904763</v>
          </cell>
          <cell r="M62">
            <v>3.9464285714285716</v>
          </cell>
          <cell r="N62">
            <v>4.4547619047619049</v>
          </cell>
          <cell r="O62">
            <v>4.4326007326007328</v>
          </cell>
          <cell r="P62">
            <v>4.2142857142857135</v>
          </cell>
          <cell r="Q62">
            <v>3.9642857142857144</v>
          </cell>
          <cell r="R62">
            <v>3.6562499999999996</v>
          </cell>
          <cell r="U62" t="e">
            <v>#N/A</v>
          </cell>
          <cell r="V62" t="e">
            <v>#N/A</v>
          </cell>
          <cell r="W62" t="e">
            <v>#N/A</v>
          </cell>
          <cell r="X62" t="e">
            <v>#N/A</v>
          </cell>
          <cell r="Y62" t="e">
            <v>#N/A</v>
          </cell>
          <cell r="Z62" t="e">
            <v>#N/A</v>
          </cell>
          <cell r="AA62" t="e">
            <v>#N/A</v>
          </cell>
          <cell r="AB62" t="e">
            <v>#N/A</v>
          </cell>
          <cell r="AC62" t="e">
            <v>#N/A</v>
          </cell>
          <cell r="AD62" t="e">
            <v>#N/A</v>
          </cell>
          <cell r="AE62" t="e">
            <v>#N/A</v>
          </cell>
          <cell r="AF62" t="e">
            <v>#N/A</v>
          </cell>
          <cell r="AG62" t="e">
            <v>#N/A</v>
          </cell>
          <cell r="AH62" t="e">
            <v>#N/A</v>
          </cell>
        </row>
        <row r="63">
          <cell r="C63">
            <v>60</v>
          </cell>
          <cell r="D63" t="str">
            <v>KECEPATAN ANGIN RATA-RATA</v>
          </cell>
          <cell r="E63">
            <v>16</v>
          </cell>
          <cell r="F63">
            <v>2010</v>
          </cell>
          <cell r="G63">
            <v>3.3154761904761907</v>
          </cell>
          <cell r="H63">
            <v>4.7333333333333334</v>
          </cell>
          <cell r="I63">
            <v>5.3809523809523814</v>
          </cell>
          <cell r="J63">
            <v>4.9047619047619042</v>
          </cell>
          <cell r="K63">
            <v>4.5595238095238093</v>
          </cell>
          <cell r="L63">
            <v>3.9267857142857134</v>
          </cell>
          <cell r="M63">
            <v>4.0102040816326534</v>
          </cell>
          <cell r="N63">
            <v>4.4603174603174596</v>
          </cell>
          <cell r="O63">
            <v>4.0376623376623382</v>
          </cell>
          <cell r="P63">
            <v>4.5285714285714285</v>
          </cell>
          <cell r="Q63">
            <v>3.9</v>
          </cell>
          <cell r="R63">
            <v>3.5583333333333336</v>
          </cell>
          <cell r="U63" t="e">
            <v>#N/A</v>
          </cell>
          <cell r="V63" t="e">
            <v>#N/A</v>
          </cell>
          <cell r="W63" t="e">
            <v>#N/A</v>
          </cell>
          <cell r="X63" t="e">
            <v>#N/A</v>
          </cell>
          <cell r="Y63" t="e">
            <v>#N/A</v>
          </cell>
          <cell r="Z63" t="e">
            <v>#N/A</v>
          </cell>
          <cell r="AA63" t="e">
            <v>#N/A</v>
          </cell>
          <cell r="AB63" t="e">
            <v>#N/A</v>
          </cell>
          <cell r="AC63" t="e">
            <v>#N/A</v>
          </cell>
          <cell r="AD63" t="e">
            <v>#N/A</v>
          </cell>
          <cell r="AE63" t="e">
            <v>#N/A</v>
          </cell>
          <cell r="AF63" t="e">
            <v>#N/A</v>
          </cell>
          <cell r="AG63" t="e">
            <v>#N/A</v>
          </cell>
          <cell r="AH63" t="e">
            <v>#N/A</v>
          </cell>
        </row>
        <row r="64">
          <cell r="C64">
            <v>61</v>
          </cell>
          <cell r="D64" t="str">
            <v>KECEPATAN ANGIN RATA-RATA</v>
          </cell>
          <cell r="E64">
            <v>16</v>
          </cell>
          <cell r="F64">
            <v>2011</v>
          </cell>
          <cell r="G64">
            <v>3.6111111111111112</v>
          </cell>
          <cell r="H64">
            <v>4</v>
          </cell>
          <cell r="I64">
            <v>3.7708333333333335</v>
          </cell>
          <cell r="J64">
            <v>3.75</v>
          </cell>
          <cell r="K64">
            <v>3.9305555555555558</v>
          </cell>
          <cell r="L64">
            <v>3.6111111111111112</v>
          </cell>
          <cell r="M64">
            <v>4.3125</v>
          </cell>
          <cell r="N64">
            <v>3.9907407407407405</v>
          </cell>
          <cell r="O64">
            <v>4.3125</v>
          </cell>
          <cell r="P64">
            <v>4.2857142857142856</v>
          </cell>
          <cell r="Q64">
            <v>4.3076923076923075</v>
          </cell>
          <cell r="R64">
            <v>3.5384615384615383</v>
          </cell>
          <cell r="U64" t="e">
            <v>#N/A</v>
          </cell>
          <cell r="V64" t="e">
            <v>#N/A</v>
          </cell>
          <cell r="W64" t="e">
            <v>#N/A</v>
          </cell>
          <cell r="X64" t="e">
            <v>#N/A</v>
          </cell>
          <cell r="Y64" t="e">
            <v>#N/A</v>
          </cell>
          <cell r="Z64" t="e">
            <v>#N/A</v>
          </cell>
          <cell r="AA64" t="e">
            <v>#N/A</v>
          </cell>
          <cell r="AB64" t="e">
            <v>#N/A</v>
          </cell>
          <cell r="AC64" t="e">
            <v>#N/A</v>
          </cell>
          <cell r="AD64" t="e">
            <v>#N/A</v>
          </cell>
          <cell r="AE64" t="e">
            <v>#N/A</v>
          </cell>
          <cell r="AF64" t="e">
            <v>#N/A</v>
          </cell>
          <cell r="AG64" t="e">
            <v>#N/A</v>
          </cell>
          <cell r="AH64" t="e">
            <v>#N/A</v>
          </cell>
        </row>
        <row r="65">
          <cell r="C65">
            <v>62</v>
          </cell>
          <cell r="D65" t="str">
            <v>KECEPATAN ANGIN RATA-RATA</v>
          </cell>
          <cell r="E65">
            <v>16</v>
          </cell>
          <cell r="F65">
            <v>2012</v>
          </cell>
          <cell r="G65">
            <v>2.7777777777777777</v>
          </cell>
          <cell r="H65">
            <v>4.3</v>
          </cell>
          <cell r="I65">
            <v>3.5161290322580645</v>
          </cell>
          <cell r="J65">
            <v>4.5</v>
          </cell>
          <cell r="K65">
            <v>4.615384615384615</v>
          </cell>
          <cell r="L65">
            <v>4.625</v>
          </cell>
          <cell r="M65">
            <v>4.416666666666667</v>
          </cell>
          <cell r="N65">
            <v>4.75</v>
          </cell>
          <cell r="O65">
            <v>4.8666666666666663</v>
          </cell>
          <cell r="P65">
            <v>4.2307692307692308</v>
          </cell>
          <cell r="Q65">
            <v>4.75</v>
          </cell>
          <cell r="R65">
            <v>4.333333333333333</v>
          </cell>
          <cell r="U65" t="e">
            <v>#N/A</v>
          </cell>
          <cell r="V65" t="e">
            <v>#N/A</v>
          </cell>
          <cell r="W65" t="e">
            <v>#N/A</v>
          </cell>
          <cell r="X65" t="e">
            <v>#N/A</v>
          </cell>
          <cell r="Y65" t="e">
            <v>#N/A</v>
          </cell>
          <cell r="Z65" t="e">
            <v>#N/A</v>
          </cell>
          <cell r="AA65" t="e">
            <v>#N/A</v>
          </cell>
          <cell r="AB65" t="e">
            <v>#N/A</v>
          </cell>
          <cell r="AC65" t="e">
            <v>#N/A</v>
          </cell>
          <cell r="AD65" t="e">
            <v>#N/A</v>
          </cell>
          <cell r="AE65" t="e">
            <v>#N/A</v>
          </cell>
          <cell r="AF65" t="e">
            <v>#N/A</v>
          </cell>
          <cell r="AG65" t="e">
            <v>#N/A</v>
          </cell>
          <cell r="AH65" t="e">
            <v>#N/A</v>
          </cell>
        </row>
        <row r="66">
          <cell r="C66">
            <v>63</v>
          </cell>
          <cell r="D66" t="str">
            <v>KECEPATAN ANGIN RATA-RATA</v>
          </cell>
          <cell r="E66">
            <v>16</v>
          </cell>
          <cell r="F66">
            <v>2013</v>
          </cell>
          <cell r="G66">
            <v>4.6875</v>
          </cell>
          <cell r="H66">
            <v>5.2307692307692308</v>
          </cell>
          <cell r="I66">
            <v>5.3750000000000018</v>
          </cell>
          <cell r="J66">
            <v>4.6745098039215689</v>
          </cell>
          <cell r="K66">
            <v>5.3198529411764701</v>
          </cell>
          <cell r="L66">
            <v>4.9638009049773748</v>
          </cell>
          <cell r="M66">
            <v>4.8088235294117645</v>
          </cell>
          <cell r="N66">
            <v>5.1213235294117636</v>
          </cell>
          <cell r="O66">
            <v>5.5261437908496722</v>
          </cell>
          <cell r="P66">
            <v>5.3208556149732624</v>
          </cell>
          <cell r="Q66">
            <v>4.9375</v>
          </cell>
          <cell r="R66">
            <v>3.7583333333333333</v>
          </cell>
          <cell r="U66" t="e">
            <v>#N/A</v>
          </cell>
          <cell r="V66" t="e">
            <v>#N/A</v>
          </cell>
          <cell r="W66" t="e">
            <v>#N/A</v>
          </cell>
          <cell r="X66" t="e">
            <v>#N/A</v>
          </cell>
          <cell r="Y66" t="e">
            <v>#N/A</v>
          </cell>
          <cell r="Z66" t="e">
            <v>#N/A</v>
          </cell>
          <cell r="AA66" t="e">
            <v>#N/A</v>
          </cell>
          <cell r="AB66" t="e">
            <v>#N/A</v>
          </cell>
          <cell r="AC66" t="e">
            <v>#N/A</v>
          </cell>
          <cell r="AD66" t="e">
            <v>#N/A</v>
          </cell>
          <cell r="AE66" t="e">
            <v>#N/A</v>
          </cell>
          <cell r="AF66" t="e">
            <v>#N/A</v>
          </cell>
          <cell r="AG66" t="e">
            <v>#N/A</v>
          </cell>
          <cell r="AH66" t="e">
            <v>#N/A</v>
          </cell>
        </row>
        <row r="67">
          <cell r="C67">
            <v>64</v>
          </cell>
          <cell r="D67" t="str">
            <v>KECEPATAN ANGIN RATA-RATA</v>
          </cell>
          <cell r="E67">
            <v>16</v>
          </cell>
          <cell r="F67">
            <v>2014</v>
          </cell>
          <cell r="G67">
            <v>2.8041666666666667</v>
          </cell>
          <cell r="H67">
            <v>3.6636904761904758</v>
          </cell>
          <cell r="I67">
            <v>4.0480769230769234</v>
          </cell>
          <cell r="J67">
            <v>4.3791666666666664</v>
          </cell>
          <cell r="K67">
            <v>4.758064516129032</v>
          </cell>
          <cell r="L67">
            <v>4.4375000000000009</v>
          </cell>
          <cell r="M67">
            <v>4.220430107526882</v>
          </cell>
          <cell r="N67">
            <v>3.9435483870967745</v>
          </cell>
          <cell r="O67">
            <v>3.8090277777777772</v>
          </cell>
          <cell r="P67">
            <v>5.2942708333333321</v>
          </cell>
          <cell r="Q67">
            <v>3.8969298245614046</v>
          </cell>
          <cell r="R67">
            <v>3.6130952380952377</v>
          </cell>
          <cell r="U67" t="e">
            <v>#N/A</v>
          </cell>
          <cell r="V67" t="e">
            <v>#N/A</v>
          </cell>
          <cell r="W67" t="e">
            <v>#N/A</v>
          </cell>
          <cell r="X67" t="e">
            <v>#N/A</v>
          </cell>
          <cell r="Y67" t="e">
            <v>#N/A</v>
          </cell>
          <cell r="Z67" t="e">
            <v>#N/A</v>
          </cell>
          <cell r="AA67" t="e">
            <v>#N/A</v>
          </cell>
          <cell r="AB67" t="e">
            <v>#N/A</v>
          </cell>
          <cell r="AC67" t="e">
            <v>#N/A</v>
          </cell>
          <cell r="AD67" t="e">
            <v>#N/A</v>
          </cell>
          <cell r="AE67" t="e">
            <v>#N/A</v>
          </cell>
          <cell r="AF67" t="e">
            <v>#N/A</v>
          </cell>
          <cell r="AG67" t="e">
            <v>#N/A</v>
          </cell>
          <cell r="AH67" t="e">
            <v>#N/A</v>
          </cell>
        </row>
        <row r="68">
          <cell r="C68">
            <v>65</v>
          </cell>
          <cell r="D68" t="str">
            <v>KECEPATAN ANGIN RATA-RATA</v>
          </cell>
          <cell r="E68">
            <v>16</v>
          </cell>
          <cell r="F68">
            <v>2015</v>
          </cell>
          <cell r="G68">
            <v>3.8913690476190479</v>
          </cell>
          <cell r="H68">
            <v>3.0937500000000004</v>
          </cell>
          <cell r="I68">
            <v>4.4642857142857135</v>
          </cell>
          <cell r="J68">
            <v>4.7053571428571432</v>
          </cell>
          <cell r="K68">
            <v>4.4434523809523805</v>
          </cell>
          <cell r="L68">
            <v>4.1145833333333339</v>
          </cell>
          <cell r="M68">
            <v>5.331845238095239</v>
          </cell>
          <cell r="N68">
            <v>4.8615591397849469</v>
          </cell>
          <cell r="O68">
            <v>4.1180555555555554</v>
          </cell>
          <cell r="P68">
            <v>4.168010752688172</v>
          </cell>
          <cell r="Q68">
            <v>3.8611111111111103</v>
          </cell>
          <cell r="R68">
            <v>4.1962365591397859</v>
          </cell>
          <cell r="U68" t="e">
            <v>#N/A</v>
          </cell>
          <cell r="V68" t="e">
            <v>#N/A</v>
          </cell>
          <cell r="W68" t="e">
            <v>#N/A</v>
          </cell>
          <cell r="X68" t="e">
            <v>#N/A</v>
          </cell>
          <cell r="Y68" t="e">
            <v>#N/A</v>
          </cell>
          <cell r="Z68" t="e">
            <v>#N/A</v>
          </cell>
          <cell r="AA68" t="e">
            <v>#N/A</v>
          </cell>
          <cell r="AB68" t="e">
            <v>#N/A</v>
          </cell>
          <cell r="AC68" t="e">
            <v>#N/A</v>
          </cell>
          <cell r="AD68" t="e">
            <v>#N/A</v>
          </cell>
          <cell r="AE68" t="e">
            <v>#N/A</v>
          </cell>
          <cell r="AF68" t="e">
            <v>#N/A</v>
          </cell>
          <cell r="AG68" t="e">
            <v>#N/A</v>
          </cell>
          <cell r="AH68" t="e">
            <v>#N/A</v>
          </cell>
        </row>
        <row r="69">
          <cell r="C69">
            <v>66</v>
          </cell>
          <cell r="D69" t="str">
            <v>KECEPATAN ANGIN RATA-RATA</v>
          </cell>
          <cell r="E69">
            <v>16</v>
          </cell>
          <cell r="F69">
            <v>2016</v>
          </cell>
          <cell r="G69">
            <v>4.131720430107527</v>
          </cell>
          <cell r="H69">
            <v>4.1594827586206895</v>
          </cell>
          <cell r="I69">
            <v>4.1594827586206895</v>
          </cell>
          <cell r="J69">
            <v>4.0913978494623651</v>
          </cell>
          <cell r="K69">
            <v>4.0913978494623651</v>
          </cell>
          <cell r="L69">
            <v>4.8652777777777771</v>
          </cell>
          <cell r="M69">
            <v>4.8652777777777771</v>
          </cell>
          <cell r="N69">
            <v>4.1438172043010759</v>
          </cell>
          <cell r="O69">
            <v>4.1438172043010759</v>
          </cell>
          <cell r="P69">
            <v>3.5569444444444431</v>
          </cell>
          <cell r="Q69">
            <v>3.5569444444444431</v>
          </cell>
          <cell r="R69">
            <v>3.5833333333333344</v>
          </cell>
          <cell r="U69" t="e">
            <v>#N/A</v>
          </cell>
          <cell r="V69" t="e">
            <v>#N/A</v>
          </cell>
          <cell r="W69" t="e">
            <v>#N/A</v>
          </cell>
          <cell r="X69" t="e">
            <v>#N/A</v>
          </cell>
          <cell r="Y69" t="e">
            <v>#N/A</v>
          </cell>
          <cell r="Z69" t="e">
            <v>#N/A</v>
          </cell>
          <cell r="AA69" t="e">
            <v>#N/A</v>
          </cell>
          <cell r="AB69" t="e">
            <v>#N/A</v>
          </cell>
          <cell r="AC69" t="e">
            <v>#N/A</v>
          </cell>
          <cell r="AD69" t="e">
            <v>#N/A</v>
          </cell>
          <cell r="AE69" t="e">
            <v>#N/A</v>
          </cell>
          <cell r="AF69" t="e">
            <v>#N/A</v>
          </cell>
          <cell r="AG69" t="e">
            <v>#N/A</v>
          </cell>
          <cell r="AH69" t="e">
            <v>#N/A</v>
          </cell>
        </row>
        <row r="70">
          <cell r="C70">
            <v>67</v>
          </cell>
          <cell r="D70" t="str">
            <v>KECEPATAN ANGIN RATA-RATA</v>
          </cell>
          <cell r="E70">
            <v>16</v>
          </cell>
          <cell r="F70">
            <v>2017</v>
          </cell>
          <cell r="G70">
            <v>2.349462365591398</v>
          </cell>
          <cell r="H70">
            <v>2.7410714285714293</v>
          </cell>
          <cell r="I70">
            <v>2.791666666666667</v>
          </cell>
          <cell r="J70">
            <v>3.5624999999999996</v>
          </cell>
          <cell r="K70">
            <v>3.2163978494623651</v>
          </cell>
          <cell r="L70">
            <v>2.625</v>
          </cell>
          <cell r="M70">
            <v>2.7862903225806446</v>
          </cell>
          <cell r="N70">
            <v>2.6451612903225805</v>
          </cell>
          <cell r="O70">
            <v>2.0458333333333338</v>
          </cell>
          <cell r="P70">
            <v>2.602150537634409</v>
          </cell>
          <cell r="Q70">
            <v>2.2013888888888884</v>
          </cell>
          <cell r="R70">
            <v>2.1854838709677415</v>
          </cell>
          <cell r="U70" t="e">
            <v>#N/A</v>
          </cell>
          <cell r="V70" t="e">
            <v>#N/A</v>
          </cell>
          <cell r="W70" t="e">
            <v>#N/A</v>
          </cell>
          <cell r="X70" t="e">
            <v>#N/A</v>
          </cell>
          <cell r="Y70" t="e">
            <v>#N/A</v>
          </cell>
          <cell r="Z70" t="e">
            <v>#N/A</v>
          </cell>
          <cell r="AA70" t="e">
            <v>#N/A</v>
          </cell>
          <cell r="AB70" t="e">
            <v>#N/A</v>
          </cell>
          <cell r="AC70" t="e">
            <v>#N/A</v>
          </cell>
          <cell r="AD70" t="e">
            <v>#N/A</v>
          </cell>
          <cell r="AE70" t="e">
            <v>#N/A</v>
          </cell>
          <cell r="AF70" t="e">
            <v>#N/A</v>
          </cell>
          <cell r="AG70" t="e">
            <v>#N/A</v>
          </cell>
          <cell r="AH70" t="e">
            <v>#N/A</v>
          </cell>
        </row>
        <row r="71">
          <cell r="C71">
            <v>68</v>
          </cell>
          <cell r="D71" t="str">
            <v>KECEPATAN ANGIN RATA-RATA</v>
          </cell>
          <cell r="E71">
            <v>16</v>
          </cell>
          <cell r="F71">
            <v>2018</v>
          </cell>
          <cell r="G71">
            <v>1.7137096774193548</v>
          </cell>
          <cell r="H71">
            <v>2.4047619047619047</v>
          </cell>
          <cell r="I71">
            <v>2.6801075268817205</v>
          </cell>
          <cell r="J71">
            <v>2.4305555555555554</v>
          </cell>
          <cell r="K71">
            <v>2.4946236559139776</v>
          </cell>
          <cell r="L71">
            <v>2.2555555555555555</v>
          </cell>
          <cell r="M71">
            <v>2.2016129032258065</v>
          </cell>
          <cell r="N71">
            <v>3.4838709677419355</v>
          </cell>
          <cell r="O71">
            <v>3.1472222222222226</v>
          </cell>
          <cell r="P71">
            <v>3.1545698924731176</v>
          </cell>
          <cell r="Q71">
            <v>2.8847222222222215</v>
          </cell>
          <cell r="R71">
            <v>2.7459677419354844</v>
          </cell>
        </row>
        <row r="72">
          <cell r="C72">
            <v>69</v>
          </cell>
          <cell r="D72" t="str">
            <v>KELEMBABAN UDARA PUKUL 07.00 WITA</v>
          </cell>
          <cell r="E72">
            <v>11</v>
          </cell>
          <cell r="F72">
            <v>1998</v>
          </cell>
          <cell r="G72">
            <v>97.032258064516128</v>
          </cell>
          <cell r="H72">
            <v>97.107142857142861</v>
          </cell>
          <cell r="I72">
            <v>96.709677419354833</v>
          </cell>
          <cell r="J72">
            <v>95.1</v>
          </cell>
          <cell r="K72">
            <v>96.096774193548384</v>
          </cell>
          <cell r="L72">
            <v>95.933333333333337</v>
          </cell>
          <cell r="M72">
            <v>96.483870967741936</v>
          </cell>
          <cell r="N72">
            <v>96.870967741935488</v>
          </cell>
          <cell r="O72">
            <v>97</v>
          </cell>
          <cell r="P72">
            <v>96.354838709677423</v>
          </cell>
          <cell r="Q72">
            <v>96.766666666666666</v>
          </cell>
          <cell r="R72">
            <v>96.451612903225808</v>
          </cell>
        </row>
        <row r="73">
          <cell r="C73">
            <v>70</v>
          </cell>
          <cell r="D73" t="str">
            <v>KELEMBABAN UDARA PUKUL 07.00 WITA</v>
          </cell>
          <cell r="E73">
            <v>11</v>
          </cell>
          <cell r="F73">
            <v>1999</v>
          </cell>
          <cell r="G73">
            <v>97.064516129032256</v>
          </cell>
          <cell r="H73">
            <v>97.035714285714292</v>
          </cell>
          <cell r="I73">
            <v>96.870967741935488</v>
          </cell>
          <cell r="J73">
            <v>96.63333333333334</v>
          </cell>
          <cell r="K73">
            <v>96.645161290322577</v>
          </cell>
          <cell r="L73">
            <v>96.5</v>
          </cell>
          <cell r="M73">
            <v>96.161290322580641</v>
          </cell>
          <cell r="N73">
            <v>96.225806451612897</v>
          </cell>
          <cell r="O73">
            <v>96.033333333333331</v>
          </cell>
          <cell r="P73">
            <v>96.193548387096769</v>
          </cell>
          <cell r="Q73">
            <v>96.63333333333334</v>
          </cell>
          <cell r="R73">
            <v>96.967741935483872</v>
          </cell>
        </row>
        <row r="74">
          <cell r="C74">
            <v>71</v>
          </cell>
          <cell r="D74" t="str">
            <v>KELEMBABAN UDARA PUKUL 07.00 WITA</v>
          </cell>
          <cell r="E74">
            <v>11</v>
          </cell>
          <cell r="F74">
            <v>2000</v>
          </cell>
          <cell r="G74">
            <v>97.516129032258064</v>
          </cell>
          <cell r="H74">
            <v>97.724137931034477</v>
          </cell>
          <cell r="I74">
            <v>97.064516129032256</v>
          </cell>
          <cell r="J74">
            <v>96.766666666666666</v>
          </cell>
          <cell r="K74">
            <v>96</v>
          </cell>
          <cell r="L74">
            <v>96.7</v>
          </cell>
          <cell r="M74">
            <v>96</v>
          </cell>
          <cell r="N74">
            <v>96.032258064516128</v>
          </cell>
          <cell r="O74">
            <v>95.6</v>
          </cell>
          <cell r="P74">
            <v>96.677419354838705</v>
          </cell>
          <cell r="Q74">
            <v>96.733333333333334</v>
          </cell>
          <cell r="R74">
            <v>96.870967741935488</v>
          </cell>
          <cell r="U74" t="e">
            <v>#N/A</v>
          </cell>
          <cell r="V74" t="e">
            <v>#N/A</v>
          </cell>
          <cell r="W74" t="e">
            <v>#N/A</v>
          </cell>
          <cell r="X74" t="e">
            <v>#N/A</v>
          </cell>
          <cell r="Y74" t="e">
            <v>#N/A</v>
          </cell>
          <cell r="Z74" t="e">
            <v>#N/A</v>
          </cell>
          <cell r="AA74" t="e">
            <v>#N/A</v>
          </cell>
          <cell r="AB74" t="e">
            <v>#N/A</v>
          </cell>
          <cell r="AC74" t="e">
            <v>#N/A</v>
          </cell>
          <cell r="AD74" t="e">
            <v>#N/A</v>
          </cell>
          <cell r="AE74" t="e">
            <v>#N/A</v>
          </cell>
          <cell r="AF74" t="e">
            <v>#N/A</v>
          </cell>
          <cell r="AG74" t="e">
            <v>#N/A</v>
          </cell>
          <cell r="AH74" t="e">
            <v>#N/A</v>
          </cell>
        </row>
        <row r="75">
          <cell r="C75">
            <v>72</v>
          </cell>
          <cell r="D75" t="str">
            <v>KELEMBABAN UDARA PUKUL 07.00 WITA</v>
          </cell>
          <cell r="E75">
            <v>11</v>
          </cell>
          <cell r="F75">
            <v>2001</v>
          </cell>
          <cell r="G75">
            <v>97.322580645161295</v>
          </cell>
          <cell r="H75">
            <v>97.25</v>
          </cell>
          <cell r="I75">
            <v>97.064516129032256</v>
          </cell>
          <cell r="J75">
            <v>96.9</v>
          </cell>
          <cell r="K75">
            <v>96.677419354838705</v>
          </cell>
          <cell r="L75">
            <v>96.5</v>
          </cell>
          <cell r="M75">
            <v>96.064516129032256</v>
          </cell>
          <cell r="N75">
            <v>93.58064516129032</v>
          </cell>
          <cell r="O75">
            <v>95.733333333333334</v>
          </cell>
          <cell r="P75">
            <v>96.290322580645167</v>
          </cell>
          <cell r="Q75">
            <v>96</v>
          </cell>
          <cell r="R75">
            <v>96.774193548387103</v>
          </cell>
          <cell r="U75" t="e">
            <v>#N/A</v>
          </cell>
          <cell r="V75" t="e">
            <v>#N/A</v>
          </cell>
          <cell r="W75" t="e">
            <v>#N/A</v>
          </cell>
          <cell r="X75" t="e">
            <v>#N/A</v>
          </cell>
          <cell r="Y75" t="e">
            <v>#N/A</v>
          </cell>
          <cell r="Z75" t="e">
            <v>#N/A</v>
          </cell>
          <cell r="AA75" t="e">
            <v>#N/A</v>
          </cell>
          <cell r="AB75" t="e">
            <v>#N/A</v>
          </cell>
          <cell r="AC75" t="e">
            <v>#N/A</v>
          </cell>
          <cell r="AD75" t="e">
            <v>#N/A</v>
          </cell>
          <cell r="AE75" t="e">
            <v>#N/A</v>
          </cell>
          <cell r="AF75" t="e">
            <v>#N/A</v>
          </cell>
          <cell r="AG75" t="e">
            <v>#N/A</v>
          </cell>
          <cell r="AH75" t="e">
            <v>#N/A</v>
          </cell>
        </row>
        <row r="76">
          <cell r="C76">
            <v>73</v>
          </cell>
          <cell r="D76" t="str">
            <v>KELEMBABAN UDARA PUKUL 07.00 WITA</v>
          </cell>
          <cell r="E76">
            <v>11</v>
          </cell>
          <cell r="F76">
            <v>2002</v>
          </cell>
          <cell r="G76">
            <v>97.258064516129039</v>
          </cell>
          <cell r="H76">
            <v>97.142857142857139</v>
          </cell>
          <cell r="I76">
            <v>96.806451612903231</v>
          </cell>
          <cell r="J76">
            <v>96.166666666666671</v>
          </cell>
          <cell r="K76">
            <v>96.483870967741936</v>
          </cell>
          <cell r="L76">
            <v>96.5</v>
          </cell>
          <cell r="M76">
            <v>93.548387096774192</v>
          </cell>
          <cell r="N76">
            <v>93.322580645161295</v>
          </cell>
          <cell r="O76">
            <v>96.233333333333334</v>
          </cell>
          <cell r="P76">
            <v>95.677419354838705</v>
          </cell>
          <cell r="Q76">
            <v>95.466666666666669</v>
          </cell>
          <cell r="R76">
            <v>96.225806451612897</v>
          </cell>
          <cell r="U76" t="e">
            <v>#N/A</v>
          </cell>
          <cell r="V76" t="e">
            <v>#N/A</v>
          </cell>
          <cell r="W76" t="e">
            <v>#N/A</v>
          </cell>
          <cell r="X76" t="e">
            <v>#N/A</v>
          </cell>
          <cell r="Y76" t="e">
            <v>#N/A</v>
          </cell>
          <cell r="Z76" t="e">
            <v>#N/A</v>
          </cell>
          <cell r="AA76" t="e">
            <v>#N/A</v>
          </cell>
          <cell r="AB76" t="e">
            <v>#N/A</v>
          </cell>
          <cell r="AC76" t="e">
            <v>#N/A</v>
          </cell>
          <cell r="AD76" t="e">
            <v>#N/A</v>
          </cell>
          <cell r="AE76" t="e">
            <v>#N/A</v>
          </cell>
          <cell r="AF76" t="e">
            <v>#N/A</v>
          </cell>
          <cell r="AG76" t="e">
            <v>#N/A</v>
          </cell>
          <cell r="AH76" t="e">
            <v>#N/A</v>
          </cell>
        </row>
        <row r="77">
          <cell r="C77">
            <v>74</v>
          </cell>
          <cell r="D77" t="str">
            <v>KELEMBABAN UDARA PUKUL 07.00 WITA</v>
          </cell>
          <cell r="E77">
            <v>11</v>
          </cell>
          <cell r="F77">
            <v>2003</v>
          </cell>
          <cell r="G77">
            <v>96.774193548387103</v>
          </cell>
          <cell r="H77">
            <v>97.25</v>
          </cell>
          <cell r="I77">
            <v>96.806451612903231</v>
          </cell>
          <cell r="J77">
            <v>95.2</v>
          </cell>
          <cell r="K77">
            <v>95.225806451612897</v>
          </cell>
          <cell r="L77">
            <v>95.433333333333337</v>
          </cell>
          <cell r="M77">
            <v>95.225806451612897</v>
          </cell>
          <cell r="N77">
            <v>95.161290322580641</v>
          </cell>
          <cell r="O77">
            <v>96.533333333333331</v>
          </cell>
          <cell r="P77">
            <v>96.193548387096769</v>
          </cell>
          <cell r="Q77">
            <v>95.233333333333334</v>
          </cell>
          <cell r="R77">
            <v>96.709677419354833</v>
          </cell>
          <cell r="U77" t="e">
            <v>#N/A</v>
          </cell>
          <cell r="V77" t="e">
            <v>#N/A</v>
          </cell>
          <cell r="W77" t="e">
            <v>#N/A</v>
          </cell>
          <cell r="X77" t="e">
            <v>#N/A</v>
          </cell>
          <cell r="Y77" t="e">
            <v>#N/A</v>
          </cell>
          <cell r="Z77" t="e">
            <v>#N/A</v>
          </cell>
          <cell r="AA77" t="e">
            <v>#N/A</v>
          </cell>
          <cell r="AB77" t="e">
            <v>#N/A</v>
          </cell>
          <cell r="AC77" t="e">
            <v>#N/A</v>
          </cell>
          <cell r="AD77" t="e">
            <v>#N/A</v>
          </cell>
          <cell r="AE77" t="e">
            <v>#N/A</v>
          </cell>
          <cell r="AF77" t="e">
            <v>#N/A</v>
          </cell>
          <cell r="AG77" t="e">
            <v>#N/A</v>
          </cell>
          <cell r="AH77" t="e">
            <v>#N/A</v>
          </cell>
        </row>
        <row r="78">
          <cell r="C78">
            <v>75</v>
          </cell>
          <cell r="D78" t="str">
            <v>KELEMBABAN UDARA PUKUL 07.00 WITA</v>
          </cell>
          <cell r="E78">
            <v>11</v>
          </cell>
          <cell r="F78">
            <v>2004</v>
          </cell>
          <cell r="G78">
            <v>97.193548387096769</v>
          </cell>
          <cell r="H78">
            <v>96.758620689655174</v>
          </cell>
          <cell r="I78">
            <v>96.387096774193552</v>
          </cell>
          <cell r="J78">
            <v>96.233333333333334</v>
          </cell>
          <cell r="K78">
            <v>96.387096774193552</v>
          </cell>
          <cell r="L78">
            <v>97.1</v>
          </cell>
          <cell r="M78">
            <v>96.516129032258064</v>
          </cell>
          <cell r="N78">
            <v>93.58064516129032</v>
          </cell>
          <cell r="O78">
            <v>96.4</v>
          </cell>
          <cell r="P78">
            <v>95.838709677419359</v>
          </cell>
          <cell r="Q78">
            <v>96.4</v>
          </cell>
          <cell r="R78">
            <v>97</v>
          </cell>
          <cell r="U78" t="e">
            <v>#N/A</v>
          </cell>
          <cell r="V78" t="e">
            <v>#N/A</v>
          </cell>
          <cell r="W78" t="e">
            <v>#N/A</v>
          </cell>
          <cell r="X78" t="e">
            <v>#N/A</v>
          </cell>
          <cell r="Y78" t="e">
            <v>#N/A</v>
          </cell>
          <cell r="Z78" t="e">
            <v>#N/A</v>
          </cell>
          <cell r="AA78" t="e">
            <v>#N/A</v>
          </cell>
          <cell r="AB78" t="e">
            <v>#N/A</v>
          </cell>
          <cell r="AC78" t="e">
            <v>#N/A</v>
          </cell>
          <cell r="AD78" t="e">
            <v>#N/A</v>
          </cell>
          <cell r="AE78" t="e">
            <v>#N/A</v>
          </cell>
          <cell r="AF78" t="e">
            <v>#N/A</v>
          </cell>
          <cell r="AG78" t="e">
            <v>#N/A</v>
          </cell>
          <cell r="AH78" t="e">
            <v>#N/A</v>
          </cell>
        </row>
        <row r="79">
          <cell r="C79">
            <v>76</v>
          </cell>
          <cell r="D79" t="str">
            <v>KELEMBABAN UDARA PUKUL 07.00 WITA</v>
          </cell>
          <cell r="E79">
            <v>11</v>
          </cell>
          <cell r="F79">
            <v>2005</v>
          </cell>
          <cell r="G79">
            <v>96.838709677419359</v>
          </cell>
          <cell r="H79">
            <v>97.035714285714292</v>
          </cell>
          <cell r="I79">
            <v>96.58064516129032</v>
          </cell>
          <cell r="J79">
            <v>96.266666666666666</v>
          </cell>
          <cell r="K79">
            <v>96.290322580645167</v>
          </cell>
          <cell r="L79">
            <v>96.2</v>
          </cell>
          <cell r="M79">
            <v>96.322580645161295</v>
          </cell>
          <cell r="N79">
            <v>95.225806451612897</v>
          </cell>
          <cell r="O79">
            <v>95.3</v>
          </cell>
          <cell r="P79">
            <v>95.258064516129039</v>
          </cell>
          <cell r="Q79">
            <v>95.833333333333329</v>
          </cell>
          <cell r="R79">
            <v>96.806451612903231</v>
          </cell>
          <cell r="U79" t="e">
            <v>#N/A</v>
          </cell>
          <cell r="V79" t="e">
            <v>#N/A</v>
          </cell>
          <cell r="W79" t="e">
            <v>#N/A</v>
          </cell>
          <cell r="X79" t="e">
            <v>#N/A</v>
          </cell>
          <cell r="Y79" t="e">
            <v>#N/A</v>
          </cell>
          <cell r="Z79" t="e">
            <v>#N/A</v>
          </cell>
          <cell r="AA79" t="e">
            <v>#N/A</v>
          </cell>
          <cell r="AB79" t="e">
            <v>#N/A</v>
          </cell>
          <cell r="AC79" t="e">
            <v>#N/A</v>
          </cell>
          <cell r="AD79" t="e">
            <v>#N/A</v>
          </cell>
          <cell r="AE79" t="e">
            <v>#N/A</v>
          </cell>
          <cell r="AF79" t="e">
            <v>#N/A</v>
          </cell>
          <cell r="AG79" t="e">
            <v>#N/A</v>
          </cell>
          <cell r="AH79" t="e">
            <v>#N/A</v>
          </cell>
        </row>
        <row r="80">
          <cell r="C80">
            <v>77</v>
          </cell>
          <cell r="D80" t="str">
            <v>KELEMBABAN UDARA PUKUL 07.00 WITA</v>
          </cell>
          <cell r="E80">
            <v>11</v>
          </cell>
          <cell r="F80">
            <v>2006</v>
          </cell>
          <cell r="G80">
            <v>97.290322580645167</v>
          </cell>
          <cell r="H80">
            <v>96.964285714285708</v>
          </cell>
          <cell r="I80">
            <v>96.935483870967744</v>
          </cell>
          <cell r="J80">
            <v>96.333333333333329</v>
          </cell>
          <cell r="K80">
            <v>96.483870967741936</v>
          </cell>
          <cell r="L80">
            <v>96.13333333333334</v>
          </cell>
          <cell r="M80">
            <v>95.032258064516128</v>
          </cell>
          <cell r="N80">
            <v>92.129032258064512</v>
          </cell>
          <cell r="O80">
            <v>96.3</v>
          </cell>
          <cell r="P80">
            <v>95.838709677419359</v>
          </cell>
          <cell r="Q80">
            <v>96.833333333333329</v>
          </cell>
          <cell r="R80">
            <v>96.548387096774192</v>
          </cell>
          <cell r="U80" t="e">
            <v>#N/A</v>
          </cell>
          <cell r="V80" t="e">
            <v>#N/A</v>
          </cell>
          <cell r="W80" t="e">
            <v>#N/A</v>
          </cell>
          <cell r="X80" t="e">
            <v>#N/A</v>
          </cell>
          <cell r="Y80" t="e">
            <v>#N/A</v>
          </cell>
          <cell r="Z80" t="e">
            <v>#N/A</v>
          </cell>
          <cell r="AA80" t="e">
            <v>#N/A</v>
          </cell>
          <cell r="AB80" t="e">
            <v>#N/A</v>
          </cell>
          <cell r="AC80" t="e">
            <v>#N/A</v>
          </cell>
          <cell r="AD80" t="e">
            <v>#N/A</v>
          </cell>
          <cell r="AE80" t="e">
            <v>#N/A</v>
          </cell>
          <cell r="AF80" t="e">
            <v>#N/A</v>
          </cell>
          <cell r="AG80" t="e">
            <v>#N/A</v>
          </cell>
          <cell r="AH80" t="e">
            <v>#N/A</v>
          </cell>
        </row>
        <row r="81">
          <cell r="C81">
            <v>78</v>
          </cell>
          <cell r="D81" t="str">
            <v>KELEMBABAN UDARA PUKUL 07.00 WITA</v>
          </cell>
          <cell r="E81">
            <v>11</v>
          </cell>
          <cell r="F81">
            <v>2007</v>
          </cell>
          <cell r="G81">
            <v>97.483870967741936</v>
          </cell>
          <cell r="H81">
            <v>96.892857142857139</v>
          </cell>
          <cell r="I81">
            <v>96.709677419354833</v>
          </cell>
          <cell r="J81">
            <v>95.4</v>
          </cell>
          <cell r="K81">
            <v>95</v>
          </cell>
          <cell r="L81">
            <v>95.766666666666666</v>
          </cell>
          <cell r="M81">
            <v>96.258064516129039</v>
          </cell>
          <cell r="N81">
            <v>95.548387096774192</v>
          </cell>
          <cell r="O81">
            <v>95.36666666666666</v>
          </cell>
          <cell r="P81">
            <v>95.258064516129039</v>
          </cell>
          <cell r="Q81">
            <v>96.13333333333334</v>
          </cell>
          <cell r="R81">
            <v>96.774193548387103</v>
          </cell>
          <cell r="U81" t="e">
            <v>#N/A</v>
          </cell>
          <cell r="V81" t="e">
            <v>#N/A</v>
          </cell>
          <cell r="W81" t="e">
            <v>#N/A</v>
          </cell>
          <cell r="X81" t="e">
            <v>#N/A</v>
          </cell>
          <cell r="Y81" t="e">
            <v>#N/A</v>
          </cell>
          <cell r="Z81" t="e">
            <v>#N/A</v>
          </cell>
          <cell r="AA81" t="e">
            <v>#N/A</v>
          </cell>
          <cell r="AB81" t="e">
            <v>#N/A</v>
          </cell>
          <cell r="AC81" t="e">
            <v>#N/A</v>
          </cell>
          <cell r="AD81" t="e">
            <v>#N/A</v>
          </cell>
          <cell r="AE81" t="e">
            <v>#N/A</v>
          </cell>
          <cell r="AF81" t="e">
            <v>#N/A</v>
          </cell>
          <cell r="AG81" t="e">
            <v>#N/A</v>
          </cell>
          <cell r="AH81" t="e">
            <v>#N/A</v>
          </cell>
        </row>
        <row r="82">
          <cell r="C82">
            <v>79</v>
          </cell>
          <cell r="D82" t="str">
            <v>KELEMBABAN UDARA PUKUL 07.00 WITA</v>
          </cell>
          <cell r="E82">
            <v>11</v>
          </cell>
          <cell r="F82">
            <v>2008</v>
          </cell>
          <cell r="G82">
            <v>96.774193548387103</v>
          </cell>
          <cell r="H82">
            <v>96.551724137931032</v>
          </cell>
          <cell r="I82">
            <v>97.193548387096769</v>
          </cell>
          <cell r="J82">
            <v>96.13333333333334</v>
          </cell>
          <cell r="K82">
            <v>95.41935483870968</v>
          </cell>
          <cell r="L82">
            <v>95.965517241379317</v>
          </cell>
          <cell r="M82">
            <v>96.387096774193552</v>
          </cell>
          <cell r="N82">
            <v>95.806451612903231</v>
          </cell>
          <cell r="O82">
            <v>95.966666666666669</v>
          </cell>
          <cell r="P82">
            <v>95.677419354838705</v>
          </cell>
          <cell r="Q82">
            <v>95.4</v>
          </cell>
          <cell r="R82">
            <v>96.612903225806448</v>
          </cell>
          <cell r="U82" t="e">
            <v>#N/A</v>
          </cell>
          <cell r="V82" t="e">
            <v>#N/A</v>
          </cell>
          <cell r="W82" t="e">
            <v>#N/A</v>
          </cell>
          <cell r="X82" t="e">
            <v>#N/A</v>
          </cell>
          <cell r="Y82" t="e">
            <v>#N/A</v>
          </cell>
          <cell r="Z82" t="e">
            <v>#N/A</v>
          </cell>
          <cell r="AA82" t="e">
            <v>#N/A</v>
          </cell>
          <cell r="AB82" t="e">
            <v>#N/A</v>
          </cell>
          <cell r="AC82" t="e">
            <v>#N/A</v>
          </cell>
          <cell r="AD82" t="e">
            <v>#N/A</v>
          </cell>
          <cell r="AE82" t="e">
            <v>#N/A</v>
          </cell>
          <cell r="AF82" t="e">
            <v>#N/A</v>
          </cell>
          <cell r="AG82" t="e">
            <v>#N/A</v>
          </cell>
          <cell r="AH82" t="e">
            <v>#N/A</v>
          </cell>
        </row>
        <row r="83">
          <cell r="C83">
            <v>80</v>
          </cell>
          <cell r="D83" t="str">
            <v>KELEMBABAN UDARA PUKUL 07.00 WITA</v>
          </cell>
          <cell r="E83">
            <v>11</v>
          </cell>
          <cell r="F83">
            <v>2009</v>
          </cell>
          <cell r="G83">
            <v>96.734624737677038</v>
          </cell>
          <cell r="H83">
            <v>96.803288247014024</v>
          </cell>
          <cell r="I83">
            <v>96.381402626633275</v>
          </cell>
          <cell r="J83">
            <v>95.710297359276808</v>
          </cell>
          <cell r="K83">
            <v>94.417869443564811</v>
          </cell>
          <cell r="L83">
            <v>94.794116877505232</v>
          </cell>
          <cell r="M83">
            <v>92.612644640613084</v>
          </cell>
          <cell r="N83">
            <v>92.452343109129217</v>
          </cell>
          <cell r="O83">
            <v>92.543830431602359</v>
          </cell>
          <cell r="P83">
            <v>94.167062101253421</v>
          </cell>
          <cell r="Q83">
            <v>94.994929244698042</v>
          </cell>
          <cell r="R83">
            <v>95.853723713005152</v>
          </cell>
          <cell r="U83" t="e">
            <v>#N/A</v>
          </cell>
          <cell r="V83" t="e">
            <v>#N/A</v>
          </cell>
          <cell r="W83" t="e">
            <v>#N/A</v>
          </cell>
          <cell r="X83" t="e">
            <v>#N/A</v>
          </cell>
          <cell r="Y83" t="e">
            <v>#N/A</v>
          </cell>
          <cell r="Z83" t="e">
            <v>#N/A</v>
          </cell>
          <cell r="AA83" t="e">
            <v>#N/A</v>
          </cell>
          <cell r="AB83" t="e">
            <v>#N/A</v>
          </cell>
          <cell r="AC83" t="e">
            <v>#N/A</v>
          </cell>
          <cell r="AD83" t="e">
            <v>#N/A</v>
          </cell>
          <cell r="AE83" t="e">
            <v>#N/A</v>
          </cell>
          <cell r="AF83" t="e">
            <v>#N/A</v>
          </cell>
          <cell r="AG83" t="e">
            <v>#N/A</v>
          </cell>
          <cell r="AH83" t="e">
            <v>#N/A</v>
          </cell>
        </row>
        <row r="84">
          <cell r="C84">
            <v>81</v>
          </cell>
          <cell r="D84" t="str">
            <v>KELEMBABAN UDARA PUKUL 07.00 WITA</v>
          </cell>
          <cell r="E84">
            <v>11</v>
          </cell>
          <cell r="F84">
            <v>2010</v>
          </cell>
          <cell r="G84">
            <v>96.391243903026961</v>
          </cell>
          <cell r="H84">
            <v>95.640362173793989</v>
          </cell>
          <cell r="I84">
            <v>95.287428767952079</v>
          </cell>
          <cell r="J84">
            <v>95.031897855899672</v>
          </cell>
          <cell r="K84">
            <v>94.36541227916679</v>
          </cell>
          <cell r="L84">
            <v>95.361222664003279</v>
          </cell>
          <cell r="M84">
            <v>96.071436642392442</v>
          </cell>
          <cell r="N84">
            <v>95.211996268584286</v>
          </cell>
          <cell r="O84">
            <v>95.370934690105187</v>
          </cell>
          <cell r="P84">
            <v>94.823913423775778</v>
          </cell>
          <cell r="Q84">
            <v>95.170562760726497</v>
          </cell>
          <cell r="R84">
            <v>96.129201692205285</v>
          </cell>
          <cell r="U84" t="e">
            <v>#N/A</v>
          </cell>
          <cell r="V84" t="e">
            <v>#N/A</v>
          </cell>
          <cell r="W84" t="e">
            <v>#N/A</v>
          </cell>
          <cell r="X84" t="e">
            <v>#N/A</v>
          </cell>
          <cell r="Y84" t="e">
            <v>#N/A</v>
          </cell>
          <cell r="Z84" t="e">
            <v>#N/A</v>
          </cell>
          <cell r="AA84" t="e">
            <v>#N/A</v>
          </cell>
          <cell r="AB84" t="e">
            <v>#N/A</v>
          </cell>
          <cell r="AC84" t="e">
            <v>#N/A</v>
          </cell>
          <cell r="AD84" t="e">
            <v>#N/A</v>
          </cell>
          <cell r="AE84" t="e">
            <v>#N/A</v>
          </cell>
          <cell r="AF84" t="e">
            <v>#N/A</v>
          </cell>
          <cell r="AG84" t="e">
            <v>#N/A</v>
          </cell>
          <cell r="AH84" t="e">
            <v>#N/A</v>
          </cell>
        </row>
        <row r="85">
          <cell r="C85">
            <v>82</v>
          </cell>
          <cell r="D85" t="str">
            <v>KELEMBABAN UDARA PUKUL 07.00 WITA</v>
          </cell>
          <cell r="E85">
            <v>11</v>
          </cell>
          <cell r="F85">
            <v>2011</v>
          </cell>
          <cell r="G85">
            <v>96.404428661624692</v>
          </cell>
          <cell r="H85">
            <v>95.30179519344702</v>
          </cell>
          <cell r="I85">
            <v>96.19923886486103</v>
          </cell>
          <cell r="J85">
            <v>95.825606630317864</v>
          </cell>
          <cell r="K85">
            <v>95.330827893738885</v>
          </cell>
          <cell r="L85">
            <v>95.038832361248453</v>
          </cell>
          <cell r="M85">
            <v>94.221964660780984</v>
          </cell>
          <cell r="N85">
            <v>94.313116907456546</v>
          </cell>
          <cell r="O85">
            <v>94.466666666666669</v>
          </cell>
          <cell r="P85">
            <v>95.255467393134467</v>
          </cell>
          <cell r="Q85">
            <v>91.9</v>
          </cell>
          <cell r="R85">
            <v>95.741935483870961</v>
          </cell>
          <cell r="U85" t="e">
            <v>#N/A</v>
          </cell>
          <cell r="V85" t="e">
            <v>#N/A</v>
          </cell>
          <cell r="W85" t="e">
            <v>#N/A</v>
          </cell>
          <cell r="X85" t="e">
            <v>#N/A</v>
          </cell>
          <cell r="Y85" t="e">
            <v>#N/A</v>
          </cell>
          <cell r="Z85" t="e">
            <v>#N/A</v>
          </cell>
          <cell r="AA85" t="e">
            <v>#N/A</v>
          </cell>
          <cell r="AB85" t="e">
            <v>#N/A</v>
          </cell>
          <cell r="AC85" t="e">
            <v>#N/A</v>
          </cell>
          <cell r="AD85" t="e">
            <v>#N/A</v>
          </cell>
          <cell r="AE85" t="e">
            <v>#N/A</v>
          </cell>
          <cell r="AF85" t="e">
            <v>#N/A</v>
          </cell>
          <cell r="AG85" t="e">
            <v>#N/A</v>
          </cell>
          <cell r="AH85" t="e">
            <v>#N/A</v>
          </cell>
        </row>
        <row r="86">
          <cell r="C86">
            <v>83</v>
          </cell>
          <cell r="D86" t="str">
            <v>KELEMBABAN UDARA PUKUL 07.00 WITA</v>
          </cell>
          <cell r="E86">
            <v>11</v>
          </cell>
          <cell r="F86">
            <v>2012</v>
          </cell>
          <cell r="G86">
            <v>96.612903225806448</v>
          </cell>
          <cell r="H86">
            <v>96.172413793103445</v>
          </cell>
          <cell r="I86">
            <v>97.064516129032256</v>
          </cell>
          <cell r="J86">
            <v>95.2</v>
          </cell>
          <cell r="K86">
            <v>95.096774193548384</v>
          </cell>
          <cell r="L86">
            <v>92.8</v>
          </cell>
          <cell r="M86">
            <v>94.387096774193552</v>
          </cell>
          <cell r="N86">
            <v>93.612903225806448</v>
          </cell>
          <cell r="O86">
            <v>94.433333333333337</v>
          </cell>
          <cell r="P86">
            <v>94.161290322580641</v>
          </cell>
          <cell r="Q86">
            <v>94.666666666666671</v>
          </cell>
          <cell r="R86">
            <v>95.064516129032256</v>
          </cell>
          <cell r="U86" t="e">
            <v>#N/A</v>
          </cell>
          <cell r="V86" t="e">
            <v>#N/A</v>
          </cell>
          <cell r="W86" t="e">
            <v>#N/A</v>
          </cell>
          <cell r="X86" t="e">
            <v>#N/A</v>
          </cell>
          <cell r="Y86" t="e">
            <v>#N/A</v>
          </cell>
          <cell r="Z86" t="e">
            <v>#N/A</v>
          </cell>
          <cell r="AA86" t="e">
            <v>#N/A</v>
          </cell>
          <cell r="AB86" t="e">
            <v>#N/A</v>
          </cell>
          <cell r="AC86" t="e">
            <v>#N/A</v>
          </cell>
          <cell r="AD86" t="e">
            <v>#N/A</v>
          </cell>
          <cell r="AE86" t="e">
            <v>#N/A</v>
          </cell>
          <cell r="AF86" t="e">
            <v>#N/A</v>
          </cell>
          <cell r="AG86" t="e">
            <v>#N/A</v>
          </cell>
          <cell r="AH86" t="e">
            <v>#N/A</v>
          </cell>
        </row>
        <row r="87">
          <cell r="C87">
            <v>84</v>
          </cell>
          <cell r="D87" t="str">
            <v>KELEMBABAN UDARA PUKUL 07.00 WITA</v>
          </cell>
          <cell r="E87">
            <v>11</v>
          </cell>
          <cell r="F87">
            <v>2013</v>
          </cell>
          <cell r="G87">
            <v>95.903225806451616</v>
          </cell>
          <cell r="H87">
            <v>96.178571428571431</v>
          </cell>
          <cell r="I87">
            <v>95.407600409772456</v>
          </cell>
          <cell r="J87">
            <v>95.155413161162087</v>
          </cell>
          <cell r="K87">
            <v>94.678466591697543</v>
          </cell>
          <cell r="L87">
            <v>94.052844149543034</v>
          </cell>
          <cell r="M87">
            <v>95.055677588126443</v>
          </cell>
          <cell r="N87">
            <v>94.949424767455042</v>
          </cell>
          <cell r="O87">
            <v>94.252374429168924</v>
          </cell>
          <cell r="P87">
            <v>95.256529467077868</v>
          </cell>
          <cell r="Q87">
            <v>95.469671078597813</v>
          </cell>
          <cell r="R87">
            <v>96.283138330617973</v>
          </cell>
          <cell r="U87" t="e">
            <v>#N/A</v>
          </cell>
          <cell r="V87" t="e">
            <v>#N/A</v>
          </cell>
          <cell r="W87" t="e">
            <v>#N/A</v>
          </cell>
          <cell r="X87" t="e">
            <v>#N/A</v>
          </cell>
          <cell r="Y87" t="e">
            <v>#N/A</v>
          </cell>
          <cell r="Z87" t="e">
            <v>#N/A</v>
          </cell>
          <cell r="AA87" t="e">
            <v>#N/A</v>
          </cell>
          <cell r="AB87" t="e">
            <v>#N/A</v>
          </cell>
          <cell r="AC87" t="e">
            <v>#N/A</v>
          </cell>
          <cell r="AD87" t="e">
            <v>#N/A</v>
          </cell>
          <cell r="AE87" t="e">
            <v>#N/A</v>
          </cell>
          <cell r="AF87" t="e">
            <v>#N/A</v>
          </cell>
          <cell r="AG87" t="e">
            <v>#N/A</v>
          </cell>
          <cell r="AH87" t="e">
            <v>#N/A</v>
          </cell>
        </row>
        <row r="88">
          <cell r="C88">
            <v>85</v>
          </cell>
          <cell r="D88" t="str">
            <v>KELEMBABAN UDARA PUKUL 07.00 WITA</v>
          </cell>
          <cell r="E88">
            <v>11</v>
          </cell>
          <cell r="F88">
            <v>2014</v>
          </cell>
          <cell r="G88">
            <v>96.404227374571363</v>
          </cell>
          <cell r="H88">
            <v>95.08602514687793</v>
          </cell>
          <cell r="I88">
            <v>95.214443771012739</v>
          </cell>
          <cell r="J88">
            <v>95.321466594884001</v>
          </cell>
          <cell r="K88">
            <v>95.728560468468572</v>
          </cell>
          <cell r="L88">
            <v>95.442969473348896</v>
          </cell>
          <cell r="M88">
            <v>94.768543353464977</v>
          </cell>
          <cell r="N88">
            <v>95.523545049286426</v>
          </cell>
          <cell r="O88">
            <v>95.25846333322059</v>
          </cell>
          <cell r="P88">
            <v>93.687618058992314</v>
          </cell>
          <cell r="Q88">
            <v>95.685756139704225</v>
          </cell>
          <cell r="R88">
            <v>96.265690450228888</v>
          </cell>
          <cell r="U88" t="e">
            <v>#N/A</v>
          </cell>
          <cell r="V88" t="e">
            <v>#N/A</v>
          </cell>
          <cell r="W88" t="e">
            <v>#N/A</v>
          </cell>
          <cell r="X88" t="e">
            <v>#N/A</v>
          </cell>
          <cell r="Y88" t="e">
            <v>#N/A</v>
          </cell>
          <cell r="Z88" t="e">
            <v>#N/A</v>
          </cell>
          <cell r="AA88" t="e">
            <v>#N/A</v>
          </cell>
          <cell r="AB88" t="e">
            <v>#N/A</v>
          </cell>
          <cell r="AC88" t="e">
            <v>#N/A</v>
          </cell>
          <cell r="AD88" t="e">
            <v>#N/A</v>
          </cell>
          <cell r="AE88" t="e">
            <v>#N/A</v>
          </cell>
          <cell r="AF88" t="e">
            <v>#N/A</v>
          </cell>
          <cell r="AG88" t="e">
            <v>#N/A</v>
          </cell>
          <cell r="AH88" t="e">
            <v>#N/A</v>
          </cell>
        </row>
        <row r="89">
          <cell r="C89">
            <v>86</v>
          </cell>
          <cell r="D89" t="str">
            <v>KELEMBABAN UDARA PUKUL 07.00 WITA</v>
          </cell>
          <cell r="E89">
            <v>11</v>
          </cell>
          <cell r="F89">
            <v>2015</v>
          </cell>
          <cell r="G89">
            <v>96.583182924380452</v>
          </cell>
          <cell r="H89">
            <v>97.0736483739297</v>
          </cell>
          <cell r="I89">
            <v>95.857406841132331</v>
          </cell>
          <cell r="J89">
            <v>95.765506050801832</v>
          </cell>
          <cell r="K89">
            <v>95.256990086952683</v>
          </cell>
          <cell r="L89">
            <v>95.260271178154298</v>
          </cell>
          <cell r="M89">
            <v>93.021967494813921</v>
          </cell>
          <cell r="N89">
            <v>94.18065389152396</v>
          </cell>
          <cell r="O89">
            <v>94.577437643013198</v>
          </cell>
          <cell r="P89">
            <v>95.397112324554371</v>
          </cell>
          <cell r="Q89">
            <v>96.342488496956776</v>
          </cell>
          <cell r="R89">
            <v>96.105374849518313</v>
          </cell>
          <cell r="U89" t="e">
            <v>#N/A</v>
          </cell>
          <cell r="V89" t="e">
            <v>#N/A</v>
          </cell>
          <cell r="W89" t="e">
            <v>#N/A</v>
          </cell>
          <cell r="X89" t="e">
            <v>#N/A</v>
          </cell>
          <cell r="Y89" t="e">
            <v>#N/A</v>
          </cell>
          <cell r="Z89" t="e">
            <v>#N/A</v>
          </cell>
          <cell r="AA89" t="e">
            <v>#N/A</v>
          </cell>
          <cell r="AB89" t="e">
            <v>#N/A</v>
          </cell>
          <cell r="AC89" t="e">
            <v>#N/A</v>
          </cell>
          <cell r="AD89" t="e">
            <v>#N/A</v>
          </cell>
          <cell r="AE89" t="e">
            <v>#N/A</v>
          </cell>
          <cell r="AF89" t="e">
            <v>#N/A</v>
          </cell>
          <cell r="AG89" t="e">
            <v>#N/A</v>
          </cell>
          <cell r="AH89" t="e">
            <v>#N/A</v>
          </cell>
        </row>
        <row r="90">
          <cell r="C90">
            <v>87</v>
          </cell>
          <cell r="D90" t="str">
            <v>KELEMBABAN UDARA PUKUL 07.00 WITA</v>
          </cell>
          <cell r="E90">
            <v>11</v>
          </cell>
          <cell r="F90">
            <v>2016</v>
          </cell>
          <cell r="G90">
            <v>96.474066425225331</v>
          </cell>
          <cell r="H90">
            <v>96.532481454332299</v>
          </cell>
          <cell r="I90">
            <v>96.108342810800394</v>
          </cell>
          <cell r="J90">
            <v>94.043198440347723</v>
          </cell>
          <cell r="K90">
            <v>95.159653922095728</v>
          </cell>
          <cell r="L90">
            <v>95.115384133742268</v>
          </cell>
          <cell r="M90">
            <v>95.892012359601452</v>
          </cell>
          <cell r="N90">
            <v>94.109605649439658</v>
          </cell>
          <cell r="O90">
            <v>95.55638797785231</v>
          </cell>
          <cell r="P90">
            <v>95.436592189705422</v>
          </cell>
          <cell r="Q90">
            <v>95.716202009203599</v>
          </cell>
          <cell r="R90">
            <v>95.667041683144532</v>
          </cell>
          <cell r="U90" t="e">
            <v>#N/A</v>
          </cell>
          <cell r="V90" t="e">
            <v>#N/A</v>
          </cell>
          <cell r="W90" t="e">
            <v>#N/A</v>
          </cell>
          <cell r="X90" t="e">
            <v>#N/A</v>
          </cell>
          <cell r="Y90" t="e">
            <v>#N/A</v>
          </cell>
          <cell r="Z90" t="e">
            <v>#N/A</v>
          </cell>
          <cell r="AA90" t="e">
            <v>#N/A</v>
          </cell>
          <cell r="AB90" t="e">
            <v>#N/A</v>
          </cell>
          <cell r="AC90" t="e">
            <v>#N/A</v>
          </cell>
          <cell r="AD90" t="e">
            <v>#N/A</v>
          </cell>
          <cell r="AE90" t="e">
            <v>#N/A</v>
          </cell>
          <cell r="AF90" t="e">
            <v>#N/A</v>
          </cell>
          <cell r="AG90" t="e">
            <v>#N/A</v>
          </cell>
          <cell r="AH90" t="e">
            <v>#N/A</v>
          </cell>
        </row>
        <row r="91">
          <cell r="C91">
            <v>88</v>
          </cell>
          <cell r="D91" t="str">
            <v>KELEMBABAN UDARA PUKUL 07.00 WITA</v>
          </cell>
          <cell r="E91">
            <v>11</v>
          </cell>
          <cell r="F91">
            <v>2017</v>
          </cell>
          <cell r="G91">
            <v>96.211225640452369</v>
          </cell>
          <cell r="H91">
            <v>95.533957428157038</v>
          </cell>
          <cell r="I91">
            <v>96.045733153261509</v>
          </cell>
          <cell r="J91">
            <v>95.350150543053118</v>
          </cell>
          <cell r="K91">
            <v>95.271620957570107</v>
          </cell>
          <cell r="L91">
            <v>94.648403779183809</v>
          </cell>
          <cell r="M91">
            <v>94.026513727278129</v>
          </cell>
          <cell r="N91">
            <v>95.012822488083003</v>
          </cell>
          <cell r="O91">
            <v>95.120015464339588</v>
          </cell>
          <cell r="P91">
            <v>94.116382970668511</v>
          </cell>
          <cell r="Q91">
            <v>95.988504189455611</v>
          </cell>
          <cell r="R91">
            <v>95.825719732321829</v>
          </cell>
          <cell r="U91" t="e">
            <v>#N/A</v>
          </cell>
          <cell r="V91" t="e">
            <v>#N/A</v>
          </cell>
          <cell r="W91" t="e">
            <v>#N/A</v>
          </cell>
          <cell r="X91" t="e">
            <v>#N/A</v>
          </cell>
          <cell r="Y91" t="e">
            <v>#N/A</v>
          </cell>
          <cell r="Z91" t="e">
            <v>#N/A</v>
          </cell>
          <cell r="AA91" t="e">
            <v>#N/A</v>
          </cell>
          <cell r="AB91" t="e">
            <v>#N/A</v>
          </cell>
          <cell r="AC91" t="e">
            <v>#N/A</v>
          </cell>
          <cell r="AD91" t="e">
            <v>#N/A</v>
          </cell>
          <cell r="AE91" t="e">
            <v>#N/A</v>
          </cell>
          <cell r="AF91" t="e">
            <v>#N/A</v>
          </cell>
          <cell r="AG91" t="e">
            <v>#N/A</v>
          </cell>
          <cell r="AH91" t="e">
            <v>#N/A</v>
          </cell>
        </row>
        <row r="92">
          <cell r="C92">
            <v>89</v>
          </cell>
          <cell r="D92" t="str">
            <v>KELEMBABAN UDARA PUKUL 07.00 WITA</v>
          </cell>
          <cell r="E92">
            <v>11</v>
          </cell>
          <cell r="F92">
            <v>2018</v>
          </cell>
          <cell r="G92">
            <v>96.326212036308547</v>
          </cell>
          <cell r="H92">
            <v>95.998120350370826</v>
          </cell>
          <cell r="I92">
            <v>95.6263952672779</v>
          </cell>
          <cell r="J92">
            <v>95.857744079926917</v>
          </cell>
          <cell r="K92">
            <v>94.654724562316204</v>
          </cell>
          <cell r="L92">
            <v>95.234425470799962</v>
          </cell>
          <cell r="M92">
            <v>93.585739952031901</v>
          </cell>
          <cell r="N92">
            <v>91.858168902038855</v>
          </cell>
          <cell r="O92">
            <v>93.495628396232647</v>
          </cell>
          <cell r="P92">
            <v>94.02715600842285</v>
          </cell>
          <cell r="Q92">
            <v>95.096427918330122</v>
          </cell>
          <cell r="R92">
            <v>95.123446113438703</v>
          </cell>
        </row>
        <row r="93">
          <cell r="C93">
            <v>90</v>
          </cell>
          <cell r="D93" t="str">
            <v>KELEMBABAN UDARA PUKUL 13.00 WITA</v>
          </cell>
          <cell r="E93">
            <v>12</v>
          </cell>
          <cell r="F93">
            <v>1998</v>
          </cell>
          <cell r="G93">
            <v>70.451612903225808</v>
          </cell>
          <cell r="H93">
            <v>67.464285714285708</v>
          </cell>
          <cell r="I93">
            <v>64.225806451612897</v>
          </cell>
          <cell r="J93">
            <v>65.13333333333334</v>
          </cell>
          <cell r="K93">
            <v>73.129032258064512</v>
          </cell>
          <cell r="L93">
            <v>67.86666666666666</v>
          </cell>
          <cell r="M93">
            <v>69.129032258064512</v>
          </cell>
          <cell r="N93">
            <v>71.225806451612897</v>
          </cell>
          <cell r="O93">
            <v>72.3</v>
          </cell>
          <cell r="P93">
            <v>68.387096774193552</v>
          </cell>
          <cell r="Q93">
            <v>69.433333333333337</v>
          </cell>
          <cell r="R93">
            <v>71.870967741935488</v>
          </cell>
          <cell r="U93" t="e">
            <v>#N/A</v>
          </cell>
          <cell r="V93" t="e">
            <v>#N/A</v>
          </cell>
          <cell r="W93" t="e">
            <v>#N/A</v>
          </cell>
          <cell r="X93" t="e">
            <v>#N/A</v>
          </cell>
          <cell r="Y93" t="e">
            <v>#N/A</v>
          </cell>
          <cell r="Z93" t="e">
            <v>#N/A</v>
          </cell>
          <cell r="AA93" t="e">
            <v>#N/A</v>
          </cell>
          <cell r="AB93" t="e">
            <v>#N/A</v>
          </cell>
          <cell r="AC93" t="e">
            <v>#N/A</v>
          </cell>
          <cell r="AD93" t="e">
            <v>#N/A</v>
          </cell>
          <cell r="AE93" t="e">
            <v>#N/A</v>
          </cell>
          <cell r="AF93" t="e">
            <v>#N/A</v>
          </cell>
          <cell r="AG93" t="e">
            <v>#N/A</v>
          </cell>
          <cell r="AH93" t="e">
            <v>#N/A</v>
          </cell>
        </row>
        <row r="94">
          <cell r="C94">
            <v>91</v>
          </cell>
          <cell r="D94" t="str">
            <v>KELEMBABAN UDARA PUKUL 13.00 WITA</v>
          </cell>
          <cell r="E94">
            <v>12</v>
          </cell>
          <cell r="F94">
            <v>1999</v>
          </cell>
          <cell r="G94">
            <v>73.322580645161295</v>
          </cell>
          <cell r="H94">
            <v>73.357142857142861</v>
          </cell>
          <cell r="I94">
            <v>69.677419354838705</v>
          </cell>
          <cell r="J94">
            <v>69.8</v>
          </cell>
          <cell r="K94">
            <v>68.774193548387103</v>
          </cell>
          <cell r="L94">
            <v>68.766666666666666</v>
          </cell>
          <cell r="M94">
            <v>68.741935483870961</v>
          </cell>
          <cell r="N94">
            <v>69.161290322580641</v>
          </cell>
          <cell r="O94">
            <v>69.13333333333334</v>
          </cell>
          <cell r="P94">
            <v>71.41935483870968</v>
          </cell>
          <cell r="Q94">
            <v>70.8</v>
          </cell>
          <cell r="R94">
            <v>70.225806451612897</v>
          </cell>
          <cell r="U94" t="e">
            <v>#N/A</v>
          </cell>
          <cell r="V94" t="e">
            <v>#N/A</v>
          </cell>
          <cell r="W94" t="e">
            <v>#N/A</v>
          </cell>
          <cell r="X94" t="e">
            <v>#N/A</v>
          </cell>
          <cell r="Y94" t="e">
            <v>#N/A</v>
          </cell>
          <cell r="Z94" t="e">
            <v>#N/A</v>
          </cell>
          <cell r="AA94" t="e">
            <v>#N/A</v>
          </cell>
          <cell r="AB94" t="e">
            <v>#N/A</v>
          </cell>
          <cell r="AC94" t="e">
            <v>#N/A</v>
          </cell>
          <cell r="AD94" t="e">
            <v>#N/A</v>
          </cell>
          <cell r="AE94" t="e">
            <v>#N/A</v>
          </cell>
          <cell r="AF94" t="e">
            <v>#N/A</v>
          </cell>
          <cell r="AG94" t="e">
            <v>#N/A</v>
          </cell>
          <cell r="AH94" t="e">
            <v>#N/A</v>
          </cell>
        </row>
        <row r="95">
          <cell r="C95">
            <v>92</v>
          </cell>
          <cell r="D95" t="str">
            <v>KELEMBABAN UDARA PUKUL 13.00 WITA</v>
          </cell>
          <cell r="E95">
            <v>12</v>
          </cell>
          <cell r="F95">
            <v>2000</v>
          </cell>
          <cell r="G95">
            <v>74.516129032258064</v>
          </cell>
          <cell r="H95">
            <v>74.58620689655173</v>
          </cell>
          <cell r="I95">
            <v>71.290322580645167</v>
          </cell>
          <cell r="J95">
            <v>71</v>
          </cell>
          <cell r="K95">
            <v>67.161290322580641</v>
          </cell>
          <cell r="L95">
            <v>72.599999999999994</v>
          </cell>
          <cell r="M95">
            <v>67.645161290322577</v>
          </cell>
          <cell r="N95">
            <v>67.322580645161295</v>
          </cell>
          <cell r="O95">
            <v>66.566666666666663</v>
          </cell>
          <cell r="P95">
            <v>69.58064516129032</v>
          </cell>
          <cell r="Q95">
            <v>73.8</v>
          </cell>
          <cell r="R95">
            <v>66.354838709677423</v>
          </cell>
        </row>
        <row r="96">
          <cell r="C96">
            <v>93</v>
          </cell>
          <cell r="D96" t="str">
            <v>KELEMBABAN UDARA PUKUL 13.00 WITA</v>
          </cell>
          <cell r="E96">
            <v>12</v>
          </cell>
          <cell r="F96">
            <v>2001</v>
          </cell>
          <cell r="G96">
            <v>72.612903225806448</v>
          </cell>
          <cell r="H96">
            <v>72.357142857142861</v>
          </cell>
          <cell r="I96">
            <v>74.967741935483872</v>
          </cell>
          <cell r="J96">
            <v>69.63333333333334</v>
          </cell>
          <cell r="K96">
            <v>68.548387096774192</v>
          </cell>
          <cell r="L96">
            <v>67.5</v>
          </cell>
          <cell r="M96">
            <v>66.387096774193552</v>
          </cell>
          <cell r="N96">
            <v>63.677419354838712</v>
          </cell>
          <cell r="O96">
            <v>65.599999999999994</v>
          </cell>
          <cell r="P96">
            <v>68.096774193548384</v>
          </cell>
          <cell r="Q96">
            <v>68.2</v>
          </cell>
          <cell r="R96">
            <v>69.032258064516128</v>
          </cell>
        </row>
        <row r="97">
          <cell r="C97">
            <v>94</v>
          </cell>
          <cell r="D97" t="str">
            <v>KELEMBABAN UDARA PUKUL 13.00 WITA</v>
          </cell>
          <cell r="E97">
            <v>12</v>
          </cell>
          <cell r="F97">
            <v>2002</v>
          </cell>
          <cell r="G97">
            <v>72.322580645161295</v>
          </cell>
          <cell r="H97">
            <v>69.785714285714292</v>
          </cell>
          <cell r="I97">
            <v>70.645161290322577</v>
          </cell>
          <cell r="J97">
            <v>66.933333333333337</v>
          </cell>
          <cell r="K97">
            <v>71.838709677419359</v>
          </cell>
          <cell r="L97">
            <v>67.5</v>
          </cell>
          <cell r="M97">
            <v>63.548387096774192</v>
          </cell>
          <cell r="N97">
            <v>63.838709677419352</v>
          </cell>
          <cell r="O97">
            <v>70.033333333333331</v>
          </cell>
          <cell r="P97">
            <v>66.870967741935488</v>
          </cell>
          <cell r="Q97">
            <v>69.36666666666666</v>
          </cell>
          <cell r="R97">
            <v>69.741935483870961</v>
          </cell>
          <cell r="U97" t="e">
            <v>#N/A</v>
          </cell>
          <cell r="V97" t="e">
            <v>#N/A</v>
          </cell>
          <cell r="W97" t="e">
            <v>#N/A</v>
          </cell>
          <cell r="X97" t="e">
            <v>#N/A</v>
          </cell>
          <cell r="Y97" t="e">
            <v>#N/A</v>
          </cell>
          <cell r="Z97" t="e">
            <v>#N/A</v>
          </cell>
          <cell r="AA97" t="e">
            <v>#N/A</v>
          </cell>
          <cell r="AB97" t="e">
            <v>#N/A</v>
          </cell>
          <cell r="AC97" t="e">
            <v>#N/A</v>
          </cell>
          <cell r="AD97" t="e">
            <v>#N/A</v>
          </cell>
          <cell r="AE97" t="e">
            <v>#N/A</v>
          </cell>
          <cell r="AF97" t="e">
            <v>#N/A</v>
          </cell>
          <cell r="AG97" t="e">
            <v>#N/A</v>
          </cell>
          <cell r="AH97" t="e">
            <v>#N/A</v>
          </cell>
        </row>
        <row r="98">
          <cell r="C98">
            <v>95</v>
          </cell>
          <cell r="D98" t="str">
            <v>KELEMBABAN UDARA PUKUL 13.00 WITA</v>
          </cell>
          <cell r="E98">
            <v>12</v>
          </cell>
          <cell r="F98">
            <v>2003</v>
          </cell>
          <cell r="G98">
            <v>71.709677419354833</v>
          </cell>
          <cell r="H98">
            <v>71.928571428571431</v>
          </cell>
          <cell r="I98">
            <v>71.096774193548384</v>
          </cell>
          <cell r="J98">
            <v>64.900000000000006</v>
          </cell>
          <cell r="K98">
            <v>66.965161290322584</v>
          </cell>
          <cell r="L98">
            <v>68.766666666666666</v>
          </cell>
          <cell r="M98">
            <v>67.354838709677423</v>
          </cell>
          <cell r="N98">
            <v>64.774193548387103</v>
          </cell>
          <cell r="O98">
            <v>68.36666666666666</v>
          </cell>
          <cell r="P98">
            <v>69.516129032258064</v>
          </cell>
          <cell r="Q98">
            <v>68</v>
          </cell>
          <cell r="R98">
            <v>74</v>
          </cell>
          <cell r="U98" t="e">
            <v>#N/A</v>
          </cell>
          <cell r="V98" t="e">
            <v>#N/A</v>
          </cell>
          <cell r="W98" t="e">
            <v>#N/A</v>
          </cell>
          <cell r="X98" t="e">
            <v>#N/A</v>
          </cell>
          <cell r="Y98" t="e">
            <v>#N/A</v>
          </cell>
          <cell r="Z98" t="e">
            <v>#N/A</v>
          </cell>
          <cell r="AA98" t="e">
            <v>#N/A</v>
          </cell>
          <cell r="AB98" t="e">
            <v>#N/A</v>
          </cell>
          <cell r="AC98" t="e">
            <v>#N/A</v>
          </cell>
          <cell r="AD98" t="e">
            <v>#N/A</v>
          </cell>
          <cell r="AE98" t="e">
            <v>#N/A</v>
          </cell>
          <cell r="AF98" t="e">
            <v>#N/A</v>
          </cell>
          <cell r="AG98" t="e">
            <v>#N/A</v>
          </cell>
          <cell r="AH98" t="e">
            <v>#N/A</v>
          </cell>
        </row>
        <row r="99">
          <cell r="C99">
            <v>96</v>
          </cell>
          <cell r="D99" t="str">
            <v>KELEMBABAN UDARA PUKUL 13.00 WITA</v>
          </cell>
          <cell r="E99">
            <v>12</v>
          </cell>
          <cell r="F99">
            <v>2004</v>
          </cell>
          <cell r="G99">
            <v>72.129032258064512</v>
          </cell>
          <cell r="H99">
            <v>69.206896551724142</v>
          </cell>
          <cell r="I99">
            <v>70.806451612903231</v>
          </cell>
          <cell r="J99">
            <v>67</v>
          </cell>
          <cell r="K99">
            <v>68.516129032258064</v>
          </cell>
          <cell r="L99">
            <v>75.166666666666671</v>
          </cell>
          <cell r="M99">
            <v>69.935483870967744</v>
          </cell>
          <cell r="N99">
            <v>64.161290322580641</v>
          </cell>
          <cell r="O99">
            <v>68.033333333333331</v>
          </cell>
          <cell r="P99">
            <v>68.387096774193552</v>
          </cell>
          <cell r="Q99">
            <v>70.666666666666671</v>
          </cell>
          <cell r="R99">
            <v>70.387096774193552</v>
          </cell>
          <cell r="U99" t="e">
            <v>#N/A</v>
          </cell>
          <cell r="V99" t="e">
            <v>#N/A</v>
          </cell>
          <cell r="W99" t="e">
            <v>#N/A</v>
          </cell>
          <cell r="X99" t="e">
            <v>#N/A</v>
          </cell>
          <cell r="Y99" t="e">
            <v>#N/A</v>
          </cell>
          <cell r="Z99" t="e">
            <v>#N/A</v>
          </cell>
          <cell r="AA99" t="e">
            <v>#N/A</v>
          </cell>
          <cell r="AB99" t="e">
            <v>#N/A</v>
          </cell>
          <cell r="AC99" t="e">
            <v>#N/A</v>
          </cell>
          <cell r="AD99" t="e">
            <v>#N/A</v>
          </cell>
          <cell r="AE99" t="e">
            <v>#N/A</v>
          </cell>
          <cell r="AF99" t="e">
            <v>#N/A</v>
          </cell>
          <cell r="AG99" t="e">
            <v>#N/A</v>
          </cell>
          <cell r="AH99" t="e">
            <v>#N/A</v>
          </cell>
        </row>
        <row r="100">
          <cell r="C100">
            <v>97</v>
          </cell>
          <cell r="D100" t="str">
            <v>KELEMBABAN UDARA PUKUL 13.00 WITA</v>
          </cell>
          <cell r="E100">
            <v>12</v>
          </cell>
          <cell r="F100">
            <v>2005</v>
          </cell>
          <cell r="G100">
            <v>67.612903225806448</v>
          </cell>
          <cell r="H100">
            <v>65.857142857142861</v>
          </cell>
          <cell r="I100">
            <v>70.193548387096769</v>
          </cell>
          <cell r="J100">
            <v>69.099999999999994</v>
          </cell>
          <cell r="K100">
            <v>71.870967741935488</v>
          </cell>
          <cell r="L100">
            <v>69.2</v>
          </cell>
          <cell r="M100">
            <v>67.483870967741936</v>
          </cell>
          <cell r="N100">
            <v>64.387096774193552</v>
          </cell>
          <cell r="O100">
            <v>64.13333333333334</v>
          </cell>
          <cell r="P100">
            <v>67.516129032258064</v>
          </cell>
          <cell r="Q100">
            <v>68.666666666666671</v>
          </cell>
          <cell r="R100">
            <v>69.838709677419359</v>
          </cell>
          <cell r="U100" t="e">
            <v>#N/A</v>
          </cell>
          <cell r="V100" t="e">
            <v>#N/A</v>
          </cell>
          <cell r="W100" t="e">
            <v>#N/A</v>
          </cell>
          <cell r="X100" t="e">
            <v>#N/A</v>
          </cell>
          <cell r="Y100" t="e">
            <v>#N/A</v>
          </cell>
          <cell r="Z100" t="e">
            <v>#N/A</v>
          </cell>
          <cell r="AA100" t="e">
            <v>#N/A</v>
          </cell>
          <cell r="AB100" t="e">
            <v>#N/A</v>
          </cell>
          <cell r="AC100" t="e">
            <v>#N/A</v>
          </cell>
          <cell r="AD100" t="e">
            <v>#N/A</v>
          </cell>
          <cell r="AE100" t="e">
            <v>#N/A</v>
          </cell>
          <cell r="AF100" t="e">
            <v>#N/A</v>
          </cell>
          <cell r="AG100" t="e">
            <v>#N/A</v>
          </cell>
          <cell r="AH100" t="e">
            <v>#N/A</v>
          </cell>
        </row>
        <row r="101">
          <cell r="C101">
            <v>98</v>
          </cell>
          <cell r="D101" t="str">
            <v>KELEMBABAN UDARA PUKUL 13.00 WITA</v>
          </cell>
          <cell r="E101">
            <v>12</v>
          </cell>
          <cell r="F101">
            <v>2006</v>
          </cell>
          <cell r="G101">
            <v>70.645161290322577</v>
          </cell>
          <cell r="H101">
            <v>73.428571428571431</v>
          </cell>
          <cell r="I101">
            <v>70.064516129032256</v>
          </cell>
          <cell r="J101">
            <v>68.533333333333331</v>
          </cell>
          <cell r="K101">
            <v>63.741935483870968</v>
          </cell>
          <cell r="L101">
            <v>68.86666666666666</v>
          </cell>
          <cell r="M101">
            <v>65.483870967741936</v>
          </cell>
          <cell r="N101">
            <v>63.387096774193552</v>
          </cell>
          <cell r="O101">
            <v>67.900000000000006</v>
          </cell>
          <cell r="P101">
            <v>69.322580645161295</v>
          </cell>
          <cell r="Q101">
            <v>69.466666666666669</v>
          </cell>
          <cell r="R101">
            <v>69.161290322580641</v>
          </cell>
          <cell r="U101" t="e">
            <v>#N/A</v>
          </cell>
          <cell r="V101" t="e">
            <v>#N/A</v>
          </cell>
          <cell r="W101" t="e">
            <v>#N/A</v>
          </cell>
          <cell r="X101" t="e">
            <v>#N/A</v>
          </cell>
          <cell r="Y101" t="e">
            <v>#N/A</v>
          </cell>
          <cell r="Z101" t="e">
            <v>#N/A</v>
          </cell>
          <cell r="AA101" t="e">
            <v>#N/A</v>
          </cell>
          <cell r="AB101" t="e">
            <v>#N/A</v>
          </cell>
          <cell r="AC101" t="e">
            <v>#N/A</v>
          </cell>
          <cell r="AD101" t="e">
            <v>#N/A</v>
          </cell>
          <cell r="AE101" t="e">
            <v>#N/A</v>
          </cell>
          <cell r="AF101" t="e">
            <v>#N/A</v>
          </cell>
          <cell r="AG101" t="e">
            <v>#N/A</v>
          </cell>
          <cell r="AH101" t="e">
            <v>#N/A</v>
          </cell>
        </row>
        <row r="102">
          <cell r="C102">
            <v>99</v>
          </cell>
          <cell r="D102" t="str">
            <v>KELEMBABAN UDARA PUKUL 13.00 WITA</v>
          </cell>
          <cell r="E102">
            <v>12</v>
          </cell>
          <cell r="F102">
            <v>2007</v>
          </cell>
          <cell r="G102">
            <v>74.645161290322577</v>
          </cell>
          <cell r="H102">
            <v>66.75</v>
          </cell>
          <cell r="I102">
            <v>68.516129032258064</v>
          </cell>
          <cell r="J102">
            <v>67</v>
          </cell>
          <cell r="K102">
            <v>65.709677419354833</v>
          </cell>
          <cell r="L102">
            <v>68.433333333333337</v>
          </cell>
          <cell r="M102">
            <v>72.806451612903231</v>
          </cell>
          <cell r="N102">
            <v>68.41935483870968</v>
          </cell>
          <cell r="O102">
            <v>67.7</v>
          </cell>
          <cell r="P102">
            <v>64.032258064516128</v>
          </cell>
          <cell r="Q102">
            <v>80.333333333333329</v>
          </cell>
          <cell r="R102">
            <v>72</v>
          </cell>
          <cell r="U102" t="e">
            <v>#N/A</v>
          </cell>
          <cell r="V102" t="e">
            <v>#N/A</v>
          </cell>
          <cell r="W102" t="e">
            <v>#N/A</v>
          </cell>
          <cell r="X102" t="e">
            <v>#N/A</v>
          </cell>
          <cell r="Y102" t="e">
            <v>#N/A</v>
          </cell>
          <cell r="Z102" t="e">
            <v>#N/A</v>
          </cell>
          <cell r="AA102" t="e">
            <v>#N/A</v>
          </cell>
          <cell r="AB102" t="e">
            <v>#N/A</v>
          </cell>
          <cell r="AC102" t="e">
            <v>#N/A</v>
          </cell>
          <cell r="AD102" t="e">
            <v>#N/A</v>
          </cell>
          <cell r="AE102" t="e">
            <v>#N/A</v>
          </cell>
          <cell r="AF102" t="e">
            <v>#N/A</v>
          </cell>
          <cell r="AG102" t="e">
            <v>#N/A</v>
          </cell>
          <cell r="AH102" t="e">
            <v>#N/A</v>
          </cell>
        </row>
        <row r="103">
          <cell r="C103">
            <v>100</v>
          </cell>
          <cell r="D103" t="str">
            <v>KELEMBABAN UDARA PUKUL 13.00 WITA</v>
          </cell>
          <cell r="E103">
            <v>12</v>
          </cell>
          <cell r="F103">
            <v>2008</v>
          </cell>
          <cell r="G103">
            <v>70.258064516129039</v>
          </cell>
          <cell r="H103">
            <v>67.172413793103445</v>
          </cell>
          <cell r="I103">
            <v>73.193548387096769</v>
          </cell>
          <cell r="J103">
            <v>68.966666666666669</v>
          </cell>
          <cell r="K103">
            <v>64.054838709677426</v>
          </cell>
          <cell r="L103">
            <v>72.066666666666663</v>
          </cell>
          <cell r="M103">
            <v>68.193548387096769</v>
          </cell>
          <cell r="N103">
            <v>68.451612903225808</v>
          </cell>
          <cell r="O103">
            <v>68</v>
          </cell>
          <cell r="P103">
            <v>65.838709677419359</v>
          </cell>
          <cell r="Q103">
            <v>70.333333333333329</v>
          </cell>
          <cell r="R103">
            <v>70.451612903225808</v>
          </cell>
          <cell r="U103" t="e">
            <v>#N/A</v>
          </cell>
          <cell r="V103" t="e">
            <v>#N/A</v>
          </cell>
          <cell r="W103" t="e">
            <v>#N/A</v>
          </cell>
          <cell r="X103" t="e">
            <v>#N/A</v>
          </cell>
          <cell r="Y103" t="e">
            <v>#N/A</v>
          </cell>
          <cell r="Z103" t="e">
            <v>#N/A</v>
          </cell>
          <cell r="AA103" t="e">
            <v>#N/A</v>
          </cell>
          <cell r="AB103" t="e">
            <v>#N/A</v>
          </cell>
          <cell r="AC103" t="e">
            <v>#N/A</v>
          </cell>
          <cell r="AD103" t="e">
            <v>#N/A</v>
          </cell>
          <cell r="AE103" t="e">
            <v>#N/A</v>
          </cell>
          <cell r="AF103" t="e">
            <v>#N/A</v>
          </cell>
          <cell r="AG103" t="e">
            <v>#N/A</v>
          </cell>
          <cell r="AH103" t="e">
            <v>#N/A</v>
          </cell>
        </row>
        <row r="104">
          <cell r="C104">
            <v>101</v>
          </cell>
          <cell r="D104" t="str">
            <v>KELEMBABAN UDARA PUKUL 13.00 WITA</v>
          </cell>
          <cell r="E104">
            <v>12</v>
          </cell>
          <cell r="F104">
            <v>2009</v>
          </cell>
          <cell r="G104">
            <v>72.227433943308782</v>
          </cell>
          <cell r="H104">
            <v>72.987953771553407</v>
          </cell>
          <cell r="I104">
            <v>67.985644967068424</v>
          </cell>
          <cell r="J104">
            <v>72.15954745991688</v>
          </cell>
          <cell r="K104">
            <v>68.881939671261122</v>
          </cell>
          <cell r="L104">
            <v>69.331516474969249</v>
          </cell>
          <cell r="M104">
            <v>64.546200306636948</v>
          </cell>
          <cell r="N104">
            <v>64.619875827166226</v>
          </cell>
          <cell r="O104">
            <v>61.359380342497865</v>
          </cell>
          <cell r="P104">
            <v>63.489982248893909</v>
          </cell>
          <cell r="Q104">
            <v>68.382531455148055</v>
          </cell>
          <cell r="R104">
            <v>79.75136114593316</v>
          </cell>
          <cell r="U104" t="e">
            <v>#N/A</v>
          </cell>
          <cell r="V104" t="e">
            <v>#N/A</v>
          </cell>
          <cell r="W104" t="e">
            <v>#N/A</v>
          </cell>
          <cell r="X104" t="e">
            <v>#N/A</v>
          </cell>
          <cell r="Y104" t="e">
            <v>#N/A</v>
          </cell>
          <cell r="Z104" t="e">
            <v>#N/A</v>
          </cell>
          <cell r="AA104" t="e">
            <v>#N/A</v>
          </cell>
          <cell r="AB104" t="e">
            <v>#N/A</v>
          </cell>
          <cell r="AC104" t="e">
            <v>#N/A</v>
          </cell>
          <cell r="AD104" t="e">
            <v>#N/A</v>
          </cell>
          <cell r="AE104" t="e">
            <v>#N/A</v>
          </cell>
          <cell r="AF104" t="e">
            <v>#N/A</v>
          </cell>
          <cell r="AG104" t="e">
            <v>#N/A</v>
          </cell>
          <cell r="AH104" t="e">
            <v>#N/A</v>
          </cell>
        </row>
        <row r="105">
          <cell r="C105">
            <v>102</v>
          </cell>
          <cell r="D105" t="str">
            <v>KELEMBABAN UDARA PUKUL 13.00 WITA</v>
          </cell>
          <cell r="E105">
            <v>12</v>
          </cell>
          <cell r="F105">
            <v>2010</v>
          </cell>
          <cell r="G105">
            <v>68.610139774054289</v>
          </cell>
          <cell r="H105">
            <v>66.766369230524987</v>
          </cell>
          <cell r="I105">
            <v>67.766561655189037</v>
          </cell>
          <cell r="J105">
            <v>71.486793224508574</v>
          </cell>
          <cell r="K105">
            <v>68.107788686264144</v>
          </cell>
          <cell r="L105">
            <v>67.761802989236585</v>
          </cell>
          <cell r="M105">
            <v>73.556000759544119</v>
          </cell>
          <cell r="N105">
            <v>68.70826245519531</v>
          </cell>
          <cell r="O105">
            <v>69.891068247733955</v>
          </cell>
          <cell r="P105">
            <v>67.209059892989288</v>
          </cell>
          <cell r="Q105">
            <v>69.316374711608944</v>
          </cell>
          <cell r="R105">
            <v>69.544641327819946</v>
          </cell>
          <cell r="U105" t="e">
            <v>#N/A</v>
          </cell>
          <cell r="V105" t="e">
            <v>#N/A</v>
          </cell>
          <cell r="W105" t="e">
            <v>#N/A</v>
          </cell>
          <cell r="X105" t="e">
            <v>#N/A</v>
          </cell>
          <cell r="Y105" t="e">
            <v>#N/A</v>
          </cell>
          <cell r="Z105" t="e">
            <v>#N/A</v>
          </cell>
          <cell r="AA105" t="e">
            <v>#N/A</v>
          </cell>
          <cell r="AB105" t="e">
            <v>#N/A</v>
          </cell>
          <cell r="AC105" t="e">
            <v>#N/A</v>
          </cell>
          <cell r="AD105" t="e">
            <v>#N/A</v>
          </cell>
          <cell r="AE105" t="e">
            <v>#N/A</v>
          </cell>
          <cell r="AF105" t="e">
            <v>#N/A</v>
          </cell>
          <cell r="AG105" t="e">
            <v>#N/A</v>
          </cell>
          <cell r="AH105" t="e">
            <v>#N/A</v>
          </cell>
        </row>
        <row r="106">
          <cell r="C106">
            <v>103</v>
          </cell>
          <cell r="D106" t="str">
            <v>KELEMBABAN UDARA PUKUL 13.00 WITA</v>
          </cell>
          <cell r="E106">
            <v>12</v>
          </cell>
          <cell r="F106">
            <v>2011</v>
          </cell>
          <cell r="G106">
            <v>70.079476739839151</v>
          </cell>
          <cell r="H106">
            <v>69.265828002811631</v>
          </cell>
          <cell r="I106">
            <v>71.204788195519242</v>
          </cell>
          <cell r="J106">
            <v>72.422879520229856</v>
          </cell>
          <cell r="K106">
            <v>70.582497023017865</v>
          </cell>
          <cell r="L106">
            <v>67.840555510610912</v>
          </cell>
          <cell r="M106">
            <v>65.421953771220359</v>
          </cell>
          <cell r="N106">
            <v>66.204962349514332</v>
          </cell>
          <cell r="O106">
            <v>64.8</v>
          </cell>
          <cell r="P106">
            <v>71.377862254297824</v>
          </cell>
          <cell r="Q106">
            <v>70.033333333333331</v>
          </cell>
          <cell r="R106">
            <v>69.258064516129039</v>
          </cell>
          <cell r="U106" t="e">
            <v>#N/A</v>
          </cell>
          <cell r="V106" t="e">
            <v>#N/A</v>
          </cell>
          <cell r="W106" t="e">
            <v>#N/A</v>
          </cell>
          <cell r="X106" t="e">
            <v>#N/A</v>
          </cell>
          <cell r="Y106" t="e">
            <v>#N/A</v>
          </cell>
          <cell r="Z106" t="e">
            <v>#N/A</v>
          </cell>
          <cell r="AA106" t="e">
            <v>#N/A</v>
          </cell>
          <cell r="AB106" t="e">
            <v>#N/A</v>
          </cell>
          <cell r="AC106" t="e">
            <v>#N/A</v>
          </cell>
          <cell r="AD106" t="e">
            <v>#N/A</v>
          </cell>
          <cell r="AE106" t="e">
            <v>#N/A</v>
          </cell>
          <cell r="AF106" t="e">
            <v>#N/A</v>
          </cell>
          <cell r="AG106" t="e">
            <v>#N/A</v>
          </cell>
          <cell r="AH106" t="e">
            <v>#N/A</v>
          </cell>
        </row>
        <row r="107">
          <cell r="C107">
            <v>104</v>
          </cell>
          <cell r="D107" t="str">
            <v>KELEMBABAN UDARA PUKUL 13.00 WITA</v>
          </cell>
          <cell r="E107">
            <v>12</v>
          </cell>
          <cell r="F107">
            <v>2012</v>
          </cell>
          <cell r="G107">
            <v>73.838709677419359</v>
          </cell>
          <cell r="H107">
            <v>70.241379310344826</v>
          </cell>
          <cell r="I107">
            <v>76.354838709677423</v>
          </cell>
          <cell r="J107">
            <v>66.63333333333334</v>
          </cell>
          <cell r="K107">
            <v>67.806451612903231</v>
          </cell>
          <cell r="L107">
            <v>64.666666666666671</v>
          </cell>
          <cell r="M107">
            <v>68.483870967741936</v>
          </cell>
          <cell r="N107">
            <v>62.612903225806448</v>
          </cell>
          <cell r="O107">
            <v>66.533333333333331</v>
          </cell>
          <cell r="P107">
            <v>69.225806451612897</v>
          </cell>
          <cell r="Q107">
            <v>70.533333333333331</v>
          </cell>
          <cell r="R107">
            <v>69.096774193548384</v>
          </cell>
          <cell r="U107" t="e">
            <v>#N/A</v>
          </cell>
          <cell r="V107" t="e">
            <v>#N/A</v>
          </cell>
          <cell r="W107" t="e">
            <v>#N/A</v>
          </cell>
          <cell r="X107" t="e">
            <v>#N/A</v>
          </cell>
          <cell r="Y107" t="e">
            <v>#N/A</v>
          </cell>
          <cell r="Z107" t="e">
            <v>#N/A</v>
          </cell>
          <cell r="AA107" t="e">
            <v>#N/A</v>
          </cell>
          <cell r="AB107" t="e">
            <v>#N/A</v>
          </cell>
          <cell r="AC107" t="e">
            <v>#N/A</v>
          </cell>
          <cell r="AD107" t="e">
            <v>#N/A</v>
          </cell>
          <cell r="AE107" t="e">
            <v>#N/A</v>
          </cell>
          <cell r="AF107" t="e">
            <v>#N/A</v>
          </cell>
          <cell r="AG107" t="e">
            <v>#N/A</v>
          </cell>
          <cell r="AH107" t="e">
            <v>#N/A</v>
          </cell>
        </row>
        <row r="108">
          <cell r="C108">
            <v>105</v>
          </cell>
          <cell r="D108" t="str">
            <v>KELEMBABAN UDARA PUKUL 13.00 WITA</v>
          </cell>
          <cell r="E108">
            <v>12</v>
          </cell>
          <cell r="F108">
            <v>2013</v>
          </cell>
          <cell r="G108">
            <v>68.612903225806448</v>
          </cell>
          <cell r="H108">
            <v>73.178571428571431</v>
          </cell>
          <cell r="I108">
            <v>65.10089167514036</v>
          </cell>
          <cell r="J108">
            <v>70.005965770273178</v>
          </cell>
          <cell r="K108">
            <v>66.641664259135084</v>
          </cell>
          <cell r="L108">
            <v>65.863615475899437</v>
          </cell>
          <cell r="M108">
            <v>67.18752022065523</v>
          </cell>
          <cell r="N108">
            <v>66.33988494520267</v>
          </cell>
          <cell r="O108">
            <v>64.563100198820678</v>
          </cell>
          <cell r="P108">
            <v>65.303255655275365</v>
          </cell>
          <cell r="Q108">
            <v>68.725489350917755</v>
          </cell>
          <cell r="R108">
            <v>70.550786830708944</v>
          </cell>
          <cell r="U108" t="e">
            <v>#N/A</v>
          </cell>
          <cell r="V108" t="e">
            <v>#N/A</v>
          </cell>
          <cell r="W108" t="e">
            <v>#N/A</v>
          </cell>
          <cell r="X108" t="e">
            <v>#N/A</v>
          </cell>
          <cell r="Y108" t="e">
            <v>#N/A</v>
          </cell>
          <cell r="Z108" t="e">
            <v>#N/A</v>
          </cell>
          <cell r="AA108" t="e">
            <v>#N/A</v>
          </cell>
          <cell r="AB108" t="e">
            <v>#N/A</v>
          </cell>
          <cell r="AC108" t="e">
            <v>#N/A</v>
          </cell>
          <cell r="AD108" t="e">
            <v>#N/A</v>
          </cell>
          <cell r="AE108" t="e">
            <v>#N/A</v>
          </cell>
          <cell r="AF108" t="e">
            <v>#N/A</v>
          </cell>
          <cell r="AG108" t="e">
            <v>#N/A</v>
          </cell>
          <cell r="AH108" t="e">
            <v>#N/A</v>
          </cell>
        </row>
        <row r="109">
          <cell r="C109">
            <v>106</v>
          </cell>
          <cell r="D109" t="str">
            <v>KELEMBABAN UDARA PUKUL 13.00 WITA</v>
          </cell>
          <cell r="E109">
            <v>12</v>
          </cell>
          <cell r="F109">
            <v>2014</v>
          </cell>
          <cell r="G109">
            <v>65.653005072205346</v>
          </cell>
          <cell r="H109">
            <v>66.121709036661585</v>
          </cell>
          <cell r="I109">
            <v>65.170630596680297</v>
          </cell>
          <cell r="J109">
            <v>68.162590642927356</v>
          </cell>
          <cell r="K109">
            <v>69.715585814397727</v>
          </cell>
          <cell r="L109">
            <v>68.577027584398067</v>
          </cell>
          <cell r="M109">
            <v>67.420566430738148</v>
          </cell>
          <cell r="N109">
            <v>67.180574647349076</v>
          </cell>
          <cell r="O109">
            <v>64.766714120423117</v>
          </cell>
          <cell r="P109">
            <v>61.769277159925018</v>
          </cell>
          <cell r="Q109">
            <v>67.210142825524429</v>
          </cell>
          <cell r="R109">
            <v>70.856605896749926</v>
          </cell>
          <cell r="U109" t="e">
            <v>#N/A</v>
          </cell>
          <cell r="V109" t="e">
            <v>#N/A</v>
          </cell>
          <cell r="W109" t="e">
            <v>#N/A</v>
          </cell>
          <cell r="X109" t="e">
            <v>#N/A</v>
          </cell>
          <cell r="Y109" t="e">
            <v>#N/A</v>
          </cell>
          <cell r="Z109" t="e">
            <v>#N/A</v>
          </cell>
          <cell r="AA109" t="e">
            <v>#N/A</v>
          </cell>
          <cell r="AB109" t="e">
            <v>#N/A</v>
          </cell>
          <cell r="AC109" t="e">
            <v>#N/A</v>
          </cell>
          <cell r="AD109" t="e">
            <v>#N/A</v>
          </cell>
          <cell r="AE109" t="e">
            <v>#N/A</v>
          </cell>
          <cell r="AF109" t="e">
            <v>#N/A</v>
          </cell>
          <cell r="AG109" t="e">
            <v>#N/A</v>
          </cell>
          <cell r="AH109" t="e">
            <v>#N/A</v>
          </cell>
        </row>
        <row r="110">
          <cell r="C110">
            <v>107</v>
          </cell>
          <cell r="D110" t="str">
            <v>KELEMBABAN UDARA PUKUL 13.00 WITA</v>
          </cell>
          <cell r="E110">
            <v>12</v>
          </cell>
          <cell r="F110">
            <v>2015</v>
          </cell>
          <cell r="G110">
            <v>72.865741679206764</v>
          </cell>
          <cell r="H110">
            <v>70.255464573059726</v>
          </cell>
          <cell r="I110">
            <v>68.412189570587586</v>
          </cell>
          <cell r="J110">
            <v>66.035937344869225</v>
          </cell>
          <cell r="K110">
            <v>69.926104431436755</v>
          </cell>
          <cell r="L110">
            <v>67.393352235724066</v>
          </cell>
          <cell r="M110">
            <v>59.919569256725126</v>
          </cell>
          <cell r="N110">
            <v>60.134541672686431</v>
          </cell>
          <cell r="O110">
            <v>65.168200619179643</v>
          </cell>
          <cell r="P110">
            <v>64.223501859665603</v>
          </cell>
          <cell r="Q110">
            <v>69.113554707851321</v>
          </cell>
          <cell r="R110">
            <v>66.637880233468167</v>
          </cell>
          <cell r="U110" t="e">
            <v>#N/A</v>
          </cell>
          <cell r="V110" t="e">
            <v>#N/A</v>
          </cell>
          <cell r="W110" t="e">
            <v>#N/A</v>
          </cell>
          <cell r="X110" t="e">
            <v>#N/A</v>
          </cell>
          <cell r="Y110" t="e">
            <v>#N/A</v>
          </cell>
          <cell r="Z110" t="e">
            <v>#N/A</v>
          </cell>
          <cell r="AA110" t="e">
            <v>#N/A</v>
          </cell>
          <cell r="AB110" t="e">
            <v>#N/A</v>
          </cell>
          <cell r="AC110" t="e">
            <v>#N/A</v>
          </cell>
          <cell r="AD110" t="e">
            <v>#N/A</v>
          </cell>
          <cell r="AE110" t="e">
            <v>#N/A</v>
          </cell>
          <cell r="AF110" t="e">
            <v>#N/A</v>
          </cell>
          <cell r="AG110" t="e">
            <v>#N/A</v>
          </cell>
          <cell r="AH110" t="e">
            <v>#N/A</v>
          </cell>
        </row>
        <row r="111">
          <cell r="C111">
            <v>108</v>
          </cell>
          <cell r="D111" t="str">
            <v>KELEMBABAN UDARA PUKUL 13.00 WITA</v>
          </cell>
          <cell r="E111">
            <v>12</v>
          </cell>
          <cell r="F111">
            <v>2016</v>
          </cell>
          <cell r="G111">
            <v>72.041868076490516</v>
          </cell>
          <cell r="H111">
            <v>70.755978566563698</v>
          </cell>
          <cell r="I111">
            <v>71.829517288001284</v>
          </cell>
          <cell r="J111">
            <v>62.544793043769452</v>
          </cell>
          <cell r="K111">
            <v>68.286468755726546</v>
          </cell>
          <cell r="L111">
            <v>70.051873527956857</v>
          </cell>
          <cell r="M111">
            <v>68.042285745451139</v>
          </cell>
          <cell r="N111">
            <v>65.392031418939013</v>
          </cell>
          <cell r="O111">
            <v>67.322085911571605</v>
          </cell>
          <cell r="P111">
            <v>69.037603122238664</v>
          </cell>
          <cell r="Q111">
            <v>67.482945659639554</v>
          </cell>
          <cell r="R111">
            <v>69.573591484779968</v>
          </cell>
          <cell r="U111" t="e">
            <v>#N/A</v>
          </cell>
          <cell r="V111" t="e">
            <v>#N/A</v>
          </cell>
          <cell r="W111" t="e">
            <v>#N/A</v>
          </cell>
          <cell r="X111" t="e">
            <v>#N/A</v>
          </cell>
          <cell r="Y111" t="e">
            <v>#N/A</v>
          </cell>
          <cell r="Z111" t="e">
            <v>#N/A</v>
          </cell>
          <cell r="AA111" t="e">
            <v>#N/A</v>
          </cell>
          <cell r="AB111" t="e">
            <v>#N/A</v>
          </cell>
          <cell r="AC111" t="e">
            <v>#N/A</v>
          </cell>
          <cell r="AD111" t="e">
            <v>#N/A</v>
          </cell>
          <cell r="AE111" t="e">
            <v>#N/A</v>
          </cell>
          <cell r="AF111" t="e">
            <v>#N/A</v>
          </cell>
          <cell r="AG111" t="e">
            <v>#N/A</v>
          </cell>
          <cell r="AH111" t="e">
            <v>#N/A</v>
          </cell>
        </row>
        <row r="112">
          <cell r="C112">
            <v>109</v>
          </cell>
          <cell r="D112" t="str">
            <v>KELEMBABAN UDARA PUKUL 13.00 WITA</v>
          </cell>
          <cell r="E112">
            <v>12</v>
          </cell>
          <cell r="F112">
            <v>2017</v>
          </cell>
          <cell r="G112">
            <v>69.438545624853091</v>
          </cell>
          <cell r="H112">
            <v>69.60220780972007</v>
          </cell>
          <cell r="I112">
            <v>73.14595285613342</v>
          </cell>
          <cell r="J112">
            <v>67.725119630108125</v>
          </cell>
          <cell r="K112">
            <v>66.96302421963486</v>
          </cell>
          <cell r="L112">
            <v>67.943040610372492</v>
          </cell>
          <cell r="M112">
            <v>65.815498156538098</v>
          </cell>
          <cell r="N112">
            <v>66.648133406610739</v>
          </cell>
          <cell r="O112">
            <v>66.916304112370128</v>
          </cell>
          <cell r="P112">
            <v>64.525539105052076</v>
          </cell>
          <cell r="Q112">
            <v>67.134612764120391</v>
          </cell>
          <cell r="R112">
            <v>68.322964877918963</v>
          </cell>
          <cell r="U112" t="e">
            <v>#N/A</v>
          </cell>
          <cell r="V112" t="e">
            <v>#N/A</v>
          </cell>
          <cell r="W112" t="e">
            <v>#N/A</v>
          </cell>
          <cell r="X112" t="e">
            <v>#N/A</v>
          </cell>
          <cell r="Y112" t="e">
            <v>#N/A</v>
          </cell>
          <cell r="Z112" t="e">
            <v>#N/A</v>
          </cell>
          <cell r="AA112" t="e">
            <v>#N/A</v>
          </cell>
          <cell r="AB112" t="e">
            <v>#N/A</v>
          </cell>
          <cell r="AC112" t="e">
            <v>#N/A</v>
          </cell>
          <cell r="AD112" t="e">
            <v>#N/A</v>
          </cell>
          <cell r="AE112" t="e">
            <v>#N/A</v>
          </cell>
          <cell r="AF112" t="e">
            <v>#N/A</v>
          </cell>
          <cell r="AG112" t="e">
            <v>#N/A</v>
          </cell>
          <cell r="AH112" t="e">
            <v>#N/A</v>
          </cell>
        </row>
        <row r="113">
          <cell r="C113">
            <v>110</v>
          </cell>
          <cell r="D113" t="str">
            <v>KELEMBABAN UDARA PUKUL 13.00 WITA</v>
          </cell>
          <cell r="E113">
            <v>12</v>
          </cell>
          <cell r="F113">
            <v>2018</v>
          </cell>
          <cell r="G113">
            <v>71.130043441539229</v>
          </cell>
          <cell r="H113">
            <v>69.114050724142047</v>
          </cell>
          <cell r="I113">
            <v>70.493469965668993</v>
          </cell>
          <cell r="J113">
            <v>70.276567789385524</v>
          </cell>
          <cell r="K113">
            <v>66.952234098876787</v>
          </cell>
          <cell r="L113">
            <v>66.583634702918616</v>
          </cell>
          <cell r="M113">
            <v>68.06190431471488</v>
          </cell>
          <cell r="N113">
            <v>61.189640688072892</v>
          </cell>
          <cell r="O113">
            <v>59.438165813866426</v>
          </cell>
          <cell r="P113">
            <v>64.403363070326122</v>
          </cell>
          <cell r="Q113">
            <v>66.371927125765353</v>
          </cell>
          <cell r="R113">
            <v>68.516880018615566</v>
          </cell>
        </row>
        <row r="114">
          <cell r="C114">
            <v>111</v>
          </cell>
          <cell r="D114" t="str">
            <v>KELEMBABAN UDARA PUKUL 18.00 WITA</v>
          </cell>
          <cell r="E114">
            <v>13</v>
          </cell>
          <cell r="F114">
            <v>1998</v>
          </cell>
          <cell r="G114">
            <v>77.516129032258064</v>
          </cell>
          <cell r="H114">
            <v>72.357142857142861</v>
          </cell>
          <cell r="I114">
            <v>72.096774193548384</v>
          </cell>
          <cell r="J114">
            <v>75.13333333333334</v>
          </cell>
          <cell r="K114">
            <v>81.161290322580641</v>
          </cell>
          <cell r="L114">
            <v>80.433333333333337</v>
          </cell>
          <cell r="M114">
            <v>82.967741935483872</v>
          </cell>
          <cell r="N114">
            <v>80.258064516129039</v>
          </cell>
          <cell r="O114">
            <v>81.099999999999994</v>
          </cell>
          <cell r="P114">
            <v>80.41935483870968</v>
          </cell>
          <cell r="Q114">
            <v>83.63333333333334</v>
          </cell>
          <cell r="R114">
            <v>81.935483870967744</v>
          </cell>
          <cell r="U114" t="e">
            <v>#N/A</v>
          </cell>
          <cell r="V114" t="e">
            <v>#N/A</v>
          </cell>
          <cell r="W114" t="e">
            <v>#N/A</v>
          </cell>
          <cell r="X114" t="e">
            <v>#N/A</v>
          </cell>
          <cell r="Y114" t="e">
            <v>#N/A</v>
          </cell>
          <cell r="Z114" t="e">
            <v>#N/A</v>
          </cell>
          <cell r="AA114" t="e">
            <v>#N/A</v>
          </cell>
          <cell r="AB114" t="e">
            <v>#N/A</v>
          </cell>
          <cell r="AC114" t="e">
            <v>#N/A</v>
          </cell>
          <cell r="AD114" t="e">
            <v>#N/A</v>
          </cell>
          <cell r="AE114" t="e">
            <v>#N/A</v>
          </cell>
          <cell r="AF114" t="e">
            <v>#N/A</v>
          </cell>
          <cell r="AG114" t="e">
            <v>#N/A</v>
          </cell>
          <cell r="AH114" t="e">
            <v>#N/A</v>
          </cell>
        </row>
        <row r="115">
          <cell r="C115">
            <v>112</v>
          </cell>
          <cell r="D115" t="str">
            <v>KELEMBABAN UDARA PUKUL 18.00 WITA</v>
          </cell>
          <cell r="E115">
            <v>13</v>
          </cell>
          <cell r="F115">
            <v>1999</v>
          </cell>
          <cell r="G115">
            <v>82.322580645161295</v>
          </cell>
          <cell r="H115">
            <v>77.714285714285708</v>
          </cell>
          <cell r="I115">
            <v>76.387096774193552</v>
          </cell>
          <cell r="J115">
            <v>77.099999999999994</v>
          </cell>
          <cell r="K115">
            <v>81.354838709677423</v>
          </cell>
          <cell r="L115">
            <v>78.86666666666666</v>
          </cell>
          <cell r="M115">
            <v>77.935483870967744</v>
          </cell>
          <cell r="N115">
            <v>76.774193548387103</v>
          </cell>
          <cell r="O115">
            <v>77.566666666666663</v>
          </cell>
          <cell r="P115">
            <v>80.58064516129032</v>
          </cell>
          <cell r="Q115">
            <v>81.533333333333331</v>
          </cell>
          <cell r="R115">
            <v>81.516129032258064</v>
          </cell>
          <cell r="U115" t="e">
            <v>#N/A</v>
          </cell>
          <cell r="V115" t="e">
            <v>#N/A</v>
          </cell>
          <cell r="W115" t="e">
            <v>#N/A</v>
          </cell>
          <cell r="X115" t="e">
            <v>#N/A</v>
          </cell>
          <cell r="Y115" t="e">
            <v>#N/A</v>
          </cell>
          <cell r="Z115" t="e">
            <v>#N/A</v>
          </cell>
          <cell r="AA115" t="e">
            <v>#N/A</v>
          </cell>
          <cell r="AB115" t="e">
            <v>#N/A</v>
          </cell>
          <cell r="AC115" t="e">
            <v>#N/A</v>
          </cell>
          <cell r="AD115" t="e">
            <v>#N/A</v>
          </cell>
          <cell r="AE115" t="e">
            <v>#N/A</v>
          </cell>
          <cell r="AF115" t="e">
            <v>#N/A</v>
          </cell>
          <cell r="AG115" t="e">
            <v>#N/A</v>
          </cell>
          <cell r="AH115" t="e">
            <v>#N/A</v>
          </cell>
        </row>
        <row r="116">
          <cell r="C116">
            <v>113</v>
          </cell>
          <cell r="D116" t="str">
            <v>KELEMBABAN UDARA PUKUL 18.00 WITA</v>
          </cell>
          <cell r="E116">
            <v>13</v>
          </cell>
          <cell r="F116">
            <v>2000</v>
          </cell>
          <cell r="G116">
            <v>78.483870967741936</v>
          </cell>
          <cell r="H116">
            <v>80.827586206896555</v>
          </cell>
          <cell r="I116">
            <v>79.354838709677423</v>
          </cell>
          <cell r="J116">
            <v>79.166666666666671</v>
          </cell>
          <cell r="K116">
            <v>77.967741935483872</v>
          </cell>
          <cell r="L116">
            <v>80.033333333333331</v>
          </cell>
          <cell r="M116">
            <v>77.161290322580641</v>
          </cell>
          <cell r="N116">
            <v>77.774193548387103</v>
          </cell>
          <cell r="O116">
            <v>76.7</v>
          </cell>
          <cell r="P116">
            <v>80.451612903225808</v>
          </cell>
          <cell r="Q116">
            <v>85.233333333333334</v>
          </cell>
          <cell r="R116">
            <v>79.41935483870968</v>
          </cell>
          <cell r="U116" t="e">
            <v>#N/A</v>
          </cell>
          <cell r="V116" t="e">
            <v>#N/A</v>
          </cell>
          <cell r="W116" t="e">
            <v>#N/A</v>
          </cell>
          <cell r="X116" t="e">
            <v>#N/A</v>
          </cell>
          <cell r="Y116" t="e">
            <v>#N/A</v>
          </cell>
          <cell r="Z116" t="e">
            <v>#N/A</v>
          </cell>
          <cell r="AA116" t="e">
            <v>#N/A</v>
          </cell>
          <cell r="AB116" t="e">
            <v>#N/A</v>
          </cell>
          <cell r="AC116" t="e">
            <v>#N/A</v>
          </cell>
          <cell r="AD116" t="e">
            <v>#N/A</v>
          </cell>
          <cell r="AE116" t="e">
            <v>#N/A</v>
          </cell>
          <cell r="AF116" t="e">
            <v>#N/A</v>
          </cell>
          <cell r="AG116" t="e">
            <v>#N/A</v>
          </cell>
          <cell r="AH116" t="e">
            <v>#N/A</v>
          </cell>
        </row>
        <row r="117">
          <cell r="C117">
            <v>114</v>
          </cell>
          <cell r="D117" t="str">
            <v>KELEMBABAN UDARA PUKUL 18.00 WITA</v>
          </cell>
          <cell r="E117">
            <v>13</v>
          </cell>
          <cell r="F117">
            <v>2001</v>
          </cell>
          <cell r="G117">
            <v>80</v>
          </cell>
          <cell r="H117">
            <v>80.285714285714292</v>
          </cell>
          <cell r="I117">
            <v>79.709677419354833</v>
          </cell>
          <cell r="J117">
            <v>77.3</v>
          </cell>
          <cell r="K117">
            <v>75.903225806451616</v>
          </cell>
          <cell r="L117">
            <v>77.5</v>
          </cell>
          <cell r="M117">
            <v>75.290322580645167</v>
          </cell>
          <cell r="N117">
            <v>75.645161290322577</v>
          </cell>
          <cell r="O117">
            <v>79.733333333333334</v>
          </cell>
          <cell r="P117">
            <v>79.612903225806448</v>
          </cell>
          <cell r="Q117">
            <v>81.2</v>
          </cell>
          <cell r="R117">
            <v>80.935483870967744</v>
          </cell>
          <cell r="U117" t="e">
            <v>#N/A</v>
          </cell>
          <cell r="V117" t="e">
            <v>#N/A</v>
          </cell>
          <cell r="W117" t="e">
            <v>#N/A</v>
          </cell>
          <cell r="X117" t="e">
            <v>#N/A</v>
          </cell>
          <cell r="Y117" t="e">
            <v>#N/A</v>
          </cell>
          <cell r="Z117" t="e">
            <v>#N/A</v>
          </cell>
          <cell r="AA117" t="e">
            <v>#N/A</v>
          </cell>
          <cell r="AB117" t="e">
            <v>#N/A</v>
          </cell>
          <cell r="AC117" t="e">
            <v>#N/A</v>
          </cell>
          <cell r="AD117" t="e">
            <v>#N/A</v>
          </cell>
          <cell r="AE117" t="e">
            <v>#N/A</v>
          </cell>
          <cell r="AF117" t="e">
            <v>#N/A</v>
          </cell>
          <cell r="AG117" t="e">
            <v>#N/A</v>
          </cell>
          <cell r="AH117" t="e">
            <v>#N/A</v>
          </cell>
        </row>
        <row r="118">
          <cell r="C118">
            <v>115</v>
          </cell>
          <cell r="D118" t="str">
            <v>KELEMBABAN UDARA PUKUL 18.00 WITA</v>
          </cell>
          <cell r="E118">
            <v>13</v>
          </cell>
          <cell r="F118">
            <v>2002</v>
          </cell>
          <cell r="G118">
            <v>78.129032258064512</v>
          </cell>
          <cell r="H118">
            <v>75.035714285714292</v>
          </cell>
          <cell r="I118">
            <v>75.774193548387103</v>
          </cell>
          <cell r="J118">
            <v>78.13333333333334</v>
          </cell>
          <cell r="K118">
            <v>81.387096774193552</v>
          </cell>
          <cell r="L118">
            <v>77.5</v>
          </cell>
          <cell r="M118">
            <v>74.483870967741936</v>
          </cell>
          <cell r="N118">
            <v>72.774193548387103</v>
          </cell>
          <cell r="O118">
            <v>78.8</v>
          </cell>
          <cell r="P118">
            <v>78.290322580645167</v>
          </cell>
          <cell r="Q118">
            <v>80.3</v>
          </cell>
          <cell r="R118">
            <v>79.645161290322577</v>
          </cell>
        </row>
        <row r="119">
          <cell r="C119">
            <v>116</v>
          </cell>
          <cell r="D119" t="str">
            <v>KELEMBABAN UDARA PUKUL 18.00 WITA</v>
          </cell>
          <cell r="E119">
            <v>13</v>
          </cell>
          <cell r="F119">
            <v>2003</v>
          </cell>
          <cell r="G119">
            <v>78.677419354838705</v>
          </cell>
          <cell r="H119">
            <v>77.142857142857139</v>
          </cell>
          <cell r="I119">
            <v>77.225806451612897</v>
          </cell>
          <cell r="J119">
            <v>73.7</v>
          </cell>
          <cell r="K119">
            <v>76.967741935483872</v>
          </cell>
          <cell r="L119">
            <v>78.266666666666666</v>
          </cell>
          <cell r="M119">
            <v>77.806451612903231</v>
          </cell>
          <cell r="N119">
            <v>80.548387096774192</v>
          </cell>
          <cell r="O119">
            <v>78.63333333333334</v>
          </cell>
          <cell r="P119">
            <v>80.806451612903231</v>
          </cell>
          <cell r="Q119">
            <v>84.833333333333329</v>
          </cell>
          <cell r="R119">
            <v>81.129032258064512</v>
          </cell>
        </row>
        <row r="120">
          <cell r="C120">
            <v>117</v>
          </cell>
          <cell r="D120" t="str">
            <v>KELEMBABAN UDARA PUKUL 18.00 WITA</v>
          </cell>
          <cell r="E120">
            <v>13</v>
          </cell>
          <cell r="F120">
            <v>2004</v>
          </cell>
          <cell r="G120">
            <v>77.58064516129032</v>
          </cell>
          <cell r="H120">
            <v>75.034482758620683</v>
          </cell>
          <cell r="I120">
            <v>78.41935483870968</v>
          </cell>
          <cell r="J120">
            <v>78.033333333333331</v>
          </cell>
          <cell r="K120">
            <v>79.41935483870968</v>
          </cell>
          <cell r="L120">
            <v>71.064516129032256</v>
          </cell>
          <cell r="M120">
            <v>72.677419354838705</v>
          </cell>
          <cell r="N120">
            <v>64.451612903225808</v>
          </cell>
          <cell r="O120">
            <v>73.266666666666666</v>
          </cell>
          <cell r="P120">
            <v>67.806451612903231</v>
          </cell>
          <cell r="Q120">
            <v>70.333333333333329</v>
          </cell>
          <cell r="R120">
            <v>73</v>
          </cell>
          <cell r="U120" t="e">
            <v>#N/A</v>
          </cell>
          <cell r="V120" t="e">
            <v>#N/A</v>
          </cell>
          <cell r="W120" t="e">
            <v>#N/A</v>
          </cell>
          <cell r="X120" t="e">
            <v>#N/A</v>
          </cell>
          <cell r="Y120" t="e">
            <v>#N/A</v>
          </cell>
          <cell r="Z120" t="e">
            <v>#N/A</v>
          </cell>
          <cell r="AA120" t="e">
            <v>#N/A</v>
          </cell>
          <cell r="AB120" t="e">
            <v>#N/A</v>
          </cell>
          <cell r="AC120" t="e">
            <v>#N/A</v>
          </cell>
          <cell r="AD120" t="e">
            <v>#N/A</v>
          </cell>
          <cell r="AE120" t="e">
            <v>#N/A</v>
          </cell>
          <cell r="AF120" t="e">
            <v>#N/A</v>
          </cell>
          <cell r="AG120" t="e">
            <v>#N/A</v>
          </cell>
          <cell r="AH120" t="e">
            <v>#N/A</v>
          </cell>
        </row>
        <row r="121">
          <cell r="C121">
            <v>118</v>
          </cell>
          <cell r="D121" t="str">
            <v>KELEMBABAN UDARA PUKUL 18.00 WITA</v>
          </cell>
          <cell r="E121">
            <v>13</v>
          </cell>
          <cell r="F121">
            <v>2005</v>
          </cell>
          <cell r="G121">
            <v>74.645161290322577</v>
          </cell>
          <cell r="H121">
            <v>76.107142857142861</v>
          </cell>
          <cell r="I121">
            <v>76.903225806451616</v>
          </cell>
          <cell r="J121">
            <v>78.066666666666663</v>
          </cell>
          <cell r="K121">
            <v>81.258064516129039</v>
          </cell>
          <cell r="L121">
            <v>80.400000000000006</v>
          </cell>
          <cell r="M121">
            <v>75.161290322580641</v>
          </cell>
          <cell r="N121">
            <v>76.225806451612897</v>
          </cell>
          <cell r="O121">
            <v>73</v>
          </cell>
          <cell r="P121">
            <v>80.064516129032256</v>
          </cell>
          <cell r="Q121">
            <v>78.86666666666666</v>
          </cell>
          <cell r="R121">
            <v>81.838709677419359</v>
          </cell>
          <cell r="U121" t="e">
            <v>#N/A</v>
          </cell>
          <cell r="V121" t="e">
            <v>#N/A</v>
          </cell>
          <cell r="W121" t="e">
            <v>#N/A</v>
          </cell>
          <cell r="X121" t="e">
            <v>#N/A</v>
          </cell>
          <cell r="Y121" t="e">
            <v>#N/A</v>
          </cell>
          <cell r="Z121" t="e">
            <v>#N/A</v>
          </cell>
          <cell r="AA121" t="e">
            <v>#N/A</v>
          </cell>
          <cell r="AB121" t="e">
            <v>#N/A</v>
          </cell>
          <cell r="AC121" t="e">
            <v>#N/A</v>
          </cell>
          <cell r="AD121" t="e">
            <v>#N/A</v>
          </cell>
          <cell r="AE121" t="e">
            <v>#N/A</v>
          </cell>
          <cell r="AF121" t="e">
            <v>#N/A</v>
          </cell>
          <cell r="AG121" t="e">
            <v>#N/A</v>
          </cell>
          <cell r="AH121" t="e">
            <v>#N/A</v>
          </cell>
        </row>
        <row r="122">
          <cell r="C122">
            <v>119</v>
          </cell>
          <cell r="D122" t="str">
            <v>KELEMBABAN UDARA PUKUL 18.00 WITA</v>
          </cell>
          <cell r="E122">
            <v>13</v>
          </cell>
          <cell r="F122">
            <v>2006</v>
          </cell>
          <cell r="G122">
            <v>79.096774193548384</v>
          </cell>
          <cell r="H122">
            <v>77.928571428571431</v>
          </cell>
          <cell r="I122">
            <v>75.903225806451616</v>
          </cell>
          <cell r="J122">
            <v>76</v>
          </cell>
          <cell r="K122">
            <v>76.096774193548384</v>
          </cell>
          <cell r="L122">
            <v>79.066666666666663</v>
          </cell>
          <cell r="M122">
            <v>74.161290322580641</v>
          </cell>
          <cell r="N122">
            <v>72.193548387096769</v>
          </cell>
          <cell r="O122">
            <v>79.5</v>
          </cell>
          <cell r="P122">
            <v>81.193548387096769</v>
          </cell>
          <cell r="Q122">
            <v>79.599999999999994</v>
          </cell>
          <cell r="R122">
            <v>78.870967741935488</v>
          </cell>
          <cell r="U122" t="e">
            <v>#N/A</v>
          </cell>
          <cell r="V122" t="e">
            <v>#N/A</v>
          </cell>
          <cell r="W122" t="e">
            <v>#N/A</v>
          </cell>
          <cell r="X122" t="e">
            <v>#N/A</v>
          </cell>
          <cell r="Y122" t="e">
            <v>#N/A</v>
          </cell>
          <cell r="Z122" t="e">
            <v>#N/A</v>
          </cell>
          <cell r="AA122" t="e">
            <v>#N/A</v>
          </cell>
          <cell r="AB122" t="e">
            <v>#N/A</v>
          </cell>
          <cell r="AC122" t="e">
            <v>#N/A</v>
          </cell>
          <cell r="AD122" t="e">
            <v>#N/A</v>
          </cell>
          <cell r="AE122" t="e">
            <v>#N/A</v>
          </cell>
          <cell r="AF122" t="e">
            <v>#N/A</v>
          </cell>
          <cell r="AG122" t="e">
            <v>#N/A</v>
          </cell>
          <cell r="AH122" t="e">
            <v>#N/A</v>
          </cell>
        </row>
        <row r="123">
          <cell r="C123">
            <v>120</v>
          </cell>
          <cell r="D123" t="str">
            <v>KELEMBABAN UDARA PUKUL 18.00 WITA</v>
          </cell>
          <cell r="E123">
            <v>13</v>
          </cell>
          <cell r="F123">
            <v>2007</v>
          </cell>
          <cell r="G123">
            <v>81.064516129032256</v>
          </cell>
          <cell r="H123">
            <v>71.25</v>
          </cell>
          <cell r="I123">
            <v>75.322580645161295</v>
          </cell>
          <cell r="J123">
            <v>74.066666666666663</v>
          </cell>
          <cell r="K123">
            <v>77.58064516129032</v>
          </cell>
          <cell r="L123">
            <v>79.933333333333337</v>
          </cell>
          <cell r="M123">
            <v>81.677419354838705</v>
          </cell>
          <cell r="N123">
            <v>78.806451612903231</v>
          </cell>
          <cell r="O123">
            <v>78.3</v>
          </cell>
          <cell r="P123">
            <v>79.838709677419359</v>
          </cell>
          <cell r="Q123">
            <v>85.091666666666669</v>
          </cell>
          <cell r="R123">
            <v>81.032258064516128</v>
          </cell>
          <cell r="U123" t="e">
            <v>#N/A</v>
          </cell>
          <cell r="V123" t="e">
            <v>#N/A</v>
          </cell>
          <cell r="W123" t="e">
            <v>#N/A</v>
          </cell>
          <cell r="X123" t="e">
            <v>#N/A</v>
          </cell>
          <cell r="Y123" t="e">
            <v>#N/A</v>
          </cell>
          <cell r="Z123" t="e">
            <v>#N/A</v>
          </cell>
          <cell r="AA123" t="e">
            <v>#N/A</v>
          </cell>
          <cell r="AB123" t="e">
            <v>#N/A</v>
          </cell>
          <cell r="AC123" t="e">
            <v>#N/A</v>
          </cell>
          <cell r="AD123" t="e">
            <v>#N/A</v>
          </cell>
          <cell r="AE123" t="e">
            <v>#N/A</v>
          </cell>
          <cell r="AF123" t="e">
            <v>#N/A</v>
          </cell>
          <cell r="AG123" t="e">
            <v>#N/A</v>
          </cell>
          <cell r="AH123" t="e">
            <v>#N/A</v>
          </cell>
        </row>
        <row r="124">
          <cell r="C124">
            <v>121</v>
          </cell>
          <cell r="D124" t="str">
            <v>KELEMBABAN UDARA PUKUL 18.00 WITA</v>
          </cell>
          <cell r="E124">
            <v>13</v>
          </cell>
          <cell r="F124">
            <v>2008</v>
          </cell>
          <cell r="G124">
            <v>77.709677419354833</v>
          </cell>
          <cell r="H124">
            <v>78.517241379310349</v>
          </cell>
          <cell r="I124">
            <v>79.548387096774192</v>
          </cell>
          <cell r="J124">
            <v>79.400000000000006</v>
          </cell>
          <cell r="K124">
            <v>77.038709677419348</v>
          </cell>
          <cell r="L124">
            <v>80.5</v>
          </cell>
          <cell r="M124">
            <v>80.41935483870968</v>
          </cell>
          <cell r="N124">
            <v>80.483870967741936</v>
          </cell>
          <cell r="O124">
            <v>77.766666666666666</v>
          </cell>
          <cell r="P124">
            <v>75</v>
          </cell>
          <cell r="Q124">
            <v>82.4</v>
          </cell>
          <cell r="R124">
            <v>80.677419354838705</v>
          </cell>
          <cell r="U124" t="e">
            <v>#N/A</v>
          </cell>
          <cell r="V124" t="e">
            <v>#N/A</v>
          </cell>
          <cell r="W124" t="e">
            <v>#N/A</v>
          </cell>
          <cell r="X124" t="e">
            <v>#N/A</v>
          </cell>
          <cell r="Y124" t="e">
            <v>#N/A</v>
          </cell>
          <cell r="Z124" t="e">
            <v>#N/A</v>
          </cell>
          <cell r="AA124" t="e">
            <v>#N/A</v>
          </cell>
          <cell r="AB124" t="e">
            <v>#N/A</v>
          </cell>
          <cell r="AC124" t="e">
            <v>#N/A</v>
          </cell>
          <cell r="AD124" t="e">
            <v>#N/A</v>
          </cell>
          <cell r="AE124" t="e">
            <v>#N/A</v>
          </cell>
          <cell r="AF124" t="e">
            <v>#N/A</v>
          </cell>
          <cell r="AG124" t="e">
            <v>#N/A</v>
          </cell>
          <cell r="AH124" t="e">
            <v>#N/A</v>
          </cell>
        </row>
        <row r="125">
          <cell r="C125">
            <v>122</v>
          </cell>
          <cell r="D125" t="str">
            <v>KELEMBABAN UDARA PUKUL 18.00 WITA</v>
          </cell>
          <cell r="E125">
            <v>13</v>
          </cell>
          <cell r="F125">
            <v>2009</v>
          </cell>
          <cell r="G125">
            <v>79.650181826035109</v>
          </cell>
          <cell r="H125">
            <v>78.083417054962055</v>
          </cell>
          <cell r="I125">
            <v>78.621550578988206</v>
          </cell>
          <cell r="J125">
            <v>78.053903385997032</v>
          </cell>
          <cell r="K125">
            <v>76.741368525057368</v>
          </cell>
          <cell r="L125">
            <v>78.80118226162017</v>
          </cell>
          <cell r="M125">
            <v>75.310955643915207</v>
          </cell>
          <cell r="N125">
            <v>75.439393069716445</v>
          </cell>
          <cell r="O125">
            <v>74.354047683180028</v>
          </cell>
          <cell r="P125">
            <v>79.085165864708117</v>
          </cell>
          <cell r="Q125">
            <v>81.968770952197417</v>
          </cell>
          <cell r="R125">
            <v>84.413840260252741</v>
          </cell>
          <cell r="U125" t="e">
            <v>#N/A</v>
          </cell>
          <cell r="V125" t="e">
            <v>#N/A</v>
          </cell>
          <cell r="W125" t="e">
            <v>#N/A</v>
          </cell>
          <cell r="X125" t="e">
            <v>#N/A</v>
          </cell>
          <cell r="Y125" t="e">
            <v>#N/A</v>
          </cell>
          <cell r="Z125" t="e">
            <v>#N/A</v>
          </cell>
          <cell r="AA125" t="e">
            <v>#N/A</v>
          </cell>
          <cell r="AB125" t="e">
            <v>#N/A</v>
          </cell>
          <cell r="AC125" t="e">
            <v>#N/A</v>
          </cell>
          <cell r="AD125" t="e">
            <v>#N/A</v>
          </cell>
          <cell r="AE125" t="e">
            <v>#N/A</v>
          </cell>
          <cell r="AF125" t="e">
            <v>#N/A</v>
          </cell>
          <cell r="AG125" t="e">
            <v>#N/A</v>
          </cell>
          <cell r="AH125" t="e">
            <v>#N/A</v>
          </cell>
        </row>
        <row r="126">
          <cell r="C126">
            <v>123</v>
          </cell>
          <cell r="D126" t="str">
            <v>KELEMBABAN UDARA PUKUL 18.00 WITA</v>
          </cell>
          <cell r="E126">
            <v>13</v>
          </cell>
          <cell r="F126">
            <v>2010</v>
          </cell>
          <cell r="G126">
            <v>77.060285251668404</v>
          </cell>
          <cell r="H126">
            <v>72.543742872961317</v>
          </cell>
          <cell r="I126">
            <v>72.932416686475847</v>
          </cell>
          <cell r="J126">
            <v>76.274008951890337</v>
          </cell>
          <cell r="K126">
            <v>76.9952890486352</v>
          </cell>
          <cell r="L126">
            <v>78.868230893748759</v>
          </cell>
          <cell r="M126">
            <v>81.725497454065433</v>
          </cell>
          <cell r="N126">
            <v>78.304025379267031</v>
          </cell>
          <cell r="O126">
            <v>82.497071049041523</v>
          </cell>
          <cell r="P126">
            <v>78.145966609303144</v>
          </cell>
          <cell r="Q126">
            <v>80.716538118932093</v>
          </cell>
          <cell r="R126">
            <v>81.194953390101105</v>
          </cell>
          <cell r="U126" t="e">
            <v>#N/A</v>
          </cell>
          <cell r="V126" t="e">
            <v>#N/A</v>
          </cell>
          <cell r="W126" t="e">
            <v>#N/A</v>
          </cell>
          <cell r="X126" t="e">
            <v>#N/A</v>
          </cell>
          <cell r="Y126" t="e">
            <v>#N/A</v>
          </cell>
          <cell r="Z126" t="e">
            <v>#N/A</v>
          </cell>
          <cell r="AA126" t="e">
            <v>#N/A</v>
          </cell>
          <cell r="AB126" t="e">
            <v>#N/A</v>
          </cell>
          <cell r="AC126" t="e">
            <v>#N/A</v>
          </cell>
          <cell r="AD126" t="e">
            <v>#N/A</v>
          </cell>
          <cell r="AE126" t="e">
            <v>#N/A</v>
          </cell>
          <cell r="AF126" t="e">
            <v>#N/A</v>
          </cell>
          <cell r="AG126" t="e">
            <v>#N/A</v>
          </cell>
          <cell r="AH126" t="e">
            <v>#N/A</v>
          </cell>
        </row>
        <row r="127">
          <cell r="C127">
            <v>124</v>
          </cell>
          <cell r="D127" t="str">
            <v>KELEMBABAN UDARA PUKUL 18.00 WITA</v>
          </cell>
          <cell r="E127">
            <v>13</v>
          </cell>
          <cell r="F127">
            <v>2011</v>
          </cell>
          <cell r="G127">
            <v>80.976593915534551</v>
          </cell>
          <cell r="H127">
            <v>78.212567435291263</v>
          </cell>
          <cell r="I127">
            <v>79.130457395977928</v>
          </cell>
          <cell r="J127">
            <v>77.609826227840571</v>
          </cell>
          <cell r="K127">
            <v>79.053956769165183</v>
          </cell>
          <cell r="L127">
            <v>78.627316437881049</v>
          </cell>
          <cell r="M127">
            <v>75.655980439339189</v>
          </cell>
          <cell r="N127">
            <v>78.148644842531397</v>
          </cell>
          <cell r="O127">
            <v>78.400000000000006</v>
          </cell>
          <cell r="P127">
            <v>78.362465733338283</v>
          </cell>
          <cell r="Q127">
            <v>80.3</v>
          </cell>
          <cell r="R127">
            <v>81.096774193548384</v>
          </cell>
          <cell r="U127" t="e">
            <v>#N/A</v>
          </cell>
          <cell r="V127" t="e">
            <v>#N/A</v>
          </cell>
          <cell r="W127" t="e">
            <v>#N/A</v>
          </cell>
          <cell r="X127" t="e">
            <v>#N/A</v>
          </cell>
          <cell r="Y127" t="e">
            <v>#N/A</v>
          </cell>
          <cell r="Z127" t="e">
            <v>#N/A</v>
          </cell>
          <cell r="AA127" t="e">
            <v>#N/A</v>
          </cell>
          <cell r="AB127" t="e">
            <v>#N/A</v>
          </cell>
          <cell r="AC127" t="e">
            <v>#N/A</v>
          </cell>
          <cell r="AD127" t="e">
            <v>#N/A</v>
          </cell>
          <cell r="AE127" t="e">
            <v>#N/A</v>
          </cell>
          <cell r="AF127" t="e">
            <v>#N/A</v>
          </cell>
          <cell r="AG127" t="e">
            <v>#N/A</v>
          </cell>
          <cell r="AH127" t="e">
            <v>#N/A</v>
          </cell>
        </row>
        <row r="128">
          <cell r="C128">
            <v>125</v>
          </cell>
          <cell r="D128" t="str">
            <v>KELEMBABAN UDARA PUKUL 18.00 WITA</v>
          </cell>
          <cell r="E128">
            <v>13</v>
          </cell>
          <cell r="F128">
            <v>2012</v>
          </cell>
          <cell r="G128">
            <v>82.741935483870961</v>
          </cell>
          <cell r="H128">
            <v>77.724137931034477</v>
          </cell>
          <cell r="I128">
            <v>82.903225806451616</v>
          </cell>
          <cell r="J128">
            <v>80</v>
          </cell>
          <cell r="K128">
            <v>76.870967741935488</v>
          </cell>
          <cell r="L128">
            <v>75.733333333333334</v>
          </cell>
          <cell r="M128">
            <v>75.129032258064512</v>
          </cell>
          <cell r="N128">
            <v>75.129032258064512</v>
          </cell>
          <cell r="O128">
            <v>76.766666666666666</v>
          </cell>
          <cell r="P128">
            <v>80.193548387096769</v>
          </cell>
          <cell r="Q128">
            <v>82.433333333333337</v>
          </cell>
          <cell r="R128">
            <v>84.870967741935488</v>
          </cell>
          <cell r="U128" t="e">
            <v>#N/A</v>
          </cell>
          <cell r="V128" t="e">
            <v>#N/A</v>
          </cell>
          <cell r="W128" t="e">
            <v>#N/A</v>
          </cell>
          <cell r="X128" t="e">
            <v>#N/A</v>
          </cell>
          <cell r="Y128" t="e">
            <v>#N/A</v>
          </cell>
          <cell r="Z128" t="e">
            <v>#N/A</v>
          </cell>
          <cell r="AA128" t="e">
            <v>#N/A</v>
          </cell>
          <cell r="AB128" t="e">
            <v>#N/A</v>
          </cell>
          <cell r="AC128" t="e">
            <v>#N/A</v>
          </cell>
          <cell r="AD128" t="e">
            <v>#N/A</v>
          </cell>
          <cell r="AE128" t="e">
            <v>#N/A</v>
          </cell>
          <cell r="AF128" t="e">
            <v>#N/A</v>
          </cell>
          <cell r="AG128" t="e">
            <v>#N/A</v>
          </cell>
          <cell r="AH128" t="e">
            <v>#N/A</v>
          </cell>
        </row>
        <row r="129">
          <cell r="C129">
            <v>126</v>
          </cell>
          <cell r="D129" t="str">
            <v>KELEMBABAN UDARA PUKUL 18.00 WITA</v>
          </cell>
          <cell r="E129">
            <v>13</v>
          </cell>
          <cell r="F129">
            <v>2013</v>
          </cell>
          <cell r="G129">
            <v>79.709677419354833</v>
          </cell>
          <cell r="H129">
            <v>81.5</v>
          </cell>
          <cell r="I129">
            <v>74.908840500554888</v>
          </cell>
          <cell r="J129">
            <v>78.677255350426449</v>
          </cell>
          <cell r="K129">
            <v>78.530784856497746</v>
          </cell>
          <cell r="L129">
            <v>75.806855872290399</v>
          </cell>
          <cell r="M129">
            <v>78.226572742998016</v>
          </cell>
          <cell r="N129">
            <v>79.455611473044755</v>
          </cell>
          <cell r="O129">
            <v>80.491744728073925</v>
          </cell>
          <cell r="P129">
            <v>75</v>
          </cell>
          <cell r="Q129">
            <v>80.261805837799699</v>
          </cell>
          <cell r="R129">
            <v>82.294530065484281</v>
          </cell>
          <cell r="U129" t="e">
            <v>#N/A</v>
          </cell>
          <cell r="V129" t="e">
            <v>#N/A</v>
          </cell>
          <cell r="W129" t="e">
            <v>#N/A</v>
          </cell>
          <cell r="X129" t="e">
            <v>#N/A</v>
          </cell>
          <cell r="Y129" t="e">
            <v>#N/A</v>
          </cell>
          <cell r="Z129" t="e">
            <v>#N/A</v>
          </cell>
          <cell r="AA129" t="e">
            <v>#N/A</v>
          </cell>
          <cell r="AB129" t="e">
            <v>#N/A</v>
          </cell>
          <cell r="AC129" t="e">
            <v>#N/A</v>
          </cell>
          <cell r="AD129" t="e">
            <v>#N/A</v>
          </cell>
          <cell r="AE129" t="e">
            <v>#N/A</v>
          </cell>
          <cell r="AF129" t="e">
            <v>#N/A</v>
          </cell>
          <cell r="AG129" t="e">
            <v>#N/A</v>
          </cell>
          <cell r="AH129" t="e">
            <v>#N/A</v>
          </cell>
        </row>
        <row r="130">
          <cell r="C130">
            <v>127</v>
          </cell>
          <cell r="D130" t="str">
            <v>KELEMBABAN UDARA PUKUL 18.00 WITA</v>
          </cell>
          <cell r="E130">
            <v>13</v>
          </cell>
          <cell r="F130">
            <v>2014</v>
          </cell>
          <cell r="G130">
            <v>78.64661393002811</v>
          </cell>
          <cell r="H130">
            <v>75.042416970058952</v>
          </cell>
          <cell r="I130">
            <v>73.115397868109795</v>
          </cell>
          <cell r="J130">
            <v>74.195295207901594</v>
          </cell>
          <cell r="K130">
            <v>79.340989925954744</v>
          </cell>
          <cell r="L130">
            <v>78.881891848319128</v>
          </cell>
          <cell r="M130">
            <v>77.152809423448332</v>
          </cell>
          <cell r="N130">
            <v>78.184189250405765</v>
          </cell>
          <cell r="O130">
            <v>76.842495434642757</v>
          </cell>
          <cell r="P130">
            <v>75.407144533544781</v>
          </cell>
          <cell r="Q130">
            <v>81.546362471100863</v>
          </cell>
          <cell r="R130">
            <v>81.430102345247647</v>
          </cell>
          <cell r="U130" t="e">
            <v>#N/A</v>
          </cell>
          <cell r="V130" t="e">
            <v>#N/A</v>
          </cell>
          <cell r="W130" t="e">
            <v>#N/A</v>
          </cell>
          <cell r="X130" t="e">
            <v>#N/A</v>
          </cell>
          <cell r="Y130" t="e">
            <v>#N/A</v>
          </cell>
          <cell r="Z130" t="e">
            <v>#N/A</v>
          </cell>
          <cell r="AA130" t="e">
            <v>#N/A</v>
          </cell>
          <cell r="AB130" t="e">
            <v>#N/A</v>
          </cell>
          <cell r="AC130" t="e">
            <v>#N/A</v>
          </cell>
          <cell r="AD130" t="e">
            <v>#N/A</v>
          </cell>
          <cell r="AE130" t="e">
            <v>#N/A</v>
          </cell>
          <cell r="AF130" t="e">
            <v>#N/A</v>
          </cell>
          <cell r="AG130" t="e">
            <v>#N/A</v>
          </cell>
          <cell r="AH130" t="e">
            <v>#N/A</v>
          </cell>
        </row>
        <row r="131">
          <cell r="C131">
            <v>128</v>
          </cell>
          <cell r="D131" t="str">
            <v>KELEMBABAN UDARA PUKUL 18.00 WITA</v>
          </cell>
          <cell r="E131">
            <v>13</v>
          </cell>
          <cell r="F131">
            <v>2015</v>
          </cell>
          <cell r="G131">
            <v>81.460745080309366</v>
          </cell>
          <cell r="H131">
            <v>74.813221167003974</v>
          </cell>
          <cell r="I131">
            <v>75.994236325720493</v>
          </cell>
          <cell r="J131">
            <v>75.355664899531988</v>
          </cell>
          <cell r="K131">
            <v>78.9680868949402</v>
          </cell>
          <cell r="L131">
            <v>77.430272798012581</v>
          </cell>
          <cell r="M131">
            <v>72.483994382392822</v>
          </cell>
          <cell r="N131">
            <v>72.019726169951113</v>
          </cell>
          <cell r="O131">
            <v>75.555010591433572</v>
          </cell>
          <cell r="P131">
            <v>79.710916159274291</v>
          </cell>
          <cell r="Q131">
            <v>83.795605717884726</v>
          </cell>
          <cell r="R131">
            <v>78.635907386033168</v>
          </cell>
          <cell r="U131" t="e">
            <v>#N/A</v>
          </cell>
          <cell r="V131" t="e">
            <v>#N/A</v>
          </cell>
          <cell r="W131" t="e">
            <v>#N/A</v>
          </cell>
          <cell r="X131" t="e">
            <v>#N/A</v>
          </cell>
          <cell r="Y131" t="e">
            <v>#N/A</v>
          </cell>
          <cell r="Z131" t="e">
            <v>#N/A</v>
          </cell>
          <cell r="AA131" t="e">
            <v>#N/A</v>
          </cell>
          <cell r="AB131" t="e">
            <v>#N/A</v>
          </cell>
          <cell r="AC131" t="e">
            <v>#N/A</v>
          </cell>
          <cell r="AD131" t="e">
            <v>#N/A</v>
          </cell>
          <cell r="AE131" t="e">
            <v>#N/A</v>
          </cell>
          <cell r="AF131" t="e">
            <v>#N/A</v>
          </cell>
          <cell r="AG131" t="e">
            <v>#N/A</v>
          </cell>
          <cell r="AH131" t="e">
            <v>#N/A</v>
          </cell>
        </row>
        <row r="132">
          <cell r="C132">
            <v>129</v>
          </cell>
          <cell r="D132" t="str">
            <v>KELEMBABAN UDARA PUKUL 18.00 WITA</v>
          </cell>
          <cell r="E132">
            <v>13</v>
          </cell>
          <cell r="F132">
            <v>2016</v>
          </cell>
          <cell r="G132">
            <v>76.736231612738663</v>
          </cell>
          <cell r="H132">
            <v>73.231856704973637</v>
          </cell>
          <cell r="I132">
            <v>74.849448588574532</v>
          </cell>
          <cell r="J132">
            <v>69.313140138950928</v>
          </cell>
          <cell r="K132">
            <v>77.32511737716554</v>
          </cell>
          <cell r="L132">
            <v>79.187402284678782</v>
          </cell>
          <cell r="M132">
            <v>78.307701297883995</v>
          </cell>
          <cell r="N132">
            <v>74.920975987044372</v>
          </cell>
          <cell r="O132">
            <v>78.356286881095727</v>
          </cell>
          <cell r="P132">
            <v>80.207770838849896</v>
          </cell>
          <cell r="Q132">
            <v>80.739886196076995</v>
          </cell>
          <cell r="R132">
            <v>79.899974471111605</v>
          </cell>
          <cell r="U132" t="e">
            <v>#N/A</v>
          </cell>
          <cell r="V132" t="e">
            <v>#N/A</v>
          </cell>
          <cell r="W132" t="e">
            <v>#N/A</v>
          </cell>
          <cell r="X132" t="e">
            <v>#N/A</v>
          </cell>
          <cell r="Y132" t="e">
            <v>#N/A</v>
          </cell>
          <cell r="Z132" t="e">
            <v>#N/A</v>
          </cell>
          <cell r="AA132" t="e">
            <v>#N/A</v>
          </cell>
          <cell r="AB132" t="e">
            <v>#N/A</v>
          </cell>
          <cell r="AC132" t="e">
            <v>#N/A</v>
          </cell>
          <cell r="AD132" t="e">
            <v>#N/A</v>
          </cell>
          <cell r="AE132" t="e">
            <v>#N/A</v>
          </cell>
          <cell r="AF132" t="e">
            <v>#N/A</v>
          </cell>
          <cell r="AG132" t="e">
            <v>#N/A</v>
          </cell>
          <cell r="AH132" t="e">
            <v>#N/A</v>
          </cell>
        </row>
        <row r="133">
          <cell r="C133">
            <v>130</v>
          </cell>
          <cell r="D133" t="str">
            <v>KELEMBABAN UDARA PUKUL 18.00 WITA</v>
          </cell>
          <cell r="E133">
            <v>13</v>
          </cell>
          <cell r="F133">
            <v>2017</v>
          </cell>
          <cell r="G133">
            <v>79.620448153173058</v>
          </cell>
          <cell r="H133">
            <v>75.554174767857418</v>
          </cell>
          <cell r="I133">
            <v>77.884811420172554</v>
          </cell>
          <cell r="J133">
            <v>77.772457095012641</v>
          </cell>
          <cell r="K133">
            <v>78.391822678984369</v>
          </cell>
          <cell r="L133">
            <v>79.582312285841454</v>
          </cell>
          <cell r="M133">
            <v>77.391928852565783</v>
          </cell>
          <cell r="N133">
            <v>78.935160399410904</v>
          </cell>
          <cell r="O133">
            <v>77.20317137355083</v>
          </cell>
          <cell r="P133">
            <v>77.122183491736266</v>
          </cell>
          <cell r="Q133">
            <v>80.727466913839734</v>
          </cell>
          <cell r="R133">
            <v>79.373775717589027</v>
          </cell>
          <cell r="U133" t="e">
            <v>#N/A</v>
          </cell>
          <cell r="V133" t="e">
            <v>#N/A</v>
          </cell>
          <cell r="W133" t="e">
            <v>#N/A</v>
          </cell>
          <cell r="X133" t="e">
            <v>#N/A</v>
          </cell>
          <cell r="Y133" t="e">
            <v>#N/A</v>
          </cell>
          <cell r="Z133" t="e">
            <v>#N/A</v>
          </cell>
          <cell r="AA133" t="e">
            <v>#N/A</v>
          </cell>
          <cell r="AB133" t="e">
            <v>#N/A</v>
          </cell>
          <cell r="AC133" t="e">
            <v>#N/A</v>
          </cell>
          <cell r="AD133" t="e">
            <v>#N/A</v>
          </cell>
          <cell r="AE133" t="e">
            <v>#N/A</v>
          </cell>
          <cell r="AF133" t="e">
            <v>#N/A</v>
          </cell>
          <cell r="AG133" t="e">
            <v>#N/A</v>
          </cell>
          <cell r="AH133" t="e">
            <v>#N/A</v>
          </cell>
        </row>
        <row r="134">
          <cell r="C134">
            <v>131</v>
          </cell>
          <cell r="D134" t="str">
            <v>KELEMBABAN UDARA PUKUL 18.00 WITA</v>
          </cell>
          <cell r="E134">
            <v>13</v>
          </cell>
          <cell r="F134">
            <v>2018</v>
          </cell>
          <cell r="G134">
            <v>77.281705580199016</v>
          </cell>
          <cell r="H134">
            <v>73.466835209731897</v>
          </cell>
          <cell r="I134">
            <v>73.544319171611079</v>
          </cell>
          <cell r="J134">
            <v>76.612926002532006</v>
          </cell>
          <cell r="K134">
            <v>80.101225441082391</v>
          </cell>
          <cell r="L134">
            <v>75.867918587637007</v>
          </cell>
          <cell r="M134">
            <v>75.81792134287943</v>
          </cell>
          <cell r="N134">
            <v>73.556052257218369</v>
          </cell>
          <cell r="O134">
            <v>73.336280116249654</v>
          </cell>
          <cell r="P134">
            <v>77.752779876366162</v>
          </cell>
          <cell r="Q134">
            <v>78.545721503947846</v>
          </cell>
          <cell r="R134">
            <v>80.394300732694376</v>
          </cell>
        </row>
        <row r="135">
          <cell r="C135">
            <v>132</v>
          </cell>
          <cell r="D135" t="str">
            <v>KELEMBABAN UDARA RATA-RATA</v>
          </cell>
          <cell r="E135">
            <v>14</v>
          </cell>
          <cell r="F135">
            <v>1998</v>
          </cell>
          <cell r="G135">
            <v>85.508064516129039</v>
          </cell>
          <cell r="H135">
            <v>83.508928571428569</v>
          </cell>
          <cell r="I135">
            <v>82.435483870967744</v>
          </cell>
          <cell r="J135">
            <v>82.61666666666666</v>
          </cell>
          <cell r="K135">
            <v>86.620967741935488</v>
          </cell>
          <cell r="L135">
            <v>85.041666666666671</v>
          </cell>
          <cell r="M135">
            <v>86.266129032258064</v>
          </cell>
          <cell r="N135">
            <v>86.306451612903231</v>
          </cell>
          <cell r="O135">
            <v>86.85</v>
          </cell>
          <cell r="P135">
            <v>85.379032258064512</v>
          </cell>
          <cell r="Q135">
            <v>86.65</v>
          </cell>
          <cell r="R135">
            <v>86.677419354838705</v>
          </cell>
          <cell r="U135" t="e">
            <v>#N/A</v>
          </cell>
          <cell r="V135" t="e">
            <v>#N/A</v>
          </cell>
          <cell r="W135" t="e">
            <v>#N/A</v>
          </cell>
          <cell r="X135" t="e">
            <v>#N/A</v>
          </cell>
          <cell r="Y135" t="e">
            <v>#N/A</v>
          </cell>
          <cell r="Z135" t="e">
            <v>#N/A</v>
          </cell>
          <cell r="AA135" t="e">
            <v>#N/A</v>
          </cell>
          <cell r="AB135" t="e">
            <v>#N/A</v>
          </cell>
          <cell r="AC135" t="e">
            <v>#N/A</v>
          </cell>
          <cell r="AD135" t="e">
            <v>#N/A</v>
          </cell>
          <cell r="AE135" t="e">
            <v>#N/A</v>
          </cell>
          <cell r="AF135" t="e">
            <v>#N/A</v>
          </cell>
          <cell r="AG135" t="e">
            <v>#N/A</v>
          </cell>
          <cell r="AH135" t="e">
            <v>#N/A</v>
          </cell>
        </row>
        <row r="136">
          <cell r="C136">
            <v>133</v>
          </cell>
          <cell r="D136" t="str">
            <v>KELEMBABAN UDARA RATA-RATA</v>
          </cell>
          <cell r="E136">
            <v>14</v>
          </cell>
          <cell r="F136">
            <v>1999</v>
          </cell>
          <cell r="G136">
            <v>87.443548387096769</v>
          </cell>
          <cell r="H136">
            <v>86.285714285714292</v>
          </cell>
          <cell r="I136">
            <v>84.951612903225808</v>
          </cell>
          <cell r="J136">
            <v>85.041666666666671</v>
          </cell>
          <cell r="K136">
            <v>85.854838709677423</v>
          </cell>
          <cell r="L136">
            <v>85.158333333333331</v>
          </cell>
          <cell r="M136">
            <v>84.75</v>
          </cell>
          <cell r="N136">
            <v>84.596774193548384</v>
          </cell>
          <cell r="O136">
            <v>84.691666666666663</v>
          </cell>
          <cell r="P136">
            <v>86.096774193548384</v>
          </cell>
          <cell r="Q136">
            <v>86.4</v>
          </cell>
          <cell r="R136">
            <v>86.41935483870968</v>
          </cell>
          <cell r="U136" t="e">
            <v>#N/A</v>
          </cell>
          <cell r="V136" t="e">
            <v>#N/A</v>
          </cell>
          <cell r="W136" t="e">
            <v>#N/A</v>
          </cell>
          <cell r="X136" t="e">
            <v>#N/A</v>
          </cell>
          <cell r="Y136" t="e">
            <v>#N/A</v>
          </cell>
          <cell r="Z136" t="e">
            <v>#N/A</v>
          </cell>
          <cell r="AA136" t="e">
            <v>#N/A</v>
          </cell>
          <cell r="AB136" t="e">
            <v>#N/A</v>
          </cell>
          <cell r="AC136" t="e">
            <v>#N/A</v>
          </cell>
          <cell r="AD136" t="e">
            <v>#N/A</v>
          </cell>
          <cell r="AE136" t="e">
            <v>#N/A</v>
          </cell>
          <cell r="AF136" t="e">
            <v>#N/A</v>
          </cell>
          <cell r="AG136" t="e">
            <v>#N/A</v>
          </cell>
          <cell r="AH136" t="e">
            <v>#N/A</v>
          </cell>
        </row>
        <row r="137">
          <cell r="C137">
            <v>134</v>
          </cell>
          <cell r="D137" t="str">
            <v>KELEMBABAN UDARA RATA-RATA</v>
          </cell>
          <cell r="E137">
            <v>14</v>
          </cell>
          <cell r="F137">
            <v>2000</v>
          </cell>
          <cell r="G137">
            <v>87.008064516129039</v>
          </cell>
          <cell r="H137">
            <v>87.715517241379317</v>
          </cell>
          <cell r="I137">
            <v>86.193548387096769</v>
          </cell>
          <cell r="J137">
            <v>85.924999999999997</v>
          </cell>
          <cell r="K137">
            <v>84.282258064516128</v>
          </cell>
          <cell r="L137">
            <v>86.50833333333334</v>
          </cell>
          <cell r="M137">
            <v>84.201612903225808</v>
          </cell>
          <cell r="N137">
            <v>84.290322580645167</v>
          </cell>
          <cell r="O137">
            <v>83.61666666666666</v>
          </cell>
          <cell r="P137">
            <v>85.846774193548384</v>
          </cell>
          <cell r="Q137">
            <v>88.125</v>
          </cell>
          <cell r="R137">
            <v>84.879032258064512</v>
          </cell>
          <cell r="U137" t="e">
            <v>#N/A</v>
          </cell>
          <cell r="V137" t="e">
            <v>#N/A</v>
          </cell>
          <cell r="W137" t="e">
            <v>#N/A</v>
          </cell>
          <cell r="X137" t="e">
            <v>#N/A</v>
          </cell>
          <cell r="Y137" t="e">
            <v>#N/A</v>
          </cell>
          <cell r="Z137" t="e">
            <v>#N/A</v>
          </cell>
          <cell r="AA137" t="e">
            <v>#N/A</v>
          </cell>
          <cell r="AB137" t="e">
            <v>#N/A</v>
          </cell>
          <cell r="AC137" t="e">
            <v>#N/A</v>
          </cell>
          <cell r="AD137" t="e">
            <v>#N/A</v>
          </cell>
          <cell r="AE137" t="e">
            <v>#N/A</v>
          </cell>
          <cell r="AF137" t="e">
            <v>#N/A</v>
          </cell>
          <cell r="AG137" t="e">
            <v>#N/A</v>
          </cell>
          <cell r="AH137" t="e">
            <v>#N/A</v>
          </cell>
        </row>
        <row r="138">
          <cell r="C138">
            <v>135</v>
          </cell>
          <cell r="D138" t="str">
            <v>KELEMBABAN UDARA RATA-RATA</v>
          </cell>
          <cell r="E138">
            <v>14</v>
          </cell>
          <cell r="F138">
            <v>2001</v>
          </cell>
          <cell r="G138">
            <v>86.814516129032256</v>
          </cell>
          <cell r="H138">
            <v>86.785714285714292</v>
          </cell>
          <cell r="I138">
            <v>87.201612903225808</v>
          </cell>
          <cell r="J138">
            <v>85.183333333333337</v>
          </cell>
          <cell r="K138">
            <v>84.451612903225808</v>
          </cell>
          <cell r="L138">
            <v>84.5</v>
          </cell>
          <cell r="M138">
            <v>83.451612903225808</v>
          </cell>
          <cell r="N138">
            <v>81.620967741935488</v>
          </cell>
          <cell r="O138">
            <v>84.2</v>
          </cell>
          <cell r="P138">
            <v>85.072580645161295</v>
          </cell>
          <cell r="Q138">
            <v>85.35</v>
          </cell>
          <cell r="R138">
            <v>85.879032258064512</v>
          </cell>
          <cell r="U138" t="e">
            <v>#N/A</v>
          </cell>
          <cell r="V138" t="e">
            <v>#N/A</v>
          </cell>
          <cell r="W138" t="e">
            <v>#N/A</v>
          </cell>
          <cell r="X138" t="e">
            <v>#N/A</v>
          </cell>
          <cell r="Y138" t="e">
            <v>#N/A</v>
          </cell>
          <cell r="Z138" t="e">
            <v>#N/A</v>
          </cell>
          <cell r="AA138" t="e">
            <v>#N/A</v>
          </cell>
          <cell r="AB138" t="e">
            <v>#N/A</v>
          </cell>
          <cell r="AC138" t="e">
            <v>#N/A</v>
          </cell>
          <cell r="AD138" t="e">
            <v>#N/A</v>
          </cell>
          <cell r="AE138" t="e">
            <v>#N/A</v>
          </cell>
          <cell r="AF138" t="e">
            <v>#N/A</v>
          </cell>
          <cell r="AG138" t="e">
            <v>#N/A</v>
          </cell>
          <cell r="AH138" t="e">
            <v>#N/A</v>
          </cell>
        </row>
        <row r="139">
          <cell r="C139">
            <v>136</v>
          </cell>
          <cell r="D139" t="str">
            <v>KELEMBABAN UDARA RATA-RATA</v>
          </cell>
          <cell r="E139">
            <v>14</v>
          </cell>
          <cell r="F139">
            <v>2002</v>
          </cell>
          <cell r="G139">
            <v>86.241935483870961</v>
          </cell>
          <cell r="H139">
            <v>84.776785714285708</v>
          </cell>
          <cell r="I139">
            <v>85.008064516129039</v>
          </cell>
          <cell r="J139">
            <v>84.35</v>
          </cell>
          <cell r="K139">
            <v>86.548387096774192</v>
          </cell>
          <cell r="L139">
            <v>84.5</v>
          </cell>
          <cell r="M139">
            <v>81.282258064516128</v>
          </cell>
          <cell r="N139">
            <v>80.814516129032256</v>
          </cell>
          <cell r="O139">
            <v>85.325000000000003</v>
          </cell>
          <cell r="P139">
            <v>84.129032258064512</v>
          </cell>
          <cell r="Q139">
            <v>85.15</v>
          </cell>
          <cell r="R139">
            <v>85.459677419354833</v>
          </cell>
          <cell r="U139" t="e">
            <v>#N/A</v>
          </cell>
          <cell r="V139" t="e">
            <v>#N/A</v>
          </cell>
          <cell r="W139" t="e">
            <v>#N/A</v>
          </cell>
          <cell r="X139" t="e">
            <v>#N/A</v>
          </cell>
          <cell r="Y139" t="e">
            <v>#N/A</v>
          </cell>
          <cell r="Z139" t="e">
            <v>#N/A</v>
          </cell>
          <cell r="AA139" t="e">
            <v>#N/A</v>
          </cell>
          <cell r="AB139" t="e">
            <v>#N/A</v>
          </cell>
          <cell r="AC139" t="e">
            <v>#N/A</v>
          </cell>
          <cell r="AD139" t="e">
            <v>#N/A</v>
          </cell>
          <cell r="AE139" t="e">
            <v>#N/A</v>
          </cell>
          <cell r="AF139" t="e">
            <v>#N/A</v>
          </cell>
          <cell r="AG139" t="e">
            <v>#N/A</v>
          </cell>
          <cell r="AH139" t="e">
            <v>#N/A</v>
          </cell>
        </row>
        <row r="140">
          <cell r="C140">
            <v>137</v>
          </cell>
          <cell r="D140" t="str">
            <v>KELEMBABAN UDARA RATA-RATA</v>
          </cell>
          <cell r="E140">
            <v>14</v>
          </cell>
          <cell r="F140">
            <v>2003</v>
          </cell>
          <cell r="G140">
            <v>85.983870967741936</v>
          </cell>
          <cell r="H140">
            <v>85.892857142857139</v>
          </cell>
          <cell r="I140">
            <v>85.483870967741936</v>
          </cell>
          <cell r="J140">
            <v>82.25</v>
          </cell>
          <cell r="K140">
            <v>83.596129032258062</v>
          </cell>
          <cell r="L140">
            <v>84.474999999999994</v>
          </cell>
          <cell r="M140">
            <v>83.903225806451616</v>
          </cell>
          <cell r="N140">
            <v>83.911290322580641</v>
          </cell>
          <cell r="O140">
            <v>85.016666666666666</v>
          </cell>
          <cell r="P140">
            <v>85.677419354838705</v>
          </cell>
          <cell r="Q140">
            <v>85.825000000000003</v>
          </cell>
          <cell r="R140">
            <v>87.137096774193552</v>
          </cell>
          <cell r="U140" t="e">
            <v>#N/A</v>
          </cell>
          <cell r="V140" t="e">
            <v>#N/A</v>
          </cell>
          <cell r="W140" t="e">
            <v>#N/A</v>
          </cell>
          <cell r="X140" t="e">
            <v>#N/A</v>
          </cell>
          <cell r="Y140" t="e">
            <v>#N/A</v>
          </cell>
          <cell r="Z140" t="e">
            <v>#N/A</v>
          </cell>
          <cell r="AA140" t="e">
            <v>#N/A</v>
          </cell>
          <cell r="AB140" t="e">
            <v>#N/A</v>
          </cell>
          <cell r="AC140" t="e">
            <v>#N/A</v>
          </cell>
          <cell r="AD140" t="e">
            <v>#N/A</v>
          </cell>
          <cell r="AE140" t="e">
            <v>#N/A</v>
          </cell>
          <cell r="AF140" t="e">
            <v>#N/A</v>
          </cell>
          <cell r="AG140" t="e">
            <v>#N/A</v>
          </cell>
          <cell r="AH140" t="e">
            <v>#N/A</v>
          </cell>
        </row>
        <row r="141">
          <cell r="C141">
            <v>138</v>
          </cell>
          <cell r="D141" t="str">
            <v>KELEMBABAN UDARA RATA-RATA</v>
          </cell>
          <cell r="E141">
            <v>14</v>
          </cell>
          <cell r="F141">
            <v>2004</v>
          </cell>
          <cell r="G141">
            <v>86.024193548387103</v>
          </cell>
          <cell r="H141">
            <v>84.439655172413794</v>
          </cell>
          <cell r="I141">
            <v>85.5</v>
          </cell>
          <cell r="J141">
            <v>84.375</v>
          </cell>
          <cell r="K141">
            <v>85.177419354838705</v>
          </cell>
          <cell r="L141">
            <v>82.935483870967744</v>
          </cell>
          <cell r="M141">
            <v>83.911290322580641</v>
          </cell>
          <cell r="N141">
            <v>78.943548387096769</v>
          </cell>
          <cell r="O141">
            <v>83.525000000000006</v>
          </cell>
          <cell r="P141">
            <v>81.967741935483872</v>
          </cell>
          <cell r="Q141">
            <v>83.45</v>
          </cell>
          <cell r="R141">
            <v>84.346774193548384</v>
          </cell>
        </row>
        <row r="142">
          <cell r="C142">
            <v>139</v>
          </cell>
          <cell r="D142" t="str">
            <v>KELEMBABAN UDARA RATA-RATA</v>
          </cell>
          <cell r="E142">
            <v>14</v>
          </cell>
          <cell r="F142">
            <v>2005</v>
          </cell>
          <cell r="G142">
            <v>83.983870967741936</v>
          </cell>
          <cell r="H142">
            <v>84.008928571428569</v>
          </cell>
          <cell r="I142">
            <v>85.064516129032256</v>
          </cell>
          <cell r="J142">
            <v>84.924999999999997</v>
          </cell>
          <cell r="K142">
            <v>86.427419354838705</v>
          </cell>
          <cell r="L142">
            <v>85.5</v>
          </cell>
          <cell r="M142">
            <v>83.822580645161295</v>
          </cell>
          <cell r="N142">
            <v>82.766129032258064</v>
          </cell>
          <cell r="O142">
            <v>81.933333333333337</v>
          </cell>
          <cell r="P142">
            <v>84.524193548387103</v>
          </cell>
          <cell r="Q142">
            <v>84.8</v>
          </cell>
          <cell r="R142">
            <v>86.322580645161295</v>
          </cell>
        </row>
        <row r="143">
          <cell r="C143">
            <v>140</v>
          </cell>
          <cell r="D143" t="str">
            <v>KELEMBABAN UDARA RATA-RATA</v>
          </cell>
          <cell r="E143">
            <v>14</v>
          </cell>
          <cell r="F143">
            <v>2006</v>
          </cell>
          <cell r="G143">
            <v>86.08064516129032</v>
          </cell>
          <cell r="H143">
            <v>86.321428571428569</v>
          </cell>
          <cell r="I143">
            <v>84.959677419354833</v>
          </cell>
          <cell r="J143">
            <v>84.3</v>
          </cell>
          <cell r="K143">
            <v>83.201612903225808</v>
          </cell>
          <cell r="L143">
            <v>85.05</v>
          </cell>
          <cell r="M143">
            <v>82.427419354838705</v>
          </cell>
          <cell r="N143">
            <v>79.959677419354833</v>
          </cell>
          <cell r="O143">
            <v>85</v>
          </cell>
          <cell r="P143">
            <v>85.548387096774192</v>
          </cell>
          <cell r="Q143">
            <v>85.683333333333337</v>
          </cell>
          <cell r="R143">
            <v>85.282258064516128</v>
          </cell>
          <cell r="U143" t="e">
            <v>#N/A</v>
          </cell>
          <cell r="V143" t="e">
            <v>#N/A</v>
          </cell>
          <cell r="W143" t="e">
            <v>#N/A</v>
          </cell>
          <cell r="X143" t="e">
            <v>#N/A</v>
          </cell>
          <cell r="Y143" t="e">
            <v>#N/A</v>
          </cell>
          <cell r="Z143" t="e">
            <v>#N/A</v>
          </cell>
          <cell r="AA143" t="e">
            <v>#N/A</v>
          </cell>
          <cell r="AB143" t="e">
            <v>#N/A</v>
          </cell>
          <cell r="AC143" t="e">
            <v>#N/A</v>
          </cell>
          <cell r="AD143" t="e">
            <v>#N/A</v>
          </cell>
          <cell r="AE143" t="e">
            <v>#N/A</v>
          </cell>
          <cell r="AF143" t="e">
            <v>#N/A</v>
          </cell>
          <cell r="AG143" t="e">
            <v>#N/A</v>
          </cell>
          <cell r="AH143" t="e">
            <v>#N/A</v>
          </cell>
        </row>
        <row r="144">
          <cell r="C144">
            <v>141</v>
          </cell>
          <cell r="D144" t="str">
            <v>KELEMBABAN UDARA RATA-RATA</v>
          </cell>
          <cell r="E144">
            <v>14</v>
          </cell>
          <cell r="F144">
            <v>2007</v>
          </cell>
          <cell r="G144">
            <v>87.66935483870968</v>
          </cell>
          <cell r="H144">
            <v>82.946428571428569</v>
          </cell>
          <cell r="I144">
            <v>84.314516129032256</v>
          </cell>
          <cell r="J144">
            <v>82.966666666666669</v>
          </cell>
          <cell r="K144">
            <v>83.322580645161295</v>
          </cell>
          <cell r="L144">
            <v>84.974999999999994</v>
          </cell>
          <cell r="M144">
            <v>86.75</v>
          </cell>
          <cell r="N144">
            <v>84.58064516129032</v>
          </cell>
          <cell r="O144">
            <v>84.183333333333337</v>
          </cell>
          <cell r="P144">
            <v>83.596774193548384</v>
          </cell>
          <cell r="Q144">
            <v>89.422916666666666</v>
          </cell>
          <cell r="R144">
            <v>86.645161290322577</v>
          </cell>
          <cell r="U144" t="e">
            <v>#N/A</v>
          </cell>
          <cell r="V144" t="e">
            <v>#N/A</v>
          </cell>
          <cell r="W144" t="e">
            <v>#N/A</v>
          </cell>
          <cell r="X144" t="e">
            <v>#N/A</v>
          </cell>
          <cell r="Y144" t="e">
            <v>#N/A</v>
          </cell>
          <cell r="Z144" t="e">
            <v>#N/A</v>
          </cell>
          <cell r="AA144" t="e">
            <v>#N/A</v>
          </cell>
          <cell r="AB144" t="e">
            <v>#N/A</v>
          </cell>
          <cell r="AC144" t="e">
            <v>#N/A</v>
          </cell>
          <cell r="AD144" t="e">
            <v>#N/A</v>
          </cell>
          <cell r="AE144" t="e">
            <v>#N/A</v>
          </cell>
          <cell r="AF144" t="e">
            <v>#N/A</v>
          </cell>
          <cell r="AG144" t="e">
            <v>#N/A</v>
          </cell>
          <cell r="AH144" t="e">
            <v>#N/A</v>
          </cell>
        </row>
        <row r="145">
          <cell r="C145">
            <v>142</v>
          </cell>
          <cell r="D145" t="str">
            <v>KELEMBABAN UDARA RATA-RATA</v>
          </cell>
          <cell r="E145">
            <v>14</v>
          </cell>
          <cell r="F145">
            <v>2008</v>
          </cell>
          <cell r="G145">
            <v>85.379032258064512</v>
          </cell>
          <cell r="H145">
            <v>84.698275862068968</v>
          </cell>
          <cell r="I145">
            <v>86.782258064516128</v>
          </cell>
          <cell r="J145">
            <v>85.158333333333331</v>
          </cell>
          <cell r="K145">
            <v>82.983064516129033</v>
          </cell>
          <cell r="L145">
            <v>84.525000000000006</v>
          </cell>
          <cell r="M145">
            <v>85.346774193548384</v>
          </cell>
          <cell r="N145">
            <v>85.137096774193552</v>
          </cell>
          <cell r="O145">
            <v>84.424999999999997</v>
          </cell>
          <cell r="P145">
            <v>83.516129032258064</v>
          </cell>
          <cell r="Q145">
            <v>85.88333333333334</v>
          </cell>
          <cell r="R145">
            <v>86.088709677419359</v>
          </cell>
          <cell r="U145" t="e">
            <v>#N/A</v>
          </cell>
          <cell r="V145" t="e">
            <v>#N/A</v>
          </cell>
          <cell r="W145" t="e">
            <v>#N/A</v>
          </cell>
          <cell r="X145" t="e">
            <v>#N/A</v>
          </cell>
          <cell r="Y145" t="e">
            <v>#N/A</v>
          </cell>
          <cell r="Z145" t="e">
            <v>#N/A</v>
          </cell>
          <cell r="AA145" t="e">
            <v>#N/A</v>
          </cell>
          <cell r="AB145" t="e">
            <v>#N/A</v>
          </cell>
          <cell r="AC145" t="e">
            <v>#N/A</v>
          </cell>
          <cell r="AD145" t="e">
            <v>#N/A</v>
          </cell>
          <cell r="AE145" t="e">
            <v>#N/A</v>
          </cell>
          <cell r="AF145" t="e">
            <v>#N/A</v>
          </cell>
          <cell r="AG145" t="e">
            <v>#N/A</v>
          </cell>
          <cell r="AH145" t="e">
            <v>#N/A</v>
          </cell>
        </row>
        <row r="146">
          <cell r="C146">
            <v>143</v>
          </cell>
          <cell r="D146" t="str">
            <v>KELEMBABAN UDARA RATA-RATA</v>
          </cell>
          <cell r="E146">
            <v>14</v>
          </cell>
          <cell r="F146">
            <v>2009</v>
          </cell>
          <cell r="G146">
            <v>86.336716311174499</v>
          </cell>
          <cell r="H146">
            <v>86.169486830135881</v>
          </cell>
          <cell r="I146">
            <v>84.842500199830795</v>
          </cell>
          <cell r="J146">
            <v>85.408511391116889</v>
          </cell>
          <cell r="K146">
            <v>83.614761770862017</v>
          </cell>
          <cell r="L146">
            <v>84.430233122899963</v>
          </cell>
          <cell r="M146">
            <v>81.270611307944549</v>
          </cell>
          <cell r="N146">
            <v>81.240988778785265</v>
          </cell>
          <cell r="O146">
            <v>79.688944052699838</v>
          </cell>
          <cell r="P146">
            <v>82.727318079027228</v>
          </cell>
          <cell r="Q146">
            <v>85.085290224185385</v>
          </cell>
          <cell r="R146">
            <v>88.968162208049108</v>
          </cell>
          <cell r="U146" t="e">
            <v>#N/A</v>
          </cell>
          <cell r="V146" t="e">
            <v>#N/A</v>
          </cell>
          <cell r="W146" t="e">
            <v>#N/A</v>
          </cell>
          <cell r="X146" t="e">
            <v>#N/A</v>
          </cell>
          <cell r="Y146" t="e">
            <v>#N/A</v>
          </cell>
          <cell r="Z146" t="e">
            <v>#N/A</v>
          </cell>
          <cell r="AA146" t="e">
            <v>#N/A</v>
          </cell>
          <cell r="AB146" t="e">
            <v>#N/A</v>
          </cell>
          <cell r="AC146" t="e">
            <v>#N/A</v>
          </cell>
          <cell r="AD146" t="e">
            <v>#N/A</v>
          </cell>
          <cell r="AE146" t="e">
            <v>#N/A</v>
          </cell>
          <cell r="AF146" t="e">
            <v>#N/A</v>
          </cell>
          <cell r="AG146" t="e">
            <v>#N/A</v>
          </cell>
          <cell r="AH146" t="e">
            <v>#N/A</v>
          </cell>
        </row>
        <row r="147">
          <cell r="C147">
            <v>144</v>
          </cell>
          <cell r="D147" t="str">
            <v>KELEMBABAN UDARA RATA-RATA</v>
          </cell>
          <cell r="E147">
            <v>14</v>
          </cell>
          <cell r="F147">
            <v>2010</v>
          </cell>
          <cell r="G147">
            <v>84.613228207944147</v>
          </cell>
          <cell r="H147">
            <v>82.647709112768553</v>
          </cell>
          <cell r="I147">
            <v>82.818458969392253</v>
          </cell>
          <cell r="J147">
            <v>84.456149472049574</v>
          </cell>
          <cell r="K147">
            <v>83.45847557330822</v>
          </cell>
          <cell r="L147">
            <v>84.338119802747954</v>
          </cell>
          <cell r="M147">
            <v>86.856092874598588</v>
          </cell>
          <cell r="N147">
            <v>84.359070092907729</v>
          </cell>
          <cell r="O147">
            <v>85.78250216924647</v>
          </cell>
          <cell r="P147">
            <v>83.750713337460994</v>
          </cell>
          <cell r="Q147">
            <v>85.093509587998554</v>
          </cell>
          <cell r="R147">
            <v>85.749499525582891</v>
          </cell>
          <cell r="U147" t="e">
            <v>#N/A</v>
          </cell>
          <cell r="V147" t="e">
            <v>#N/A</v>
          </cell>
          <cell r="W147" t="e">
            <v>#N/A</v>
          </cell>
          <cell r="X147" t="e">
            <v>#N/A</v>
          </cell>
          <cell r="Y147" t="e">
            <v>#N/A</v>
          </cell>
          <cell r="Z147" t="e">
            <v>#N/A</v>
          </cell>
          <cell r="AA147" t="e">
            <v>#N/A</v>
          </cell>
          <cell r="AB147" t="e">
            <v>#N/A</v>
          </cell>
          <cell r="AC147" t="e">
            <v>#N/A</v>
          </cell>
          <cell r="AD147" t="e">
            <v>#N/A</v>
          </cell>
          <cell r="AE147" t="e">
            <v>#N/A</v>
          </cell>
          <cell r="AF147" t="e">
            <v>#N/A</v>
          </cell>
          <cell r="AG147" t="e">
            <v>#N/A</v>
          </cell>
          <cell r="AH147" t="e">
            <v>#N/A</v>
          </cell>
        </row>
        <row r="148">
          <cell r="C148">
            <v>145</v>
          </cell>
          <cell r="D148" t="str">
            <v>KELEMBABAN UDARA RATA-RATA</v>
          </cell>
          <cell r="E148">
            <v>14</v>
          </cell>
          <cell r="F148">
            <v>2011</v>
          </cell>
          <cell r="G148">
            <v>85.966231994655772</v>
          </cell>
          <cell r="H148">
            <v>84.520496456249248</v>
          </cell>
          <cell r="I148">
            <v>85.683430830304829</v>
          </cell>
          <cell r="J148">
            <v>85.420979752176535</v>
          </cell>
          <cell r="K148">
            <v>85.074527394915179</v>
          </cell>
          <cell r="L148">
            <v>84.136384167747195</v>
          </cell>
          <cell r="M148">
            <v>82.380465883030368</v>
          </cell>
          <cell r="N148">
            <v>83.244960251739698</v>
          </cell>
          <cell r="O148">
            <v>83.033333333333331</v>
          </cell>
          <cell r="P148">
            <v>85.062815693476239</v>
          </cell>
          <cell r="Q148">
            <v>83.533333333333331</v>
          </cell>
          <cell r="R148">
            <v>85.459677419354833</v>
          </cell>
          <cell r="U148" t="e">
            <v>#N/A</v>
          </cell>
          <cell r="V148" t="e">
            <v>#N/A</v>
          </cell>
          <cell r="W148" t="e">
            <v>#N/A</v>
          </cell>
          <cell r="X148" t="e">
            <v>#N/A</v>
          </cell>
          <cell r="Y148" t="e">
            <v>#N/A</v>
          </cell>
          <cell r="Z148" t="e">
            <v>#N/A</v>
          </cell>
          <cell r="AA148" t="e">
            <v>#N/A</v>
          </cell>
          <cell r="AB148" t="e">
            <v>#N/A</v>
          </cell>
          <cell r="AC148" t="e">
            <v>#N/A</v>
          </cell>
          <cell r="AD148" t="e">
            <v>#N/A</v>
          </cell>
          <cell r="AE148" t="e">
            <v>#N/A</v>
          </cell>
          <cell r="AF148" t="e">
            <v>#N/A</v>
          </cell>
          <cell r="AG148" t="e">
            <v>#N/A</v>
          </cell>
          <cell r="AH148" t="e">
            <v>#N/A</v>
          </cell>
        </row>
        <row r="149">
          <cell r="C149">
            <v>146</v>
          </cell>
          <cell r="D149" t="str">
            <v>KELEMBABAN UDARA RATA-RATA</v>
          </cell>
          <cell r="E149">
            <v>14</v>
          </cell>
          <cell r="F149">
            <v>2012</v>
          </cell>
          <cell r="G149">
            <v>87.451612903225808</v>
          </cell>
          <cell r="H149">
            <v>85.077586206896555</v>
          </cell>
          <cell r="I149">
            <v>88.346774193548384</v>
          </cell>
          <cell r="J149">
            <v>84.25833333333334</v>
          </cell>
          <cell r="K149">
            <v>83.717741935483872</v>
          </cell>
          <cell r="L149">
            <v>81.5</v>
          </cell>
          <cell r="M149">
            <v>83.096774193548384</v>
          </cell>
          <cell r="N149">
            <v>81.241935483870961</v>
          </cell>
          <cell r="O149">
            <v>83.041666666666671</v>
          </cell>
          <cell r="P149">
            <v>84.435483870967744</v>
          </cell>
          <cell r="Q149">
            <v>85.575000000000003</v>
          </cell>
          <cell r="R149">
            <v>86.024193548387103</v>
          </cell>
          <cell r="U149" t="e">
            <v>#N/A</v>
          </cell>
          <cell r="V149" t="e">
            <v>#N/A</v>
          </cell>
          <cell r="W149" t="e">
            <v>#N/A</v>
          </cell>
          <cell r="X149" t="e">
            <v>#N/A</v>
          </cell>
          <cell r="Y149" t="e">
            <v>#N/A</v>
          </cell>
          <cell r="Z149" t="e">
            <v>#N/A</v>
          </cell>
          <cell r="AA149" t="e">
            <v>#N/A</v>
          </cell>
          <cell r="AB149" t="e">
            <v>#N/A</v>
          </cell>
          <cell r="AC149" t="e">
            <v>#N/A</v>
          </cell>
          <cell r="AD149" t="e">
            <v>#N/A</v>
          </cell>
          <cell r="AE149" t="e">
            <v>#N/A</v>
          </cell>
          <cell r="AF149" t="e">
            <v>#N/A</v>
          </cell>
          <cell r="AG149" t="e">
            <v>#N/A</v>
          </cell>
          <cell r="AH149" t="e">
            <v>#N/A</v>
          </cell>
        </row>
        <row r="150">
          <cell r="C150">
            <v>147</v>
          </cell>
          <cell r="D150" t="str">
            <v>KELEMBABAN UDARA RATA-RATA</v>
          </cell>
          <cell r="E150">
            <v>14</v>
          </cell>
          <cell r="F150">
            <v>2013</v>
          </cell>
          <cell r="G150">
            <v>85.032258064516128</v>
          </cell>
          <cell r="H150">
            <v>86.758928571428569</v>
          </cell>
          <cell r="I150">
            <v>82.706233248810037</v>
          </cell>
          <cell r="J150">
            <v>82.579253137588594</v>
          </cell>
          <cell r="K150">
            <v>83.632345574756968</v>
          </cell>
          <cell r="L150">
            <v>82.444039911818962</v>
          </cell>
          <cell r="M150">
            <v>83.881362034976533</v>
          </cell>
          <cell r="N150">
            <v>83.923586488289388</v>
          </cell>
          <cell r="O150">
            <v>83.379409315085738</v>
          </cell>
          <cell r="P150">
            <v>83.360015542570025</v>
          </cell>
          <cell r="Q150">
            <v>84.981659336478273</v>
          </cell>
          <cell r="R150">
            <v>86.352898389357321</v>
          </cell>
          <cell r="U150" t="e">
            <v>#N/A</v>
          </cell>
          <cell r="V150" t="e">
            <v>#N/A</v>
          </cell>
          <cell r="W150" t="e">
            <v>#N/A</v>
          </cell>
          <cell r="X150" t="e">
            <v>#N/A</v>
          </cell>
          <cell r="Y150" t="e">
            <v>#N/A</v>
          </cell>
          <cell r="Z150" t="e">
            <v>#N/A</v>
          </cell>
          <cell r="AA150" t="e">
            <v>#N/A</v>
          </cell>
          <cell r="AB150" t="e">
            <v>#N/A</v>
          </cell>
          <cell r="AC150" t="e">
            <v>#N/A</v>
          </cell>
          <cell r="AD150" t="e">
            <v>#N/A</v>
          </cell>
          <cell r="AE150" t="e">
            <v>#N/A</v>
          </cell>
          <cell r="AF150" t="e">
            <v>#N/A</v>
          </cell>
          <cell r="AG150" t="e">
            <v>#N/A</v>
          </cell>
          <cell r="AH150" t="e">
            <v>#N/A</v>
          </cell>
        </row>
        <row r="151">
          <cell r="C151">
            <v>148</v>
          </cell>
          <cell r="D151" t="str">
            <v>KELEMBABAN UDARA RATA-RATA</v>
          </cell>
          <cell r="E151">
            <v>14</v>
          </cell>
          <cell r="F151">
            <v>2014</v>
          </cell>
          <cell r="G151">
            <v>84.277018437844049</v>
          </cell>
          <cell r="H151">
            <v>82.834044075119081</v>
          </cell>
          <cell r="I151">
            <v>82.178729001703871</v>
          </cell>
          <cell r="J151">
            <v>83.250204760149259</v>
          </cell>
          <cell r="K151">
            <v>85.128424169322386</v>
          </cell>
          <cell r="L151">
            <v>84.586214594853757</v>
          </cell>
          <cell r="M151">
            <v>83.527615640279095</v>
          </cell>
          <cell r="N151">
            <v>84.102963499081937</v>
          </cell>
          <cell r="O151">
            <v>83.031534055376753</v>
          </cell>
          <cell r="P151">
            <v>81.137914452863598</v>
          </cell>
          <cell r="Q151">
            <v>85.032004394008439</v>
          </cell>
          <cell r="R151">
            <v>86.204522285613805</v>
          </cell>
          <cell r="U151" t="e">
            <v>#N/A</v>
          </cell>
          <cell r="V151" t="e">
            <v>#N/A</v>
          </cell>
          <cell r="W151" t="e">
            <v>#N/A</v>
          </cell>
          <cell r="X151" t="e">
            <v>#N/A</v>
          </cell>
          <cell r="Y151" t="e">
            <v>#N/A</v>
          </cell>
          <cell r="Z151" t="e">
            <v>#N/A</v>
          </cell>
          <cell r="AA151" t="e">
            <v>#N/A</v>
          </cell>
          <cell r="AB151" t="e">
            <v>#N/A</v>
          </cell>
          <cell r="AC151" t="e">
            <v>#N/A</v>
          </cell>
          <cell r="AD151" t="e">
            <v>#N/A</v>
          </cell>
          <cell r="AE151" t="e">
            <v>#N/A</v>
          </cell>
          <cell r="AF151" t="e">
            <v>#N/A</v>
          </cell>
          <cell r="AG151" t="e">
            <v>#N/A</v>
          </cell>
          <cell r="AH151" t="e">
            <v>#N/A</v>
          </cell>
        </row>
        <row r="152">
          <cell r="C152">
            <v>149</v>
          </cell>
          <cell r="D152" t="str">
            <v>KELEMBABAN UDARA RATA-RATA</v>
          </cell>
          <cell r="E152">
            <v>14</v>
          </cell>
          <cell r="F152">
            <v>2015</v>
          </cell>
          <cell r="G152">
            <v>86.873213152069255</v>
          </cell>
          <cell r="H152">
            <v>84.803995621980789</v>
          </cell>
          <cell r="I152">
            <v>84.030309894643196</v>
          </cell>
          <cell r="J152">
            <v>83.230653586501205</v>
          </cell>
          <cell r="K152">
            <v>84.852042875070609</v>
          </cell>
          <cell r="L152">
            <v>83.836041847511325</v>
          </cell>
          <cell r="M152">
            <v>79.611874657186448</v>
          </cell>
          <cell r="N152">
            <v>80.128893906421382</v>
          </cell>
          <cell r="O152">
            <v>82.469521624159881</v>
          </cell>
          <cell r="P152">
            <v>83.68216066701217</v>
          </cell>
          <cell r="Q152">
            <v>86.398534354912428</v>
          </cell>
          <cell r="R152">
            <v>84.371134329634486</v>
          </cell>
          <cell r="U152" t="e">
            <v>#N/A</v>
          </cell>
          <cell r="V152" t="e">
            <v>#N/A</v>
          </cell>
          <cell r="W152" t="e">
            <v>#N/A</v>
          </cell>
          <cell r="X152" t="e">
            <v>#N/A</v>
          </cell>
          <cell r="Y152" t="e">
            <v>#N/A</v>
          </cell>
          <cell r="Z152" t="e">
            <v>#N/A</v>
          </cell>
          <cell r="AA152" t="e">
            <v>#N/A</v>
          </cell>
          <cell r="AB152" t="e">
            <v>#N/A</v>
          </cell>
          <cell r="AC152" t="e">
            <v>#N/A</v>
          </cell>
          <cell r="AD152" t="e">
            <v>#N/A</v>
          </cell>
          <cell r="AE152" t="e">
            <v>#N/A</v>
          </cell>
          <cell r="AF152" t="e">
            <v>#N/A</v>
          </cell>
          <cell r="AG152" t="e">
            <v>#N/A</v>
          </cell>
          <cell r="AH152" t="e">
            <v>#N/A</v>
          </cell>
        </row>
        <row r="153">
          <cell r="C153">
            <v>150</v>
          </cell>
          <cell r="D153" t="str">
            <v>KELEMBABAN UDARA RATA-RATA</v>
          </cell>
          <cell r="E153">
            <v>14</v>
          </cell>
          <cell r="F153">
            <v>2016</v>
          </cell>
          <cell r="G153">
            <v>85.431558134919939</v>
          </cell>
          <cell r="H153">
            <v>84.263199545050455</v>
          </cell>
          <cell r="I153">
            <v>84.723912874544155</v>
          </cell>
          <cell r="J153">
            <v>79.98608251585398</v>
          </cell>
          <cell r="K153">
            <v>83.982723494270857</v>
          </cell>
          <cell r="L153">
            <v>84.867511020030022</v>
          </cell>
          <cell r="M153">
            <v>84.533502940634534</v>
          </cell>
          <cell r="N153">
            <v>82.133054676215636</v>
          </cell>
          <cell r="O153">
            <v>84.197787187092999</v>
          </cell>
          <cell r="P153">
            <v>85.029639585124826</v>
          </cell>
          <cell r="Q153">
            <v>84.913808968530944</v>
          </cell>
          <cell r="R153">
            <v>85.20191233054517</v>
          </cell>
          <cell r="U153" t="e">
            <v>#N/A</v>
          </cell>
          <cell r="V153" t="e">
            <v>#N/A</v>
          </cell>
          <cell r="W153" t="e">
            <v>#N/A</v>
          </cell>
          <cell r="X153" t="e">
            <v>#N/A</v>
          </cell>
          <cell r="Y153" t="e">
            <v>#N/A</v>
          </cell>
          <cell r="Z153" t="e">
            <v>#N/A</v>
          </cell>
          <cell r="AA153" t="e">
            <v>#N/A</v>
          </cell>
          <cell r="AB153" t="e">
            <v>#N/A</v>
          </cell>
          <cell r="AC153" t="e">
            <v>#N/A</v>
          </cell>
          <cell r="AD153" t="e">
            <v>#N/A</v>
          </cell>
          <cell r="AE153" t="e">
            <v>#N/A</v>
          </cell>
          <cell r="AF153" t="e">
            <v>#N/A</v>
          </cell>
          <cell r="AG153" t="e">
            <v>#N/A</v>
          </cell>
          <cell r="AH153" t="e">
            <v>#N/A</v>
          </cell>
        </row>
        <row r="154">
          <cell r="C154">
            <v>151</v>
          </cell>
          <cell r="D154" t="str">
            <v>KELEMBABAN UDARA RATA-RATA</v>
          </cell>
          <cell r="E154">
            <v>14</v>
          </cell>
          <cell r="F154">
            <v>2017</v>
          </cell>
          <cell r="G154">
            <v>85.370361264732722</v>
          </cell>
          <cell r="H154">
            <v>84.056074358472898</v>
          </cell>
          <cell r="I154">
            <v>85.780557645707276</v>
          </cell>
          <cell r="J154">
            <v>84.049469452806761</v>
          </cell>
          <cell r="K154">
            <v>83.974522203439875</v>
          </cell>
          <cell r="L154">
            <v>84.205540113645398</v>
          </cell>
          <cell r="M154">
            <v>82.81511361591501</v>
          </cell>
          <cell r="N154">
            <v>83.902234695546923</v>
          </cell>
          <cell r="O154">
            <v>83.58987660365004</v>
          </cell>
          <cell r="P154">
            <v>82.470122134531323</v>
          </cell>
          <cell r="Q154">
            <v>83.380463376293079</v>
          </cell>
          <cell r="R154">
            <v>84.83704501503793</v>
          </cell>
          <cell r="U154" t="e">
            <v>#N/A</v>
          </cell>
          <cell r="V154" t="e">
            <v>#N/A</v>
          </cell>
          <cell r="W154" t="e">
            <v>#N/A</v>
          </cell>
          <cell r="X154" t="e">
            <v>#N/A</v>
          </cell>
          <cell r="Y154" t="e">
            <v>#N/A</v>
          </cell>
          <cell r="Z154" t="e">
            <v>#N/A</v>
          </cell>
          <cell r="AA154" t="e">
            <v>#N/A</v>
          </cell>
          <cell r="AB154" t="e">
            <v>#N/A</v>
          </cell>
          <cell r="AC154" t="e">
            <v>#N/A</v>
          </cell>
          <cell r="AD154" t="e">
            <v>#N/A</v>
          </cell>
          <cell r="AE154" t="e">
            <v>#N/A</v>
          </cell>
          <cell r="AF154" t="e">
            <v>#N/A</v>
          </cell>
          <cell r="AG154" t="e">
            <v>#N/A</v>
          </cell>
          <cell r="AH154" t="e">
            <v>#N/A</v>
          </cell>
        </row>
        <row r="155">
          <cell r="C155">
            <v>152</v>
          </cell>
          <cell r="D155" t="str">
            <v>KELEMBABAN UDARA RATA-RATA</v>
          </cell>
          <cell r="E155">
            <v>14</v>
          </cell>
          <cell r="F155">
            <v>2018</v>
          </cell>
          <cell r="G155">
            <v>85.266043273588849</v>
          </cell>
          <cell r="H155">
            <v>83.644281658653924</v>
          </cell>
          <cell r="I155">
            <v>83.822644917958968</v>
          </cell>
          <cell r="J155">
            <v>84.65124548794283</v>
          </cell>
          <cell r="K155">
            <v>84.090727166147929</v>
          </cell>
          <cell r="L155">
            <v>83.230101058038883</v>
          </cell>
          <cell r="M155">
            <v>82.762826390414489</v>
          </cell>
          <cell r="N155">
            <v>79.615507687342259</v>
          </cell>
          <cell r="O155">
            <v>79.941425680645338</v>
          </cell>
          <cell r="P155">
            <v>82.55261374088451</v>
          </cell>
          <cell r="Q155">
            <v>83.777626116593368</v>
          </cell>
          <cell r="R155">
            <v>84.789518244546841</v>
          </cell>
        </row>
        <row r="156">
          <cell r="C156">
            <v>153</v>
          </cell>
          <cell r="D156" t="str">
            <v>LAMA PENYINARAN MATAHARI</v>
          </cell>
          <cell r="E156">
            <v>1</v>
          </cell>
          <cell r="F156">
            <v>1998</v>
          </cell>
          <cell r="G156">
            <v>57.161290322580648</v>
          </cell>
          <cell r="H156">
            <v>70.607142857142861</v>
          </cell>
          <cell r="I156">
            <v>67.41935483870968</v>
          </cell>
          <cell r="J156">
            <v>71.266666666666666</v>
          </cell>
          <cell r="K156">
            <v>46.774193548387096</v>
          </cell>
          <cell r="L156">
            <v>53.06666666666667</v>
          </cell>
          <cell r="M156">
            <v>52.677419354838712</v>
          </cell>
          <cell r="N156">
            <v>49.935483870967744</v>
          </cell>
          <cell r="O156">
            <v>41.966666666666669</v>
          </cell>
          <cell r="P156">
            <v>40.41935483870968</v>
          </cell>
          <cell r="Q156">
            <v>40.233333333333334</v>
          </cell>
          <cell r="R156">
            <v>31.64516129032258</v>
          </cell>
          <cell r="U156" t="e">
            <v>#N/A</v>
          </cell>
          <cell r="V156" t="e">
            <v>#N/A</v>
          </cell>
          <cell r="W156" t="e">
            <v>#N/A</v>
          </cell>
          <cell r="X156" t="e">
            <v>#N/A</v>
          </cell>
          <cell r="Y156" t="e">
            <v>#N/A</v>
          </cell>
          <cell r="Z156" t="e">
            <v>#N/A</v>
          </cell>
          <cell r="AA156" t="e">
            <v>#N/A</v>
          </cell>
          <cell r="AB156" t="e">
            <v>#N/A</v>
          </cell>
          <cell r="AC156" t="e">
            <v>#N/A</v>
          </cell>
          <cell r="AD156" t="e">
            <v>#N/A</v>
          </cell>
          <cell r="AE156" t="e">
            <v>#N/A</v>
          </cell>
          <cell r="AF156" t="e">
            <v>#N/A</v>
          </cell>
          <cell r="AG156" t="e">
            <v>#N/A</v>
          </cell>
          <cell r="AH156" t="e">
            <v>#N/A</v>
          </cell>
        </row>
        <row r="157">
          <cell r="C157">
            <v>154</v>
          </cell>
          <cell r="D157" t="str">
            <v>LAMA PENYINARAN MATAHARI</v>
          </cell>
          <cell r="E157">
            <v>1</v>
          </cell>
          <cell r="F157">
            <v>1999</v>
          </cell>
          <cell r="G157">
            <v>22.129032258064516</v>
          </cell>
          <cell r="H157">
            <v>34.071428571428569</v>
          </cell>
          <cell r="I157">
            <v>33.032258064516128</v>
          </cell>
          <cell r="J157">
            <v>51.033333333333331</v>
          </cell>
          <cell r="K157">
            <v>53.645161290322584</v>
          </cell>
          <cell r="L157">
            <v>45</v>
          </cell>
          <cell r="M157">
            <v>53.516129032258064</v>
          </cell>
          <cell r="N157">
            <v>47.29032258064516</v>
          </cell>
          <cell r="O157">
            <v>52.966666666666669</v>
          </cell>
          <cell r="P157">
            <v>44.677419354838712</v>
          </cell>
          <cell r="Q157">
            <v>45.866666666666667</v>
          </cell>
          <cell r="R157">
            <v>41</v>
          </cell>
          <cell r="U157" t="e">
            <v>#N/A</v>
          </cell>
          <cell r="V157" t="e">
            <v>#N/A</v>
          </cell>
          <cell r="W157" t="e">
            <v>#N/A</v>
          </cell>
          <cell r="X157" t="e">
            <v>#N/A</v>
          </cell>
          <cell r="Y157" t="e">
            <v>#N/A</v>
          </cell>
          <cell r="Z157" t="e">
            <v>#N/A</v>
          </cell>
          <cell r="AA157" t="e">
            <v>#N/A</v>
          </cell>
          <cell r="AB157" t="e">
            <v>#N/A</v>
          </cell>
          <cell r="AC157" t="e">
            <v>#N/A</v>
          </cell>
          <cell r="AD157" t="e">
            <v>#N/A</v>
          </cell>
          <cell r="AE157" t="e">
            <v>#N/A</v>
          </cell>
          <cell r="AF157" t="e">
            <v>#N/A</v>
          </cell>
          <cell r="AG157" t="e">
            <v>#N/A</v>
          </cell>
          <cell r="AH157" t="e">
            <v>#N/A</v>
          </cell>
        </row>
        <row r="158">
          <cell r="C158">
            <v>155</v>
          </cell>
          <cell r="D158" t="str">
            <v>LAMA PENYINARAN MATAHARI</v>
          </cell>
          <cell r="E158">
            <v>1</v>
          </cell>
          <cell r="F158">
            <v>2000</v>
          </cell>
          <cell r="G158">
            <v>28.903225806451612</v>
          </cell>
          <cell r="H158">
            <v>29.655172413793103</v>
          </cell>
          <cell r="I158">
            <v>39.387096774193552</v>
          </cell>
          <cell r="J158">
            <v>47.7</v>
          </cell>
          <cell r="K158">
            <v>59.161290322580648</v>
          </cell>
          <cell r="L158">
            <v>33.700000000000003</v>
          </cell>
          <cell r="M158">
            <v>46.774193548387096</v>
          </cell>
          <cell r="N158">
            <v>42.451612903225808</v>
          </cell>
          <cell r="O158">
            <v>57.033333333333331</v>
          </cell>
          <cell r="P158">
            <v>26.032258064516128</v>
          </cell>
          <cell r="Q158">
            <v>22.4</v>
          </cell>
          <cell r="R158">
            <v>36.903225806451616</v>
          </cell>
          <cell r="U158" t="e">
            <v>#N/A</v>
          </cell>
          <cell r="V158" t="e">
            <v>#N/A</v>
          </cell>
          <cell r="W158" t="e">
            <v>#N/A</v>
          </cell>
          <cell r="X158" t="e">
            <v>#N/A</v>
          </cell>
          <cell r="Y158" t="e">
            <v>#N/A</v>
          </cell>
          <cell r="Z158" t="e">
            <v>#N/A</v>
          </cell>
          <cell r="AA158" t="e">
            <v>#N/A</v>
          </cell>
          <cell r="AB158" t="e">
            <v>#N/A</v>
          </cell>
          <cell r="AC158" t="e">
            <v>#N/A</v>
          </cell>
          <cell r="AD158" t="e">
            <v>#N/A</v>
          </cell>
          <cell r="AE158" t="e">
            <v>#N/A</v>
          </cell>
          <cell r="AF158" t="e">
            <v>#N/A</v>
          </cell>
          <cell r="AG158" t="e">
            <v>#N/A</v>
          </cell>
          <cell r="AH158" t="e">
            <v>#N/A</v>
          </cell>
        </row>
        <row r="159">
          <cell r="C159">
            <v>156</v>
          </cell>
          <cell r="D159" t="str">
            <v>LAMA PENYINARAN MATAHARI</v>
          </cell>
          <cell r="E159">
            <v>1</v>
          </cell>
          <cell r="F159">
            <v>2001</v>
          </cell>
          <cell r="G159">
            <v>26.966666666666665</v>
          </cell>
          <cell r="H159">
            <v>36.049999999999997</v>
          </cell>
          <cell r="I159">
            <v>42.590909090909093</v>
          </cell>
          <cell r="J159">
            <v>52.9</v>
          </cell>
          <cell r="K159">
            <v>56.827586206896555</v>
          </cell>
          <cell r="L159">
            <v>50.925925925925924</v>
          </cell>
          <cell r="M159">
            <v>63.032258064516128</v>
          </cell>
          <cell r="N159">
            <v>57.032258064516128</v>
          </cell>
          <cell r="O159">
            <v>61.931034482758619</v>
          </cell>
          <cell r="P159">
            <v>50.677419354838712</v>
          </cell>
          <cell r="Q159">
            <v>19.166666666666668</v>
          </cell>
          <cell r="R159">
            <v>37.354838709677416</v>
          </cell>
          <cell r="U159" t="e">
            <v>#N/A</v>
          </cell>
          <cell r="V159" t="e">
            <v>#N/A</v>
          </cell>
          <cell r="W159" t="e">
            <v>#N/A</v>
          </cell>
          <cell r="X159" t="e">
            <v>#N/A</v>
          </cell>
          <cell r="Y159" t="e">
            <v>#N/A</v>
          </cell>
          <cell r="Z159" t="e">
            <v>#N/A</v>
          </cell>
          <cell r="AA159" t="e">
            <v>#N/A</v>
          </cell>
          <cell r="AB159" t="e">
            <v>#N/A</v>
          </cell>
          <cell r="AC159" t="e">
            <v>#N/A</v>
          </cell>
          <cell r="AD159" t="e">
            <v>#N/A</v>
          </cell>
          <cell r="AE159" t="e">
            <v>#N/A</v>
          </cell>
          <cell r="AF159" t="e">
            <v>#N/A</v>
          </cell>
          <cell r="AG159" t="e">
            <v>#N/A</v>
          </cell>
          <cell r="AH159" t="e">
            <v>#N/A</v>
          </cell>
        </row>
        <row r="160">
          <cell r="C160">
            <v>157</v>
          </cell>
          <cell r="D160" t="str">
            <v>LAMA PENYINARAN MATAHARI</v>
          </cell>
          <cell r="E160">
            <v>1</v>
          </cell>
          <cell r="F160">
            <v>2002</v>
          </cell>
          <cell r="G160">
            <v>27.93548387096774</v>
          </cell>
          <cell r="H160">
            <v>26.964285714285715</v>
          </cell>
          <cell r="I160">
            <v>35.29032258064516</v>
          </cell>
          <cell r="J160">
            <v>56.663333333333327</v>
          </cell>
          <cell r="K160">
            <v>55.03846153846154</v>
          </cell>
          <cell r="L160">
            <v>50.925925925925924</v>
          </cell>
          <cell r="M160">
            <v>70.048387096774178</v>
          </cell>
          <cell r="N160">
            <v>72.432258064516134</v>
          </cell>
          <cell r="O160">
            <v>52.946666666666673</v>
          </cell>
          <cell r="P160">
            <v>61.683870967741917</v>
          </cell>
          <cell r="Q160">
            <v>60.306666666666665</v>
          </cell>
          <cell r="R160">
            <v>60.50322580645161</v>
          </cell>
          <cell r="U160" t="e">
            <v>#N/A</v>
          </cell>
          <cell r="V160" t="e">
            <v>#N/A</v>
          </cell>
          <cell r="W160" t="e">
            <v>#N/A</v>
          </cell>
          <cell r="X160" t="e">
            <v>#N/A</v>
          </cell>
          <cell r="Y160" t="e">
            <v>#N/A</v>
          </cell>
          <cell r="Z160" t="e">
            <v>#N/A</v>
          </cell>
          <cell r="AA160" t="e">
            <v>#N/A</v>
          </cell>
          <cell r="AB160" t="e">
            <v>#N/A</v>
          </cell>
          <cell r="AC160" t="e">
            <v>#N/A</v>
          </cell>
          <cell r="AD160" t="e">
            <v>#N/A</v>
          </cell>
          <cell r="AE160" t="e">
            <v>#N/A</v>
          </cell>
          <cell r="AF160" t="e">
            <v>#N/A</v>
          </cell>
          <cell r="AG160" t="e">
            <v>#N/A</v>
          </cell>
          <cell r="AH160" t="e">
            <v>#N/A</v>
          </cell>
        </row>
        <row r="161">
          <cell r="C161">
            <v>158</v>
          </cell>
          <cell r="D161" t="str">
            <v>LAMA PENYINARAN MATAHARI</v>
          </cell>
          <cell r="E161">
            <v>1</v>
          </cell>
          <cell r="F161">
            <v>2003</v>
          </cell>
          <cell r="G161">
            <v>46.822580645161288</v>
          </cell>
          <cell r="H161">
            <v>50.083333333333336</v>
          </cell>
          <cell r="I161">
            <v>46.970967741935482</v>
          </cell>
          <cell r="J161">
            <v>70.233333333333334</v>
          </cell>
          <cell r="K161">
            <v>60.906451612903226</v>
          </cell>
          <cell r="L161">
            <v>53.223333333333329</v>
          </cell>
          <cell r="M161">
            <v>57.480645161290319</v>
          </cell>
          <cell r="N161">
            <v>67.335483870967735</v>
          </cell>
          <cell r="O161">
            <v>36.896666666666661</v>
          </cell>
          <cell r="P161">
            <v>46.500000000000007</v>
          </cell>
          <cell r="Q161">
            <v>48.469999999999992</v>
          </cell>
          <cell r="R161">
            <v>33.261290322580642</v>
          </cell>
          <cell r="U161" t="e">
            <v>#N/A</v>
          </cell>
          <cell r="V161" t="e">
            <v>#N/A</v>
          </cell>
          <cell r="W161" t="e">
            <v>#N/A</v>
          </cell>
          <cell r="X161" t="e">
            <v>#N/A</v>
          </cell>
          <cell r="Y161" t="e">
            <v>#N/A</v>
          </cell>
          <cell r="Z161" t="e">
            <v>#N/A</v>
          </cell>
          <cell r="AA161" t="e">
            <v>#N/A</v>
          </cell>
          <cell r="AB161" t="e">
            <v>#N/A</v>
          </cell>
          <cell r="AC161" t="e">
            <v>#N/A</v>
          </cell>
          <cell r="AD161" t="e">
            <v>#N/A</v>
          </cell>
          <cell r="AE161" t="e">
            <v>#N/A</v>
          </cell>
          <cell r="AF161" t="e">
            <v>#N/A</v>
          </cell>
          <cell r="AG161" t="e">
            <v>#N/A</v>
          </cell>
          <cell r="AH161" t="e">
            <v>#N/A</v>
          </cell>
        </row>
        <row r="162">
          <cell r="C162">
            <v>159</v>
          </cell>
          <cell r="D162" t="str">
            <v>LAMA PENYINARAN MATAHARI</v>
          </cell>
          <cell r="E162">
            <v>1</v>
          </cell>
          <cell r="F162">
            <v>2004</v>
          </cell>
          <cell r="G162">
            <v>40.445161290322588</v>
          </cell>
          <cell r="H162">
            <v>39.651724137931041</v>
          </cell>
          <cell r="I162">
            <v>42.841935483870948</v>
          </cell>
          <cell r="J162">
            <v>63.04666666666666</v>
          </cell>
          <cell r="K162">
            <v>51.451612903225794</v>
          </cell>
          <cell r="L162">
            <v>67.290000000000006</v>
          </cell>
          <cell r="M162">
            <v>55.896774193548396</v>
          </cell>
          <cell r="N162">
            <v>70.658064516129016</v>
          </cell>
          <cell r="O162">
            <v>57.816666666666677</v>
          </cell>
          <cell r="P162">
            <v>50.448387096774191</v>
          </cell>
          <cell r="Q162">
            <v>47.826666666666661</v>
          </cell>
          <cell r="R162">
            <v>44.258064516129032</v>
          </cell>
          <cell r="U162" t="e">
            <v>#N/A</v>
          </cell>
          <cell r="V162" t="e">
            <v>#N/A</v>
          </cell>
          <cell r="W162" t="e">
            <v>#N/A</v>
          </cell>
          <cell r="X162" t="e">
            <v>#N/A</v>
          </cell>
          <cell r="Y162" t="e">
            <v>#N/A</v>
          </cell>
          <cell r="Z162" t="e">
            <v>#N/A</v>
          </cell>
          <cell r="AA162" t="e">
            <v>#N/A</v>
          </cell>
          <cell r="AB162" t="e">
            <v>#N/A</v>
          </cell>
          <cell r="AC162" t="e">
            <v>#N/A</v>
          </cell>
          <cell r="AD162" t="e">
            <v>#N/A</v>
          </cell>
          <cell r="AE162" t="e">
            <v>#N/A</v>
          </cell>
          <cell r="AF162" t="e">
            <v>#N/A</v>
          </cell>
          <cell r="AG162" t="e">
            <v>#N/A</v>
          </cell>
          <cell r="AH162" t="e">
            <v>#N/A</v>
          </cell>
        </row>
        <row r="163">
          <cell r="C163">
            <v>160</v>
          </cell>
          <cell r="D163" t="str">
            <v>LAMA PENYINARAN MATAHARI</v>
          </cell>
          <cell r="E163">
            <v>1</v>
          </cell>
          <cell r="F163">
            <v>2005</v>
          </cell>
          <cell r="G163">
            <v>48.470967741935489</v>
          </cell>
          <cell r="H163">
            <v>60.210714285714289</v>
          </cell>
          <cell r="I163">
            <v>55.58709677419354</v>
          </cell>
          <cell r="J163">
            <v>55.38000000000001</v>
          </cell>
          <cell r="K163">
            <v>48.412903225806453</v>
          </cell>
          <cell r="L163">
            <v>51.796666666666667</v>
          </cell>
          <cell r="M163">
            <v>59.01290322580644</v>
          </cell>
          <cell r="N163">
            <v>65.003225806451596</v>
          </cell>
          <cell r="O163">
            <v>67.27000000000001</v>
          </cell>
          <cell r="P163">
            <v>55.448387096774191</v>
          </cell>
          <cell r="Q163">
            <v>43.63</v>
          </cell>
          <cell r="R163">
            <v>35.9</v>
          </cell>
          <cell r="U163" t="e">
            <v>#N/A</v>
          </cell>
          <cell r="V163" t="e">
            <v>#N/A</v>
          </cell>
          <cell r="W163" t="e">
            <v>#N/A</v>
          </cell>
          <cell r="X163" t="e">
            <v>#N/A</v>
          </cell>
          <cell r="Y163" t="e">
            <v>#N/A</v>
          </cell>
          <cell r="Z163" t="e">
            <v>#N/A</v>
          </cell>
          <cell r="AA163" t="e">
            <v>#N/A</v>
          </cell>
          <cell r="AB163" t="e">
            <v>#N/A</v>
          </cell>
          <cell r="AC163" t="e">
            <v>#N/A</v>
          </cell>
          <cell r="AD163" t="e">
            <v>#N/A</v>
          </cell>
          <cell r="AE163" t="e">
            <v>#N/A</v>
          </cell>
          <cell r="AF163" t="e">
            <v>#N/A</v>
          </cell>
          <cell r="AG163" t="e">
            <v>#N/A</v>
          </cell>
          <cell r="AH163" t="e">
            <v>#N/A</v>
          </cell>
        </row>
        <row r="164">
          <cell r="C164">
            <v>161</v>
          </cell>
          <cell r="D164" t="str">
            <v>LAMA PENYINARAN MATAHARI</v>
          </cell>
          <cell r="E164">
            <v>1</v>
          </cell>
          <cell r="F164">
            <v>2006</v>
          </cell>
          <cell r="G164">
            <v>33.890322580645162</v>
          </cell>
          <cell r="H164">
            <v>41.246428571428574</v>
          </cell>
          <cell r="I164">
            <v>34.783870967741933</v>
          </cell>
          <cell r="J164">
            <v>49.903333333333329</v>
          </cell>
          <cell r="K164">
            <v>65.961290322580638</v>
          </cell>
          <cell r="L164">
            <v>47.606666666666662</v>
          </cell>
          <cell r="M164">
            <v>60.274193548387096</v>
          </cell>
          <cell r="N164">
            <v>60.264516129032252</v>
          </cell>
          <cell r="O164">
            <v>51.696551724137919</v>
          </cell>
          <cell r="P164">
            <v>10.912903225806451</v>
          </cell>
          <cell r="Q164">
            <v>31.71</v>
          </cell>
          <cell r="R164">
            <v>50.748387096774174</v>
          </cell>
        </row>
        <row r="165">
          <cell r="C165">
            <v>162</v>
          </cell>
          <cell r="D165" t="str">
            <v>LAMA PENYINARAN MATAHARI</v>
          </cell>
          <cell r="E165">
            <v>1</v>
          </cell>
          <cell r="F165">
            <v>2007</v>
          </cell>
          <cell r="G165">
            <v>30.948387096774194</v>
          </cell>
          <cell r="H165">
            <v>58.371428571428559</v>
          </cell>
          <cell r="I165">
            <v>51.8</v>
          </cell>
          <cell r="J165">
            <v>67.549999999999983</v>
          </cell>
          <cell r="K165">
            <v>72.012903225806454</v>
          </cell>
          <cell r="L165">
            <v>53.060000000000009</v>
          </cell>
          <cell r="M165">
            <v>40.148387096774186</v>
          </cell>
          <cell r="N165">
            <v>61.806451612903224</v>
          </cell>
          <cell r="O165">
            <v>63.159999999999989</v>
          </cell>
          <cell r="P165">
            <v>68.445161290322574</v>
          </cell>
          <cell r="Q165">
            <v>44.949999999999996</v>
          </cell>
          <cell r="R165">
            <v>41.622580645161307</v>
          </cell>
        </row>
        <row r="166">
          <cell r="C166">
            <v>163</v>
          </cell>
          <cell r="D166" t="str">
            <v>LAMA PENYINARAN MATAHARI</v>
          </cell>
          <cell r="E166">
            <v>1</v>
          </cell>
          <cell r="F166">
            <v>2008</v>
          </cell>
          <cell r="G166">
            <v>45.264516129032252</v>
          </cell>
          <cell r="H166">
            <v>41.679310344827577</v>
          </cell>
          <cell r="I166">
            <v>52.044000000000004</v>
          </cell>
          <cell r="J166">
            <v>50.190000000000005</v>
          </cell>
          <cell r="K166">
            <v>64.916129032258056</v>
          </cell>
          <cell r="L166">
            <v>45.833333333333321</v>
          </cell>
          <cell r="M166">
            <v>44.099999999999994</v>
          </cell>
          <cell r="N166">
            <v>43.293548387096763</v>
          </cell>
          <cell r="O166">
            <v>48.05</v>
          </cell>
          <cell r="P166">
            <v>48.632258064516115</v>
          </cell>
          <cell r="Q166">
            <v>36.496666666666663</v>
          </cell>
          <cell r="R166">
            <v>32.280645161290316</v>
          </cell>
          <cell r="U166" t="e">
            <v>#N/A</v>
          </cell>
          <cell r="V166" t="e">
            <v>#N/A</v>
          </cell>
          <cell r="W166" t="e">
            <v>#N/A</v>
          </cell>
          <cell r="X166" t="e">
            <v>#N/A</v>
          </cell>
          <cell r="Y166" t="e">
            <v>#N/A</v>
          </cell>
          <cell r="Z166" t="e">
            <v>#N/A</v>
          </cell>
          <cell r="AA166" t="e">
            <v>#N/A</v>
          </cell>
          <cell r="AB166" t="e">
            <v>#N/A</v>
          </cell>
          <cell r="AC166" t="e">
            <v>#N/A</v>
          </cell>
          <cell r="AD166" t="e">
            <v>#N/A</v>
          </cell>
          <cell r="AE166" t="e">
            <v>#N/A</v>
          </cell>
          <cell r="AF166" t="e">
            <v>#N/A</v>
          </cell>
          <cell r="AG166" t="e">
            <v>#N/A</v>
          </cell>
          <cell r="AH166" t="e">
            <v>#N/A</v>
          </cell>
        </row>
        <row r="167">
          <cell r="C167">
            <v>164</v>
          </cell>
          <cell r="D167" t="str">
            <v>LAMA PENYINARAN MATAHARI</v>
          </cell>
          <cell r="E167">
            <v>1</v>
          </cell>
          <cell r="F167">
            <v>2009</v>
          </cell>
          <cell r="G167">
            <v>20.803225806451614</v>
          </cell>
          <cell r="H167">
            <v>30.596428571428579</v>
          </cell>
          <cell r="I167">
            <v>42.345161290322565</v>
          </cell>
          <cell r="J167">
            <v>39.773333333333333</v>
          </cell>
          <cell r="K167">
            <v>50.272413793103446</v>
          </cell>
          <cell r="L167">
            <v>38.720689655172407</v>
          </cell>
          <cell r="M167">
            <v>49.380645161290325</v>
          </cell>
          <cell r="N167">
            <v>56.354838709677409</v>
          </cell>
          <cell r="O167">
            <v>26.926666666666666</v>
          </cell>
          <cell r="P167">
            <v>27.254838709677415</v>
          </cell>
          <cell r="Q167">
            <v>18.713333333333331</v>
          </cell>
          <cell r="R167">
            <v>44.796774193548387</v>
          </cell>
          <cell r="U167" t="e">
            <v>#N/A</v>
          </cell>
          <cell r="V167" t="e">
            <v>#N/A</v>
          </cell>
          <cell r="W167" t="e">
            <v>#N/A</v>
          </cell>
          <cell r="X167" t="e">
            <v>#N/A</v>
          </cell>
          <cell r="Y167" t="e">
            <v>#N/A</v>
          </cell>
          <cell r="Z167" t="e">
            <v>#N/A</v>
          </cell>
          <cell r="AA167" t="e">
            <v>#N/A</v>
          </cell>
          <cell r="AB167" t="e">
            <v>#N/A</v>
          </cell>
          <cell r="AC167" t="e">
            <v>#N/A</v>
          </cell>
          <cell r="AD167" t="e">
            <v>#N/A</v>
          </cell>
          <cell r="AE167" t="e">
            <v>#N/A</v>
          </cell>
          <cell r="AF167" t="e">
            <v>#N/A</v>
          </cell>
          <cell r="AG167" t="e">
            <v>#N/A</v>
          </cell>
          <cell r="AH167" t="e">
            <v>#N/A</v>
          </cell>
        </row>
        <row r="168">
          <cell r="C168">
            <v>165</v>
          </cell>
          <cell r="D168" t="str">
            <v>LAMA PENYINARAN MATAHARI</v>
          </cell>
          <cell r="E168">
            <v>1</v>
          </cell>
          <cell r="F168">
            <v>2010</v>
          </cell>
          <cell r="G168">
            <v>34.538709677419348</v>
          </cell>
          <cell r="H168">
            <v>60.114285714285707</v>
          </cell>
          <cell r="I168">
            <v>53.037634408602152</v>
          </cell>
          <cell r="J168">
            <v>47.853333333333339</v>
          </cell>
          <cell r="K168">
            <v>54.3032258064516</v>
          </cell>
          <cell r="L168">
            <v>48.883333333333319</v>
          </cell>
          <cell r="M168">
            <v>37.277419354838706</v>
          </cell>
          <cell r="N168">
            <v>56.6</v>
          </cell>
          <cell r="O168">
            <v>54.643333333333345</v>
          </cell>
          <cell r="P168">
            <v>54.219354838709677</v>
          </cell>
          <cell r="Q168">
            <v>56.166666666666664</v>
          </cell>
          <cell r="R168">
            <v>34.980645161290326</v>
          </cell>
          <cell r="U168" t="e">
            <v>#N/A</v>
          </cell>
          <cell r="V168" t="e">
            <v>#N/A</v>
          </cell>
          <cell r="W168" t="e">
            <v>#N/A</v>
          </cell>
          <cell r="X168" t="e">
            <v>#N/A</v>
          </cell>
          <cell r="Y168" t="e">
            <v>#N/A</v>
          </cell>
          <cell r="Z168" t="e">
            <v>#N/A</v>
          </cell>
          <cell r="AA168" t="e">
            <v>#N/A</v>
          </cell>
          <cell r="AB168" t="e">
            <v>#N/A</v>
          </cell>
          <cell r="AC168" t="e">
            <v>#N/A</v>
          </cell>
          <cell r="AD168" t="e">
            <v>#N/A</v>
          </cell>
          <cell r="AE168" t="e">
            <v>#N/A</v>
          </cell>
          <cell r="AF168" t="e">
            <v>#N/A</v>
          </cell>
          <cell r="AG168" t="e">
            <v>#N/A</v>
          </cell>
          <cell r="AH168" t="e">
            <v>#N/A</v>
          </cell>
        </row>
        <row r="169">
          <cell r="C169">
            <v>166</v>
          </cell>
          <cell r="D169" t="str">
            <v>LAMA PENYINARAN MATAHARI</v>
          </cell>
          <cell r="E169">
            <v>1</v>
          </cell>
          <cell r="F169">
            <v>2011</v>
          </cell>
          <cell r="G169">
            <v>37.474193548387092</v>
          </cell>
          <cell r="H169">
            <v>40.342857142857142</v>
          </cell>
          <cell r="I169">
            <v>40.390322580645162</v>
          </cell>
          <cell r="J169">
            <v>39.769999999999996</v>
          </cell>
          <cell r="K169">
            <v>43.977419354838709</v>
          </cell>
          <cell r="L169">
            <v>56.179999999999993</v>
          </cell>
          <cell r="M169">
            <v>59.516129032258064</v>
          </cell>
          <cell r="N169">
            <v>64.07096774193549</v>
          </cell>
          <cell r="O169">
            <v>56.7</v>
          </cell>
          <cell r="P169">
            <v>49.783870967741933</v>
          </cell>
          <cell r="Q169">
            <v>47.766666666666666</v>
          </cell>
          <cell r="R169">
            <v>42.967741935483872</v>
          </cell>
          <cell r="U169" t="e">
            <v>#N/A</v>
          </cell>
          <cell r="V169" t="e">
            <v>#N/A</v>
          </cell>
          <cell r="W169" t="e">
            <v>#N/A</v>
          </cell>
          <cell r="X169" t="e">
            <v>#N/A</v>
          </cell>
          <cell r="Y169" t="e">
            <v>#N/A</v>
          </cell>
          <cell r="Z169" t="e">
            <v>#N/A</v>
          </cell>
          <cell r="AA169" t="e">
            <v>#N/A</v>
          </cell>
          <cell r="AB169" t="e">
            <v>#N/A</v>
          </cell>
          <cell r="AC169" t="e">
            <v>#N/A</v>
          </cell>
          <cell r="AD169" t="e">
            <v>#N/A</v>
          </cell>
          <cell r="AE169" t="e">
            <v>#N/A</v>
          </cell>
          <cell r="AF169" t="e">
            <v>#N/A</v>
          </cell>
          <cell r="AG169" t="e">
            <v>#N/A</v>
          </cell>
          <cell r="AH169" t="e">
            <v>#N/A</v>
          </cell>
        </row>
        <row r="170">
          <cell r="C170">
            <v>167</v>
          </cell>
          <cell r="D170" t="str">
            <v>LAMA PENYINARAN MATAHARI</v>
          </cell>
          <cell r="E170">
            <v>1</v>
          </cell>
          <cell r="F170">
            <v>2012</v>
          </cell>
          <cell r="G170">
            <v>31.193548387096776</v>
          </cell>
          <cell r="H170">
            <v>47.689655172413794</v>
          </cell>
          <cell r="I170">
            <v>26.625806451612899</v>
          </cell>
          <cell r="J170">
            <v>59.966666666666669</v>
          </cell>
          <cell r="K170">
            <v>60.935483870967744</v>
          </cell>
          <cell r="L170">
            <v>62.56666666666667</v>
          </cell>
          <cell r="M170">
            <v>58.548387096774192</v>
          </cell>
          <cell r="N170">
            <v>65.870967741935488</v>
          </cell>
          <cell r="O170">
            <v>56.366666666666667</v>
          </cell>
          <cell r="P170">
            <v>48.774193548387096</v>
          </cell>
          <cell r="Q170">
            <v>40.466666666666669</v>
          </cell>
          <cell r="R170">
            <v>56.333333333333336</v>
          </cell>
          <cell r="U170" t="e">
            <v>#N/A</v>
          </cell>
          <cell r="V170" t="e">
            <v>#N/A</v>
          </cell>
          <cell r="W170" t="e">
            <v>#N/A</v>
          </cell>
          <cell r="X170" t="e">
            <v>#N/A</v>
          </cell>
          <cell r="Y170" t="e">
            <v>#N/A</v>
          </cell>
          <cell r="Z170" t="e">
            <v>#N/A</v>
          </cell>
          <cell r="AA170" t="e">
            <v>#N/A</v>
          </cell>
          <cell r="AB170" t="e">
            <v>#N/A</v>
          </cell>
          <cell r="AC170" t="e">
            <v>#N/A</v>
          </cell>
          <cell r="AD170" t="e">
            <v>#N/A</v>
          </cell>
          <cell r="AE170" t="e">
            <v>#N/A</v>
          </cell>
          <cell r="AF170" t="e">
            <v>#N/A</v>
          </cell>
          <cell r="AG170" t="e">
            <v>#N/A</v>
          </cell>
          <cell r="AH170" t="e">
            <v>#N/A</v>
          </cell>
        </row>
        <row r="171">
          <cell r="C171">
            <v>168</v>
          </cell>
          <cell r="D171" t="str">
            <v>LAMA PENYINARAN MATAHARI</v>
          </cell>
          <cell r="E171">
            <v>1</v>
          </cell>
          <cell r="F171">
            <v>2013</v>
          </cell>
          <cell r="G171">
            <v>34.032258064516128</v>
          </cell>
          <cell r="H171">
            <v>41.777777777777779</v>
          </cell>
          <cell r="I171">
            <v>63.743279569892486</v>
          </cell>
          <cell r="J171">
            <v>43.148148148148152</v>
          </cell>
          <cell r="K171">
            <v>55.719086021505369</v>
          </cell>
          <cell r="L171">
            <v>60.236111111111121</v>
          </cell>
          <cell r="M171">
            <v>49.618055555555557</v>
          </cell>
          <cell r="N171">
            <v>63.04012345679012</v>
          </cell>
          <cell r="O171">
            <v>57.916666666666657</v>
          </cell>
          <cell r="P171">
            <v>54.213333333333345</v>
          </cell>
          <cell r="Q171">
            <v>46.599702380952372</v>
          </cell>
          <cell r="R171">
            <v>43.44444444444445</v>
          </cell>
          <cell r="U171" t="e">
            <v>#N/A</v>
          </cell>
          <cell r="V171" t="e">
            <v>#N/A</v>
          </cell>
          <cell r="W171" t="e">
            <v>#N/A</v>
          </cell>
          <cell r="X171" t="e">
            <v>#N/A</v>
          </cell>
          <cell r="Y171" t="e">
            <v>#N/A</v>
          </cell>
          <cell r="Z171" t="e">
            <v>#N/A</v>
          </cell>
          <cell r="AA171" t="e">
            <v>#N/A</v>
          </cell>
          <cell r="AB171" t="e">
            <v>#N/A</v>
          </cell>
          <cell r="AC171" t="e">
            <v>#N/A</v>
          </cell>
          <cell r="AD171" t="e">
            <v>#N/A</v>
          </cell>
          <cell r="AE171" t="e">
            <v>#N/A</v>
          </cell>
          <cell r="AF171" t="e">
            <v>#N/A</v>
          </cell>
          <cell r="AG171" t="e">
            <v>#N/A</v>
          </cell>
          <cell r="AH171" t="e">
            <v>#N/A</v>
          </cell>
        </row>
        <row r="172">
          <cell r="C172">
            <v>169</v>
          </cell>
          <cell r="D172" t="str">
            <v>LAMA PENYINARAN MATAHARI</v>
          </cell>
          <cell r="E172">
            <v>1</v>
          </cell>
          <cell r="F172">
            <v>2014</v>
          </cell>
          <cell r="G172">
            <v>51.682692307692314</v>
          </cell>
          <cell r="H172">
            <v>61.612654320987659</v>
          </cell>
          <cell r="I172">
            <v>67.013888888888886</v>
          </cell>
          <cell r="J172">
            <v>64.080459770114942</v>
          </cell>
          <cell r="K172">
            <v>67.166666666666657</v>
          </cell>
          <cell r="L172">
            <v>54.353448275862071</v>
          </cell>
          <cell r="M172">
            <v>67.053571428571416</v>
          </cell>
          <cell r="N172">
            <v>60.272988505747122</v>
          </cell>
          <cell r="O172">
            <v>62.812499999999993</v>
          </cell>
          <cell r="P172">
            <v>53.174999999999997</v>
          </cell>
          <cell r="Q172">
            <v>53.83620689655173</v>
          </cell>
          <cell r="R172">
            <v>45.208333333333336</v>
          </cell>
          <cell r="U172" t="e">
            <v>#N/A</v>
          </cell>
          <cell r="V172" t="e">
            <v>#N/A</v>
          </cell>
          <cell r="W172" t="e">
            <v>#N/A</v>
          </cell>
          <cell r="X172" t="e">
            <v>#N/A</v>
          </cell>
          <cell r="Y172" t="e">
            <v>#N/A</v>
          </cell>
          <cell r="Z172" t="e">
            <v>#N/A</v>
          </cell>
          <cell r="AA172" t="e">
            <v>#N/A</v>
          </cell>
          <cell r="AB172" t="e">
            <v>#N/A</v>
          </cell>
          <cell r="AC172" t="e">
            <v>#N/A</v>
          </cell>
          <cell r="AD172" t="e">
            <v>#N/A</v>
          </cell>
          <cell r="AE172" t="e">
            <v>#N/A</v>
          </cell>
          <cell r="AF172" t="e">
            <v>#N/A</v>
          </cell>
          <cell r="AG172" t="e">
            <v>#N/A</v>
          </cell>
          <cell r="AH172" t="e">
            <v>#N/A</v>
          </cell>
        </row>
        <row r="173">
          <cell r="C173">
            <v>170</v>
          </cell>
          <cell r="D173" t="str">
            <v>LAMA PENYINARAN MATAHARI</v>
          </cell>
          <cell r="E173">
            <v>1</v>
          </cell>
          <cell r="F173">
            <v>2015</v>
          </cell>
          <cell r="G173">
            <v>49.103260869565219</v>
          </cell>
          <cell r="H173">
            <v>47.708333333333336</v>
          </cell>
          <cell r="I173">
            <v>59.494047619047628</v>
          </cell>
          <cell r="J173">
            <v>73.8888888888889</v>
          </cell>
          <cell r="K173">
            <v>62.284722222222214</v>
          </cell>
          <cell r="L173">
            <v>59.748563218390807</v>
          </cell>
          <cell r="M173">
            <v>77.661290322580641</v>
          </cell>
          <cell r="N173">
            <v>75.752688172043023</v>
          </cell>
          <cell r="O173">
            <v>56.434782608695649</v>
          </cell>
          <cell r="P173">
            <v>42.130376344086024</v>
          </cell>
          <cell r="Q173">
            <v>61.033950617283942</v>
          </cell>
          <cell r="R173">
            <v>59.444444444444436</v>
          </cell>
          <cell r="U173" t="e">
            <v>#N/A</v>
          </cell>
          <cell r="V173" t="e">
            <v>#N/A</v>
          </cell>
          <cell r="W173" t="e">
            <v>#N/A</v>
          </cell>
          <cell r="X173" t="e">
            <v>#N/A</v>
          </cell>
          <cell r="Y173" t="e">
            <v>#N/A</v>
          </cell>
          <cell r="Z173" t="e">
            <v>#N/A</v>
          </cell>
          <cell r="AA173" t="e">
            <v>#N/A</v>
          </cell>
          <cell r="AB173" t="e">
            <v>#N/A</v>
          </cell>
          <cell r="AC173" t="e">
            <v>#N/A</v>
          </cell>
          <cell r="AD173" t="e">
            <v>#N/A</v>
          </cell>
          <cell r="AE173" t="e">
            <v>#N/A</v>
          </cell>
          <cell r="AF173" t="e">
            <v>#N/A</v>
          </cell>
          <cell r="AG173" t="e">
            <v>#N/A</v>
          </cell>
          <cell r="AH173" t="e">
            <v>#N/A</v>
          </cell>
        </row>
        <row r="174">
          <cell r="C174">
            <v>171</v>
          </cell>
          <cell r="D174" t="str">
            <v>LAMA PENYINARAN MATAHARI</v>
          </cell>
          <cell r="E174">
            <v>1</v>
          </cell>
          <cell r="F174">
            <v>2016</v>
          </cell>
          <cell r="G174">
            <v>61.18333333333333</v>
          </cell>
          <cell r="H174">
            <v>55.9</v>
          </cell>
          <cell r="I174">
            <v>52.069892473118287</v>
          </cell>
          <cell r="J174">
            <v>80.041666666666686</v>
          </cell>
          <cell r="K174">
            <v>59.187500000000007</v>
          </cell>
          <cell r="L174">
            <v>48.575000000000003</v>
          </cell>
          <cell r="M174">
            <v>56.515804597701148</v>
          </cell>
          <cell r="N174">
            <v>68.402777777777786</v>
          </cell>
          <cell r="O174">
            <v>53.116987179487182</v>
          </cell>
          <cell r="P174">
            <v>40.565476190476197</v>
          </cell>
          <cell r="Q174">
            <v>50.014367816091948</v>
          </cell>
          <cell r="R174">
            <v>42.780448717948715</v>
          </cell>
          <cell r="U174" t="e">
            <v>#N/A</v>
          </cell>
          <cell r="V174" t="e">
            <v>#N/A</v>
          </cell>
          <cell r="W174" t="e">
            <v>#N/A</v>
          </cell>
          <cell r="X174" t="e">
            <v>#N/A</v>
          </cell>
          <cell r="Y174" t="e">
            <v>#N/A</v>
          </cell>
          <cell r="Z174" t="e">
            <v>#N/A</v>
          </cell>
          <cell r="AA174" t="e">
            <v>#N/A</v>
          </cell>
          <cell r="AB174" t="e">
            <v>#N/A</v>
          </cell>
          <cell r="AC174" t="e">
            <v>#N/A</v>
          </cell>
          <cell r="AD174" t="e">
            <v>#N/A</v>
          </cell>
          <cell r="AE174" t="e">
            <v>#N/A</v>
          </cell>
          <cell r="AF174" t="e">
            <v>#N/A</v>
          </cell>
          <cell r="AG174" t="e">
            <v>#N/A</v>
          </cell>
          <cell r="AH174" t="e">
            <v>#N/A</v>
          </cell>
        </row>
        <row r="175">
          <cell r="C175">
            <v>172</v>
          </cell>
          <cell r="D175" t="str">
            <v>LAMA PENYINARAN MATAHARI</v>
          </cell>
          <cell r="E175">
            <v>1</v>
          </cell>
          <cell r="F175">
            <v>2017</v>
          </cell>
          <cell r="G175">
            <v>50.148000000000003</v>
          </cell>
          <cell r="H175">
            <v>51.974637681159422</v>
          </cell>
          <cell r="I175">
            <v>42.826086956521749</v>
          </cell>
          <cell r="J175">
            <v>56.041666666666679</v>
          </cell>
          <cell r="K175">
            <v>61.868055555555557</v>
          </cell>
          <cell r="L175">
            <v>47.762345679012341</v>
          </cell>
          <cell r="M175">
            <v>68.341666666666669</v>
          </cell>
          <cell r="N175">
            <v>53.013392857142868</v>
          </cell>
          <cell r="O175">
            <v>52.147435897435905</v>
          </cell>
          <cell r="P175">
            <v>57.105654761904766</v>
          </cell>
          <cell r="Q175">
            <v>27.203703703703706</v>
          </cell>
          <cell r="R175">
            <v>33.862007168458788</v>
          </cell>
          <cell r="U175" t="e">
            <v>#N/A</v>
          </cell>
          <cell r="V175" t="e">
            <v>#N/A</v>
          </cell>
          <cell r="W175" t="e">
            <v>#N/A</v>
          </cell>
          <cell r="X175" t="e">
            <v>#N/A</v>
          </cell>
          <cell r="Y175" t="e">
            <v>#N/A</v>
          </cell>
          <cell r="Z175" t="e">
            <v>#N/A</v>
          </cell>
          <cell r="AA175" t="e">
            <v>#N/A</v>
          </cell>
          <cell r="AB175" t="e">
            <v>#N/A</v>
          </cell>
          <cell r="AC175" t="e">
            <v>#N/A</v>
          </cell>
          <cell r="AD175" t="e">
            <v>#N/A</v>
          </cell>
          <cell r="AE175" t="e">
            <v>#N/A</v>
          </cell>
          <cell r="AF175" t="e">
            <v>#N/A</v>
          </cell>
          <cell r="AG175" t="e">
            <v>#N/A</v>
          </cell>
          <cell r="AH175" t="e">
            <v>#N/A</v>
          </cell>
        </row>
        <row r="176">
          <cell r="C176">
            <v>173</v>
          </cell>
          <cell r="D176" t="str">
            <v>LAMA PENYINARAN MATAHARI</v>
          </cell>
          <cell r="E176">
            <v>1</v>
          </cell>
          <cell r="F176">
            <v>2018</v>
          </cell>
          <cell r="G176">
            <v>31.738351254480293</v>
          </cell>
          <cell r="H176">
            <v>40.496794871794869</v>
          </cell>
          <cell r="I176">
            <v>49.847756410256402</v>
          </cell>
          <cell r="J176">
            <v>45.403846153846153</v>
          </cell>
          <cell r="K176">
            <v>60.396774193548396</v>
          </cell>
          <cell r="L176">
            <v>54.195402298850588</v>
          </cell>
          <cell r="M176">
            <v>53.158333333333331</v>
          </cell>
          <cell r="N176">
            <v>71.534722222222229</v>
          </cell>
          <cell r="O176">
            <v>64.05890804597702</v>
          </cell>
          <cell r="P176">
            <v>57.619047619047628</v>
          </cell>
          <cell r="Q176">
            <v>48.664999999999999</v>
          </cell>
          <cell r="R176">
            <v>35.906250000000007</v>
          </cell>
        </row>
        <row r="177">
          <cell r="C177">
            <v>174</v>
          </cell>
          <cell r="D177" t="str">
            <v>SUHU UDARA MAKSIMUM</v>
          </cell>
          <cell r="E177">
            <v>8</v>
          </cell>
          <cell r="F177">
            <v>1998</v>
          </cell>
          <cell r="G177">
            <v>31.606451612903232</v>
          </cell>
          <cell r="H177">
            <v>32.053571428571431</v>
          </cell>
          <cell r="I177">
            <v>32.593548387096767</v>
          </cell>
          <cell r="J177">
            <v>32.999999999999993</v>
          </cell>
          <cell r="K177">
            <v>32.538709677419355</v>
          </cell>
          <cell r="L177">
            <v>32.93333333333333</v>
          </cell>
          <cell r="M177">
            <v>32.403225806451609</v>
          </cell>
          <cell r="N177">
            <v>31.977419354838709</v>
          </cell>
          <cell r="O177">
            <v>31.816666666666677</v>
          </cell>
          <cell r="P177">
            <v>32.91612903225807</v>
          </cell>
          <cell r="Q177">
            <v>32.393333333333331</v>
          </cell>
          <cell r="R177">
            <v>32.00967741935483</v>
          </cell>
          <cell r="U177" t="e">
            <v>#N/A</v>
          </cell>
          <cell r="V177" t="e">
            <v>#N/A</v>
          </cell>
          <cell r="W177" t="e">
            <v>#N/A</v>
          </cell>
          <cell r="X177" t="e">
            <v>#N/A</v>
          </cell>
          <cell r="Y177" t="e">
            <v>#N/A</v>
          </cell>
          <cell r="Z177" t="e">
            <v>#N/A</v>
          </cell>
          <cell r="AA177" t="e">
            <v>#N/A</v>
          </cell>
          <cell r="AB177" t="e">
            <v>#N/A</v>
          </cell>
          <cell r="AC177" t="e">
            <v>#N/A</v>
          </cell>
          <cell r="AD177" t="e">
            <v>#N/A</v>
          </cell>
          <cell r="AE177" t="e">
            <v>#N/A</v>
          </cell>
          <cell r="AF177" t="e">
            <v>#N/A</v>
          </cell>
          <cell r="AG177" t="e">
            <v>#N/A</v>
          </cell>
          <cell r="AH177" t="e">
            <v>#N/A</v>
          </cell>
        </row>
        <row r="178">
          <cell r="C178">
            <v>175</v>
          </cell>
          <cell r="D178" t="str">
            <v>SUHU UDARA MAKSIMUM</v>
          </cell>
          <cell r="E178">
            <v>8</v>
          </cell>
          <cell r="F178">
            <v>1999</v>
          </cell>
          <cell r="G178">
            <v>31.13225806451613</v>
          </cell>
          <cell r="H178">
            <v>31.071428571428566</v>
          </cell>
          <cell r="I178">
            <v>31.864516129032268</v>
          </cell>
          <cell r="J178">
            <v>32.616666666666667</v>
          </cell>
          <cell r="K178">
            <v>32.409677419354843</v>
          </cell>
          <cell r="L178">
            <v>32.366666666666667</v>
          </cell>
          <cell r="M178">
            <v>31.958064516129028</v>
          </cell>
          <cell r="N178">
            <v>32.296774193548387</v>
          </cell>
          <cell r="O178">
            <v>32.38666666666667</v>
          </cell>
          <cell r="P178">
            <v>31.964516129032262</v>
          </cell>
          <cell r="Q178">
            <v>32.179999999999993</v>
          </cell>
          <cell r="R178">
            <v>31.751612903225809</v>
          </cell>
          <cell r="U178" t="e">
            <v>#N/A</v>
          </cell>
          <cell r="V178" t="e">
            <v>#N/A</v>
          </cell>
          <cell r="W178" t="e">
            <v>#N/A</v>
          </cell>
          <cell r="X178" t="e">
            <v>#N/A</v>
          </cell>
          <cell r="Y178" t="e">
            <v>#N/A</v>
          </cell>
          <cell r="Z178" t="e">
            <v>#N/A</v>
          </cell>
          <cell r="AA178" t="e">
            <v>#N/A</v>
          </cell>
          <cell r="AB178" t="e">
            <v>#N/A</v>
          </cell>
          <cell r="AC178" t="e">
            <v>#N/A</v>
          </cell>
          <cell r="AD178" t="e">
            <v>#N/A</v>
          </cell>
          <cell r="AE178" t="e">
            <v>#N/A</v>
          </cell>
          <cell r="AF178" t="e">
            <v>#N/A</v>
          </cell>
          <cell r="AG178" t="e">
            <v>#N/A</v>
          </cell>
          <cell r="AH178" t="e">
            <v>#N/A</v>
          </cell>
        </row>
        <row r="179">
          <cell r="C179">
            <v>176</v>
          </cell>
          <cell r="D179" t="str">
            <v>SUHU UDARA MAKSIMUM</v>
          </cell>
          <cell r="E179">
            <v>8</v>
          </cell>
          <cell r="F179">
            <v>2000</v>
          </cell>
          <cell r="G179">
            <v>30.206451612903223</v>
          </cell>
          <cell r="H179">
            <v>30.5448275862069</v>
          </cell>
          <cell r="I179">
            <v>31.477419354838709</v>
          </cell>
          <cell r="J179">
            <v>32.06</v>
          </cell>
          <cell r="K179">
            <v>33.216129032258067</v>
          </cell>
          <cell r="L179">
            <v>31.876666666666669</v>
          </cell>
          <cell r="M179">
            <v>32.535483870967738</v>
          </cell>
          <cell r="N179">
            <v>32.235483870967734</v>
          </cell>
          <cell r="O179">
            <v>32.823333333333338</v>
          </cell>
          <cell r="P179">
            <v>32.161290322580648</v>
          </cell>
          <cell r="Q179">
            <v>31.769999999999996</v>
          </cell>
          <cell r="R179">
            <v>32.522580645161291</v>
          </cell>
          <cell r="U179" t="e">
            <v>#N/A</v>
          </cell>
          <cell r="V179" t="e">
            <v>#N/A</v>
          </cell>
          <cell r="W179" t="e">
            <v>#N/A</v>
          </cell>
          <cell r="X179" t="e">
            <v>#N/A</v>
          </cell>
          <cell r="Y179" t="e">
            <v>#N/A</v>
          </cell>
          <cell r="Z179" t="e">
            <v>#N/A</v>
          </cell>
          <cell r="AA179" t="e">
            <v>#N/A</v>
          </cell>
          <cell r="AB179" t="e">
            <v>#N/A</v>
          </cell>
          <cell r="AC179" t="e">
            <v>#N/A</v>
          </cell>
          <cell r="AD179" t="e">
            <v>#N/A</v>
          </cell>
          <cell r="AE179" t="e">
            <v>#N/A</v>
          </cell>
          <cell r="AF179" t="e">
            <v>#N/A</v>
          </cell>
          <cell r="AG179" t="e">
            <v>#N/A</v>
          </cell>
          <cell r="AH179" t="e">
            <v>#N/A</v>
          </cell>
        </row>
        <row r="180">
          <cell r="C180">
            <v>177</v>
          </cell>
          <cell r="D180" t="str">
            <v>SUHU UDARA MAKSIMUM</v>
          </cell>
          <cell r="E180">
            <v>8</v>
          </cell>
          <cell r="F180">
            <v>2001</v>
          </cell>
          <cell r="G180">
            <v>31.141935483870963</v>
          </cell>
          <cell r="H180">
            <v>31.325000000000006</v>
          </cell>
          <cell r="I180">
            <v>31.170967741935485</v>
          </cell>
          <cell r="J180">
            <v>32.64</v>
          </cell>
          <cell r="K180">
            <v>33</v>
          </cell>
          <cell r="L180">
            <v>32.446666666666665</v>
          </cell>
          <cell r="M180">
            <v>33.025806451612908</v>
          </cell>
          <cell r="N180">
            <v>33.448387096774191</v>
          </cell>
          <cell r="O180">
            <v>33.043333333333337</v>
          </cell>
          <cell r="P180">
            <v>32.683870967741925</v>
          </cell>
          <cell r="Q180">
            <v>32.229999999999997</v>
          </cell>
          <cell r="R180">
            <v>31.86451612903226</v>
          </cell>
          <cell r="U180" t="e">
            <v>#N/A</v>
          </cell>
          <cell r="V180" t="e">
            <v>#N/A</v>
          </cell>
          <cell r="W180" t="e">
            <v>#N/A</v>
          </cell>
          <cell r="X180" t="e">
            <v>#N/A</v>
          </cell>
          <cell r="Y180" t="e">
            <v>#N/A</v>
          </cell>
          <cell r="Z180" t="e">
            <v>#N/A</v>
          </cell>
          <cell r="AA180" t="e">
            <v>#N/A</v>
          </cell>
          <cell r="AB180" t="e">
            <v>#N/A</v>
          </cell>
          <cell r="AC180" t="e">
            <v>#N/A</v>
          </cell>
          <cell r="AD180" t="e">
            <v>#N/A</v>
          </cell>
          <cell r="AE180" t="e">
            <v>#N/A</v>
          </cell>
          <cell r="AF180" t="e">
            <v>#N/A</v>
          </cell>
          <cell r="AG180" t="e">
            <v>#N/A</v>
          </cell>
          <cell r="AH180" t="e">
            <v>#N/A</v>
          </cell>
        </row>
        <row r="181">
          <cell r="C181">
            <v>178</v>
          </cell>
          <cell r="D181" t="str">
            <v>SUHU UDARA MAKSIMUM</v>
          </cell>
          <cell r="E181">
            <v>8</v>
          </cell>
          <cell r="F181">
            <v>2002</v>
          </cell>
          <cell r="G181">
            <v>31.048387096774189</v>
          </cell>
          <cell r="H181">
            <v>31.225000000000001</v>
          </cell>
          <cell r="I181">
            <v>32.025806451612901</v>
          </cell>
          <cell r="J181">
            <v>32.813333333333333</v>
          </cell>
          <cell r="K181">
            <v>32.974193548387106</v>
          </cell>
          <cell r="L181">
            <v>32.446666666666665</v>
          </cell>
          <cell r="M181">
            <v>33.583870967741937</v>
          </cell>
          <cell r="N181">
            <v>33.261290322580656</v>
          </cell>
          <cell r="O181">
            <v>32.490000000000016</v>
          </cell>
          <cell r="P181">
            <v>33.264516129032252</v>
          </cell>
          <cell r="Q181">
            <v>32.756666666666668</v>
          </cell>
          <cell r="R181">
            <v>31.951612903225808</v>
          </cell>
          <cell r="U181" t="e">
            <v>#N/A</v>
          </cell>
          <cell r="V181" t="e">
            <v>#N/A</v>
          </cell>
          <cell r="W181" t="e">
            <v>#N/A</v>
          </cell>
          <cell r="X181" t="e">
            <v>#N/A</v>
          </cell>
          <cell r="Y181" t="e">
            <v>#N/A</v>
          </cell>
          <cell r="Z181" t="e">
            <v>#N/A</v>
          </cell>
          <cell r="AA181" t="e">
            <v>#N/A</v>
          </cell>
          <cell r="AB181" t="e">
            <v>#N/A</v>
          </cell>
          <cell r="AC181" t="e">
            <v>#N/A</v>
          </cell>
          <cell r="AD181" t="e">
            <v>#N/A</v>
          </cell>
          <cell r="AE181" t="e">
            <v>#N/A</v>
          </cell>
          <cell r="AF181" t="e">
            <v>#N/A</v>
          </cell>
          <cell r="AG181" t="e">
            <v>#N/A</v>
          </cell>
          <cell r="AH181" t="e">
            <v>#N/A</v>
          </cell>
        </row>
        <row r="182">
          <cell r="C182">
            <v>179</v>
          </cell>
          <cell r="D182" t="str">
            <v>SUHU UDARA MAKSIMUM</v>
          </cell>
          <cell r="E182">
            <v>8</v>
          </cell>
          <cell r="F182">
            <v>2003</v>
          </cell>
          <cell r="G182">
            <v>31.112903225806459</v>
          </cell>
          <cell r="H182">
            <v>30.974999999999994</v>
          </cell>
          <cell r="I182">
            <v>31.545161290322575</v>
          </cell>
          <cell r="J182">
            <v>32.986666666666672</v>
          </cell>
          <cell r="K182">
            <v>33.516129032258071</v>
          </cell>
          <cell r="L182">
            <v>32.593333333333341</v>
          </cell>
          <cell r="M182">
            <v>32.558064516129036</v>
          </cell>
          <cell r="N182">
            <v>33.109677419354838</v>
          </cell>
          <cell r="O182">
            <v>32.38666666666667</v>
          </cell>
          <cell r="P182">
            <v>32.622580645161293</v>
          </cell>
          <cell r="Q182">
            <v>32.423333333333332</v>
          </cell>
          <cell r="R182">
            <v>30.861290322580643</v>
          </cell>
          <cell r="U182" t="e">
            <v>#N/A</v>
          </cell>
          <cell r="V182" t="e">
            <v>#N/A</v>
          </cell>
          <cell r="W182" t="e">
            <v>#N/A</v>
          </cell>
          <cell r="X182" t="e">
            <v>#N/A</v>
          </cell>
          <cell r="Y182" t="e">
            <v>#N/A</v>
          </cell>
          <cell r="Z182" t="e">
            <v>#N/A</v>
          </cell>
          <cell r="AA182" t="e">
            <v>#N/A</v>
          </cell>
          <cell r="AB182" t="e">
            <v>#N/A</v>
          </cell>
          <cell r="AC182" t="e">
            <v>#N/A</v>
          </cell>
          <cell r="AD182" t="e">
            <v>#N/A</v>
          </cell>
          <cell r="AE182" t="e">
            <v>#N/A</v>
          </cell>
          <cell r="AF182" t="e">
            <v>#N/A</v>
          </cell>
          <cell r="AG182" t="e">
            <v>#N/A</v>
          </cell>
          <cell r="AH182" t="e">
            <v>#N/A</v>
          </cell>
        </row>
        <row r="183">
          <cell r="C183">
            <v>180</v>
          </cell>
          <cell r="D183" t="str">
            <v>SUHU UDARA MAKSIMUM</v>
          </cell>
          <cell r="E183">
            <v>8</v>
          </cell>
          <cell r="F183">
            <v>2004</v>
          </cell>
          <cell r="G183">
            <v>31.3</v>
          </cell>
          <cell r="H183">
            <v>31.434482758620682</v>
          </cell>
          <cell r="I183">
            <v>31.838709677419359</v>
          </cell>
          <cell r="J183">
            <v>32.933333333333337</v>
          </cell>
          <cell r="K183">
            <v>32.864516129032253</v>
          </cell>
          <cell r="L183">
            <v>31.230000000000004</v>
          </cell>
          <cell r="M183">
            <v>31.86129032258064</v>
          </cell>
          <cell r="N183">
            <v>33.451612903225815</v>
          </cell>
          <cell r="O183">
            <v>32.543333333333337</v>
          </cell>
          <cell r="P183">
            <v>32.861290322580643</v>
          </cell>
          <cell r="Q183">
            <v>32.419999999999995</v>
          </cell>
          <cell r="R183">
            <v>32.287096774193543</v>
          </cell>
          <cell r="U183" t="e">
            <v>#N/A</v>
          </cell>
          <cell r="V183" t="e">
            <v>#N/A</v>
          </cell>
          <cell r="W183" t="e">
            <v>#N/A</v>
          </cell>
          <cell r="X183" t="e">
            <v>#N/A</v>
          </cell>
          <cell r="Y183" t="e">
            <v>#N/A</v>
          </cell>
          <cell r="Z183" t="e">
            <v>#N/A</v>
          </cell>
          <cell r="AA183" t="e">
            <v>#N/A</v>
          </cell>
          <cell r="AB183" t="e">
            <v>#N/A</v>
          </cell>
          <cell r="AC183" t="e">
            <v>#N/A</v>
          </cell>
          <cell r="AD183" t="e">
            <v>#N/A</v>
          </cell>
          <cell r="AE183" t="e">
            <v>#N/A</v>
          </cell>
          <cell r="AF183" t="e">
            <v>#N/A</v>
          </cell>
          <cell r="AG183" t="e">
            <v>#N/A</v>
          </cell>
          <cell r="AH183" t="e">
            <v>#N/A</v>
          </cell>
        </row>
        <row r="184">
          <cell r="C184">
            <v>181</v>
          </cell>
          <cell r="D184" t="str">
            <v>SUHU UDARA MAKSIMUM</v>
          </cell>
          <cell r="E184">
            <v>8</v>
          </cell>
          <cell r="F184">
            <v>2005</v>
          </cell>
          <cell r="G184">
            <v>31.64516129032258</v>
          </cell>
          <cell r="H184">
            <v>31.639285714285712</v>
          </cell>
          <cell r="I184">
            <v>31.948387096774187</v>
          </cell>
          <cell r="J184">
            <v>32.316666666666656</v>
          </cell>
          <cell r="K184">
            <v>32.029032258064511</v>
          </cell>
          <cell r="L184">
            <v>32.423333333333339</v>
          </cell>
          <cell r="M184">
            <v>32.877419354838715</v>
          </cell>
          <cell r="N184">
            <v>33.390322580645162</v>
          </cell>
          <cell r="O184">
            <v>33.526666666666671</v>
          </cell>
          <cell r="P184">
            <v>32.829032258064515</v>
          </cell>
          <cell r="Q184">
            <v>32.446666666666665</v>
          </cell>
          <cell r="R184">
            <v>31.719354838709677</v>
          </cell>
          <cell r="U184" t="e">
            <v>#N/A</v>
          </cell>
          <cell r="V184" t="e">
            <v>#N/A</v>
          </cell>
          <cell r="W184" t="e">
            <v>#N/A</v>
          </cell>
          <cell r="X184" t="e">
            <v>#N/A</v>
          </cell>
          <cell r="Y184" t="e">
            <v>#N/A</v>
          </cell>
          <cell r="Z184" t="e">
            <v>#N/A</v>
          </cell>
          <cell r="AA184" t="e">
            <v>#N/A</v>
          </cell>
          <cell r="AB184" t="e">
            <v>#N/A</v>
          </cell>
          <cell r="AC184" t="e">
            <v>#N/A</v>
          </cell>
          <cell r="AD184" t="e">
            <v>#N/A</v>
          </cell>
          <cell r="AE184" t="e">
            <v>#N/A</v>
          </cell>
          <cell r="AF184" t="e">
            <v>#N/A</v>
          </cell>
          <cell r="AG184" t="e">
            <v>#N/A</v>
          </cell>
          <cell r="AH184" t="e">
            <v>#N/A</v>
          </cell>
        </row>
        <row r="185">
          <cell r="C185">
            <v>182</v>
          </cell>
          <cell r="D185" t="str">
            <v>SUHU UDARA MAKSIMUM</v>
          </cell>
          <cell r="E185">
            <v>8</v>
          </cell>
          <cell r="F185">
            <v>2006</v>
          </cell>
          <cell r="G185">
            <v>31.409677419354839</v>
          </cell>
          <cell r="H185">
            <v>31.010714285714279</v>
          </cell>
          <cell r="I185">
            <v>32.13225806451613</v>
          </cell>
          <cell r="J185">
            <v>32.072413793103443</v>
          </cell>
          <cell r="K185">
            <v>33.358064516129033</v>
          </cell>
          <cell r="L185">
            <v>32.336666666666666</v>
          </cell>
          <cell r="M185">
            <v>33.516129032258064</v>
          </cell>
          <cell r="N185">
            <v>33.422580645161297</v>
          </cell>
          <cell r="O185">
            <v>33.39</v>
          </cell>
          <cell r="P185">
            <v>32.254838709677422</v>
          </cell>
          <cell r="Q185">
            <v>32.123333333333335</v>
          </cell>
          <cell r="R185">
            <v>32.232258064516138</v>
          </cell>
          <cell r="U185" t="e">
            <v>#N/A</v>
          </cell>
          <cell r="V185" t="e">
            <v>#N/A</v>
          </cell>
          <cell r="W185" t="e">
            <v>#N/A</v>
          </cell>
          <cell r="X185" t="e">
            <v>#N/A</v>
          </cell>
          <cell r="Y185" t="e">
            <v>#N/A</v>
          </cell>
          <cell r="Z185" t="e">
            <v>#N/A</v>
          </cell>
          <cell r="AA185" t="e">
            <v>#N/A</v>
          </cell>
          <cell r="AB185" t="e">
            <v>#N/A</v>
          </cell>
          <cell r="AC185" t="e">
            <v>#N/A</v>
          </cell>
          <cell r="AD185" t="e">
            <v>#N/A</v>
          </cell>
          <cell r="AE185" t="e">
            <v>#N/A</v>
          </cell>
          <cell r="AF185" t="e">
            <v>#N/A</v>
          </cell>
          <cell r="AG185" t="e">
            <v>#N/A</v>
          </cell>
          <cell r="AH185" t="e">
            <v>#N/A</v>
          </cell>
        </row>
        <row r="186">
          <cell r="C186">
            <v>183</v>
          </cell>
          <cell r="D186" t="str">
            <v>SUHU UDARA MAKSIMUM</v>
          </cell>
          <cell r="E186">
            <v>8</v>
          </cell>
          <cell r="F186">
            <v>2007</v>
          </cell>
          <cell r="G186">
            <v>30.880645161290321</v>
          </cell>
          <cell r="H186">
            <v>32.092857142857149</v>
          </cell>
          <cell r="I186">
            <v>31.79032258064516</v>
          </cell>
          <cell r="J186">
            <v>32.86</v>
          </cell>
          <cell r="K186">
            <v>33.62903225806452</v>
          </cell>
          <cell r="L186">
            <v>32.893333333333345</v>
          </cell>
          <cell r="M186">
            <v>31.732258064516131</v>
          </cell>
          <cell r="N186">
            <v>32.490322580645156</v>
          </cell>
          <cell r="O186">
            <v>32.813333333333333</v>
          </cell>
          <cell r="P186">
            <v>33.245161290322578</v>
          </cell>
          <cell r="Q186">
            <v>32.756666666666682</v>
          </cell>
          <cell r="R186">
            <v>31.006451612903227</v>
          </cell>
          <cell r="U186" t="e">
            <v>#N/A</v>
          </cell>
          <cell r="V186" t="e">
            <v>#N/A</v>
          </cell>
          <cell r="W186" t="e">
            <v>#N/A</v>
          </cell>
          <cell r="X186" t="e">
            <v>#N/A</v>
          </cell>
          <cell r="Y186" t="e">
            <v>#N/A</v>
          </cell>
          <cell r="Z186" t="e">
            <v>#N/A</v>
          </cell>
          <cell r="AA186" t="e">
            <v>#N/A</v>
          </cell>
          <cell r="AB186" t="e">
            <v>#N/A</v>
          </cell>
          <cell r="AC186" t="e">
            <v>#N/A</v>
          </cell>
          <cell r="AD186" t="e">
            <v>#N/A</v>
          </cell>
          <cell r="AE186" t="e">
            <v>#N/A</v>
          </cell>
          <cell r="AF186" t="e">
            <v>#N/A</v>
          </cell>
          <cell r="AG186" t="e">
            <v>#N/A</v>
          </cell>
          <cell r="AH186" t="e">
            <v>#N/A</v>
          </cell>
        </row>
        <row r="187">
          <cell r="C187">
            <v>184</v>
          </cell>
          <cell r="D187" t="str">
            <v>SUHU UDARA MAKSIMUM</v>
          </cell>
          <cell r="E187">
            <v>8</v>
          </cell>
          <cell r="F187">
            <v>2008</v>
          </cell>
          <cell r="G187">
            <v>31.535483870967742</v>
          </cell>
          <cell r="H187">
            <v>31.765517241379307</v>
          </cell>
          <cell r="I187">
            <v>30.770967741935483</v>
          </cell>
          <cell r="J187">
            <v>32.283333333333339</v>
          </cell>
          <cell r="K187">
            <v>33.141935483870959</v>
          </cell>
          <cell r="L187">
            <v>31.251724137931031</v>
          </cell>
          <cell r="M187">
            <v>31.993548387096769</v>
          </cell>
          <cell r="N187">
            <v>31.870967741935488</v>
          </cell>
          <cell r="O187">
            <v>32.646666666666675</v>
          </cell>
          <cell r="P187">
            <v>32.316129032258061</v>
          </cell>
          <cell r="Q187">
            <v>31.986666666666672</v>
          </cell>
          <cell r="R187">
            <v>31.661290322580644</v>
          </cell>
        </row>
        <row r="188">
          <cell r="C188">
            <v>185</v>
          </cell>
          <cell r="D188" t="str">
            <v>SUHU UDARA MAKSIMUM</v>
          </cell>
          <cell r="E188">
            <v>8</v>
          </cell>
          <cell r="F188">
            <v>2009</v>
          </cell>
          <cell r="G188">
            <v>31.035483870967742</v>
          </cell>
          <cell r="H188">
            <v>31.396428571428562</v>
          </cell>
          <cell r="I188">
            <v>32.019354838709667</v>
          </cell>
          <cell r="J188">
            <v>32.14</v>
          </cell>
          <cell r="K188">
            <v>32.603225806451618</v>
          </cell>
          <cell r="L188">
            <v>32.173333333333339</v>
          </cell>
          <cell r="M188">
            <v>33.116129032258065</v>
          </cell>
          <cell r="N188">
            <v>33.593548387096774</v>
          </cell>
          <cell r="O188">
            <v>34.053333333333327</v>
          </cell>
          <cell r="P188">
            <v>33.277419354838706</v>
          </cell>
          <cell r="Q188">
            <v>32.130000000000003</v>
          </cell>
          <cell r="R188">
            <v>31.997741935483869</v>
          </cell>
        </row>
        <row r="189">
          <cell r="C189">
            <v>186</v>
          </cell>
          <cell r="D189" t="str">
            <v>SUHU UDARA MAKSIMUM</v>
          </cell>
          <cell r="E189">
            <v>8</v>
          </cell>
          <cell r="F189">
            <v>2010</v>
          </cell>
          <cell r="G189">
            <v>31.451612903225815</v>
          </cell>
          <cell r="H189">
            <v>32.078571428571429</v>
          </cell>
          <cell r="I189">
            <v>32.067741935483873</v>
          </cell>
          <cell r="J189">
            <v>32.453333333333333</v>
          </cell>
          <cell r="K189">
            <v>33.061290322580646</v>
          </cell>
          <cell r="L189">
            <v>32.89</v>
          </cell>
          <cell r="M189">
            <v>31.651612903225804</v>
          </cell>
          <cell r="N189">
            <v>32.70645161290323</v>
          </cell>
          <cell r="O189">
            <v>32.213333333333331</v>
          </cell>
          <cell r="P189">
            <v>33.003225806451617</v>
          </cell>
          <cell r="Q189">
            <v>32.303333333333342</v>
          </cell>
          <cell r="R189">
            <v>31.848387096774189</v>
          </cell>
          <cell r="U189" t="e">
            <v>#N/A</v>
          </cell>
          <cell r="V189" t="e">
            <v>#N/A</v>
          </cell>
          <cell r="W189" t="e">
            <v>#N/A</v>
          </cell>
          <cell r="X189" t="e">
            <v>#N/A</v>
          </cell>
          <cell r="Y189" t="e">
            <v>#N/A</v>
          </cell>
          <cell r="Z189" t="e">
            <v>#N/A</v>
          </cell>
          <cell r="AA189" t="e">
            <v>#N/A</v>
          </cell>
          <cell r="AB189" t="e">
            <v>#N/A</v>
          </cell>
          <cell r="AC189" t="e">
            <v>#N/A</v>
          </cell>
          <cell r="AD189" t="e">
            <v>#N/A</v>
          </cell>
          <cell r="AE189" t="e">
            <v>#N/A</v>
          </cell>
          <cell r="AF189" t="e">
            <v>#N/A</v>
          </cell>
          <cell r="AG189" t="e">
            <v>#N/A</v>
          </cell>
          <cell r="AH189" t="e">
            <v>#N/A</v>
          </cell>
        </row>
        <row r="190">
          <cell r="C190">
            <v>187</v>
          </cell>
          <cell r="D190" t="str">
            <v>SUHU UDARA MAKSIMUM</v>
          </cell>
          <cell r="E190">
            <v>8</v>
          </cell>
          <cell r="F190">
            <v>2011</v>
          </cell>
          <cell r="G190">
            <v>31.445161290322588</v>
          </cell>
          <cell r="H190">
            <v>31.610714285714288</v>
          </cell>
          <cell r="I190">
            <v>31.558064516129022</v>
          </cell>
          <cell r="J190">
            <v>31.653333333333332</v>
          </cell>
          <cell r="K190">
            <v>32.612903225806448</v>
          </cell>
          <cell r="L190">
            <v>33.196666666666665</v>
          </cell>
          <cell r="M190">
            <v>33.467741935483865</v>
          </cell>
          <cell r="N190">
            <v>33.487096774193553</v>
          </cell>
          <cell r="O190">
            <v>33.306666666666665</v>
          </cell>
          <cell r="P190">
            <v>31.964516129032262</v>
          </cell>
          <cell r="Q190">
            <v>32.13666666666667</v>
          </cell>
          <cell r="R190">
            <v>32.20000000000001</v>
          </cell>
          <cell r="U190" t="e">
            <v>#N/A</v>
          </cell>
          <cell r="V190" t="e">
            <v>#N/A</v>
          </cell>
          <cell r="W190" t="e">
            <v>#N/A</v>
          </cell>
          <cell r="X190" t="e">
            <v>#N/A</v>
          </cell>
          <cell r="Y190" t="e">
            <v>#N/A</v>
          </cell>
          <cell r="Z190" t="e">
            <v>#N/A</v>
          </cell>
          <cell r="AA190" t="e">
            <v>#N/A</v>
          </cell>
          <cell r="AB190" t="e">
            <v>#N/A</v>
          </cell>
          <cell r="AC190" t="e">
            <v>#N/A</v>
          </cell>
          <cell r="AD190" t="e">
            <v>#N/A</v>
          </cell>
          <cell r="AE190" t="e">
            <v>#N/A</v>
          </cell>
          <cell r="AF190" t="e">
            <v>#N/A</v>
          </cell>
          <cell r="AG190" t="e">
            <v>#N/A</v>
          </cell>
          <cell r="AH190" t="e">
            <v>#N/A</v>
          </cell>
        </row>
        <row r="191">
          <cell r="C191">
            <v>188</v>
          </cell>
          <cell r="D191" t="str">
            <v>SUHU UDARA MAKSIMUM</v>
          </cell>
          <cell r="E191">
            <v>8</v>
          </cell>
          <cell r="F191">
            <v>2012</v>
          </cell>
          <cell r="G191">
            <v>30.629032258064516</v>
          </cell>
          <cell r="H191">
            <v>31.613793103448277</v>
          </cell>
          <cell r="I191">
            <v>30.629032258064516</v>
          </cell>
          <cell r="J191">
            <v>32.310344827586214</v>
          </cell>
          <cell r="K191">
            <v>33.199999999999996</v>
          </cell>
          <cell r="L191">
            <v>33.82</v>
          </cell>
          <cell r="M191">
            <v>33.051612903225809</v>
          </cell>
          <cell r="N191">
            <v>33.700000000000003</v>
          </cell>
          <cell r="O191">
            <v>33.476666666666667</v>
          </cell>
          <cell r="P191">
            <v>32.761290322580656</v>
          </cell>
          <cell r="Q191">
            <v>31.896666666666661</v>
          </cell>
          <cell r="R191">
            <v>31.529032258064511</v>
          </cell>
          <cell r="U191" t="e">
            <v>#N/A</v>
          </cell>
          <cell r="V191" t="e">
            <v>#N/A</v>
          </cell>
          <cell r="W191" t="e">
            <v>#N/A</v>
          </cell>
          <cell r="X191" t="e">
            <v>#N/A</v>
          </cell>
          <cell r="Y191" t="e">
            <v>#N/A</v>
          </cell>
          <cell r="Z191" t="e">
            <v>#N/A</v>
          </cell>
          <cell r="AA191" t="e">
            <v>#N/A</v>
          </cell>
          <cell r="AB191" t="e">
            <v>#N/A</v>
          </cell>
          <cell r="AC191" t="e">
            <v>#N/A</v>
          </cell>
          <cell r="AD191" t="e">
            <v>#N/A</v>
          </cell>
          <cell r="AE191" t="e">
            <v>#N/A</v>
          </cell>
          <cell r="AF191" t="e">
            <v>#N/A</v>
          </cell>
          <cell r="AG191" t="e">
            <v>#N/A</v>
          </cell>
          <cell r="AH191" t="e">
            <v>#N/A</v>
          </cell>
        </row>
        <row r="192">
          <cell r="C192">
            <v>189</v>
          </cell>
          <cell r="D192" t="str">
            <v>SUHU UDARA MAKSIMUM</v>
          </cell>
          <cell r="E192">
            <v>8</v>
          </cell>
          <cell r="F192">
            <v>2013</v>
          </cell>
          <cell r="G192">
            <v>31.70967741935484</v>
          </cell>
          <cell r="H192">
            <v>31.282142857142855</v>
          </cell>
          <cell r="I192">
            <v>33.025806451612908</v>
          </cell>
          <cell r="J192">
            <v>32.65</v>
          </cell>
          <cell r="K192">
            <v>33.245161290322578</v>
          </cell>
          <cell r="L192">
            <v>33.806666666666672</v>
          </cell>
          <cell r="M192">
            <v>32.722580645161294</v>
          </cell>
          <cell r="N192">
            <v>32.725806451612897</v>
          </cell>
          <cell r="O192">
            <v>33.886666666666663</v>
          </cell>
          <cell r="P192">
            <v>33.441935483870978</v>
          </cell>
          <cell r="Q192">
            <v>32.543333333333322</v>
          </cell>
          <cell r="R192">
            <v>32.332258064516125</v>
          </cell>
          <cell r="U192" t="e">
            <v>#N/A</v>
          </cell>
          <cell r="V192" t="e">
            <v>#N/A</v>
          </cell>
          <cell r="W192" t="e">
            <v>#N/A</v>
          </cell>
          <cell r="X192" t="e">
            <v>#N/A</v>
          </cell>
          <cell r="Y192" t="e">
            <v>#N/A</v>
          </cell>
          <cell r="Z192" t="e">
            <v>#N/A</v>
          </cell>
          <cell r="AA192" t="e">
            <v>#N/A</v>
          </cell>
          <cell r="AB192" t="e">
            <v>#N/A</v>
          </cell>
          <cell r="AC192" t="e">
            <v>#N/A</v>
          </cell>
          <cell r="AD192" t="e">
            <v>#N/A</v>
          </cell>
          <cell r="AE192" t="e">
            <v>#N/A</v>
          </cell>
          <cell r="AF192" t="e">
            <v>#N/A</v>
          </cell>
          <cell r="AG192" t="e">
            <v>#N/A</v>
          </cell>
          <cell r="AH192" t="e">
            <v>#N/A</v>
          </cell>
        </row>
        <row r="193">
          <cell r="C193">
            <v>190</v>
          </cell>
          <cell r="D193" t="str">
            <v>SUHU UDARA MAKSIMUM</v>
          </cell>
          <cell r="E193">
            <v>8</v>
          </cell>
          <cell r="F193">
            <v>2014</v>
          </cell>
          <cell r="G193">
            <v>31.64193548387097</v>
          </cell>
          <cell r="H193">
            <v>31.985714285714288</v>
          </cell>
          <cell r="I193">
            <v>32.532258064516128</v>
          </cell>
          <cell r="J193">
            <v>33.313333333333333</v>
          </cell>
          <cell r="K193">
            <v>33.425806451612907</v>
          </cell>
          <cell r="L193">
            <v>33.676666666666662</v>
          </cell>
          <cell r="M193">
            <v>33.619354838709675</v>
          </cell>
          <cell r="N193">
            <v>33.216129032258067</v>
          </cell>
          <cell r="O193">
            <v>33.636666666666663</v>
          </cell>
          <cell r="P193">
            <v>33.893548387096772</v>
          </cell>
          <cell r="Q193">
            <v>32.210000000000008</v>
          </cell>
          <cell r="R193">
            <v>32.067741935483873</v>
          </cell>
          <cell r="U193" t="e">
            <v>#N/A</v>
          </cell>
          <cell r="V193" t="e">
            <v>#N/A</v>
          </cell>
          <cell r="W193" t="e">
            <v>#N/A</v>
          </cell>
          <cell r="X193" t="e">
            <v>#N/A</v>
          </cell>
          <cell r="Y193" t="e">
            <v>#N/A</v>
          </cell>
          <cell r="Z193" t="e">
            <v>#N/A</v>
          </cell>
          <cell r="AA193" t="e">
            <v>#N/A</v>
          </cell>
          <cell r="AB193" t="e">
            <v>#N/A</v>
          </cell>
          <cell r="AC193" t="e">
            <v>#N/A</v>
          </cell>
          <cell r="AD193" t="e">
            <v>#N/A</v>
          </cell>
          <cell r="AE193" t="e">
            <v>#N/A</v>
          </cell>
          <cell r="AF193" t="e">
            <v>#N/A</v>
          </cell>
          <cell r="AG193" t="e">
            <v>#N/A</v>
          </cell>
          <cell r="AH193" t="e">
            <v>#N/A</v>
          </cell>
        </row>
        <row r="194">
          <cell r="C194">
            <v>191</v>
          </cell>
          <cell r="D194" t="str">
            <v>SUHU UDARA MAKSIMUM</v>
          </cell>
          <cell r="E194">
            <v>8</v>
          </cell>
          <cell r="F194">
            <v>2015</v>
          </cell>
          <cell r="G194">
            <v>30.91612903225807</v>
          </cell>
          <cell r="H194">
            <v>30.987999999999992</v>
          </cell>
          <cell r="I194">
            <v>31.793548387096777</v>
          </cell>
          <cell r="J194">
            <v>33.116666666666667</v>
          </cell>
          <cell r="K194">
            <v>33.241935483870968</v>
          </cell>
          <cell r="L194">
            <v>33.576666666666668</v>
          </cell>
          <cell r="M194">
            <v>34.300000000000004</v>
          </cell>
          <cell r="N194">
            <v>34.406451612903233</v>
          </cell>
          <cell r="O194">
            <v>33.496666666666663</v>
          </cell>
          <cell r="P194">
            <v>32.932258064516127</v>
          </cell>
          <cell r="Q194">
            <v>32.210000000000008</v>
          </cell>
          <cell r="R194">
            <v>32.387096774193559</v>
          </cell>
          <cell r="U194" t="e">
            <v>#N/A</v>
          </cell>
          <cell r="V194" t="e">
            <v>#N/A</v>
          </cell>
          <cell r="W194" t="e">
            <v>#N/A</v>
          </cell>
          <cell r="X194" t="e">
            <v>#N/A</v>
          </cell>
          <cell r="Y194" t="e">
            <v>#N/A</v>
          </cell>
          <cell r="Z194" t="e">
            <v>#N/A</v>
          </cell>
          <cell r="AA194" t="e">
            <v>#N/A</v>
          </cell>
          <cell r="AB194" t="e">
            <v>#N/A</v>
          </cell>
          <cell r="AC194" t="e">
            <v>#N/A</v>
          </cell>
          <cell r="AD194" t="e">
            <v>#N/A</v>
          </cell>
          <cell r="AE194" t="e">
            <v>#N/A</v>
          </cell>
          <cell r="AF194" t="e">
            <v>#N/A</v>
          </cell>
          <cell r="AG194" t="e">
            <v>#N/A</v>
          </cell>
          <cell r="AH194" t="e">
            <v>#N/A</v>
          </cell>
        </row>
        <row r="195">
          <cell r="C195">
            <v>192</v>
          </cell>
          <cell r="D195" t="str">
            <v>SUHU UDARA MAKSIMUM</v>
          </cell>
          <cell r="E195">
            <v>8</v>
          </cell>
          <cell r="F195">
            <v>2016</v>
          </cell>
          <cell r="G195">
            <v>31.583870967741934</v>
          </cell>
          <cell r="H195">
            <v>31.748275862068972</v>
          </cell>
          <cell r="I195">
            <v>32.161290322580648</v>
          </cell>
          <cell r="J195">
            <v>33.913333333333341</v>
          </cell>
          <cell r="K195">
            <v>33.145161290322584</v>
          </cell>
          <cell r="L195">
            <v>32.153333333333329</v>
          </cell>
          <cell r="M195">
            <v>32.696774193548386</v>
          </cell>
          <cell r="N195">
            <v>33.854838709677416</v>
          </cell>
          <cell r="O195">
            <v>32.646666666666668</v>
          </cell>
          <cell r="P195">
            <v>32.445161290322581</v>
          </cell>
          <cell r="Q195">
            <v>32.650000000000006</v>
          </cell>
          <cell r="R195">
            <v>31.961290322580648</v>
          </cell>
          <cell r="U195" t="e">
            <v>#N/A</v>
          </cell>
          <cell r="V195" t="e">
            <v>#N/A</v>
          </cell>
          <cell r="W195" t="e">
            <v>#N/A</v>
          </cell>
          <cell r="X195" t="e">
            <v>#N/A</v>
          </cell>
          <cell r="Y195" t="e">
            <v>#N/A</v>
          </cell>
          <cell r="Z195" t="e">
            <v>#N/A</v>
          </cell>
          <cell r="AA195" t="e">
            <v>#N/A</v>
          </cell>
          <cell r="AB195" t="e">
            <v>#N/A</v>
          </cell>
          <cell r="AC195" t="e">
            <v>#N/A</v>
          </cell>
          <cell r="AD195" t="e">
            <v>#N/A</v>
          </cell>
          <cell r="AE195" t="e">
            <v>#N/A</v>
          </cell>
          <cell r="AF195" t="e">
            <v>#N/A</v>
          </cell>
          <cell r="AG195" t="e">
            <v>#N/A</v>
          </cell>
          <cell r="AH195" t="e">
            <v>#N/A</v>
          </cell>
        </row>
        <row r="196">
          <cell r="C196">
            <v>193</v>
          </cell>
          <cell r="D196" t="str">
            <v>SUHU UDARA MAKSIMUM</v>
          </cell>
          <cell r="E196">
            <v>8</v>
          </cell>
          <cell r="F196">
            <v>2017</v>
          </cell>
          <cell r="G196">
            <v>31.664516129032261</v>
          </cell>
          <cell r="H196">
            <v>31.071428571428577</v>
          </cell>
          <cell r="I196">
            <v>31.119354838709675</v>
          </cell>
          <cell r="J196">
            <v>32.146666666666668</v>
          </cell>
          <cell r="K196">
            <v>33.029032258064518</v>
          </cell>
          <cell r="L196">
            <v>32.473333333333343</v>
          </cell>
          <cell r="M196">
            <v>32.896774193548382</v>
          </cell>
          <cell r="N196">
            <v>32.874193548387105</v>
          </cell>
          <cell r="O196">
            <v>33.103333333333332</v>
          </cell>
          <cell r="P196">
            <v>33.4258064516129</v>
          </cell>
          <cell r="Q196">
            <v>32.263333333333335</v>
          </cell>
          <cell r="R196">
            <v>32.467741935483879</v>
          </cell>
          <cell r="U196" t="e">
            <v>#N/A</v>
          </cell>
          <cell r="V196" t="e">
            <v>#N/A</v>
          </cell>
          <cell r="W196" t="e">
            <v>#N/A</v>
          </cell>
          <cell r="X196" t="e">
            <v>#N/A</v>
          </cell>
          <cell r="Y196" t="e">
            <v>#N/A</v>
          </cell>
          <cell r="Z196" t="e">
            <v>#N/A</v>
          </cell>
          <cell r="AA196" t="e">
            <v>#N/A</v>
          </cell>
          <cell r="AB196" t="e">
            <v>#N/A</v>
          </cell>
          <cell r="AC196" t="e">
            <v>#N/A</v>
          </cell>
          <cell r="AD196" t="e">
            <v>#N/A</v>
          </cell>
          <cell r="AE196" t="e">
            <v>#N/A</v>
          </cell>
          <cell r="AF196" t="e">
            <v>#N/A</v>
          </cell>
          <cell r="AG196" t="e">
            <v>#N/A</v>
          </cell>
          <cell r="AH196" t="e">
            <v>#N/A</v>
          </cell>
        </row>
        <row r="197">
          <cell r="C197">
            <v>194</v>
          </cell>
          <cell r="D197" t="str">
            <v>SUHU UDARA MAKSIMUM</v>
          </cell>
          <cell r="E197">
            <v>8</v>
          </cell>
          <cell r="F197">
            <v>2018</v>
          </cell>
          <cell r="G197">
            <v>31.06451612903226</v>
          </cell>
          <cell r="H197">
            <v>31.557142857142857</v>
          </cell>
          <cell r="I197">
            <v>31.612903225806452</v>
          </cell>
          <cell r="J197">
            <v>31.816666666666666</v>
          </cell>
          <cell r="K197">
            <v>32.690322580645152</v>
          </cell>
          <cell r="L197">
            <v>32.806666666666665</v>
          </cell>
          <cell r="M197">
            <v>32.554838709677426</v>
          </cell>
          <cell r="N197">
            <v>33.36774193548387</v>
          </cell>
          <cell r="O197">
            <v>33.366666666666667</v>
          </cell>
          <cell r="P197">
            <v>33.003225806451603</v>
          </cell>
          <cell r="Q197">
            <v>32.406666666666673</v>
          </cell>
          <cell r="R197">
            <v>32.022580645161284</v>
          </cell>
        </row>
        <row r="198">
          <cell r="C198">
            <v>195</v>
          </cell>
          <cell r="D198" t="str">
            <v>SUHU UDARA MAKSIMUM ABSOLUT</v>
          </cell>
          <cell r="E198">
            <v>9</v>
          </cell>
          <cell r="F198">
            <v>1998</v>
          </cell>
          <cell r="G198">
            <v>33.700000000000003</v>
          </cell>
          <cell r="H198">
            <v>34.5</v>
          </cell>
          <cell r="I198">
            <v>34.4</v>
          </cell>
          <cell r="J198">
            <v>34.5</v>
          </cell>
          <cell r="K198">
            <v>35.700000000000003</v>
          </cell>
          <cell r="L198">
            <v>35</v>
          </cell>
          <cell r="M198">
            <v>34.4</v>
          </cell>
          <cell r="N198">
            <v>34.6</v>
          </cell>
          <cell r="O198">
            <v>34.200000000000003</v>
          </cell>
          <cell r="P198">
            <v>35</v>
          </cell>
          <cell r="Q198">
            <v>36</v>
          </cell>
          <cell r="R198">
            <v>34.5</v>
          </cell>
          <cell r="U198" t="e">
            <v>#N/A</v>
          </cell>
          <cell r="V198" t="e">
            <v>#N/A</v>
          </cell>
          <cell r="W198" t="e">
            <v>#N/A</v>
          </cell>
          <cell r="X198" t="e">
            <v>#N/A</v>
          </cell>
          <cell r="Y198" t="e">
            <v>#N/A</v>
          </cell>
          <cell r="Z198" t="e">
            <v>#N/A</v>
          </cell>
          <cell r="AA198" t="e">
            <v>#N/A</v>
          </cell>
          <cell r="AB198" t="e">
            <v>#N/A</v>
          </cell>
          <cell r="AC198" t="e">
            <v>#N/A</v>
          </cell>
          <cell r="AD198" t="e">
            <v>#N/A</v>
          </cell>
          <cell r="AE198" t="e">
            <v>#N/A</v>
          </cell>
          <cell r="AF198" t="e">
            <v>#N/A</v>
          </cell>
          <cell r="AG198" t="e">
            <v>#N/A</v>
          </cell>
          <cell r="AH198" t="e">
            <v>#N/A</v>
          </cell>
        </row>
        <row r="199">
          <cell r="C199">
            <v>196</v>
          </cell>
          <cell r="D199" t="str">
            <v>SUHU UDARA MAKSIMUM ABSOLUT</v>
          </cell>
          <cell r="E199">
            <v>9</v>
          </cell>
          <cell r="F199">
            <v>1999</v>
          </cell>
          <cell r="G199">
            <v>34.4</v>
          </cell>
          <cell r="H199">
            <v>33.299999999999997</v>
          </cell>
          <cell r="I199">
            <v>34.299999999999997</v>
          </cell>
          <cell r="J199">
            <v>35.6</v>
          </cell>
          <cell r="K199">
            <v>35.200000000000003</v>
          </cell>
          <cell r="L199">
            <v>35</v>
          </cell>
          <cell r="M199">
            <v>34.4</v>
          </cell>
          <cell r="N199">
            <v>34.200000000000003</v>
          </cell>
          <cell r="O199">
            <v>34.799999999999997</v>
          </cell>
          <cell r="P199">
            <v>34.200000000000003</v>
          </cell>
          <cell r="Q199">
            <v>34.4</v>
          </cell>
          <cell r="R199">
            <v>35.700000000000003</v>
          </cell>
          <cell r="U199" t="e">
            <v>#N/A</v>
          </cell>
          <cell r="V199" t="e">
            <v>#N/A</v>
          </cell>
          <cell r="W199" t="e">
            <v>#N/A</v>
          </cell>
          <cell r="X199" t="e">
            <v>#N/A</v>
          </cell>
          <cell r="Y199" t="e">
            <v>#N/A</v>
          </cell>
          <cell r="Z199" t="e">
            <v>#N/A</v>
          </cell>
          <cell r="AA199" t="e">
            <v>#N/A</v>
          </cell>
          <cell r="AB199" t="e">
            <v>#N/A</v>
          </cell>
          <cell r="AC199" t="e">
            <v>#N/A</v>
          </cell>
          <cell r="AD199" t="e">
            <v>#N/A</v>
          </cell>
          <cell r="AE199" t="e">
            <v>#N/A</v>
          </cell>
          <cell r="AF199" t="e">
            <v>#N/A</v>
          </cell>
          <cell r="AG199" t="e">
            <v>#N/A</v>
          </cell>
          <cell r="AH199" t="e">
            <v>#N/A</v>
          </cell>
        </row>
        <row r="200">
          <cell r="C200">
            <v>197</v>
          </cell>
          <cell r="D200" t="str">
            <v>SUHU UDARA MAKSIMUM ABSOLUT</v>
          </cell>
          <cell r="E200">
            <v>9</v>
          </cell>
          <cell r="F200">
            <v>2000</v>
          </cell>
          <cell r="G200">
            <v>33.6</v>
          </cell>
          <cell r="H200">
            <v>33.1</v>
          </cell>
          <cell r="I200">
            <v>33.700000000000003</v>
          </cell>
          <cell r="J200">
            <v>34.1</v>
          </cell>
          <cell r="K200">
            <v>35</v>
          </cell>
          <cell r="L200">
            <v>33.799999999999997</v>
          </cell>
          <cell r="M200">
            <v>34.4</v>
          </cell>
          <cell r="N200">
            <v>35.1</v>
          </cell>
          <cell r="O200">
            <v>35.1</v>
          </cell>
          <cell r="P200">
            <v>35.1</v>
          </cell>
          <cell r="Q200">
            <v>33.299999999999997</v>
          </cell>
          <cell r="R200">
            <v>35</v>
          </cell>
          <cell r="U200" t="e">
            <v>#N/A</v>
          </cell>
          <cell r="V200" t="e">
            <v>#N/A</v>
          </cell>
          <cell r="W200" t="e">
            <v>#N/A</v>
          </cell>
          <cell r="X200" t="e">
            <v>#N/A</v>
          </cell>
          <cell r="Y200" t="e">
            <v>#N/A</v>
          </cell>
          <cell r="Z200" t="e">
            <v>#N/A</v>
          </cell>
          <cell r="AA200" t="e">
            <v>#N/A</v>
          </cell>
          <cell r="AB200" t="e">
            <v>#N/A</v>
          </cell>
          <cell r="AC200" t="e">
            <v>#N/A</v>
          </cell>
          <cell r="AD200" t="e">
            <v>#N/A</v>
          </cell>
          <cell r="AE200" t="e">
            <v>#N/A</v>
          </cell>
          <cell r="AF200" t="e">
            <v>#N/A</v>
          </cell>
          <cell r="AG200" t="e">
            <v>#N/A</v>
          </cell>
          <cell r="AH200" t="e">
            <v>#N/A</v>
          </cell>
        </row>
        <row r="201">
          <cell r="C201">
            <v>198</v>
          </cell>
          <cell r="D201" t="str">
            <v>SUHU UDARA MAKSIMUM ABSOLUT</v>
          </cell>
          <cell r="E201">
            <v>9</v>
          </cell>
          <cell r="F201">
            <v>2001</v>
          </cell>
          <cell r="G201">
            <v>33.4</v>
          </cell>
          <cell r="H201">
            <v>35.6</v>
          </cell>
          <cell r="I201">
            <v>34</v>
          </cell>
          <cell r="J201">
            <v>35</v>
          </cell>
          <cell r="K201">
            <v>35</v>
          </cell>
          <cell r="L201">
            <v>34.799999999999997</v>
          </cell>
          <cell r="M201">
            <v>35.1</v>
          </cell>
          <cell r="N201">
            <v>35.5</v>
          </cell>
          <cell r="O201">
            <v>35</v>
          </cell>
          <cell r="P201">
            <v>34.5</v>
          </cell>
          <cell r="Q201">
            <v>34.700000000000003</v>
          </cell>
          <cell r="R201">
            <v>34.6</v>
          </cell>
          <cell r="U201" t="e">
            <v>#N/A</v>
          </cell>
          <cell r="V201" t="e">
            <v>#N/A</v>
          </cell>
          <cell r="W201" t="e">
            <v>#N/A</v>
          </cell>
          <cell r="X201" t="e">
            <v>#N/A</v>
          </cell>
          <cell r="Y201" t="e">
            <v>#N/A</v>
          </cell>
          <cell r="Z201" t="e">
            <v>#N/A</v>
          </cell>
          <cell r="AA201" t="e">
            <v>#N/A</v>
          </cell>
          <cell r="AB201" t="e">
            <v>#N/A</v>
          </cell>
          <cell r="AC201" t="e">
            <v>#N/A</v>
          </cell>
          <cell r="AD201" t="e">
            <v>#N/A</v>
          </cell>
          <cell r="AE201" t="e">
            <v>#N/A</v>
          </cell>
          <cell r="AF201" t="e">
            <v>#N/A</v>
          </cell>
          <cell r="AG201" t="e">
            <v>#N/A</v>
          </cell>
          <cell r="AH201" t="e">
            <v>#N/A</v>
          </cell>
        </row>
        <row r="202">
          <cell r="C202">
            <v>199</v>
          </cell>
          <cell r="D202" t="str">
            <v>SUHU UDARA MAKSIMUM ABSOLUT</v>
          </cell>
          <cell r="E202">
            <v>9</v>
          </cell>
          <cell r="F202">
            <v>2002</v>
          </cell>
          <cell r="G202">
            <v>33.299999999999997</v>
          </cell>
          <cell r="H202">
            <v>33.700000000000003</v>
          </cell>
          <cell r="I202">
            <v>38.4</v>
          </cell>
          <cell r="J202">
            <v>35.200000000000003</v>
          </cell>
          <cell r="K202">
            <v>35.200000000000003</v>
          </cell>
          <cell r="L202">
            <v>34.799999999999997</v>
          </cell>
          <cell r="M202">
            <v>35.6</v>
          </cell>
          <cell r="N202">
            <v>35.200000000000003</v>
          </cell>
          <cell r="O202">
            <v>34.4</v>
          </cell>
          <cell r="P202">
            <v>35.1</v>
          </cell>
          <cell r="Q202">
            <v>34.700000000000003</v>
          </cell>
          <cell r="R202">
            <v>33.6</v>
          </cell>
          <cell r="U202" t="e">
            <v>#N/A</v>
          </cell>
          <cell r="V202" t="e">
            <v>#N/A</v>
          </cell>
          <cell r="W202" t="e">
            <v>#N/A</v>
          </cell>
          <cell r="X202" t="e">
            <v>#N/A</v>
          </cell>
          <cell r="Y202" t="e">
            <v>#N/A</v>
          </cell>
          <cell r="Z202" t="e">
            <v>#N/A</v>
          </cell>
          <cell r="AA202" t="e">
            <v>#N/A</v>
          </cell>
          <cell r="AB202" t="e">
            <v>#N/A</v>
          </cell>
          <cell r="AC202" t="e">
            <v>#N/A</v>
          </cell>
          <cell r="AD202" t="e">
            <v>#N/A</v>
          </cell>
          <cell r="AE202" t="e">
            <v>#N/A</v>
          </cell>
          <cell r="AF202" t="e">
            <v>#N/A</v>
          </cell>
          <cell r="AG202" t="e">
            <v>#N/A</v>
          </cell>
          <cell r="AH202" t="e">
            <v>#N/A</v>
          </cell>
        </row>
        <row r="203">
          <cell r="C203">
            <v>200</v>
          </cell>
          <cell r="D203" t="str">
            <v>SUHU UDARA MAKSIMUM ABSOLUT</v>
          </cell>
          <cell r="E203">
            <v>9</v>
          </cell>
          <cell r="F203">
            <v>2003</v>
          </cell>
          <cell r="G203">
            <v>33.700000000000003</v>
          </cell>
          <cell r="H203">
            <v>34.1</v>
          </cell>
          <cell r="I203">
            <v>33.6</v>
          </cell>
          <cell r="J203">
            <v>35.1</v>
          </cell>
          <cell r="K203">
            <v>35.6</v>
          </cell>
          <cell r="L203">
            <v>34.6</v>
          </cell>
          <cell r="M203">
            <v>34.6</v>
          </cell>
          <cell r="N203">
            <v>35.200000000000003</v>
          </cell>
          <cell r="O203">
            <v>34.799999999999997</v>
          </cell>
          <cell r="P203">
            <v>34.799999999999997</v>
          </cell>
          <cell r="Q203">
            <v>35.5</v>
          </cell>
          <cell r="R203">
            <v>34.299999999999997</v>
          </cell>
          <cell r="U203" t="e">
            <v>#N/A</v>
          </cell>
          <cell r="V203" t="e">
            <v>#N/A</v>
          </cell>
          <cell r="W203" t="e">
            <v>#N/A</v>
          </cell>
          <cell r="X203" t="e">
            <v>#N/A</v>
          </cell>
          <cell r="Y203" t="e">
            <v>#N/A</v>
          </cell>
          <cell r="Z203" t="e">
            <v>#N/A</v>
          </cell>
          <cell r="AA203" t="e">
            <v>#N/A</v>
          </cell>
          <cell r="AB203" t="e">
            <v>#N/A</v>
          </cell>
          <cell r="AC203" t="e">
            <v>#N/A</v>
          </cell>
          <cell r="AD203" t="e">
            <v>#N/A</v>
          </cell>
          <cell r="AE203" t="e">
            <v>#N/A</v>
          </cell>
          <cell r="AF203" t="e">
            <v>#N/A</v>
          </cell>
          <cell r="AG203" t="e">
            <v>#N/A</v>
          </cell>
          <cell r="AH203" t="e">
            <v>#N/A</v>
          </cell>
        </row>
        <row r="204">
          <cell r="C204">
            <v>201</v>
          </cell>
          <cell r="D204" t="str">
            <v>SUHU UDARA MAKSIMUM ABSOLUT</v>
          </cell>
          <cell r="E204">
            <v>9</v>
          </cell>
          <cell r="F204">
            <v>2004</v>
          </cell>
          <cell r="G204">
            <v>33.4</v>
          </cell>
          <cell r="H204">
            <v>33.799999999999997</v>
          </cell>
          <cell r="I204">
            <v>34.4</v>
          </cell>
          <cell r="J204">
            <v>35</v>
          </cell>
          <cell r="K204">
            <v>34.6</v>
          </cell>
          <cell r="L204">
            <v>32.6</v>
          </cell>
          <cell r="M204">
            <v>34.6</v>
          </cell>
          <cell r="N204">
            <v>35</v>
          </cell>
          <cell r="O204">
            <v>35.4</v>
          </cell>
          <cell r="P204">
            <v>34.799999999999997</v>
          </cell>
          <cell r="Q204">
            <v>34.6</v>
          </cell>
          <cell r="R204">
            <v>34.299999999999997</v>
          </cell>
          <cell r="U204" t="e">
            <v>#N/A</v>
          </cell>
          <cell r="V204" t="e">
            <v>#N/A</v>
          </cell>
          <cell r="W204" t="e">
            <v>#N/A</v>
          </cell>
          <cell r="X204" t="e">
            <v>#N/A</v>
          </cell>
          <cell r="Y204" t="e">
            <v>#N/A</v>
          </cell>
          <cell r="Z204" t="e">
            <v>#N/A</v>
          </cell>
          <cell r="AA204" t="e">
            <v>#N/A</v>
          </cell>
          <cell r="AB204" t="e">
            <v>#N/A</v>
          </cell>
          <cell r="AC204" t="e">
            <v>#N/A</v>
          </cell>
          <cell r="AD204" t="e">
            <v>#N/A</v>
          </cell>
          <cell r="AE204" t="e">
            <v>#N/A</v>
          </cell>
          <cell r="AF204" t="e">
            <v>#N/A</v>
          </cell>
          <cell r="AG204" t="e">
            <v>#N/A</v>
          </cell>
          <cell r="AH204" t="e">
            <v>#N/A</v>
          </cell>
        </row>
        <row r="205">
          <cell r="C205">
            <v>202</v>
          </cell>
          <cell r="D205" t="str">
            <v>SUHU UDARA MAKSIMUM ABSOLUT</v>
          </cell>
          <cell r="E205">
            <v>9</v>
          </cell>
          <cell r="F205">
            <v>2005</v>
          </cell>
          <cell r="G205">
            <v>33.4</v>
          </cell>
          <cell r="H205">
            <v>33.4</v>
          </cell>
          <cell r="I205">
            <v>33.799999999999997</v>
          </cell>
          <cell r="J205">
            <v>34.799999999999997</v>
          </cell>
          <cell r="K205">
            <v>34.299999999999997</v>
          </cell>
          <cell r="L205">
            <v>34.4</v>
          </cell>
          <cell r="M205">
            <v>35.6</v>
          </cell>
          <cell r="N205">
            <v>35.700000000000003</v>
          </cell>
          <cell r="O205">
            <v>36.299999999999997</v>
          </cell>
          <cell r="P205">
            <v>35.1</v>
          </cell>
          <cell r="Q205">
            <v>34.200000000000003</v>
          </cell>
          <cell r="R205">
            <v>34</v>
          </cell>
          <cell r="U205" t="e">
            <v>#N/A</v>
          </cell>
          <cell r="V205" t="e">
            <v>#N/A</v>
          </cell>
          <cell r="W205" t="e">
            <v>#N/A</v>
          </cell>
          <cell r="X205" t="e">
            <v>#N/A</v>
          </cell>
          <cell r="Y205" t="e">
            <v>#N/A</v>
          </cell>
          <cell r="Z205" t="e">
            <v>#N/A</v>
          </cell>
          <cell r="AA205" t="e">
            <v>#N/A</v>
          </cell>
          <cell r="AB205" t="e">
            <v>#N/A</v>
          </cell>
          <cell r="AC205" t="e">
            <v>#N/A</v>
          </cell>
          <cell r="AD205" t="e">
            <v>#N/A</v>
          </cell>
          <cell r="AE205" t="e">
            <v>#N/A</v>
          </cell>
          <cell r="AF205" t="e">
            <v>#N/A</v>
          </cell>
          <cell r="AG205" t="e">
            <v>#N/A</v>
          </cell>
          <cell r="AH205" t="e">
            <v>#N/A</v>
          </cell>
        </row>
        <row r="206">
          <cell r="C206">
            <v>203</v>
          </cell>
          <cell r="D206" t="str">
            <v>SUHU UDARA MAKSIMUM ABSOLUT</v>
          </cell>
          <cell r="E206">
            <v>9</v>
          </cell>
          <cell r="F206">
            <v>2006</v>
          </cell>
          <cell r="G206">
            <v>33.6</v>
          </cell>
          <cell r="H206">
            <v>33.6</v>
          </cell>
          <cell r="I206">
            <v>35</v>
          </cell>
          <cell r="J206">
            <v>34.299999999999997</v>
          </cell>
          <cell r="K206">
            <v>35.6</v>
          </cell>
          <cell r="L206">
            <v>34.799999999999997</v>
          </cell>
          <cell r="M206">
            <v>35.299999999999997</v>
          </cell>
          <cell r="N206">
            <v>36</v>
          </cell>
          <cell r="O206">
            <v>36</v>
          </cell>
          <cell r="P206">
            <v>34.4</v>
          </cell>
          <cell r="Q206">
            <v>35.1</v>
          </cell>
          <cell r="R206">
            <v>34.5</v>
          </cell>
          <cell r="U206" t="e">
            <v>#N/A</v>
          </cell>
          <cell r="V206" t="e">
            <v>#N/A</v>
          </cell>
          <cell r="W206" t="e">
            <v>#N/A</v>
          </cell>
          <cell r="X206" t="e">
            <v>#N/A</v>
          </cell>
          <cell r="Y206" t="e">
            <v>#N/A</v>
          </cell>
          <cell r="Z206" t="e">
            <v>#N/A</v>
          </cell>
          <cell r="AA206" t="e">
            <v>#N/A</v>
          </cell>
          <cell r="AB206" t="e">
            <v>#N/A</v>
          </cell>
          <cell r="AC206" t="e">
            <v>#N/A</v>
          </cell>
          <cell r="AD206" t="e">
            <v>#N/A</v>
          </cell>
          <cell r="AE206" t="e">
            <v>#N/A</v>
          </cell>
          <cell r="AF206" t="e">
            <v>#N/A</v>
          </cell>
          <cell r="AG206" t="e">
            <v>#N/A</v>
          </cell>
          <cell r="AH206" t="e">
            <v>#N/A</v>
          </cell>
        </row>
        <row r="207">
          <cell r="C207">
            <v>204</v>
          </cell>
          <cell r="D207" t="str">
            <v>SUHU UDARA MAKSIMUM ABSOLUT</v>
          </cell>
          <cell r="E207">
            <v>9</v>
          </cell>
          <cell r="F207">
            <v>2007</v>
          </cell>
          <cell r="G207">
            <v>33.799999999999997</v>
          </cell>
          <cell r="H207">
            <v>33.799999999999997</v>
          </cell>
          <cell r="I207">
            <v>34.299999999999997</v>
          </cell>
          <cell r="J207">
            <v>35.700000000000003</v>
          </cell>
          <cell r="K207">
            <v>35.799999999999997</v>
          </cell>
          <cell r="L207">
            <v>35</v>
          </cell>
          <cell r="M207">
            <v>35.1</v>
          </cell>
          <cell r="N207">
            <v>35</v>
          </cell>
          <cell r="O207">
            <v>35.200000000000003</v>
          </cell>
          <cell r="P207">
            <v>35.299999999999997</v>
          </cell>
          <cell r="Q207">
            <v>35.700000000000003</v>
          </cell>
          <cell r="R207">
            <v>34.4</v>
          </cell>
          <cell r="U207" t="e">
            <v>#N/A</v>
          </cell>
          <cell r="V207" t="e">
            <v>#N/A</v>
          </cell>
          <cell r="W207" t="e">
            <v>#N/A</v>
          </cell>
          <cell r="X207" t="e">
            <v>#N/A</v>
          </cell>
          <cell r="Y207" t="e">
            <v>#N/A</v>
          </cell>
          <cell r="Z207" t="e">
            <v>#N/A</v>
          </cell>
          <cell r="AA207" t="e">
            <v>#N/A</v>
          </cell>
          <cell r="AB207" t="e">
            <v>#N/A</v>
          </cell>
          <cell r="AC207" t="e">
            <v>#N/A</v>
          </cell>
          <cell r="AD207" t="e">
            <v>#N/A</v>
          </cell>
          <cell r="AE207" t="e">
            <v>#N/A</v>
          </cell>
          <cell r="AF207" t="e">
            <v>#N/A</v>
          </cell>
          <cell r="AG207" t="e">
            <v>#N/A</v>
          </cell>
          <cell r="AH207" t="e">
            <v>#N/A</v>
          </cell>
        </row>
        <row r="208">
          <cell r="C208">
            <v>205</v>
          </cell>
          <cell r="D208" t="str">
            <v>SUHU UDARA MAKSIMUM ABSOLUT</v>
          </cell>
          <cell r="E208">
            <v>9</v>
          </cell>
          <cell r="F208">
            <v>2008</v>
          </cell>
          <cell r="G208">
            <v>34.4</v>
          </cell>
          <cell r="H208">
            <v>33.6</v>
          </cell>
          <cell r="I208">
            <v>34</v>
          </cell>
          <cell r="J208">
            <v>35.4</v>
          </cell>
          <cell r="K208">
            <v>35</v>
          </cell>
          <cell r="L208">
            <v>34</v>
          </cell>
          <cell r="M208">
            <v>35.4</v>
          </cell>
          <cell r="N208">
            <v>34.799999999999997</v>
          </cell>
          <cell r="O208">
            <v>35.1</v>
          </cell>
          <cell r="P208">
            <v>35</v>
          </cell>
          <cell r="Q208">
            <v>34.200000000000003</v>
          </cell>
          <cell r="R208">
            <v>35.4</v>
          </cell>
          <cell r="U208" t="e">
            <v>#N/A</v>
          </cell>
          <cell r="V208" t="e">
            <v>#N/A</v>
          </cell>
          <cell r="W208" t="e">
            <v>#N/A</v>
          </cell>
          <cell r="X208" t="e">
            <v>#N/A</v>
          </cell>
          <cell r="Y208" t="e">
            <v>#N/A</v>
          </cell>
          <cell r="Z208" t="e">
            <v>#N/A</v>
          </cell>
          <cell r="AA208" t="e">
            <v>#N/A</v>
          </cell>
          <cell r="AB208" t="e">
            <v>#N/A</v>
          </cell>
          <cell r="AC208" t="e">
            <v>#N/A</v>
          </cell>
          <cell r="AD208" t="e">
            <v>#N/A</v>
          </cell>
          <cell r="AE208" t="e">
            <v>#N/A</v>
          </cell>
          <cell r="AF208" t="e">
            <v>#N/A</v>
          </cell>
          <cell r="AG208" t="e">
            <v>#N/A</v>
          </cell>
          <cell r="AH208" t="e">
            <v>#N/A</v>
          </cell>
        </row>
        <row r="209">
          <cell r="C209">
            <v>206</v>
          </cell>
          <cell r="D209" t="str">
            <v>SUHU UDARA MAKSIMUM ABSOLUT</v>
          </cell>
          <cell r="E209">
            <v>9</v>
          </cell>
          <cell r="F209">
            <v>2009</v>
          </cell>
          <cell r="G209">
            <v>34.799999999999997</v>
          </cell>
          <cell r="H209">
            <v>33.799999999999997</v>
          </cell>
          <cell r="I209">
            <v>34.5</v>
          </cell>
          <cell r="J209">
            <v>35.299999999999997</v>
          </cell>
          <cell r="K209">
            <v>35.200000000000003</v>
          </cell>
          <cell r="L209">
            <v>35.200000000000003</v>
          </cell>
          <cell r="M209">
            <v>35</v>
          </cell>
          <cell r="N209">
            <v>36.1</v>
          </cell>
          <cell r="O209">
            <v>36.200000000000003</v>
          </cell>
          <cell r="P209">
            <v>35.9</v>
          </cell>
          <cell r="Q209">
            <v>34.799999999999997</v>
          </cell>
          <cell r="R209">
            <v>33.4</v>
          </cell>
          <cell r="U209" t="e">
            <v>#N/A</v>
          </cell>
          <cell r="V209" t="e">
            <v>#N/A</v>
          </cell>
          <cell r="W209" t="e">
            <v>#N/A</v>
          </cell>
          <cell r="X209" t="e">
            <v>#N/A</v>
          </cell>
          <cell r="Y209" t="e">
            <v>#N/A</v>
          </cell>
          <cell r="Z209" t="e">
            <v>#N/A</v>
          </cell>
          <cell r="AA209" t="e">
            <v>#N/A</v>
          </cell>
          <cell r="AB209" t="e">
            <v>#N/A</v>
          </cell>
          <cell r="AC209" t="e">
            <v>#N/A</v>
          </cell>
          <cell r="AD209" t="e">
            <v>#N/A</v>
          </cell>
          <cell r="AE209" t="e">
            <v>#N/A</v>
          </cell>
          <cell r="AF209" t="e">
            <v>#N/A</v>
          </cell>
          <cell r="AG209" t="e">
            <v>#N/A</v>
          </cell>
          <cell r="AH209" t="e">
            <v>#N/A</v>
          </cell>
        </row>
        <row r="210">
          <cell r="C210">
            <v>207</v>
          </cell>
          <cell r="D210" t="str">
            <v>SUHU UDARA MAKSIMUM ABSOLUT</v>
          </cell>
          <cell r="E210">
            <v>9</v>
          </cell>
          <cell r="F210">
            <v>2010</v>
          </cell>
          <cell r="G210">
            <v>33.4</v>
          </cell>
          <cell r="H210">
            <v>33.6</v>
          </cell>
          <cell r="I210">
            <v>33.6</v>
          </cell>
          <cell r="J210">
            <v>34.1</v>
          </cell>
          <cell r="K210">
            <v>34.799999999999997</v>
          </cell>
          <cell r="L210">
            <v>36</v>
          </cell>
          <cell r="M210">
            <v>33.799999999999997</v>
          </cell>
          <cell r="N210">
            <v>35.1</v>
          </cell>
          <cell r="O210">
            <v>35</v>
          </cell>
          <cell r="P210">
            <v>35.5</v>
          </cell>
          <cell r="Q210">
            <v>34.799999999999997</v>
          </cell>
          <cell r="R210">
            <v>34.4</v>
          </cell>
        </row>
        <row r="211">
          <cell r="C211">
            <v>208</v>
          </cell>
          <cell r="D211" t="str">
            <v>SUHU UDARA MAKSIMUM ABSOLUT</v>
          </cell>
          <cell r="E211">
            <v>9</v>
          </cell>
          <cell r="F211">
            <v>2011</v>
          </cell>
          <cell r="G211">
            <v>35.299999999999997</v>
          </cell>
          <cell r="H211">
            <v>34.1</v>
          </cell>
          <cell r="I211">
            <v>33.9</v>
          </cell>
          <cell r="J211">
            <v>33.700000000000003</v>
          </cell>
          <cell r="K211">
            <v>35.6</v>
          </cell>
          <cell r="L211">
            <v>35.299999999999997</v>
          </cell>
          <cell r="M211">
            <v>35.4</v>
          </cell>
          <cell r="N211">
            <v>35.799999999999997</v>
          </cell>
          <cell r="O211">
            <v>36</v>
          </cell>
          <cell r="P211">
            <v>35</v>
          </cell>
          <cell r="Q211">
            <v>34.6</v>
          </cell>
          <cell r="R211">
            <v>36.200000000000003</v>
          </cell>
        </row>
        <row r="212">
          <cell r="C212">
            <v>209</v>
          </cell>
          <cell r="D212" t="str">
            <v>SUHU UDARA MAKSIMUM ABSOLUT</v>
          </cell>
          <cell r="E212">
            <v>9</v>
          </cell>
          <cell r="F212">
            <v>2012</v>
          </cell>
          <cell r="G212">
            <v>33</v>
          </cell>
          <cell r="H212">
            <v>33.200000000000003</v>
          </cell>
          <cell r="I212">
            <v>35.4</v>
          </cell>
          <cell r="J212">
            <v>35.6</v>
          </cell>
          <cell r="K212">
            <v>35.4</v>
          </cell>
          <cell r="L212">
            <v>35.799999999999997</v>
          </cell>
          <cell r="M212">
            <v>35.5</v>
          </cell>
          <cell r="N212">
            <v>36</v>
          </cell>
          <cell r="O212">
            <v>35.5</v>
          </cell>
          <cell r="P212">
            <v>35.5</v>
          </cell>
          <cell r="Q212">
            <v>35</v>
          </cell>
          <cell r="R212">
            <v>35.200000000000003</v>
          </cell>
          <cell r="U212" t="e">
            <v>#N/A</v>
          </cell>
          <cell r="V212" t="e">
            <v>#N/A</v>
          </cell>
          <cell r="W212" t="e">
            <v>#N/A</v>
          </cell>
          <cell r="X212" t="e">
            <v>#N/A</v>
          </cell>
          <cell r="Y212" t="e">
            <v>#N/A</v>
          </cell>
          <cell r="Z212" t="e">
            <v>#N/A</v>
          </cell>
          <cell r="AA212" t="e">
            <v>#N/A</v>
          </cell>
          <cell r="AB212" t="e">
            <v>#N/A</v>
          </cell>
          <cell r="AC212" t="e">
            <v>#N/A</v>
          </cell>
          <cell r="AD212" t="e">
            <v>#N/A</v>
          </cell>
          <cell r="AE212" t="e">
            <v>#N/A</v>
          </cell>
          <cell r="AF212" t="e">
            <v>#N/A</v>
          </cell>
          <cell r="AG212" t="e">
            <v>#N/A</v>
          </cell>
          <cell r="AH212" t="e">
            <v>#N/A</v>
          </cell>
        </row>
        <row r="213">
          <cell r="C213">
            <v>210</v>
          </cell>
          <cell r="D213" t="str">
            <v>SUHU UDARA MAKSIMUM ABSOLUT</v>
          </cell>
          <cell r="E213">
            <v>9</v>
          </cell>
          <cell r="F213">
            <v>2013</v>
          </cell>
          <cell r="G213">
            <v>34.700000000000003</v>
          </cell>
          <cell r="H213">
            <v>33.6</v>
          </cell>
          <cell r="I213">
            <v>35.200000000000003</v>
          </cell>
          <cell r="J213">
            <v>34.9</v>
          </cell>
          <cell r="K213">
            <v>35.1</v>
          </cell>
          <cell r="L213">
            <v>36</v>
          </cell>
          <cell r="M213">
            <v>35.4</v>
          </cell>
          <cell r="N213">
            <v>35.4</v>
          </cell>
          <cell r="O213">
            <v>36.4</v>
          </cell>
          <cell r="P213">
            <v>35.700000000000003</v>
          </cell>
          <cell r="Q213">
            <v>35</v>
          </cell>
          <cell r="R213">
            <v>34.799999999999997</v>
          </cell>
          <cell r="U213" t="e">
            <v>#N/A</v>
          </cell>
          <cell r="V213" t="e">
            <v>#N/A</v>
          </cell>
          <cell r="W213" t="e">
            <v>#N/A</v>
          </cell>
          <cell r="X213" t="e">
            <v>#N/A</v>
          </cell>
          <cell r="Y213" t="e">
            <v>#N/A</v>
          </cell>
          <cell r="Z213" t="e">
            <v>#N/A</v>
          </cell>
          <cell r="AA213" t="e">
            <v>#N/A</v>
          </cell>
          <cell r="AB213" t="e">
            <v>#N/A</v>
          </cell>
          <cell r="AC213" t="e">
            <v>#N/A</v>
          </cell>
          <cell r="AD213" t="e">
            <v>#N/A</v>
          </cell>
          <cell r="AE213" t="e">
            <v>#N/A</v>
          </cell>
          <cell r="AF213" t="e">
            <v>#N/A</v>
          </cell>
          <cell r="AG213" t="e">
            <v>#N/A</v>
          </cell>
          <cell r="AH213" t="e">
            <v>#N/A</v>
          </cell>
        </row>
        <row r="214">
          <cell r="C214">
            <v>211</v>
          </cell>
          <cell r="D214" t="str">
            <v>SUHU UDARA MAKSIMUM ABSOLUT</v>
          </cell>
          <cell r="E214">
            <v>9</v>
          </cell>
          <cell r="F214">
            <v>2014</v>
          </cell>
          <cell r="G214">
            <v>34.5</v>
          </cell>
          <cell r="H214">
            <v>34.6</v>
          </cell>
          <cell r="I214">
            <v>34.200000000000003</v>
          </cell>
          <cell r="J214">
            <v>35.6</v>
          </cell>
          <cell r="K214">
            <v>35.5</v>
          </cell>
          <cell r="L214">
            <v>35.700000000000003</v>
          </cell>
          <cell r="M214">
            <v>35.700000000000003</v>
          </cell>
          <cell r="N214">
            <v>35.4</v>
          </cell>
          <cell r="O214">
            <v>35.799999999999997</v>
          </cell>
          <cell r="P214">
            <v>36.4</v>
          </cell>
          <cell r="Q214">
            <v>35.200000000000003</v>
          </cell>
          <cell r="R214">
            <v>34</v>
          </cell>
          <cell r="U214" t="e">
            <v>#N/A</v>
          </cell>
          <cell r="V214" t="e">
            <v>#N/A</v>
          </cell>
          <cell r="W214" t="e">
            <v>#N/A</v>
          </cell>
          <cell r="X214" t="e">
            <v>#N/A</v>
          </cell>
          <cell r="Y214" t="e">
            <v>#N/A</v>
          </cell>
          <cell r="Z214" t="e">
            <v>#N/A</v>
          </cell>
          <cell r="AA214" t="e">
            <v>#N/A</v>
          </cell>
          <cell r="AB214" t="e">
            <v>#N/A</v>
          </cell>
          <cell r="AC214" t="e">
            <v>#N/A</v>
          </cell>
          <cell r="AD214" t="e">
            <v>#N/A</v>
          </cell>
          <cell r="AE214" t="e">
            <v>#N/A</v>
          </cell>
          <cell r="AF214" t="e">
            <v>#N/A</v>
          </cell>
          <cell r="AG214" t="e">
            <v>#N/A</v>
          </cell>
          <cell r="AH214" t="e">
            <v>#N/A</v>
          </cell>
        </row>
        <row r="215">
          <cell r="C215">
            <v>212</v>
          </cell>
          <cell r="D215" t="str">
            <v>SUHU UDARA MAKSIMUM ABSOLUT</v>
          </cell>
          <cell r="E215">
            <v>9</v>
          </cell>
          <cell r="F215">
            <v>2015</v>
          </cell>
          <cell r="G215">
            <v>34.6</v>
          </cell>
          <cell r="H215">
            <v>33</v>
          </cell>
          <cell r="I215">
            <v>34.9</v>
          </cell>
          <cell r="J215">
            <v>34.6</v>
          </cell>
          <cell r="K215">
            <v>35.6</v>
          </cell>
          <cell r="L215">
            <v>35.700000000000003</v>
          </cell>
          <cell r="M215">
            <v>35.799999999999997</v>
          </cell>
          <cell r="N215">
            <v>36.6</v>
          </cell>
          <cell r="O215">
            <v>36</v>
          </cell>
          <cell r="P215">
            <v>35.5</v>
          </cell>
          <cell r="Q215">
            <v>35.200000000000003</v>
          </cell>
          <cell r="R215">
            <v>33.799999999999997</v>
          </cell>
          <cell r="U215" t="e">
            <v>#N/A</v>
          </cell>
          <cell r="V215" t="e">
            <v>#N/A</v>
          </cell>
          <cell r="W215" t="e">
            <v>#N/A</v>
          </cell>
          <cell r="X215" t="e">
            <v>#N/A</v>
          </cell>
          <cell r="Y215" t="e">
            <v>#N/A</v>
          </cell>
          <cell r="Z215" t="e">
            <v>#N/A</v>
          </cell>
          <cell r="AA215" t="e">
            <v>#N/A</v>
          </cell>
          <cell r="AB215" t="e">
            <v>#N/A</v>
          </cell>
          <cell r="AC215" t="e">
            <v>#N/A</v>
          </cell>
          <cell r="AD215" t="e">
            <v>#N/A</v>
          </cell>
          <cell r="AE215" t="e">
            <v>#N/A</v>
          </cell>
          <cell r="AF215" t="e">
            <v>#N/A</v>
          </cell>
          <cell r="AG215" t="e">
            <v>#N/A</v>
          </cell>
          <cell r="AH215" t="e">
            <v>#N/A</v>
          </cell>
        </row>
        <row r="216">
          <cell r="C216">
            <v>213</v>
          </cell>
          <cell r="D216" t="str">
            <v>SUHU UDARA MAKSIMUM ABSOLUT</v>
          </cell>
          <cell r="E216">
            <v>9</v>
          </cell>
          <cell r="F216">
            <v>2016</v>
          </cell>
          <cell r="G216">
            <v>33.9</v>
          </cell>
          <cell r="H216">
            <v>33.5</v>
          </cell>
          <cell r="I216">
            <v>34.5</v>
          </cell>
          <cell r="J216">
            <v>35.200000000000003</v>
          </cell>
          <cell r="K216">
            <v>34.799999999999997</v>
          </cell>
          <cell r="L216">
            <v>35.799999999999997</v>
          </cell>
          <cell r="M216">
            <v>35.5</v>
          </cell>
          <cell r="N216">
            <v>35.799999999999997</v>
          </cell>
          <cell r="O216">
            <v>35.4</v>
          </cell>
          <cell r="P216">
            <v>35.4</v>
          </cell>
          <cell r="Q216">
            <v>35</v>
          </cell>
          <cell r="R216">
            <v>35.200000000000003</v>
          </cell>
          <cell r="U216" t="e">
            <v>#N/A</v>
          </cell>
          <cell r="V216" t="e">
            <v>#N/A</v>
          </cell>
          <cell r="W216" t="e">
            <v>#N/A</v>
          </cell>
          <cell r="X216" t="e">
            <v>#N/A</v>
          </cell>
          <cell r="Y216" t="e">
            <v>#N/A</v>
          </cell>
          <cell r="Z216" t="e">
            <v>#N/A</v>
          </cell>
          <cell r="AA216" t="e">
            <v>#N/A</v>
          </cell>
          <cell r="AB216" t="e">
            <v>#N/A</v>
          </cell>
          <cell r="AC216" t="e">
            <v>#N/A</v>
          </cell>
          <cell r="AD216" t="e">
            <v>#N/A</v>
          </cell>
          <cell r="AE216" t="e">
            <v>#N/A</v>
          </cell>
          <cell r="AF216" t="e">
            <v>#N/A</v>
          </cell>
          <cell r="AG216" t="e">
            <v>#N/A</v>
          </cell>
          <cell r="AH216" t="e">
            <v>#N/A</v>
          </cell>
        </row>
        <row r="217">
          <cell r="C217">
            <v>214</v>
          </cell>
          <cell r="D217" t="str">
            <v>SUHU UDARA MAKSIMUM ABSOLUT</v>
          </cell>
          <cell r="E217">
            <v>9</v>
          </cell>
          <cell r="F217">
            <v>2017</v>
          </cell>
          <cell r="G217">
            <v>35.6</v>
          </cell>
          <cell r="H217">
            <v>34.5</v>
          </cell>
          <cell r="I217">
            <v>33.9</v>
          </cell>
          <cell r="J217">
            <v>34.4</v>
          </cell>
          <cell r="K217">
            <v>35.799999999999997</v>
          </cell>
          <cell r="L217">
            <v>35</v>
          </cell>
          <cell r="M217">
            <v>35.4</v>
          </cell>
          <cell r="N217">
            <v>36.200000000000003</v>
          </cell>
          <cell r="O217">
            <v>35.4</v>
          </cell>
          <cell r="P217">
            <v>36.4</v>
          </cell>
          <cell r="Q217">
            <v>34.299999999999997</v>
          </cell>
          <cell r="R217">
            <v>35</v>
          </cell>
          <cell r="U217" t="e">
            <v>#N/A</v>
          </cell>
          <cell r="V217" t="e">
            <v>#N/A</v>
          </cell>
          <cell r="W217" t="e">
            <v>#N/A</v>
          </cell>
          <cell r="X217" t="e">
            <v>#N/A</v>
          </cell>
          <cell r="Y217" t="e">
            <v>#N/A</v>
          </cell>
          <cell r="Z217" t="e">
            <v>#N/A</v>
          </cell>
          <cell r="AA217" t="e">
            <v>#N/A</v>
          </cell>
          <cell r="AB217" t="e">
            <v>#N/A</v>
          </cell>
          <cell r="AC217" t="e">
            <v>#N/A</v>
          </cell>
          <cell r="AD217" t="e">
            <v>#N/A</v>
          </cell>
          <cell r="AE217" t="e">
            <v>#N/A</v>
          </cell>
          <cell r="AF217" t="e">
            <v>#N/A</v>
          </cell>
          <cell r="AG217" t="e">
            <v>#N/A</v>
          </cell>
          <cell r="AH217" t="e">
            <v>#N/A</v>
          </cell>
        </row>
        <row r="218">
          <cell r="C218">
            <v>215</v>
          </cell>
          <cell r="D218" t="str">
            <v>SUHU UDARA MAKSIMUM ABSOLUT</v>
          </cell>
          <cell r="E218">
            <v>9</v>
          </cell>
          <cell r="F218">
            <v>2018</v>
          </cell>
          <cell r="G218">
            <v>33.6</v>
          </cell>
          <cell r="H218">
            <v>35.200000000000003</v>
          </cell>
          <cell r="I218">
            <v>34.6</v>
          </cell>
          <cell r="J218">
            <v>33.799999999999997</v>
          </cell>
          <cell r="K218">
            <v>34.700000000000003</v>
          </cell>
          <cell r="L218">
            <v>35.299999999999997</v>
          </cell>
          <cell r="M218">
            <v>35.1</v>
          </cell>
          <cell r="N218">
            <v>35.1</v>
          </cell>
          <cell r="O218">
            <v>35.200000000000003</v>
          </cell>
          <cell r="P218">
            <v>35.4</v>
          </cell>
          <cell r="Q218">
            <v>35.6</v>
          </cell>
          <cell r="R218">
            <v>35</v>
          </cell>
        </row>
        <row r="219">
          <cell r="C219">
            <v>216</v>
          </cell>
          <cell r="D219" t="str">
            <v>SUHU UDARA MINIMUM</v>
          </cell>
          <cell r="E219">
            <v>5</v>
          </cell>
          <cell r="F219">
            <v>1998</v>
          </cell>
          <cell r="G219">
            <v>23.506451612903216</v>
          </cell>
          <cell r="H219">
            <v>23.342857142857138</v>
          </cell>
          <cell r="I219">
            <v>23.629032258064512</v>
          </cell>
          <cell r="J219">
            <v>24.173333333333336</v>
          </cell>
          <cell r="K219">
            <v>24.838709677419352</v>
          </cell>
          <cell r="L219">
            <v>24.263333333333328</v>
          </cell>
          <cell r="M219">
            <v>23.838709677419352</v>
          </cell>
          <cell r="N219">
            <v>23.761290322580642</v>
          </cell>
          <cell r="O219">
            <v>23.863333333333337</v>
          </cell>
          <cell r="P219">
            <v>23.745161290322578</v>
          </cell>
          <cell r="Q219">
            <v>23.86</v>
          </cell>
          <cell r="R219">
            <v>23.819354838709682</v>
          </cell>
          <cell r="U219" t="e">
            <v>#N/A</v>
          </cell>
          <cell r="V219" t="e">
            <v>#N/A</v>
          </cell>
          <cell r="W219" t="e">
            <v>#N/A</v>
          </cell>
          <cell r="X219" t="e">
            <v>#N/A</v>
          </cell>
          <cell r="Y219" t="e">
            <v>#N/A</v>
          </cell>
          <cell r="Z219" t="e">
            <v>#N/A</v>
          </cell>
          <cell r="AA219" t="e">
            <v>#N/A</v>
          </cell>
          <cell r="AB219" t="e">
            <v>#N/A</v>
          </cell>
          <cell r="AC219" t="e">
            <v>#N/A</v>
          </cell>
          <cell r="AD219" t="e">
            <v>#N/A</v>
          </cell>
          <cell r="AE219" t="e">
            <v>#N/A</v>
          </cell>
          <cell r="AF219" t="e">
            <v>#N/A</v>
          </cell>
          <cell r="AG219" t="e">
            <v>#N/A</v>
          </cell>
          <cell r="AH219" t="e">
            <v>#N/A</v>
          </cell>
        </row>
        <row r="220">
          <cell r="C220">
            <v>217</v>
          </cell>
          <cell r="D220" t="str">
            <v>SUHU UDARA MINIMUM</v>
          </cell>
          <cell r="E220">
            <v>5</v>
          </cell>
          <cell r="F220">
            <v>1999</v>
          </cell>
          <cell r="G220">
            <v>23.583870967741934</v>
          </cell>
          <cell r="H220">
            <v>23.24642857142857</v>
          </cell>
          <cell r="I220">
            <v>23.606451612903225</v>
          </cell>
          <cell r="J220">
            <v>23.676666666666673</v>
          </cell>
          <cell r="K220">
            <v>23.603225806451608</v>
          </cell>
          <cell r="L220">
            <v>23.39</v>
          </cell>
          <cell r="M220">
            <v>22.987096774193553</v>
          </cell>
          <cell r="N220">
            <v>23.161290322580648</v>
          </cell>
          <cell r="O220">
            <v>23.587096774193551</v>
          </cell>
          <cell r="P220">
            <v>23.587096774193551</v>
          </cell>
          <cell r="Q220">
            <v>23.480000000000004</v>
          </cell>
          <cell r="R220">
            <v>23.55806451612904</v>
          </cell>
          <cell r="U220" t="e">
            <v>#N/A</v>
          </cell>
          <cell r="V220" t="e">
            <v>#N/A</v>
          </cell>
          <cell r="W220" t="e">
            <v>#N/A</v>
          </cell>
          <cell r="X220" t="e">
            <v>#N/A</v>
          </cell>
          <cell r="Y220" t="e">
            <v>#N/A</v>
          </cell>
          <cell r="Z220" t="e">
            <v>#N/A</v>
          </cell>
          <cell r="AA220" t="e">
            <v>#N/A</v>
          </cell>
          <cell r="AB220" t="e">
            <v>#N/A</v>
          </cell>
          <cell r="AC220" t="e">
            <v>#N/A</v>
          </cell>
          <cell r="AD220" t="e">
            <v>#N/A</v>
          </cell>
          <cell r="AE220" t="e">
            <v>#N/A</v>
          </cell>
          <cell r="AF220" t="e">
            <v>#N/A</v>
          </cell>
          <cell r="AG220" t="e">
            <v>#N/A</v>
          </cell>
          <cell r="AH220" t="e">
            <v>#N/A</v>
          </cell>
        </row>
        <row r="221">
          <cell r="C221">
            <v>218</v>
          </cell>
          <cell r="D221" t="str">
            <v>SUHU UDARA MINIMUM</v>
          </cell>
          <cell r="E221">
            <v>5</v>
          </cell>
          <cell r="F221">
            <v>2000</v>
          </cell>
          <cell r="G221">
            <v>23.416129032258063</v>
          </cell>
          <cell r="H221">
            <v>23.486206896551725</v>
          </cell>
          <cell r="I221">
            <v>23.148387096774194</v>
          </cell>
          <cell r="J221">
            <v>23.576666666666664</v>
          </cell>
          <cell r="K221">
            <v>23.893548387096772</v>
          </cell>
          <cell r="L221">
            <v>23.573333333333334</v>
          </cell>
          <cell r="M221">
            <v>23.061290322580643</v>
          </cell>
          <cell r="N221">
            <v>23.319354838709689</v>
          </cell>
          <cell r="O221">
            <v>23.536666666666669</v>
          </cell>
          <cell r="P221">
            <v>23.664516129032247</v>
          </cell>
          <cell r="Q221">
            <v>23.983333333333334</v>
          </cell>
          <cell r="R221">
            <v>24.103225806451611</v>
          </cell>
          <cell r="U221" t="e">
            <v>#N/A</v>
          </cell>
          <cell r="V221" t="e">
            <v>#N/A</v>
          </cell>
          <cell r="W221" t="e">
            <v>#N/A</v>
          </cell>
          <cell r="X221" t="e">
            <v>#N/A</v>
          </cell>
          <cell r="Y221" t="e">
            <v>#N/A</v>
          </cell>
          <cell r="Z221" t="e">
            <v>#N/A</v>
          </cell>
          <cell r="AA221" t="e">
            <v>#N/A</v>
          </cell>
          <cell r="AB221" t="e">
            <v>#N/A</v>
          </cell>
          <cell r="AC221" t="e">
            <v>#N/A</v>
          </cell>
          <cell r="AD221" t="e">
            <v>#N/A</v>
          </cell>
          <cell r="AE221" t="e">
            <v>#N/A</v>
          </cell>
          <cell r="AF221" t="e">
            <v>#N/A</v>
          </cell>
          <cell r="AG221" t="e">
            <v>#N/A</v>
          </cell>
          <cell r="AH221" t="e">
            <v>#N/A</v>
          </cell>
        </row>
        <row r="222">
          <cell r="C222">
            <v>219</v>
          </cell>
          <cell r="D222" t="str">
            <v>SUHU UDARA MINIMUM</v>
          </cell>
          <cell r="E222">
            <v>5</v>
          </cell>
          <cell r="F222">
            <v>2001</v>
          </cell>
          <cell r="G222">
            <v>23.567741935483873</v>
          </cell>
          <cell r="H222">
            <v>23.607142857142861</v>
          </cell>
          <cell r="I222">
            <v>23.632258064516119</v>
          </cell>
          <cell r="J222">
            <v>24.236666666666668</v>
          </cell>
          <cell r="K222">
            <v>24.009677419354841</v>
          </cell>
          <cell r="L222">
            <v>23.623333333333335</v>
          </cell>
          <cell r="M222">
            <v>23.464516129032255</v>
          </cell>
          <cell r="N222">
            <v>23.493548387096773</v>
          </cell>
          <cell r="O222">
            <v>23.736666666666668</v>
          </cell>
          <cell r="P222">
            <v>23.938709677419357</v>
          </cell>
          <cell r="Q222">
            <v>23.84333333333333</v>
          </cell>
          <cell r="R222">
            <v>23.538709677419355</v>
          </cell>
          <cell r="U222" t="e">
            <v>#N/A</v>
          </cell>
          <cell r="V222" t="e">
            <v>#N/A</v>
          </cell>
          <cell r="W222" t="e">
            <v>#N/A</v>
          </cell>
          <cell r="X222" t="e">
            <v>#N/A</v>
          </cell>
          <cell r="Y222" t="e">
            <v>#N/A</v>
          </cell>
          <cell r="Z222" t="e">
            <v>#N/A</v>
          </cell>
          <cell r="AA222" t="e">
            <v>#N/A</v>
          </cell>
          <cell r="AB222" t="e">
            <v>#N/A</v>
          </cell>
          <cell r="AC222" t="e">
            <v>#N/A</v>
          </cell>
          <cell r="AD222" t="e">
            <v>#N/A</v>
          </cell>
          <cell r="AE222" t="e">
            <v>#N/A</v>
          </cell>
          <cell r="AF222" t="e">
            <v>#N/A</v>
          </cell>
          <cell r="AG222" t="e">
            <v>#N/A</v>
          </cell>
          <cell r="AH222" t="e">
            <v>#N/A</v>
          </cell>
        </row>
        <row r="223">
          <cell r="C223">
            <v>220</v>
          </cell>
          <cell r="D223" t="str">
            <v>SUHU UDARA MINIMUM</v>
          </cell>
          <cell r="E223">
            <v>5</v>
          </cell>
          <cell r="F223">
            <v>2002</v>
          </cell>
          <cell r="G223">
            <v>23.741935483870968</v>
          </cell>
          <cell r="H223">
            <v>23.617857142857144</v>
          </cell>
          <cell r="I223">
            <v>23.925806451612896</v>
          </cell>
          <cell r="J223">
            <v>23.973333333333336</v>
          </cell>
          <cell r="K223">
            <v>24.148387096774186</v>
          </cell>
          <cell r="L223">
            <v>23.623333333333335</v>
          </cell>
          <cell r="M223">
            <v>23.899999999999995</v>
          </cell>
          <cell r="N223">
            <v>23.370967741935488</v>
          </cell>
          <cell r="O223">
            <v>23.480000000000004</v>
          </cell>
          <cell r="P223">
            <v>24.090322580645164</v>
          </cell>
          <cell r="Q223">
            <v>24.08</v>
          </cell>
          <cell r="R223">
            <v>23.964516129032262</v>
          </cell>
          <cell r="U223" t="e">
            <v>#N/A</v>
          </cell>
          <cell r="V223" t="e">
            <v>#N/A</v>
          </cell>
          <cell r="W223" t="e">
            <v>#N/A</v>
          </cell>
          <cell r="X223" t="e">
            <v>#N/A</v>
          </cell>
          <cell r="Y223" t="e">
            <v>#N/A</v>
          </cell>
          <cell r="Z223" t="e">
            <v>#N/A</v>
          </cell>
          <cell r="AA223" t="e">
            <v>#N/A</v>
          </cell>
          <cell r="AB223" t="e">
            <v>#N/A</v>
          </cell>
          <cell r="AC223" t="e">
            <v>#N/A</v>
          </cell>
          <cell r="AD223" t="e">
            <v>#N/A</v>
          </cell>
          <cell r="AE223" t="e">
            <v>#N/A</v>
          </cell>
          <cell r="AF223" t="e">
            <v>#N/A</v>
          </cell>
          <cell r="AG223" t="e">
            <v>#N/A</v>
          </cell>
          <cell r="AH223" t="e">
            <v>#N/A</v>
          </cell>
        </row>
        <row r="224">
          <cell r="C224">
            <v>221</v>
          </cell>
          <cell r="D224" t="str">
            <v>SUHU UDARA MINIMUM</v>
          </cell>
          <cell r="E224">
            <v>5</v>
          </cell>
          <cell r="F224">
            <v>2003</v>
          </cell>
          <cell r="G224">
            <v>23.835483870967742</v>
          </cell>
          <cell r="H224">
            <v>23.782142857142851</v>
          </cell>
          <cell r="I224">
            <v>23.86451612903226</v>
          </cell>
          <cell r="J224">
            <v>24.173333333333336</v>
          </cell>
          <cell r="K224">
            <v>24.56451612903226</v>
          </cell>
          <cell r="L224">
            <v>24.116666666666667</v>
          </cell>
          <cell r="M224">
            <v>23.648387096774194</v>
          </cell>
          <cell r="N224">
            <v>23.832258064516129</v>
          </cell>
          <cell r="O224">
            <v>23.293333333333337</v>
          </cell>
          <cell r="P224">
            <v>23.670967741935478</v>
          </cell>
          <cell r="Q224">
            <v>24.203333333333333</v>
          </cell>
          <cell r="R224">
            <v>23.86774193548387</v>
          </cell>
          <cell r="U224" t="e">
            <v>#N/A</v>
          </cell>
          <cell r="V224" t="e">
            <v>#N/A</v>
          </cell>
          <cell r="W224" t="e">
            <v>#N/A</v>
          </cell>
          <cell r="X224" t="e">
            <v>#N/A</v>
          </cell>
          <cell r="Y224" t="e">
            <v>#N/A</v>
          </cell>
          <cell r="Z224" t="e">
            <v>#N/A</v>
          </cell>
          <cell r="AA224" t="e">
            <v>#N/A</v>
          </cell>
          <cell r="AB224" t="e">
            <v>#N/A</v>
          </cell>
          <cell r="AC224" t="e">
            <v>#N/A</v>
          </cell>
          <cell r="AD224" t="e">
            <v>#N/A</v>
          </cell>
          <cell r="AE224" t="e">
            <v>#N/A</v>
          </cell>
          <cell r="AF224" t="e">
            <v>#N/A</v>
          </cell>
          <cell r="AG224" t="e">
            <v>#N/A</v>
          </cell>
          <cell r="AH224" t="e">
            <v>#N/A</v>
          </cell>
        </row>
        <row r="225">
          <cell r="C225">
            <v>222</v>
          </cell>
          <cell r="D225" t="str">
            <v>SUHU UDARA MINIMUM</v>
          </cell>
          <cell r="E225">
            <v>5</v>
          </cell>
          <cell r="F225">
            <v>2004</v>
          </cell>
          <cell r="G225">
            <v>23.754838709677422</v>
          </cell>
          <cell r="H225">
            <v>23.627586206896545</v>
          </cell>
          <cell r="I225">
            <v>23.8</v>
          </cell>
          <cell r="J225">
            <v>24.096666666666671</v>
          </cell>
          <cell r="K225">
            <v>24.429032258064513</v>
          </cell>
          <cell r="L225">
            <v>23.743333333333339</v>
          </cell>
          <cell r="M225">
            <v>23.467741935483872</v>
          </cell>
          <cell r="N225">
            <v>23.651612903225807</v>
          </cell>
          <cell r="O225">
            <v>23.506666666666671</v>
          </cell>
          <cell r="P225">
            <v>23.887096774193544</v>
          </cell>
          <cell r="Q225">
            <v>23.826666666666664</v>
          </cell>
          <cell r="R225">
            <v>23.758064516129032</v>
          </cell>
          <cell r="U225" t="e">
            <v>#N/A</v>
          </cell>
          <cell r="V225" t="e">
            <v>#N/A</v>
          </cell>
          <cell r="W225" t="e">
            <v>#N/A</v>
          </cell>
          <cell r="X225" t="e">
            <v>#N/A</v>
          </cell>
          <cell r="Y225" t="e">
            <v>#N/A</v>
          </cell>
          <cell r="Z225" t="e">
            <v>#N/A</v>
          </cell>
          <cell r="AA225" t="e">
            <v>#N/A</v>
          </cell>
          <cell r="AB225" t="e">
            <v>#N/A</v>
          </cell>
          <cell r="AC225" t="e">
            <v>#N/A</v>
          </cell>
          <cell r="AD225" t="e">
            <v>#N/A</v>
          </cell>
          <cell r="AE225" t="e">
            <v>#N/A</v>
          </cell>
          <cell r="AF225" t="e">
            <v>#N/A</v>
          </cell>
          <cell r="AG225" t="e">
            <v>#N/A</v>
          </cell>
          <cell r="AH225" t="e">
            <v>#N/A</v>
          </cell>
        </row>
        <row r="226">
          <cell r="C226">
            <v>223</v>
          </cell>
          <cell r="D226" t="str">
            <v>SUHU UDARA MINIMUM</v>
          </cell>
          <cell r="E226">
            <v>5</v>
          </cell>
          <cell r="F226">
            <v>2005</v>
          </cell>
          <cell r="G226">
            <v>23.596774193548391</v>
          </cell>
          <cell r="H226">
            <v>23.63571428571429</v>
          </cell>
          <cell r="I226">
            <v>24.070967741935473</v>
          </cell>
          <cell r="J226">
            <v>23.826666666666668</v>
          </cell>
          <cell r="K226">
            <v>24.322580645161288</v>
          </cell>
          <cell r="L226">
            <v>24.103333333333342</v>
          </cell>
          <cell r="M226">
            <v>23.554838709677419</v>
          </cell>
          <cell r="N226">
            <v>23.564516129032253</v>
          </cell>
          <cell r="O226">
            <v>24.053333333333331</v>
          </cell>
          <cell r="P226">
            <v>23.912903225806453</v>
          </cell>
          <cell r="Q226">
            <v>23.706666666666663</v>
          </cell>
          <cell r="R226">
            <v>23.541935483870962</v>
          </cell>
          <cell r="U226" t="e">
            <v>#N/A</v>
          </cell>
          <cell r="V226" t="e">
            <v>#N/A</v>
          </cell>
          <cell r="W226" t="e">
            <v>#N/A</v>
          </cell>
          <cell r="X226" t="e">
            <v>#N/A</v>
          </cell>
          <cell r="Y226" t="e">
            <v>#N/A</v>
          </cell>
          <cell r="Z226" t="e">
            <v>#N/A</v>
          </cell>
          <cell r="AA226" t="e">
            <v>#N/A</v>
          </cell>
          <cell r="AB226" t="e">
            <v>#N/A</v>
          </cell>
          <cell r="AC226" t="e">
            <v>#N/A</v>
          </cell>
          <cell r="AD226" t="e">
            <v>#N/A</v>
          </cell>
          <cell r="AE226" t="e">
            <v>#N/A</v>
          </cell>
          <cell r="AF226" t="e">
            <v>#N/A</v>
          </cell>
          <cell r="AG226" t="e">
            <v>#N/A</v>
          </cell>
          <cell r="AH226" t="e">
            <v>#N/A</v>
          </cell>
        </row>
        <row r="227">
          <cell r="C227">
            <v>224</v>
          </cell>
          <cell r="D227" t="str">
            <v>SUHU UDARA MINIMUM</v>
          </cell>
          <cell r="E227">
            <v>5</v>
          </cell>
          <cell r="F227">
            <v>2006</v>
          </cell>
          <cell r="G227">
            <v>23.758064516129032</v>
          </cell>
          <cell r="H227">
            <v>23.62142857142857</v>
          </cell>
          <cell r="I227">
            <v>23.86774193548387</v>
          </cell>
          <cell r="J227">
            <v>23.980000000000004</v>
          </cell>
          <cell r="K227">
            <v>24.083870967741934</v>
          </cell>
          <cell r="L227">
            <v>23.873333333333335</v>
          </cell>
          <cell r="M227">
            <v>24.048387096774189</v>
          </cell>
          <cell r="N227">
            <v>23.977419354838712</v>
          </cell>
          <cell r="O227">
            <v>23.986666666666668</v>
          </cell>
          <cell r="P227">
            <v>24.229032258064521</v>
          </cell>
          <cell r="Q227">
            <v>24.083333333333332</v>
          </cell>
          <cell r="R227">
            <v>24.209677419354836</v>
          </cell>
          <cell r="U227" t="e">
            <v>#N/A</v>
          </cell>
          <cell r="V227" t="e">
            <v>#N/A</v>
          </cell>
          <cell r="W227" t="e">
            <v>#N/A</v>
          </cell>
          <cell r="X227" t="e">
            <v>#N/A</v>
          </cell>
          <cell r="Y227" t="e">
            <v>#N/A</v>
          </cell>
          <cell r="Z227" t="e">
            <v>#N/A</v>
          </cell>
          <cell r="AA227" t="e">
            <v>#N/A</v>
          </cell>
          <cell r="AB227" t="e">
            <v>#N/A</v>
          </cell>
          <cell r="AC227" t="e">
            <v>#N/A</v>
          </cell>
          <cell r="AD227" t="e">
            <v>#N/A</v>
          </cell>
          <cell r="AE227" t="e">
            <v>#N/A</v>
          </cell>
          <cell r="AF227" t="e">
            <v>#N/A</v>
          </cell>
          <cell r="AG227" t="e">
            <v>#N/A</v>
          </cell>
          <cell r="AH227" t="e">
            <v>#N/A</v>
          </cell>
        </row>
        <row r="228">
          <cell r="C228">
            <v>225</v>
          </cell>
          <cell r="D228" t="str">
            <v>SUHU UDARA MINIMUM</v>
          </cell>
          <cell r="E228">
            <v>5</v>
          </cell>
          <cell r="F228">
            <v>2007</v>
          </cell>
          <cell r="G228">
            <v>23.764516129032263</v>
          </cell>
          <cell r="H228">
            <v>23.667857142857144</v>
          </cell>
          <cell r="I228">
            <v>23.748387096774195</v>
          </cell>
          <cell r="J228">
            <v>24.329999999999991</v>
          </cell>
          <cell r="K228">
            <v>24.267741935483869</v>
          </cell>
          <cell r="L228">
            <v>24.176666666666666</v>
          </cell>
          <cell r="M228">
            <v>23.845161290322579</v>
          </cell>
          <cell r="N228">
            <v>23.55483870967743</v>
          </cell>
          <cell r="O228">
            <v>23.784666666666663</v>
          </cell>
          <cell r="P228">
            <v>23.825806451612909</v>
          </cell>
          <cell r="Q228">
            <v>23.999999999999993</v>
          </cell>
          <cell r="R228">
            <v>23.722580645161287</v>
          </cell>
          <cell r="U228" t="e">
            <v>#N/A</v>
          </cell>
          <cell r="V228" t="e">
            <v>#N/A</v>
          </cell>
          <cell r="W228" t="e">
            <v>#N/A</v>
          </cell>
          <cell r="X228" t="e">
            <v>#N/A</v>
          </cell>
          <cell r="Y228" t="e">
            <v>#N/A</v>
          </cell>
          <cell r="Z228" t="e">
            <v>#N/A</v>
          </cell>
          <cell r="AA228" t="e">
            <v>#N/A</v>
          </cell>
          <cell r="AB228" t="e">
            <v>#N/A</v>
          </cell>
          <cell r="AC228" t="e">
            <v>#N/A</v>
          </cell>
          <cell r="AD228" t="e">
            <v>#N/A</v>
          </cell>
          <cell r="AE228" t="e">
            <v>#N/A</v>
          </cell>
          <cell r="AF228" t="e">
            <v>#N/A</v>
          </cell>
          <cell r="AG228" t="e">
            <v>#N/A</v>
          </cell>
          <cell r="AH228" t="e">
            <v>#N/A</v>
          </cell>
        </row>
        <row r="229">
          <cell r="C229">
            <v>226</v>
          </cell>
          <cell r="D229" t="str">
            <v>SUHU UDARA MINIMUM</v>
          </cell>
          <cell r="E229">
            <v>5</v>
          </cell>
          <cell r="F229">
            <v>2008</v>
          </cell>
          <cell r="G229">
            <v>23.183870967741935</v>
          </cell>
          <cell r="H229">
            <v>23.731034482758613</v>
          </cell>
          <cell r="I229">
            <v>23.56129032258065</v>
          </cell>
          <cell r="J229">
            <v>23.816666666666663</v>
          </cell>
          <cell r="K229">
            <v>23.948387096774201</v>
          </cell>
          <cell r="L229">
            <v>23.346666666666671</v>
          </cell>
          <cell r="M229">
            <v>23.461290322580652</v>
          </cell>
          <cell r="N229">
            <v>23.499999999999996</v>
          </cell>
          <cell r="O229">
            <v>23.686666666666671</v>
          </cell>
          <cell r="P229">
            <v>24.058064516129033</v>
          </cell>
          <cell r="Q229">
            <v>24.063333333333333</v>
          </cell>
          <cell r="R229">
            <v>23.819354838709682</v>
          </cell>
          <cell r="U229" t="e">
            <v>#N/A</v>
          </cell>
          <cell r="V229" t="e">
            <v>#N/A</v>
          </cell>
          <cell r="W229" t="e">
            <v>#N/A</v>
          </cell>
          <cell r="X229" t="e">
            <v>#N/A</v>
          </cell>
          <cell r="Y229" t="e">
            <v>#N/A</v>
          </cell>
          <cell r="Z229" t="e">
            <v>#N/A</v>
          </cell>
          <cell r="AA229" t="e">
            <v>#N/A</v>
          </cell>
          <cell r="AB229" t="e">
            <v>#N/A</v>
          </cell>
          <cell r="AC229" t="e">
            <v>#N/A</v>
          </cell>
          <cell r="AD229" t="e">
            <v>#N/A</v>
          </cell>
          <cell r="AE229" t="e">
            <v>#N/A</v>
          </cell>
          <cell r="AF229" t="e">
            <v>#N/A</v>
          </cell>
          <cell r="AG229" t="e">
            <v>#N/A</v>
          </cell>
          <cell r="AH229" t="e">
            <v>#N/A</v>
          </cell>
        </row>
        <row r="230">
          <cell r="C230">
            <v>227</v>
          </cell>
          <cell r="D230" t="str">
            <v>SUHU UDARA MINIMUM</v>
          </cell>
          <cell r="E230">
            <v>5</v>
          </cell>
          <cell r="F230">
            <v>2009</v>
          </cell>
          <cell r="G230">
            <v>23.725806451612915</v>
          </cell>
          <cell r="H230">
            <v>23.767857142857142</v>
          </cell>
          <cell r="I230">
            <v>23.532258064516128</v>
          </cell>
          <cell r="J230">
            <v>24.189999999999998</v>
          </cell>
          <cell r="K230">
            <v>24.200000000000003</v>
          </cell>
          <cell r="L230">
            <v>23.823333333333331</v>
          </cell>
          <cell r="M230">
            <v>23.487096774193549</v>
          </cell>
          <cell r="N230">
            <v>24.200000000000014</v>
          </cell>
          <cell r="O230">
            <v>24.376666666666672</v>
          </cell>
          <cell r="P230">
            <v>24.106451612903236</v>
          </cell>
          <cell r="Q230">
            <v>24.333333333333329</v>
          </cell>
          <cell r="R230">
            <v>23.987096774193549</v>
          </cell>
          <cell r="U230" t="e">
            <v>#N/A</v>
          </cell>
          <cell r="V230" t="e">
            <v>#N/A</v>
          </cell>
          <cell r="W230" t="e">
            <v>#N/A</v>
          </cell>
          <cell r="X230" t="e">
            <v>#N/A</v>
          </cell>
          <cell r="Y230" t="e">
            <v>#N/A</v>
          </cell>
          <cell r="Z230" t="e">
            <v>#N/A</v>
          </cell>
          <cell r="AA230" t="e">
            <v>#N/A</v>
          </cell>
          <cell r="AB230" t="e">
            <v>#N/A</v>
          </cell>
          <cell r="AC230" t="e">
            <v>#N/A</v>
          </cell>
          <cell r="AD230" t="e">
            <v>#N/A</v>
          </cell>
          <cell r="AE230" t="e">
            <v>#N/A</v>
          </cell>
          <cell r="AF230" t="e">
            <v>#N/A</v>
          </cell>
          <cell r="AG230" t="e">
            <v>#N/A</v>
          </cell>
          <cell r="AH230" t="e">
            <v>#N/A</v>
          </cell>
        </row>
        <row r="231">
          <cell r="C231">
            <v>228</v>
          </cell>
          <cell r="D231" t="str">
            <v>SUHU UDARA MINIMUM</v>
          </cell>
          <cell r="E231">
            <v>5</v>
          </cell>
          <cell r="F231">
            <v>2010</v>
          </cell>
          <cell r="G231">
            <v>23.848387096774193</v>
          </cell>
          <cell r="H231">
            <v>23.88571428571429</v>
          </cell>
          <cell r="I231">
            <v>24.599999999999998</v>
          </cell>
          <cell r="J231">
            <v>24.776666666666667</v>
          </cell>
          <cell r="K231">
            <v>24.967741935483875</v>
          </cell>
          <cell r="L231">
            <v>24.680000000000007</v>
          </cell>
          <cell r="M231">
            <v>24.179354838709681</v>
          </cell>
          <cell r="N231">
            <v>24.009677419354837</v>
          </cell>
          <cell r="O231">
            <v>24.133333333333329</v>
          </cell>
          <cell r="P231">
            <v>24.125806451612906</v>
          </cell>
          <cell r="Q231">
            <v>24.16</v>
          </cell>
          <cell r="R231">
            <v>23.845161290322583</v>
          </cell>
          <cell r="U231" t="e">
            <v>#N/A</v>
          </cell>
          <cell r="V231" t="e">
            <v>#N/A</v>
          </cell>
          <cell r="W231" t="e">
            <v>#N/A</v>
          </cell>
          <cell r="X231" t="e">
            <v>#N/A</v>
          </cell>
          <cell r="Y231" t="e">
            <v>#N/A</v>
          </cell>
          <cell r="Z231" t="e">
            <v>#N/A</v>
          </cell>
          <cell r="AA231" t="e">
            <v>#N/A</v>
          </cell>
          <cell r="AB231" t="e">
            <v>#N/A</v>
          </cell>
          <cell r="AC231" t="e">
            <v>#N/A</v>
          </cell>
          <cell r="AD231" t="e">
            <v>#N/A</v>
          </cell>
          <cell r="AE231" t="e">
            <v>#N/A</v>
          </cell>
          <cell r="AF231" t="e">
            <v>#N/A</v>
          </cell>
          <cell r="AG231" t="e">
            <v>#N/A</v>
          </cell>
          <cell r="AH231" t="e">
            <v>#N/A</v>
          </cell>
        </row>
        <row r="232">
          <cell r="C232">
            <v>229</v>
          </cell>
          <cell r="D232" t="str">
            <v>SUHU UDARA MINIMUM</v>
          </cell>
          <cell r="E232">
            <v>5</v>
          </cell>
          <cell r="F232">
            <v>2011</v>
          </cell>
          <cell r="G232">
            <v>23.596774193548388</v>
          </cell>
          <cell r="H232">
            <v>23.485714285714288</v>
          </cell>
          <cell r="I232">
            <v>23.664516129032261</v>
          </cell>
          <cell r="J232">
            <v>23.986666666666665</v>
          </cell>
          <cell r="K232">
            <v>24.103225806451615</v>
          </cell>
          <cell r="L232">
            <v>23.780000000000005</v>
          </cell>
          <cell r="M232">
            <v>23.777419354838713</v>
          </cell>
          <cell r="N232">
            <v>24.267741935483869</v>
          </cell>
          <cell r="O232">
            <v>23.979999999999997</v>
          </cell>
          <cell r="P232">
            <v>23.641935483870967</v>
          </cell>
          <cell r="Q232">
            <v>24.07</v>
          </cell>
          <cell r="R232">
            <v>24.232258064516131</v>
          </cell>
          <cell r="U232" t="e">
            <v>#N/A</v>
          </cell>
          <cell r="V232" t="e">
            <v>#N/A</v>
          </cell>
          <cell r="W232" t="e">
            <v>#N/A</v>
          </cell>
          <cell r="X232" t="e">
            <v>#N/A</v>
          </cell>
          <cell r="Y232" t="e">
            <v>#N/A</v>
          </cell>
          <cell r="Z232" t="e">
            <v>#N/A</v>
          </cell>
          <cell r="AA232" t="e">
            <v>#N/A</v>
          </cell>
          <cell r="AB232" t="e">
            <v>#N/A</v>
          </cell>
          <cell r="AC232" t="e">
            <v>#N/A</v>
          </cell>
          <cell r="AD232" t="e">
            <v>#N/A</v>
          </cell>
          <cell r="AE232" t="e">
            <v>#N/A</v>
          </cell>
          <cell r="AF232" t="e">
            <v>#N/A</v>
          </cell>
          <cell r="AG232" t="e">
            <v>#N/A</v>
          </cell>
          <cell r="AH232" t="e">
            <v>#N/A</v>
          </cell>
        </row>
        <row r="233">
          <cell r="C233">
            <v>230</v>
          </cell>
          <cell r="D233" t="str">
            <v>SUHU UDARA MINIMUM</v>
          </cell>
          <cell r="E233">
            <v>5</v>
          </cell>
          <cell r="F233">
            <v>2012</v>
          </cell>
          <cell r="G233">
            <v>23.619354838709672</v>
          </cell>
          <cell r="H233">
            <v>23.662068965517236</v>
          </cell>
          <cell r="I233">
            <v>23.7</v>
          </cell>
          <cell r="J233">
            <v>23.919999999999998</v>
          </cell>
          <cell r="K233">
            <v>24.090322580645164</v>
          </cell>
          <cell r="L233">
            <v>24.133333333333333</v>
          </cell>
          <cell r="M233">
            <v>23.541935483870972</v>
          </cell>
          <cell r="N233">
            <v>23.803225806451618</v>
          </cell>
          <cell r="O233">
            <v>23.516666666666666</v>
          </cell>
          <cell r="P233">
            <v>23.935483870967737</v>
          </cell>
          <cell r="Q233">
            <v>24.36</v>
          </cell>
          <cell r="R233">
            <v>23.903225806451609</v>
          </cell>
        </row>
        <row r="234">
          <cell r="C234">
            <v>231</v>
          </cell>
          <cell r="D234" t="str">
            <v>SUHU UDARA MINIMUM</v>
          </cell>
          <cell r="E234">
            <v>5</v>
          </cell>
          <cell r="F234">
            <v>2013</v>
          </cell>
          <cell r="G234">
            <v>24.012903225806454</v>
          </cell>
          <cell r="H234">
            <v>23.871428571428574</v>
          </cell>
          <cell r="I234">
            <v>24.048387096774196</v>
          </cell>
          <cell r="J234">
            <v>24.416666666666671</v>
          </cell>
          <cell r="K234">
            <v>24.403225806451609</v>
          </cell>
          <cell r="L234">
            <v>24.233333333333327</v>
          </cell>
          <cell r="M234">
            <v>24.070967741935487</v>
          </cell>
          <cell r="N234">
            <v>23.706451612903223</v>
          </cell>
          <cell r="O234">
            <v>24.083333333333336</v>
          </cell>
          <cell r="P234">
            <v>23.987096774193553</v>
          </cell>
          <cell r="Q234">
            <v>24.086666666666666</v>
          </cell>
          <cell r="R234">
            <v>24.019354838709678</v>
          </cell>
        </row>
        <row r="235">
          <cell r="C235">
            <v>232</v>
          </cell>
          <cell r="D235" t="str">
            <v>SUHU UDARA MINIMUM</v>
          </cell>
          <cell r="E235">
            <v>5</v>
          </cell>
          <cell r="F235">
            <v>2014</v>
          </cell>
          <cell r="G235">
            <v>23.496774193548386</v>
          </cell>
          <cell r="H235">
            <v>23.425000000000004</v>
          </cell>
          <cell r="I235">
            <v>24.019354838709678</v>
          </cell>
          <cell r="J235">
            <v>24.16</v>
          </cell>
          <cell r="K235">
            <v>24.422580645161286</v>
          </cell>
          <cell r="L235">
            <v>23.99</v>
          </cell>
          <cell r="M235">
            <v>23.616129032258062</v>
          </cell>
          <cell r="N235">
            <v>23.993548387096773</v>
          </cell>
          <cell r="O235">
            <v>23.68</v>
          </cell>
          <cell r="P235">
            <v>24.464516129032262</v>
          </cell>
          <cell r="Q235">
            <v>24.369999999999994</v>
          </cell>
          <cell r="R235">
            <v>23.983870967741939</v>
          </cell>
        </row>
        <row r="236">
          <cell r="C236">
            <v>233</v>
          </cell>
          <cell r="D236" t="str">
            <v>SUHU UDARA MINIMUM</v>
          </cell>
          <cell r="E236">
            <v>5</v>
          </cell>
          <cell r="F236">
            <v>2015</v>
          </cell>
          <cell r="G236">
            <v>23.606451612903225</v>
          </cell>
          <cell r="H236">
            <v>23.511538461538461</v>
          </cell>
          <cell r="I236">
            <v>23.793548387096774</v>
          </cell>
          <cell r="J236">
            <v>24.450000000000003</v>
          </cell>
          <cell r="K236">
            <v>24.587096774193551</v>
          </cell>
          <cell r="L236">
            <v>24.430000000000007</v>
          </cell>
          <cell r="M236">
            <v>24.545161290322579</v>
          </cell>
          <cell r="N236">
            <v>24.27741935483871</v>
          </cell>
          <cell r="O236">
            <v>24.336666666666677</v>
          </cell>
          <cell r="P236">
            <v>24.425806451612907</v>
          </cell>
          <cell r="Q236">
            <v>24.369999999999994</v>
          </cell>
          <cell r="R236">
            <v>24.325806451612905</v>
          </cell>
        </row>
        <row r="237">
          <cell r="C237">
            <v>234</v>
          </cell>
          <cell r="D237" t="str">
            <v>SUHU UDARA MINIMUM</v>
          </cell>
          <cell r="E237">
            <v>5</v>
          </cell>
          <cell r="F237">
            <v>2016</v>
          </cell>
          <cell r="G237">
            <v>24.445161290322581</v>
          </cell>
          <cell r="H237">
            <v>24.510344827586202</v>
          </cell>
          <cell r="I237">
            <v>24.854838709677423</v>
          </cell>
          <cell r="J237">
            <v>24.84</v>
          </cell>
          <cell r="K237">
            <v>25.106451612903225</v>
          </cell>
          <cell r="L237">
            <v>24.333333333333329</v>
          </cell>
          <cell r="M237">
            <v>24.161290322580644</v>
          </cell>
          <cell r="N237">
            <v>24.012903225806451</v>
          </cell>
          <cell r="O237">
            <v>23.743333333333336</v>
          </cell>
          <cell r="P237">
            <v>23.899999999999995</v>
          </cell>
          <cell r="Q237">
            <v>24.583333333333332</v>
          </cell>
          <cell r="R237">
            <v>24.06774193548388</v>
          </cell>
        </row>
        <row r="238">
          <cell r="C238">
            <v>235</v>
          </cell>
          <cell r="D238" t="str">
            <v>SUHU UDARA MINIMUM</v>
          </cell>
          <cell r="E238">
            <v>5</v>
          </cell>
          <cell r="F238">
            <v>2017</v>
          </cell>
          <cell r="G238">
            <v>23.929032258064527</v>
          </cell>
          <cell r="H238">
            <v>23.771428571428572</v>
          </cell>
          <cell r="I238">
            <v>23.912903225806449</v>
          </cell>
          <cell r="J238">
            <v>24.186666666666667</v>
          </cell>
          <cell r="K238">
            <v>24.622580645161289</v>
          </cell>
          <cell r="L238">
            <v>23.933333333333337</v>
          </cell>
          <cell r="M238">
            <v>23.825806451612902</v>
          </cell>
          <cell r="N238">
            <v>24.161290322580644</v>
          </cell>
          <cell r="O238">
            <v>24.330000000000002</v>
          </cell>
          <cell r="P238">
            <v>24.570967741935483</v>
          </cell>
          <cell r="Q238">
            <v>24.166666666666664</v>
          </cell>
          <cell r="R238">
            <v>24.174193548387091</v>
          </cell>
        </row>
        <row r="239">
          <cell r="C239">
            <v>236</v>
          </cell>
          <cell r="D239" t="str">
            <v>SUHU UDARA MINIMUM</v>
          </cell>
          <cell r="E239">
            <v>5</v>
          </cell>
          <cell r="F239">
            <v>2018</v>
          </cell>
          <cell r="G239">
            <v>23.732258064516124</v>
          </cell>
          <cell r="H239">
            <v>23.792857142857141</v>
          </cell>
          <cell r="I239">
            <v>23.825806451612902</v>
          </cell>
          <cell r="J239">
            <v>23.933333333333334</v>
          </cell>
          <cell r="K239">
            <v>24.57741935483871</v>
          </cell>
          <cell r="L239">
            <v>23.963333333333331</v>
          </cell>
          <cell r="M239">
            <v>23.887096774193548</v>
          </cell>
          <cell r="N239">
            <v>23.835483870967746</v>
          </cell>
          <cell r="O239">
            <v>23.803333333333327</v>
          </cell>
          <cell r="P239">
            <v>24.106451612903225</v>
          </cell>
          <cell r="Q239">
            <v>24.29333333333334</v>
          </cell>
          <cell r="R239">
            <v>24.274193548387093</v>
          </cell>
        </row>
        <row r="240">
          <cell r="C240">
            <v>237</v>
          </cell>
          <cell r="D240" t="str">
            <v>SUHU UDARA MINIMUM ABSOLUT</v>
          </cell>
          <cell r="E240">
            <v>6</v>
          </cell>
          <cell r="F240">
            <v>1998</v>
          </cell>
          <cell r="G240">
            <v>22</v>
          </cell>
          <cell r="H240">
            <v>22.4</v>
          </cell>
          <cell r="I240">
            <v>22</v>
          </cell>
          <cell r="J240">
            <v>22.5</v>
          </cell>
          <cell r="K240">
            <v>24</v>
          </cell>
          <cell r="L240">
            <v>23</v>
          </cell>
          <cell r="M240">
            <v>23.2</v>
          </cell>
          <cell r="N240">
            <v>22.2</v>
          </cell>
          <cell r="O240">
            <v>22.9</v>
          </cell>
          <cell r="P240">
            <v>22.8</v>
          </cell>
          <cell r="Q240">
            <v>22.9</v>
          </cell>
          <cell r="R240">
            <v>23</v>
          </cell>
        </row>
        <row r="241">
          <cell r="C241">
            <v>238</v>
          </cell>
          <cell r="D241" t="str">
            <v>SUHU UDARA MINIMUM ABSOLUT</v>
          </cell>
          <cell r="E241">
            <v>6</v>
          </cell>
          <cell r="F241">
            <v>1999</v>
          </cell>
          <cell r="G241">
            <v>22.1</v>
          </cell>
          <cell r="H241">
            <v>22.4</v>
          </cell>
          <cell r="I241">
            <v>22.5</v>
          </cell>
          <cell r="J241">
            <v>22.8</v>
          </cell>
          <cell r="K241">
            <v>22.6</v>
          </cell>
          <cell r="L241">
            <v>21.9</v>
          </cell>
          <cell r="M241">
            <v>22</v>
          </cell>
          <cell r="N241">
            <v>22</v>
          </cell>
          <cell r="O241">
            <v>22.5</v>
          </cell>
          <cell r="P241">
            <v>22.5</v>
          </cell>
          <cell r="Q241">
            <v>22.6</v>
          </cell>
          <cell r="R241">
            <v>22.6</v>
          </cell>
        </row>
        <row r="242">
          <cell r="C242">
            <v>239</v>
          </cell>
          <cell r="D242" t="str">
            <v>SUHU UDARA MINIMUM ABSOLUT</v>
          </cell>
          <cell r="E242">
            <v>6</v>
          </cell>
          <cell r="F242">
            <v>2000</v>
          </cell>
          <cell r="G242">
            <v>22.6</v>
          </cell>
          <cell r="H242">
            <v>22.3</v>
          </cell>
          <cell r="I242">
            <v>22.1</v>
          </cell>
          <cell r="J242">
            <v>22.1</v>
          </cell>
          <cell r="K242">
            <v>22.3</v>
          </cell>
          <cell r="L242">
            <v>22.8</v>
          </cell>
          <cell r="M242">
            <v>22.1</v>
          </cell>
          <cell r="N242">
            <v>21.7</v>
          </cell>
          <cell r="O242">
            <v>22</v>
          </cell>
          <cell r="P242">
            <v>22.6</v>
          </cell>
          <cell r="Q242">
            <v>22.7</v>
          </cell>
          <cell r="R242">
            <v>22.7</v>
          </cell>
        </row>
        <row r="243">
          <cell r="C243">
            <v>240</v>
          </cell>
          <cell r="D243" t="str">
            <v>SUHU UDARA MINIMUM ABSOLUT</v>
          </cell>
          <cell r="E243">
            <v>6</v>
          </cell>
          <cell r="F243">
            <v>2001</v>
          </cell>
          <cell r="G243">
            <v>22.4</v>
          </cell>
          <cell r="H243">
            <v>21.1</v>
          </cell>
          <cell r="I243">
            <v>22.5</v>
          </cell>
          <cell r="J243">
            <v>23.2</v>
          </cell>
          <cell r="K243">
            <v>22.8</v>
          </cell>
          <cell r="L243">
            <v>22.6</v>
          </cell>
          <cell r="M243">
            <v>22</v>
          </cell>
          <cell r="N243">
            <v>22.3</v>
          </cell>
          <cell r="O243">
            <v>23</v>
          </cell>
          <cell r="P243">
            <v>22.7</v>
          </cell>
          <cell r="Q243">
            <v>22.3</v>
          </cell>
          <cell r="R243">
            <v>21.4</v>
          </cell>
        </row>
        <row r="244">
          <cell r="C244">
            <v>241</v>
          </cell>
          <cell r="D244" t="str">
            <v>SUHU UDARA MINIMUM ABSOLUT</v>
          </cell>
          <cell r="E244">
            <v>6</v>
          </cell>
          <cell r="F244">
            <v>2002</v>
          </cell>
          <cell r="G244">
            <v>22.6</v>
          </cell>
          <cell r="H244">
            <v>22</v>
          </cell>
          <cell r="I244">
            <v>23</v>
          </cell>
          <cell r="J244">
            <v>22.8</v>
          </cell>
          <cell r="K244">
            <v>22</v>
          </cell>
          <cell r="L244">
            <v>22.6</v>
          </cell>
          <cell r="M244">
            <v>22.3</v>
          </cell>
          <cell r="N244">
            <v>21.9</v>
          </cell>
          <cell r="O244">
            <v>22</v>
          </cell>
          <cell r="P244">
            <v>23</v>
          </cell>
          <cell r="Q244">
            <v>21.9</v>
          </cell>
          <cell r="R244">
            <v>22.8</v>
          </cell>
        </row>
        <row r="245">
          <cell r="C245">
            <v>242</v>
          </cell>
          <cell r="D245" t="str">
            <v>SUHU UDARA MINIMUM ABSOLUT</v>
          </cell>
          <cell r="E245">
            <v>6</v>
          </cell>
          <cell r="F245">
            <v>2003</v>
          </cell>
          <cell r="G245">
            <v>22.5</v>
          </cell>
          <cell r="H245">
            <v>22.6</v>
          </cell>
          <cell r="I245">
            <v>23</v>
          </cell>
          <cell r="J245">
            <v>23.2</v>
          </cell>
          <cell r="K245">
            <v>23.2</v>
          </cell>
          <cell r="L245">
            <v>22.4</v>
          </cell>
          <cell r="M245">
            <v>22.3</v>
          </cell>
          <cell r="N245">
            <v>22.4</v>
          </cell>
          <cell r="O245">
            <v>22.4</v>
          </cell>
          <cell r="P245">
            <v>22.6</v>
          </cell>
          <cell r="Q245">
            <v>23.2</v>
          </cell>
          <cell r="R245">
            <v>23.2</v>
          </cell>
        </row>
        <row r="246">
          <cell r="C246">
            <v>243</v>
          </cell>
          <cell r="D246" t="str">
            <v>SUHU UDARA MINIMUM ABSOLUT</v>
          </cell>
          <cell r="E246">
            <v>6</v>
          </cell>
          <cell r="F246">
            <v>2004</v>
          </cell>
          <cell r="G246">
            <v>22.8</v>
          </cell>
          <cell r="H246">
            <v>22.8</v>
          </cell>
          <cell r="I246">
            <v>22.5</v>
          </cell>
          <cell r="J246">
            <v>22.6</v>
          </cell>
          <cell r="K246">
            <v>22.9</v>
          </cell>
          <cell r="L246">
            <v>22.8</v>
          </cell>
          <cell r="M246">
            <v>22.6</v>
          </cell>
          <cell r="N246">
            <v>22.4</v>
          </cell>
          <cell r="O246">
            <v>22.4</v>
          </cell>
          <cell r="P246">
            <v>22.7</v>
          </cell>
          <cell r="Q246">
            <v>22.6</v>
          </cell>
          <cell r="R246">
            <v>23.1</v>
          </cell>
        </row>
        <row r="247">
          <cell r="C247">
            <v>244</v>
          </cell>
          <cell r="D247" t="str">
            <v>SUHU UDARA MINIMUM ABSOLUT</v>
          </cell>
          <cell r="E247">
            <v>6</v>
          </cell>
          <cell r="F247">
            <v>2005</v>
          </cell>
          <cell r="G247">
            <v>22</v>
          </cell>
          <cell r="H247">
            <v>22.4</v>
          </cell>
          <cell r="I247">
            <v>23</v>
          </cell>
          <cell r="J247">
            <v>22</v>
          </cell>
          <cell r="K247">
            <v>23.4</v>
          </cell>
          <cell r="L247">
            <v>22.6</v>
          </cell>
          <cell r="M247">
            <v>22.2</v>
          </cell>
          <cell r="N247">
            <v>22</v>
          </cell>
          <cell r="O247">
            <v>22</v>
          </cell>
          <cell r="P247">
            <v>23</v>
          </cell>
          <cell r="Q247">
            <v>22.8</v>
          </cell>
          <cell r="R247">
            <v>22.6</v>
          </cell>
        </row>
        <row r="248">
          <cell r="C248">
            <v>245</v>
          </cell>
          <cell r="D248" t="str">
            <v>SUHU UDARA MINIMUM ABSOLUT</v>
          </cell>
          <cell r="E248">
            <v>6</v>
          </cell>
          <cell r="F248">
            <v>2006</v>
          </cell>
          <cell r="G248">
            <v>22.6</v>
          </cell>
          <cell r="H248">
            <v>22.9</v>
          </cell>
          <cell r="I248">
            <v>22.8</v>
          </cell>
          <cell r="J248">
            <v>22.5</v>
          </cell>
          <cell r="K248">
            <v>23</v>
          </cell>
          <cell r="L248">
            <v>23</v>
          </cell>
          <cell r="M248">
            <v>22</v>
          </cell>
          <cell r="N248">
            <v>22.4</v>
          </cell>
          <cell r="O248">
            <v>22.4</v>
          </cell>
          <cell r="P248">
            <v>21.8</v>
          </cell>
          <cell r="Q248">
            <v>23</v>
          </cell>
          <cell r="R248">
            <v>23.2</v>
          </cell>
        </row>
        <row r="249">
          <cell r="C249">
            <v>246</v>
          </cell>
          <cell r="D249" t="str">
            <v>SUHU UDARA MINIMUM ABSOLUT</v>
          </cell>
          <cell r="E249">
            <v>6</v>
          </cell>
          <cell r="F249">
            <v>2007</v>
          </cell>
          <cell r="G249">
            <v>23</v>
          </cell>
          <cell r="H249">
            <v>21.6</v>
          </cell>
          <cell r="I249">
            <v>22.6</v>
          </cell>
          <cell r="J249">
            <v>23.2</v>
          </cell>
          <cell r="K249">
            <v>22.8</v>
          </cell>
          <cell r="L249">
            <v>23.2</v>
          </cell>
          <cell r="M249">
            <v>23</v>
          </cell>
          <cell r="N249">
            <v>22.6</v>
          </cell>
          <cell r="O249">
            <v>22.4</v>
          </cell>
          <cell r="P249">
            <v>22.8</v>
          </cell>
          <cell r="Q249">
            <v>22.8</v>
          </cell>
          <cell r="R249">
            <v>22.8</v>
          </cell>
        </row>
        <row r="250">
          <cell r="C250">
            <v>247</v>
          </cell>
          <cell r="D250" t="str">
            <v>SUHU UDARA MINIMUM ABSOLUT</v>
          </cell>
          <cell r="E250">
            <v>6</v>
          </cell>
          <cell r="F250">
            <v>2008</v>
          </cell>
          <cell r="G250">
            <v>22.2</v>
          </cell>
          <cell r="H250">
            <v>22.8</v>
          </cell>
          <cell r="I250">
            <v>22.4</v>
          </cell>
          <cell r="J250">
            <v>22.4</v>
          </cell>
          <cell r="K250">
            <v>23.1</v>
          </cell>
          <cell r="L250">
            <v>22</v>
          </cell>
          <cell r="M250">
            <v>22.4</v>
          </cell>
          <cell r="N250">
            <v>21.8</v>
          </cell>
          <cell r="O250">
            <v>22.4</v>
          </cell>
          <cell r="P250">
            <v>22.8</v>
          </cell>
          <cell r="Q250">
            <v>23.1</v>
          </cell>
          <cell r="R250">
            <v>22.7</v>
          </cell>
        </row>
        <row r="251">
          <cell r="C251">
            <v>248</v>
          </cell>
          <cell r="D251" t="str">
            <v>SUHU UDARA MINIMUM ABSOLUT</v>
          </cell>
          <cell r="E251">
            <v>6</v>
          </cell>
          <cell r="F251">
            <v>2009</v>
          </cell>
          <cell r="G251">
            <v>22.2</v>
          </cell>
          <cell r="H251">
            <v>22.7</v>
          </cell>
          <cell r="I251">
            <v>22</v>
          </cell>
          <cell r="J251">
            <v>22.8</v>
          </cell>
          <cell r="K251">
            <v>22.9</v>
          </cell>
          <cell r="L251">
            <v>22.8</v>
          </cell>
          <cell r="M251">
            <v>21.3</v>
          </cell>
          <cell r="N251">
            <v>23</v>
          </cell>
          <cell r="O251">
            <v>23</v>
          </cell>
          <cell r="P251">
            <v>22.7</v>
          </cell>
          <cell r="Q251">
            <v>23.1</v>
          </cell>
          <cell r="R251">
            <v>22.4</v>
          </cell>
        </row>
        <row r="252">
          <cell r="C252">
            <v>249</v>
          </cell>
          <cell r="D252" t="str">
            <v>SUHU UDARA MINIMUM ABSOLUT</v>
          </cell>
          <cell r="E252">
            <v>6</v>
          </cell>
          <cell r="F252">
            <v>2010</v>
          </cell>
          <cell r="G252">
            <v>22.1</v>
          </cell>
          <cell r="H252">
            <v>21.4</v>
          </cell>
          <cell r="I252">
            <v>24</v>
          </cell>
          <cell r="J252">
            <v>23.9</v>
          </cell>
          <cell r="K252">
            <v>24</v>
          </cell>
          <cell r="L252">
            <v>22.9</v>
          </cell>
          <cell r="M252">
            <v>22.8</v>
          </cell>
          <cell r="N252">
            <v>22.2</v>
          </cell>
          <cell r="O252">
            <v>22.2</v>
          </cell>
          <cell r="P252">
            <v>22.6</v>
          </cell>
          <cell r="Q252">
            <v>23</v>
          </cell>
          <cell r="R252">
            <v>21.9</v>
          </cell>
        </row>
        <row r="253">
          <cell r="C253">
            <v>250</v>
          </cell>
          <cell r="D253" t="str">
            <v>SUHU UDARA MINIMUM ABSOLUT</v>
          </cell>
          <cell r="E253">
            <v>6</v>
          </cell>
          <cell r="F253">
            <v>2011</v>
          </cell>
          <cell r="G253">
            <v>22.3</v>
          </cell>
          <cell r="H253">
            <v>22.6</v>
          </cell>
          <cell r="I253">
            <v>22.9</v>
          </cell>
          <cell r="J253">
            <v>23.2</v>
          </cell>
          <cell r="K253">
            <v>23.1</v>
          </cell>
          <cell r="L253">
            <v>22.4</v>
          </cell>
          <cell r="M253">
            <v>22.4</v>
          </cell>
          <cell r="N253">
            <v>22.3</v>
          </cell>
          <cell r="O253">
            <v>22.8</v>
          </cell>
          <cell r="P253">
            <v>22.4</v>
          </cell>
          <cell r="Q253">
            <v>22.9</v>
          </cell>
          <cell r="R253">
            <v>22.6</v>
          </cell>
        </row>
        <row r="254">
          <cell r="C254">
            <v>251</v>
          </cell>
          <cell r="D254" t="str">
            <v>SUHU UDARA MINIMUM ABSOLUT</v>
          </cell>
          <cell r="E254">
            <v>6</v>
          </cell>
          <cell r="F254">
            <v>2012</v>
          </cell>
          <cell r="G254">
            <v>23</v>
          </cell>
          <cell r="H254">
            <v>22.2</v>
          </cell>
          <cell r="I254">
            <v>23</v>
          </cell>
          <cell r="J254">
            <v>23</v>
          </cell>
          <cell r="K254">
            <v>22.4</v>
          </cell>
          <cell r="L254">
            <v>22</v>
          </cell>
          <cell r="M254">
            <v>22.2</v>
          </cell>
          <cell r="N254">
            <v>22.6</v>
          </cell>
          <cell r="O254">
            <v>22.5</v>
          </cell>
          <cell r="P254">
            <v>22.9</v>
          </cell>
          <cell r="Q254">
            <v>23.1</v>
          </cell>
          <cell r="R254">
            <v>21.5</v>
          </cell>
        </row>
        <row r="255">
          <cell r="C255">
            <v>252</v>
          </cell>
          <cell r="D255" t="str">
            <v>SUHU UDARA MINIMUM ABSOLUT</v>
          </cell>
          <cell r="E255">
            <v>6</v>
          </cell>
          <cell r="F255">
            <v>2013</v>
          </cell>
          <cell r="G255">
            <v>22.6</v>
          </cell>
          <cell r="H255">
            <v>22.1</v>
          </cell>
          <cell r="I255">
            <v>21.9</v>
          </cell>
          <cell r="J255">
            <v>22.4</v>
          </cell>
          <cell r="K255">
            <v>22.1</v>
          </cell>
          <cell r="L255">
            <v>22.9</v>
          </cell>
          <cell r="M255">
            <v>21.7</v>
          </cell>
          <cell r="N255">
            <v>22</v>
          </cell>
          <cell r="O255">
            <v>22.4</v>
          </cell>
          <cell r="P255">
            <v>23.2</v>
          </cell>
          <cell r="Q255">
            <v>23</v>
          </cell>
          <cell r="R255">
            <v>22.7</v>
          </cell>
        </row>
        <row r="256">
          <cell r="C256">
            <v>253</v>
          </cell>
          <cell r="D256" t="str">
            <v>SUHU UDARA MINIMUM ABSOLUT</v>
          </cell>
          <cell r="E256">
            <v>6</v>
          </cell>
          <cell r="F256">
            <v>2014</v>
          </cell>
          <cell r="G256">
            <v>21.3</v>
          </cell>
          <cell r="H256">
            <v>22</v>
          </cell>
          <cell r="I256">
            <v>22.8</v>
          </cell>
          <cell r="J256">
            <v>22.6</v>
          </cell>
          <cell r="K256">
            <v>23.2</v>
          </cell>
          <cell r="L256">
            <v>22.4</v>
          </cell>
          <cell r="M256">
            <v>22</v>
          </cell>
          <cell r="N256">
            <v>22.4</v>
          </cell>
          <cell r="O256">
            <v>22.6</v>
          </cell>
          <cell r="P256">
            <v>22.9</v>
          </cell>
          <cell r="Q256">
            <v>23.5</v>
          </cell>
          <cell r="R256">
            <v>22.2</v>
          </cell>
        </row>
        <row r="257">
          <cell r="C257">
            <v>254</v>
          </cell>
          <cell r="D257" t="str">
            <v>SUHU UDARA MINIMUM ABSOLUT</v>
          </cell>
          <cell r="E257">
            <v>6</v>
          </cell>
          <cell r="F257">
            <v>2015</v>
          </cell>
          <cell r="G257">
            <v>22.6</v>
          </cell>
          <cell r="H257">
            <v>22.2</v>
          </cell>
          <cell r="I257">
            <v>22.4</v>
          </cell>
          <cell r="J257">
            <v>23.4</v>
          </cell>
          <cell r="K257">
            <v>23.6</v>
          </cell>
          <cell r="L257">
            <v>22.6</v>
          </cell>
          <cell r="M257">
            <v>23.4</v>
          </cell>
          <cell r="N257">
            <v>23.2</v>
          </cell>
          <cell r="O257">
            <v>23</v>
          </cell>
          <cell r="P257">
            <v>22.6</v>
          </cell>
          <cell r="Q257">
            <v>23.5</v>
          </cell>
          <cell r="R257">
            <v>23.6</v>
          </cell>
        </row>
        <row r="258">
          <cell r="C258">
            <v>255</v>
          </cell>
          <cell r="D258" t="str">
            <v>SUHU UDARA MINIMUM ABSOLUT</v>
          </cell>
          <cell r="E258">
            <v>6</v>
          </cell>
          <cell r="F258">
            <v>2016</v>
          </cell>
          <cell r="G258">
            <v>23</v>
          </cell>
          <cell r="H258">
            <v>23.6</v>
          </cell>
          <cell r="I258">
            <v>24.2</v>
          </cell>
          <cell r="J258">
            <v>23.8</v>
          </cell>
          <cell r="K258">
            <v>23</v>
          </cell>
          <cell r="L258">
            <v>22.6</v>
          </cell>
          <cell r="M258">
            <v>23</v>
          </cell>
          <cell r="N258">
            <v>22.5</v>
          </cell>
          <cell r="O258">
            <v>22.1</v>
          </cell>
          <cell r="P258">
            <v>23</v>
          </cell>
          <cell r="Q258">
            <v>23.4</v>
          </cell>
          <cell r="R258">
            <v>22.6</v>
          </cell>
        </row>
        <row r="259">
          <cell r="C259">
            <v>256</v>
          </cell>
          <cell r="D259" t="str">
            <v>SUHU UDARA MINIMUM ABSOLUT</v>
          </cell>
          <cell r="E259">
            <v>6</v>
          </cell>
          <cell r="F259">
            <v>2017</v>
          </cell>
          <cell r="G259">
            <v>23.2</v>
          </cell>
          <cell r="H259">
            <v>22.2</v>
          </cell>
          <cell r="I259">
            <v>22.8</v>
          </cell>
          <cell r="J259">
            <v>23.2</v>
          </cell>
          <cell r="K259">
            <v>23.5</v>
          </cell>
          <cell r="L259">
            <v>22.9</v>
          </cell>
          <cell r="M259">
            <v>22</v>
          </cell>
          <cell r="N259">
            <v>23.4</v>
          </cell>
          <cell r="O259">
            <v>23.4</v>
          </cell>
          <cell r="P259">
            <v>23.2</v>
          </cell>
          <cell r="Q259">
            <v>23.3</v>
          </cell>
          <cell r="R259">
            <v>23.2</v>
          </cell>
        </row>
        <row r="260">
          <cell r="C260">
            <v>257</v>
          </cell>
          <cell r="D260" t="str">
            <v>SUHU UDARA MINIMUM ABSOLUT</v>
          </cell>
          <cell r="E260">
            <v>6</v>
          </cell>
          <cell r="F260">
            <v>2018</v>
          </cell>
          <cell r="G260">
            <v>22.4</v>
          </cell>
          <cell r="H260">
            <v>22.4</v>
          </cell>
          <cell r="I260">
            <v>22.5</v>
          </cell>
          <cell r="J260">
            <v>22</v>
          </cell>
          <cell r="K260">
            <v>23.5</v>
          </cell>
          <cell r="L260">
            <v>22.6</v>
          </cell>
          <cell r="M260">
            <v>23</v>
          </cell>
          <cell r="N260">
            <v>21.9</v>
          </cell>
          <cell r="O260">
            <v>22.6</v>
          </cell>
          <cell r="P260">
            <v>22.6</v>
          </cell>
          <cell r="Q260">
            <v>23</v>
          </cell>
          <cell r="R260">
            <v>23.5</v>
          </cell>
        </row>
        <row r="261">
          <cell r="C261">
            <v>258</v>
          </cell>
          <cell r="D261" t="str">
            <v>SUHU UDARA PUKUL 07.00 WITA</v>
          </cell>
          <cell r="E261">
            <v>2</v>
          </cell>
          <cell r="F261">
            <v>1998</v>
          </cell>
          <cell r="G261">
            <v>24.20322580645162</v>
          </cell>
          <cell r="H261">
            <v>23.957142857142856</v>
          </cell>
          <cell r="I261">
            <v>24.390322580645165</v>
          </cell>
          <cell r="J261">
            <v>25.303333333333335</v>
          </cell>
          <cell r="K261">
            <v>25.43548387096774</v>
          </cell>
          <cell r="L261">
            <v>24.96</v>
          </cell>
          <cell r="M261">
            <v>24.332258064516136</v>
          </cell>
          <cell r="N261">
            <v>24.258064516129025</v>
          </cell>
          <cell r="O261">
            <v>24.506666666666671</v>
          </cell>
          <cell r="P261">
            <v>24.377419354838711</v>
          </cell>
          <cell r="Q261">
            <v>24.453333333333333</v>
          </cell>
          <cell r="R261">
            <v>24.322580645161295</v>
          </cell>
        </row>
        <row r="262">
          <cell r="C262">
            <v>259</v>
          </cell>
          <cell r="D262" t="str">
            <v>SUHU UDARA PUKUL 07.00 WITA</v>
          </cell>
          <cell r="E262">
            <v>2</v>
          </cell>
          <cell r="F262">
            <v>1999</v>
          </cell>
          <cell r="G262">
            <v>24.07741935483871</v>
          </cell>
          <cell r="H262">
            <v>23.589285714285712</v>
          </cell>
          <cell r="I262">
            <v>24.061290322580643</v>
          </cell>
          <cell r="J262">
            <v>24.196666666666665</v>
          </cell>
          <cell r="K262">
            <v>24.254838709677419</v>
          </cell>
          <cell r="L262">
            <v>24.050000000000004</v>
          </cell>
          <cell r="M262">
            <v>23.625806451612902</v>
          </cell>
          <cell r="N262">
            <v>23.700000000000003</v>
          </cell>
          <cell r="O262">
            <v>23.910000000000004</v>
          </cell>
          <cell r="P262">
            <v>24.132258064516133</v>
          </cell>
          <cell r="Q262">
            <v>24.06</v>
          </cell>
          <cell r="R262">
            <v>24.170967741935485</v>
          </cell>
        </row>
        <row r="263">
          <cell r="C263">
            <v>260</v>
          </cell>
          <cell r="D263" t="str">
            <v>SUHU UDARA PUKUL 07.00 WITA</v>
          </cell>
          <cell r="E263">
            <v>2</v>
          </cell>
          <cell r="F263">
            <v>2000</v>
          </cell>
          <cell r="G263">
            <v>23.70645161290323</v>
          </cell>
          <cell r="H263">
            <v>23.824137931034478</v>
          </cell>
          <cell r="I263">
            <v>23.574193548387097</v>
          </cell>
          <cell r="J263">
            <v>24.203333333333326</v>
          </cell>
          <cell r="K263">
            <v>24.441935483870967</v>
          </cell>
          <cell r="L263">
            <v>23.943333333333339</v>
          </cell>
          <cell r="M263">
            <v>23.661290322580651</v>
          </cell>
          <cell r="N263">
            <v>23.848387096774196</v>
          </cell>
          <cell r="O263">
            <v>24.263333333333335</v>
          </cell>
          <cell r="P263">
            <v>24.106451612903221</v>
          </cell>
          <cell r="Q263">
            <v>24.523333333333323</v>
          </cell>
          <cell r="R263">
            <v>24.635483870967743</v>
          </cell>
        </row>
        <row r="264">
          <cell r="C264">
            <v>261</v>
          </cell>
          <cell r="D264" t="str">
            <v>SUHU UDARA PUKUL 07.00 WITA</v>
          </cell>
          <cell r="E264">
            <v>2</v>
          </cell>
          <cell r="F264">
            <v>2001</v>
          </cell>
          <cell r="G264">
            <v>23.774193548387096</v>
          </cell>
          <cell r="H264">
            <v>23.785714285714285</v>
          </cell>
          <cell r="I264">
            <v>23.870967741935484</v>
          </cell>
          <cell r="J264">
            <v>24.516666666666669</v>
          </cell>
          <cell r="K264">
            <v>24.49677419354839</v>
          </cell>
          <cell r="L264">
            <v>24.053333333333338</v>
          </cell>
          <cell r="M264">
            <v>23.99677419354839</v>
          </cell>
          <cell r="N264">
            <v>24.229032258064517</v>
          </cell>
          <cell r="O264">
            <v>24.346666666666668</v>
          </cell>
          <cell r="P264">
            <v>24.380645161290321</v>
          </cell>
          <cell r="Q264">
            <v>24.336666666666662</v>
          </cell>
          <cell r="R264">
            <v>24.012903225806451</v>
          </cell>
        </row>
        <row r="265">
          <cell r="C265">
            <v>262</v>
          </cell>
          <cell r="D265" t="str">
            <v>SUHU UDARA PUKUL 07.00 WITA</v>
          </cell>
          <cell r="E265">
            <v>2</v>
          </cell>
          <cell r="F265">
            <v>2002</v>
          </cell>
          <cell r="G265">
            <v>23.977419354838705</v>
          </cell>
          <cell r="H265">
            <v>23.957142857142859</v>
          </cell>
          <cell r="I265">
            <v>24.29032258064516</v>
          </cell>
          <cell r="J265">
            <v>24.526666666666667</v>
          </cell>
          <cell r="K265">
            <v>24.57096774193548</v>
          </cell>
          <cell r="L265">
            <v>24.053333333333338</v>
          </cell>
          <cell r="M265">
            <v>24.670967741935485</v>
          </cell>
          <cell r="N265">
            <v>23.903225806451612</v>
          </cell>
          <cell r="O265">
            <v>24.199999999999996</v>
          </cell>
          <cell r="P265">
            <v>24.735483870967737</v>
          </cell>
          <cell r="Q265">
            <v>24.86</v>
          </cell>
          <cell r="R265">
            <v>24.012903225806451</v>
          </cell>
        </row>
        <row r="266">
          <cell r="C266">
            <v>263</v>
          </cell>
          <cell r="D266" t="str">
            <v>SUHU UDARA PUKUL 07.00 WITA</v>
          </cell>
          <cell r="E266">
            <v>2</v>
          </cell>
          <cell r="F266">
            <v>2003</v>
          </cell>
          <cell r="G266">
            <v>24.206451612903226</v>
          </cell>
          <cell r="H266">
            <v>24.142857142857142</v>
          </cell>
          <cell r="I266">
            <v>24.225806451612897</v>
          </cell>
          <cell r="J266">
            <v>24.776666666666667</v>
          </cell>
          <cell r="K266">
            <v>25.206451612903219</v>
          </cell>
          <cell r="L266">
            <v>24.893333333333331</v>
          </cell>
          <cell r="M266">
            <v>24.21935483870968</v>
          </cell>
          <cell r="N266">
            <v>24.541935483870965</v>
          </cell>
          <cell r="O266">
            <v>23.993333333333336</v>
          </cell>
          <cell r="P266">
            <v>24.406451612903226</v>
          </cell>
          <cell r="Q266">
            <v>24.813333333333329</v>
          </cell>
          <cell r="R266">
            <v>24.309677419354845</v>
          </cell>
        </row>
        <row r="267">
          <cell r="C267">
            <v>264</v>
          </cell>
          <cell r="D267" t="str">
            <v>SUHU UDARA PUKUL 07.00 WITA</v>
          </cell>
          <cell r="E267">
            <v>2</v>
          </cell>
          <cell r="F267">
            <v>2004</v>
          </cell>
          <cell r="G267">
            <v>24.158064516129031</v>
          </cell>
          <cell r="H267">
            <v>24.010344827586202</v>
          </cell>
          <cell r="I267">
            <v>24.435483870967747</v>
          </cell>
          <cell r="J267">
            <v>24.58666666666667</v>
          </cell>
          <cell r="K267">
            <v>24.935483870967737</v>
          </cell>
          <cell r="L267">
            <v>24.176666666666666</v>
          </cell>
          <cell r="M267">
            <v>24.054838709677423</v>
          </cell>
          <cell r="N267">
            <v>24.248387096774195</v>
          </cell>
          <cell r="O267">
            <v>24.1</v>
          </cell>
          <cell r="P267">
            <v>24.454838709677425</v>
          </cell>
          <cell r="Q267">
            <v>24.546666666666667</v>
          </cell>
          <cell r="R267">
            <v>24.235483870967744</v>
          </cell>
        </row>
        <row r="268">
          <cell r="C268">
            <v>265</v>
          </cell>
          <cell r="D268" t="str">
            <v>SUHU UDARA PUKUL 07.00 WITA</v>
          </cell>
          <cell r="E268">
            <v>2</v>
          </cell>
          <cell r="F268">
            <v>2005</v>
          </cell>
          <cell r="G268">
            <v>24.06451612903226</v>
          </cell>
          <cell r="H268">
            <v>24.117857142857137</v>
          </cell>
          <cell r="I268">
            <v>24.667741935483868</v>
          </cell>
          <cell r="J268">
            <v>24.546666666666667</v>
          </cell>
          <cell r="K268">
            <v>24.9</v>
          </cell>
          <cell r="L268">
            <v>24.743333333333336</v>
          </cell>
          <cell r="M268">
            <v>24.106451612903236</v>
          </cell>
          <cell r="N268">
            <v>24.283870967741933</v>
          </cell>
          <cell r="O268">
            <v>24.75333333333333</v>
          </cell>
          <cell r="P268">
            <v>24.632258064516133</v>
          </cell>
          <cell r="Q268">
            <v>24.380000000000003</v>
          </cell>
          <cell r="R268">
            <v>24.090322580645164</v>
          </cell>
        </row>
        <row r="269">
          <cell r="C269">
            <v>266</v>
          </cell>
          <cell r="D269" t="str">
            <v>SUHU UDARA PUKUL 07.00 WITA</v>
          </cell>
          <cell r="E269">
            <v>2</v>
          </cell>
          <cell r="F269">
            <v>2006</v>
          </cell>
          <cell r="G269">
            <v>24.000000000000004</v>
          </cell>
          <cell r="H269">
            <v>23.914285714285711</v>
          </cell>
          <cell r="I269">
            <v>24.209677419354843</v>
          </cell>
          <cell r="J269">
            <v>24.376666666666662</v>
          </cell>
          <cell r="K269">
            <v>24.43548387096774</v>
          </cell>
          <cell r="L269">
            <v>24.330000000000002</v>
          </cell>
          <cell r="M269">
            <v>24.538709677419352</v>
          </cell>
          <cell r="N269">
            <v>24.345161290322572</v>
          </cell>
          <cell r="O269">
            <v>23.88666666666666</v>
          </cell>
          <cell r="P269">
            <v>24.700000000000003</v>
          </cell>
          <cell r="Q269">
            <v>24.46</v>
          </cell>
          <cell r="R269">
            <v>24.593548387096774</v>
          </cell>
        </row>
        <row r="270">
          <cell r="C270">
            <v>267</v>
          </cell>
          <cell r="D270" t="str">
            <v>SUHU UDARA PUKUL 07.00 WITA</v>
          </cell>
          <cell r="E270">
            <v>2</v>
          </cell>
          <cell r="F270">
            <v>2007</v>
          </cell>
          <cell r="G270">
            <v>24.035483870967742</v>
          </cell>
          <cell r="H270">
            <v>24.010714285714293</v>
          </cell>
          <cell r="I270">
            <v>24.158064516129031</v>
          </cell>
          <cell r="J270">
            <v>24.7</v>
          </cell>
          <cell r="K270">
            <v>24.990322580645163</v>
          </cell>
          <cell r="L270">
            <v>24.706666666666667</v>
          </cell>
          <cell r="M270">
            <v>24.338709677419359</v>
          </cell>
          <cell r="N270">
            <v>24.058064516129029</v>
          </cell>
          <cell r="O270">
            <v>24.47000000000001</v>
          </cell>
          <cell r="P270">
            <v>24.43225806451613</v>
          </cell>
          <cell r="Q270">
            <v>24.533333333333335</v>
          </cell>
          <cell r="R270">
            <v>24.300000000000004</v>
          </cell>
        </row>
        <row r="271">
          <cell r="C271">
            <v>268</v>
          </cell>
          <cell r="D271" t="str">
            <v>SUHU UDARA PUKUL 07.00 WITA</v>
          </cell>
          <cell r="E271">
            <v>2</v>
          </cell>
          <cell r="F271">
            <v>2008</v>
          </cell>
          <cell r="G271">
            <v>23.635483870967747</v>
          </cell>
          <cell r="H271">
            <v>24.131034482758615</v>
          </cell>
          <cell r="I271">
            <v>24.012903225806454</v>
          </cell>
          <cell r="J271">
            <v>24.333333333333329</v>
          </cell>
          <cell r="K271">
            <v>24.461290322580645</v>
          </cell>
          <cell r="L271">
            <v>23.886666666666674</v>
          </cell>
          <cell r="M271">
            <v>23.961290322580645</v>
          </cell>
          <cell r="N271">
            <v>23.880645161290317</v>
          </cell>
          <cell r="O271">
            <v>24.186666666666667</v>
          </cell>
          <cell r="P271">
            <v>24.732258064516131</v>
          </cell>
          <cell r="Q271">
            <v>24.646666666666668</v>
          </cell>
          <cell r="R271">
            <v>24.135483870967747</v>
          </cell>
        </row>
        <row r="272">
          <cell r="C272">
            <v>269</v>
          </cell>
          <cell r="D272" t="str">
            <v>SUHU UDARA PUKUL 07.00 WITA</v>
          </cell>
          <cell r="E272">
            <v>2</v>
          </cell>
          <cell r="F272">
            <v>2009</v>
          </cell>
          <cell r="G272">
            <v>24.106451612903221</v>
          </cell>
          <cell r="H272">
            <v>24.064285714285717</v>
          </cell>
          <cell r="I272">
            <v>24.090322580645164</v>
          </cell>
          <cell r="J272">
            <v>24.753333333333337</v>
          </cell>
          <cell r="K272">
            <v>24.880645161290328</v>
          </cell>
          <cell r="L272">
            <v>24.493333333333332</v>
          </cell>
          <cell r="M272">
            <v>24.174193548387091</v>
          </cell>
          <cell r="N272">
            <v>24.548387096774192</v>
          </cell>
          <cell r="O272">
            <v>25.016666666666669</v>
          </cell>
          <cell r="P272">
            <v>24.85806451612903</v>
          </cell>
          <cell r="Q272">
            <v>25.013333333333328</v>
          </cell>
          <cell r="R272">
            <v>24.374193548387101</v>
          </cell>
        </row>
        <row r="273">
          <cell r="C273">
            <v>270</v>
          </cell>
          <cell r="D273" t="str">
            <v>SUHU UDARA PUKUL 07.00 WITA</v>
          </cell>
          <cell r="E273">
            <v>2</v>
          </cell>
          <cell r="F273">
            <v>2010</v>
          </cell>
          <cell r="G273">
            <v>24.209677419354843</v>
          </cell>
          <cell r="H273">
            <v>24.5</v>
          </cell>
          <cell r="I273">
            <v>24.977419354838709</v>
          </cell>
          <cell r="J273">
            <v>25.216666666666661</v>
          </cell>
          <cell r="K273">
            <v>25.587096774193547</v>
          </cell>
          <cell r="L273">
            <v>25.13</v>
          </cell>
          <cell r="M273">
            <v>24.511290322580642</v>
          </cell>
          <cell r="N273">
            <v>24.532258064516132</v>
          </cell>
          <cell r="O273">
            <v>24.599999999999998</v>
          </cell>
          <cell r="P273">
            <v>24.845161290322572</v>
          </cell>
          <cell r="Q273">
            <v>24.613333333333333</v>
          </cell>
          <cell r="R273">
            <v>24.219354838709677</v>
          </cell>
        </row>
        <row r="274">
          <cell r="C274">
            <v>271</v>
          </cell>
          <cell r="D274" t="str">
            <v>SUHU UDARA PUKUL 07.00 WITA</v>
          </cell>
          <cell r="E274">
            <v>2</v>
          </cell>
          <cell r="F274">
            <v>2011</v>
          </cell>
          <cell r="G274">
            <v>23.86774193548387</v>
          </cell>
          <cell r="H274">
            <v>23.728571428571428</v>
          </cell>
          <cell r="I274">
            <v>23.909677419354839</v>
          </cell>
          <cell r="J274">
            <v>24.37</v>
          </cell>
          <cell r="K274">
            <v>24.596774193548391</v>
          </cell>
          <cell r="L274">
            <v>24.360000000000003</v>
          </cell>
          <cell r="M274">
            <v>24.225806451612893</v>
          </cell>
          <cell r="N274">
            <v>24.64838709677419</v>
          </cell>
          <cell r="O274">
            <v>24.359999999999996</v>
          </cell>
          <cell r="P274">
            <v>24.035483870967749</v>
          </cell>
          <cell r="Q274">
            <v>24.453333333333337</v>
          </cell>
          <cell r="R274">
            <v>24.56451612903227</v>
          </cell>
        </row>
        <row r="275">
          <cell r="C275">
            <v>272</v>
          </cell>
          <cell r="D275" t="str">
            <v>SUHU UDARA PUKUL 07.00 WITA</v>
          </cell>
          <cell r="E275">
            <v>2</v>
          </cell>
          <cell r="F275">
            <v>2012</v>
          </cell>
          <cell r="G275">
            <v>23.922580645161293</v>
          </cell>
          <cell r="H275">
            <v>24.089655172413785</v>
          </cell>
          <cell r="I275">
            <v>24.13870967741936</v>
          </cell>
          <cell r="J275">
            <v>24.653333333333332</v>
          </cell>
          <cell r="K275">
            <v>24.661290322580644</v>
          </cell>
          <cell r="L275">
            <v>24.946666666666658</v>
          </cell>
          <cell r="M275">
            <v>24.464516129032258</v>
          </cell>
          <cell r="N275">
            <v>24.577419354838707</v>
          </cell>
          <cell r="O275">
            <v>24.253333333333334</v>
          </cell>
          <cell r="P275">
            <v>24.912903225806446</v>
          </cell>
          <cell r="Q275">
            <v>24.983333333333338</v>
          </cell>
          <cell r="R275">
            <v>24.690322580645166</v>
          </cell>
        </row>
        <row r="276">
          <cell r="C276">
            <v>273</v>
          </cell>
          <cell r="D276" t="str">
            <v>SUHU UDARA PUKUL 07.00 WITA</v>
          </cell>
          <cell r="E276">
            <v>2</v>
          </cell>
          <cell r="F276">
            <v>2013</v>
          </cell>
          <cell r="G276">
            <v>24.354838709677416</v>
          </cell>
          <cell r="H276">
            <v>24.295000000000009</v>
          </cell>
          <cell r="I276">
            <v>24.883870967741935</v>
          </cell>
          <cell r="J276">
            <v>24.983333333333338</v>
          </cell>
          <cell r="K276">
            <v>25.035483870967731</v>
          </cell>
          <cell r="L276">
            <v>24.753333333333334</v>
          </cell>
          <cell r="M276">
            <v>24.62903225806452</v>
          </cell>
          <cell r="N276">
            <v>24.080645161290324</v>
          </cell>
          <cell r="O276">
            <v>24.400000000000002</v>
          </cell>
          <cell r="P276">
            <v>24.296774193548384</v>
          </cell>
          <cell r="Q276">
            <v>24.556666666666668</v>
          </cell>
          <cell r="R276">
            <v>24.354838709677423</v>
          </cell>
        </row>
        <row r="277">
          <cell r="C277">
            <v>274</v>
          </cell>
          <cell r="D277" t="str">
            <v>SUHU UDARA PUKUL 07.00 WITA</v>
          </cell>
          <cell r="E277">
            <v>2</v>
          </cell>
          <cell r="F277">
            <v>2014</v>
          </cell>
          <cell r="G277">
            <v>23.661290322580641</v>
          </cell>
          <cell r="H277">
            <v>23.810714285714283</v>
          </cell>
          <cell r="I277">
            <v>24.325806451612902</v>
          </cell>
          <cell r="J277">
            <v>24.56</v>
          </cell>
          <cell r="K277">
            <v>24.890322580645169</v>
          </cell>
          <cell r="L277">
            <v>24.483333333333327</v>
          </cell>
          <cell r="M277">
            <v>24.151612903225804</v>
          </cell>
          <cell r="N277">
            <v>24.312903225806448</v>
          </cell>
          <cell r="O277">
            <v>24.193333333333339</v>
          </cell>
          <cell r="P277">
            <v>25.087096774193547</v>
          </cell>
          <cell r="Q277">
            <v>24.68</v>
          </cell>
          <cell r="R277">
            <v>24.448387096774194</v>
          </cell>
        </row>
        <row r="278">
          <cell r="C278">
            <v>275</v>
          </cell>
          <cell r="D278" t="str">
            <v>SUHU UDARA PUKUL 07.00 WITA</v>
          </cell>
          <cell r="E278">
            <v>2</v>
          </cell>
          <cell r="F278">
            <v>2015</v>
          </cell>
          <cell r="G278">
            <v>23.948387096774194</v>
          </cell>
          <cell r="H278">
            <v>23.740000000000006</v>
          </cell>
          <cell r="I278">
            <v>24.909677419354836</v>
          </cell>
          <cell r="J278">
            <v>24.919999999999998</v>
          </cell>
          <cell r="K278">
            <v>25.083870967741937</v>
          </cell>
          <cell r="L278">
            <v>24.919999999999998</v>
          </cell>
          <cell r="M278">
            <v>24.980645161290333</v>
          </cell>
          <cell r="N278">
            <v>24.883870967741942</v>
          </cell>
          <cell r="O278">
            <v>24.756666666666668</v>
          </cell>
          <cell r="P278">
            <v>24.893548387096775</v>
          </cell>
          <cell r="Q278">
            <v>24.836666666666662</v>
          </cell>
          <cell r="R278">
            <v>24.787096774193547</v>
          </cell>
        </row>
        <row r="279">
          <cell r="C279">
            <v>276</v>
          </cell>
          <cell r="D279" t="str">
            <v>SUHU UDARA PUKUL 07.00 WITA</v>
          </cell>
          <cell r="E279">
            <v>2</v>
          </cell>
          <cell r="F279">
            <v>2016</v>
          </cell>
          <cell r="G279">
            <v>24.706451612903223</v>
          </cell>
          <cell r="H279">
            <v>24.837931034482761</v>
          </cell>
          <cell r="I279">
            <v>25.209677419354836</v>
          </cell>
          <cell r="J279">
            <v>25.430000000000003</v>
          </cell>
          <cell r="K279">
            <v>25.687096774193552</v>
          </cell>
          <cell r="L279">
            <v>24.74</v>
          </cell>
          <cell r="M279">
            <v>24.574193548387104</v>
          </cell>
          <cell r="N279">
            <v>24.529032258064515</v>
          </cell>
          <cell r="O279">
            <v>24.290000000000003</v>
          </cell>
          <cell r="P279">
            <v>24.570967741935483</v>
          </cell>
          <cell r="Q279">
            <v>25.036666666666665</v>
          </cell>
          <cell r="R279">
            <v>24.541935483870976</v>
          </cell>
        </row>
        <row r="280">
          <cell r="C280">
            <v>277</v>
          </cell>
          <cell r="D280" t="str">
            <v>SUHU UDARA PUKUL 07.00 WITA</v>
          </cell>
          <cell r="E280">
            <v>2</v>
          </cell>
          <cell r="F280">
            <v>2017</v>
          </cell>
          <cell r="G280">
            <v>24.193548387096779</v>
          </cell>
          <cell r="H280">
            <v>24.078571428571433</v>
          </cell>
          <cell r="I280">
            <v>24.196774193548389</v>
          </cell>
          <cell r="J280">
            <v>24.610000000000007</v>
          </cell>
          <cell r="K280">
            <v>25.087096774193544</v>
          </cell>
          <cell r="L280">
            <v>24.440000000000005</v>
          </cell>
          <cell r="M280">
            <v>24.251612903225801</v>
          </cell>
          <cell r="N280">
            <v>24.548387096774189</v>
          </cell>
          <cell r="O280">
            <v>24.646666666666661</v>
          </cell>
          <cell r="P280">
            <v>25.06129032258065</v>
          </cell>
          <cell r="Q280">
            <v>24.623333333333338</v>
          </cell>
          <cell r="R280">
            <v>24.741935483870975</v>
          </cell>
        </row>
        <row r="281">
          <cell r="C281">
            <v>278</v>
          </cell>
          <cell r="D281" t="str">
            <v>SUHU UDARA PUKUL 07.00 WITA</v>
          </cell>
          <cell r="E281">
            <v>2</v>
          </cell>
          <cell r="F281">
            <v>2018</v>
          </cell>
          <cell r="G281">
            <v>24.041935483870969</v>
          </cell>
          <cell r="H281">
            <v>24.289285714285711</v>
          </cell>
          <cell r="I281">
            <v>24.390322580645158</v>
          </cell>
          <cell r="J281">
            <v>24.453333333333337</v>
          </cell>
          <cell r="K281">
            <v>25.251612903225805</v>
          </cell>
          <cell r="L281">
            <v>24.480000000000004</v>
          </cell>
          <cell r="M281">
            <v>24.529032258064515</v>
          </cell>
          <cell r="N281">
            <v>24.406451612903229</v>
          </cell>
          <cell r="O281">
            <v>24.463333333333335</v>
          </cell>
          <cell r="P281">
            <v>24.870967741935484</v>
          </cell>
          <cell r="Q281">
            <v>24.799999999999997</v>
          </cell>
          <cell r="R281">
            <v>24.722580645161287</v>
          </cell>
        </row>
        <row r="282">
          <cell r="C282">
            <v>279</v>
          </cell>
          <cell r="D282" t="str">
            <v>SUHU UDARA PUKUL 13.00 WITA</v>
          </cell>
          <cell r="E282">
            <v>3</v>
          </cell>
          <cell r="F282">
            <v>1998</v>
          </cell>
          <cell r="G282">
            <v>30.296774193548384</v>
          </cell>
          <cell r="H282">
            <v>30.657142857142862</v>
          </cell>
          <cell r="I282">
            <v>31.535483870967745</v>
          </cell>
          <cell r="J282">
            <v>31.986666666666672</v>
          </cell>
          <cell r="K282">
            <v>31.112903225806456</v>
          </cell>
          <cell r="L282">
            <v>31.58666666666667</v>
          </cell>
          <cell r="M282">
            <v>31.145161290322573</v>
          </cell>
          <cell r="N282">
            <v>30.596774193548388</v>
          </cell>
          <cell r="O282">
            <v>30.603333333333328</v>
          </cell>
          <cell r="P282">
            <v>31.441935483870967</v>
          </cell>
          <cell r="Q282">
            <v>31.253333333333334</v>
          </cell>
          <cell r="R282">
            <v>30.825806451612898</v>
          </cell>
        </row>
        <row r="283">
          <cell r="C283">
            <v>280</v>
          </cell>
          <cell r="D283" t="str">
            <v>SUHU UDARA PUKUL 13.00 WITA</v>
          </cell>
          <cell r="E283">
            <v>3</v>
          </cell>
          <cell r="F283">
            <v>1999</v>
          </cell>
          <cell r="G283">
            <v>29.935483870967737</v>
          </cell>
          <cell r="H283">
            <v>29.449999999999996</v>
          </cell>
          <cell r="I283">
            <v>30.538709677419352</v>
          </cell>
          <cell r="J283">
            <v>31.019999999999996</v>
          </cell>
          <cell r="K283">
            <v>30.616129032258073</v>
          </cell>
          <cell r="L283">
            <v>30.893333333333331</v>
          </cell>
          <cell r="M283">
            <v>30.829032258064522</v>
          </cell>
          <cell r="N283">
            <v>30.554838709677419</v>
          </cell>
          <cell r="O283">
            <v>30.58</v>
          </cell>
          <cell r="P283">
            <v>30.419354838709673</v>
          </cell>
          <cell r="Q283">
            <v>30.740000000000006</v>
          </cell>
          <cell r="R283">
            <v>30.451612903225808</v>
          </cell>
        </row>
        <row r="284">
          <cell r="C284">
            <v>281</v>
          </cell>
          <cell r="D284" t="str">
            <v>SUHU UDARA PUKUL 13.00 WITA</v>
          </cell>
          <cell r="E284">
            <v>3</v>
          </cell>
          <cell r="F284">
            <v>2000</v>
          </cell>
          <cell r="G284">
            <v>29.025806451612901</v>
          </cell>
          <cell r="H284">
            <v>29.37931034482758</v>
          </cell>
          <cell r="I284">
            <v>30.129032258064512</v>
          </cell>
          <cell r="J284">
            <v>30.546666666666667</v>
          </cell>
          <cell r="K284">
            <v>31.625806451612906</v>
          </cell>
          <cell r="L284">
            <v>30.166666666666664</v>
          </cell>
          <cell r="M284">
            <v>30.990322580645163</v>
          </cell>
          <cell r="N284">
            <v>31.041935483870958</v>
          </cell>
          <cell r="O284">
            <v>31.320000000000004</v>
          </cell>
          <cell r="P284">
            <v>30.858064516129033</v>
          </cell>
          <cell r="Q284">
            <v>30.069999999999997</v>
          </cell>
          <cell r="R284">
            <v>31.587096774193547</v>
          </cell>
        </row>
        <row r="285">
          <cell r="C285">
            <v>282</v>
          </cell>
          <cell r="D285" t="str">
            <v>SUHU UDARA PUKUL 13.00 WITA</v>
          </cell>
          <cell r="E285">
            <v>3</v>
          </cell>
          <cell r="F285">
            <v>2001</v>
          </cell>
          <cell r="G285">
            <v>29.961290322580648</v>
          </cell>
          <cell r="H285">
            <v>29.760714285714279</v>
          </cell>
          <cell r="I285">
            <v>29.293548387096774</v>
          </cell>
          <cell r="J285">
            <v>30.92</v>
          </cell>
          <cell r="K285">
            <v>31.070967741935487</v>
          </cell>
          <cell r="L285">
            <v>31.126666666666662</v>
          </cell>
          <cell r="M285">
            <v>31.36129032258064</v>
          </cell>
          <cell r="N285">
            <v>31.916129032258066</v>
          </cell>
          <cell r="O285">
            <v>31.686666666666664</v>
          </cell>
          <cell r="P285">
            <v>31.390322580645162</v>
          </cell>
          <cell r="Q285">
            <v>31.266666666666673</v>
          </cell>
          <cell r="R285">
            <v>30.567741935483863</v>
          </cell>
        </row>
        <row r="286">
          <cell r="C286">
            <v>283</v>
          </cell>
          <cell r="D286" t="str">
            <v>SUHU UDARA PUKUL 13.00 WITA</v>
          </cell>
          <cell r="E286">
            <v>3</v>
          </cell>
          <cell r="F286">
            <v>2002</v>
          </cell>
          <cell r="G286">
            <v>29.712903225806446</v>
          </cell>
          <cell r="H286">
            <v>29.953571428571422</v>
          </cell>
          <cell r="I286">
            <v>30.167741935483875</v>
          </cell>
          <cell r="J286">
            <v>31.456666666666663</v>
          </cell>
          <cell r="K286">
            <v>30.787096774193547</v>
          </cell>
          <cell r="L286">
            <v>31.126666666666662</v>
          </cell>
          <cell r="M286">
            <v>33.000000000000007</v>
          </cell>
          <cell r="N286">
            <v>31.380645161290321</v>
          </cell>
          <cell r="O286">
            <v>30.563333333333336</v>
          </cell>
          <cell r="P286">
            <v>31.629032258064516</v>
          </cell>
          <cell r="Q286">
            <v>31.219999999999988</v>
          </cell>
          <cell r="R286">
            <v>30.567741935483863</v>
          </cell>
        </row>
        <row r="287">
          <cell r="C287">
            <v>284</v>
          </cell>
          <cell r="D287" t="str">
            <v>SUHU UDARA PUKUL 13.00 WITA</v>
          </cell>
          <cell r="E287">
            <v>3</v>
          </cell>
          <cell r="F287">
            <v>2003</v>
          </cell>
          <cell r="G287">
            <v>29.945161290322584</v>
          </cell>
          <cell r="H287">
            <v>29.392857142857139</v>
          </cell>
          <cell r="I287">
            <v>30.190322580645152</v>
          </cell>
          <cell r="J287">
            <v>31.77</v>
          </cell>
          <cell r="K287">
            <v>31.951612903225801</v>
          </cell>
          <cell r="L287">
            <v>31.046666666666667</v>
          </cell>
          <cell r="M287">
            <v>30.86451612903226</v>
          </cell>
          <cell r="N287">
            <v>31.845161290322579</v>
          </cell>
          <cell r="O287">
            <v>30.986666666666665</v>
          </cell>
          <cell r="P287">
            <v>30.822580645161299</v>
          </cell>
          <cell r="Q287">
            <v>31.18666666666666</v>
          </cell>
          <cell r="R287">
            <v>29.706451612903237</v>
          </cell>
        </row>
        <row r="288">
          <cell r="C288">
            <v>285</v>
          </cell>
          <cell r="D288" t="str">
            <v>SUHU UDARA PUKUL 13.00 WITA</v>
          </cell>
          <cell r="E288">
            <v>3</v>
          </cell>
          <cell r="F288">
            <v>2004</v>
          </cell>
          <cell r="G288">
            <v>29.906451612903226</v>
          </cell>
          <cell r="H288">
            <v>30.162068965517243</v>
          </cell>
          <cell r="I288">
            <v>30.548387096774192</v>
          </cell>
          <cell r="J288">
            <v>31.613333333333337</v>
          </cell>
          <cell r="K288">
            <v>31.62903225806452</v>
          </cell>
          <cell r="L288">
            <v>29.236666666666668</v>
          </cell>
          <cell r="M288">
            <v>30.303225806451611</v>
          </cell>
          <cell r="N288">
            <v>31.27741935483871</v>
          </cell>
          <cell r="O288">
            <v>30.716666666666661</v>
          </cell>
          <cell r="P288">
            <v>30.967741935483872</v>
          </cell>
          <cell r="Q288">
            <v>30.54666666666667</v>
          </cell>
          <cell r="R288">
            <v>30.516129032258064</v>
          </cell>
        </row>
        <row r="289">
          <cell r="C289">
            <v>286</v>
          </cell>
          <cell r="D289" t="str">
            <v>SUHU UDARA PUKUL 13.00 WITA</v>
          </cell>
          <cell r="E289">
            <v>3</v>
          </cell>
          <cell r="F289">
            <v>2005</v>
          </cell>
          <cell r="G289">
            <v>30.412903225806449</v>
          </cell>
          <cell r="H289">
            <v>30.860714285714291</v>
          </cell>
          <cell r="I289">
            <v>30.396774193548385</v>
          </cell>
          <cell r="J289">
            <v>31.026666666666657</v>
          </cell>
          <cell r="K289">
            <v>30.770967741935479</v>
          </cell>
          <cell r="L289">
            <v>31.216666666666679</v>
          </cell>
          <cell r="M289">
            <v>31.145161290322577</v>
          </cell>
          <cell r="N289">
            <v>31.841935483870969</v>
          </cell>
          <cell r="O289">
            <v>32.226666666666667</v>
          </cell>
          <cell r="P289">
            <v>31.332258064516132</v>
          </cell>
          <cell r="Q289">
            <v>30.826666666666668</v>
          </cell>
          <cell r="R289">
            <v>30.596774193548384</v>
          </cell>
        </row>
        <row r="290">
          <cell r="C290">
            <v>287</v>
          </cell>
          <cell r="D290" t="str">
            <v>SUHU UDARA PUKUL 13.00 WITA</v>
          </cell>
          <cell r="E290">
            <v>3</v>
          </cell>
          <cell r="F290">
            <v>2006</v>
          </cell>
          <cell r="G290">
            <v>30.21290322580645</v>
          </cell>
          <cell r="H290">
            <v>29.603571428571435</v>
          </cell>
          <cell r="I290">
            <v>30.661290322580641</v>
          </cell>
          <cell r="J290">
            <v>30.83</v>
          </cell>
          <cell r="K290">
            <v>32.277419354838713</v>
          </cell>
          <cell r="L290">
            <v>30.95</v>
          </cell>
          <cell r="M290">
            <v>31.890322580645158</v>
          </cell>
          <cell r="N290">
            <v>31.693548387096783</v>
          </cell>
          <cell r="O290">
            <v>31.269999999999996</v>
          </cell>
          <cell r="P290">
            <v>30.916129032258059</v>
          </cell>
          <cell r="Q290">
            <v>30.84666666666666</v>
          </cell>
          <cell r="R290">
            <v>31.138709677419353</v>
          </cell>
        </row>
        <row r="291">
          <cell r="C291">
            <v>288</v>
          </cell>
          <cell r="D291" t="str">
            <v>SUHU UDARA PUKUL 13.00 WITA</v>
          </cell>
          <cell r="E291">
            <v>3</v>
          </cell>
          <cell r="F291">
            <v>2007</v>
          </cell>
          <cell r="G291">
            <v>29.558064516129033</v>
          </cell>
          <cell r="H291">
            <v>30.603571428571428</v>
          </cell>
          <cell r="I291">
            <v>30.483870967741936</v>
          </cell>
          <cell r="J291">
            <v>31.29333333333334</v>
          </cell>
          <cell r="K291">
            <v>32.0741935483871</v>
          </cell>
          <cell r="L291">
            <v>31.333333333333332</v>
          </cell>
          <cell r="M291">
            <v>30.541935483870962</v>
          </cell>
          <cell r="N291">
            <v>31.116129032258065</v>
          </cell>
          <cell r="O291">
            <v>31.736666666666672</v>
          </cell>
          <cell r="P291">
            <v>32.238709677419351</v>
          </cell>
          <cell r="Q291">
            <v>31.466666666666661</v>
          </cell>
          <cell r="R291">
            <v>29.864516129032253</v>
          </cell>
        </row>
        <row r="292">
          <cell r="C292">
            <v>289</v>
          </cell>
          <cell r="D292" t="str">
            <v>SUHU UDARA PUKUL 13.00 WITA</v>
          </cell>
          <cell r="E292">
            <v>3</v>
          </cell>
          <cell r="F292">
            <v>2008</v>
          </cell>
          <cell r="G292">
            <v>30.087096774193544</v>
          </cell>
          <cell r="H292">
            <v>30.724137931034484</v>
          </cell>
          <cell r="I292">
            <v>29.587096774193547</v>
          </cell>
          <cell r="J292">
            <v>30.756666666666661</v>
          </cell>
          <cell r="K292">
            <v>32.029032258064518</v>
          </cell>
          <cell r="L292">
            <v>29.729999999999997</v>
          </cell>
          <cell r="M292">
            <v>30.461290322580641</v>
          </cell>
          <cell r="N292">
            <v>30.825806451612912</v>
          </cell>
          <cell r="O292">
            <v>30.976666666666674</v>
          </cell>
          <cell r="P292">
            <v>31.451612903225804</v>
          </cell>
          <cell r="Q292">
            <v>30.733333333333331</v>
          </cell>
          <cell r="R292">
            <v>30.622580645161293</v>
          </cell>
        </row>
        <row r="293">
          <cell r="C293">
            <v>290</v>
          </cell>
          <cell r="D293" t="str">
            <v>SUHU UDARA PUKUL 13.00 WITA</v>
          </cell>
          <cell r="E293">
            <v>3</v>
          </cell>
          <cell r="F293">
            <v>2009</v>
          </cell>
          <cell r="G293">
            <v>30.048387096774196</v>
          </cell>
          <cell r="H293">
            <v>29.842857142857145</v>
          </cell>
          <cell r="I293">
            <v>30.729032258064517</v>
          </cell>
          <cell r="J293">
            <v>30.453333333333337</v>
          </cell>
          <cell r="K293">
            <v>31.238709677419362</v>
          </cell>
          <cell r="L293">
            <v>30.916666666666679</v>
          </cell>
          <cell r="M293">
            <v>31.799999999999997</v>
          </cell>
          <cell r="N293">
            <v>32.21935483870967</v>
          </cell>
          <cell r="O293">
            <v>32.993333333333332</v>
          </cell>
          <cell r="P293">
            <v>32.180645161290322</v>
          </cell>
          <cell r="Q293">
            <v>31.216666666666672</v>
          </cell>
          <cell r="R293">
            <v>31.061290322580653</v>
          </cell>
        </row>
        <row r="294">
          <cell r="C294">
            <v>291</v>
          </cell>
          <cell r="D294" t="str">
            <v>SUHU UDARA PUKUL 13.00 WITA</v>
          </cell>
          <cell r="E294">
            <v>3</v>
          </cell>
          <cell r="F294">
            <v>2010</v>
          </cell>
          <cell r="G294">
            <v>30.348387096774193</v>
          </cell>
          <cell r="H294">
            <v>30.889285714285716</v>
          </cell>
          <cell r="I294">
            <v>31.064516129032267</v>
          </cell>
          <cell r="J294">
            <v>30.966666666666661</v>
          </cell>
          <cell r="K294">
            <v>31.71290322580646</v>
          </cell>
          <cell r="L294">
            <v>31.56</v>
          </cell>
          <cell r="M294">
            <v>29.964516129032258</v>
          </cell>
          <cell r="N294">
            <v>31.158064516129027</v>
          </cell>
          <cell r="O294">
            <v>30.836666666666662</v>
          </cell>
          <cell r="P294">
            <v>31.661290322580644</v>
          </cell>
          <cell r="Q294">
            <v>30.856666666666669</v>
          </cell>
          <cell r="R294">
            <v>30.719354838709673</v>
          </cell>
        </row>
        <row r="295">
          <cell r="C295">
            <v>292</v>
          </cell>
          <cell r="D295" t="str">
            <v>SUHU UDARA PUKUL 13.00 WITA</v>
          </cell>
          <cell r="E295">
            <v>3</v>
          </cell>
          <cell r="F295">
            <v>2011</v>
          </cell>
          <cell r="G295">
            <v>30.28709677419355</v>
          </cell>
          <cell r="H295">
            <v>30.174999999999994</v>
          </cell>
          <cell r="I295">
            <v>30.135483870967743</v>
          </cell>
          <cell r="J295">
            <v>30.240000000000006</v>
          </cell>
          <cell r="K295">
            <v>31.158064516129027</v>
          </cell>
          <cell r="L295">
            <v>31.529999999999998</v>
          </cell>
          <cell r="M295">
            <v>31.861290322580643</v>
          </cell>
          <cell r="N295">
            <v>31.767741935483869</v>
          </cell>
          <cell r="O295">
            <v>31.96</v>
          </cell>
          <cell r="P295">
            <v>30.29032258064516</v>
          </cell>
          <cell r="Q295">
            <v>30.976666666666674</v>
          </cell>
          <cell r="R295">
            <v>31.122580645161296</v>
          </cell>
        </row>
        <row r="296">
          <cell r="C296">
            <v>293</v>
          </cell>
          <cell r="D296" t="str">
            <v>SUHU UDARA PUKUL 13.00 WITA</v>
          </cell>
          <cell r="E296">
            <v>3</v>
          </cell>
          <cell r="F296">
            <v>2012</v>
          </cell>
          <cell r="G296">
            <v>29.441935483870971</v>
          </cell>
          <cell r="H296">
            <v>30.444827586206898</v>
          </cell>
          <cell r="I296">
            <v>29.106451612903221</v>
          </cell>
          <cell r="J296">
            <v>31.190000000000005</v>
          </cell>
          <cell r="K296">
            <v>31.703225806451613</v>
          </cell>
          <cell r="L296">
            <v>32.223333333333322</v>
          </cell>
          <cell r="M296">
            <v>31.37096774193548</v>
          </cell>
          <cell r="N296">
            <v>32.206451612903223</v>
          </cell>
          <cell r="O296">
            <v>32.119999999999997</v>
          </cell>
          <cell r="P296">
            <v>31.232258064516131</v>
          </cell>
          <cell r="Q296">
            <v>30.803333333333331</v>
          </cell>
          <cell r="R296">
            <v>30.577419354838717</v>
          </cell>
        </row>
        <row r="297">
          <cell r="C297">
            <v>294</v>
          </cell>
          <cell r="D297" t="str">
            <v>SUHU UDARA PUKUL 13.00 WITA</v>
          </cell>
          <cell r="E297">
            <v>3</v>
          </cell>
          <cell r="F297">
            <v>2013</v>
          </cell>
          <cell r="G297">
            <v>30.690322580645155</v>
          </cell>
          <cell r="H297">
            <v>29.746428571428567</v>
          </cell>
          <cell r="I297">
            <v>31.483870967741936</v>
          </cell>
          <cell r="J297">
            <v>31.04</v>
          </cell>
          <cell r="K297">
            <v>31.693548387096779</v>
          </cell>
          <cell r="L297">
            <v>32.306666666666658</v>
          </cell>
          <cell r="M297">
            <v>31.49354838709678</v>
          </cell>
          <cell r="N297">
            <v>31.509677419354841</v>
          </cell>
          <cell r="O297">
            <v>32.580000000000005</v>
          </cell>
          <cell r="P297">
            <v>32.274193548387096</v>
          </cell>
          <cell r="Q297">
            <v>31.326666666666664</v>
          </cell>
          <cell r="R297">
            <v>30.974193548387092</v>
          </cell>
        </row>
        <row r="298">
          <cell r="C298">
            <v>295</v>
          </cell>
          <cell r="D298" t="str">
            <v>SUHU UDARA PUKUL 13.00 WITA</v>
          </cell>
          <cell r="E298">
            <v>3</v>
          </cell>
          <cell r="F298">
            <v>2014</v>
          </cell>
          <cell r="G298">
            <v>30.703225806451616</v>
          </cell>
          <cell r="H298">
            <v>30.460714285714289</v>
          </cell>
          <cell r="I298">
            <v>31.141935483870963</v>
          </cell>
          <cell r="J298">
            <v>31.533333333333339</v>
          </cell>
          <cell r="K298">
            <v>31.5</v>
          </cell>
          <cell r="L298">
            <v>32.010000000000005</v>
          </cell>
          <cell r="M298">
            <v>32.00322580645161</v>
          </cell>
          <cell r="N298">
            <v>31.622580645161296</v>
          </cell>
          <cell r="O298">
            <v>32.123333333333342</v>
          </cell>
          <cell r="P298">
            <v>32.641935483870967</v>
          </cell>
          <cell r="Q298">
            <v>30.639999999999993</v>
          </cell>
          <cell r="R298">
            <v>30.906451612903226</v>
          </cell>
        </row>
        <row r="299">
          <cell r="C299">
            <v>296</v>
          </cell>
          <cell r="D299" t="str">
            <v>SUHU UDARA PUKUL 13.00 WITA</v>
          </cell>
          <cell r="E299">
            <v>3</v>
          </cell>
          <cell r="F299">
            <v>2015</v>
          </cell>
          <cell r="G299">
            <v>29.71290322580645</v>
          </cell>
          <cell r="H299">
            <v>29.864000000000004</v>
          </cell>
          <cell r="I299">
            <v>30.309677419354831</v>
          </cell>
          <cell r="J299">
            <v>31.93333333333333</v>
          </cell>
          <cell r="K299">
            <v>31.374193548387098</v>
          </cell>
          <cell r="L299">
            <v>31.956666666666663</v>
          </cell>
          <cell r="M299">
            <v>33.132258064516137</v>
          </cell>
          <cell r="N299">
            <v>33.096774193548377</v>
          </cell>
          <cell r="O299">
            <v>32.286666666666662</v>
          </cell>
          <cell r="P299">
            <v>32.148387096774201</v>
          </cell>
          <cell r="Q299">
            <v>31.327666666666666</v>
          </cell>
          <cell r="R299">
            <v>31.696774193548393</v>
          </cell>
        </row>
        <row r="300">
          <cell r="C300">
            <v>297</v>
          </cell>
          <cell r="D300" t="str">
            <v>SUHU UDARA PUKUL 13.00 WITA</v>
          </cell>
          <cell r="E300">
            <v>3</v>
          </cell>
          <cell r="F300">
            <v>2016</v>
          </cell>
          <cell r="G300">
            <v>30.458064516129038</v>
          </cell>
          <cell r="H300">
            <v>30.493793103448287</v>
          </cell>
          <cell r="I300">
            <v>30.780645161290327</v>
          </cell>
          <cell r="J300">
            <v>32.700000000000003</v>
          </cell>
          <cell r="K300">
            <v>32.235483870967734</v>
          </cell>
          <cell r="L300">
            <v>31.083333333333329</v>
          </cell>
          <cell r="M300">
            <v>31.79354838709677</v>
          </cell>
          <cell r="N300">
            <v>32.641935483870959</v>
          </cell>
          <cell r="O300">
            <v>31.619999999999997</v>
          </cell>
          <cell r="P300">
            <v>31.264516129032259</v>
          </cell>
          <cell r="Q300">
            <v>31.790000000000006</v>
          </cell>
          <cell r="R300">
            <v>31.064516129032249</v>
          </cell>
        </row>
        <row r="301">
          <cell r="C301">
            <v>298</v>
          </cell>
          <cell r="D301" t="str">
            <v>SUHU UDARA PUKUL 13.00 WITA</v>
          </cell>
          <cell r="E301">
            <v>3</v>
          </cell>
          <cell r="F301">
            <v>2017</v>
          </cell>
          <cell r="G301">
            <v>30.687096774193545</v>
          </cell>
          <cell r="H301">
            <v>30.01071428571429</v>
          </cell>
          <cell r="I301">
            <v>29.706451612903223</v>
          </cell>
          <cell r="J301">
            <v>31.243333333333332</v>
          </cell>
          <cell r="K301">
            <v>32.035483870967745</v>
          </cell>
          <cell r="L301">
            <v>31.303333333333338</v>
          </cell>
          <cell r="M301">
            <v>31.812903225806455</v>
          </cell>
          <cell r="N301">
            <v>31.741935483870961</v>
          </cell>
          <cell r="O301">
            <v>31.840000000000007</v>
          </cell>
          <cell r="P301">
            <v>32.441935483870971</v>
          </cell>
          <cell r="Q301">
            <v>31.626666666666672</v>
          </cell>
          <cell r="R301">
            <v>31.309677419354834</v>
          </cell>
        </row>
        <row r="302">
          <cell r="C302">
            <v>299</v>
          </cell>
          <cell r="D302" t="str">
            <v>SUHU UDARA PUKUL 13.00 WITA</v>
          </cell>
          <cell r="E302">
            <v>3</v>
          </cell>
          <cell r="F302">
            <v>2018</v>
          </cell>
          <cell r="G302">
            <v>29.851612903225803</v>
          </cell>
          <cell r="H302">
            <v>30.203571428571422</v>
          </cell>
          <cell r="I302">
            <v>30.112903225806456</v>
          </cell>
          <cell r="J302">
            <v>30.509999999999998</v>
          </cell>
          <cell r="K302">
            <v>31.564516129032253</v>
          </cell>
          <cell r="L302">
            <v>31.650000000000009</v>
          </cell>
          <cell r="M302">
            <v>31.045161290322575</v>
          </cell>
          <cell r="N302">
            <v>32.141935483870967</v>
          </cell>
          <cell r="O302">
            <v>32.333333333333336</v>
          </cell>
          <cell r="P302">
            <v>31.9</v>
          </cell>
          <cell r="Q302">
            <v>31.666666666666668</v>
          </cell>
          <cell r="R302">
            <v>31.051612903225806</v>
          </cell>
        </row>
        <row r="303">
          <cell r="C303">
            <v>300</v>
          </cell>
          <cell r="D303" t="str">
            <v>KECEPATAN ANGIN MAKSIMUM</v>
          </cell>
          <cell r="E303">
            <v>17</v>
          </cell>
          <cell r="F303">
            <v>2006</v>
          </cell>
          <cell r="G303">
            <v>10</v>
          </cell>
          <cell r="H303">
            <v>22</v>
          </cell>
          <cell r="I303">
            <v>10</v>
          </cell>
          <cell r="J303">
            <v>20</v>
          </cell>
          <cell r="K303">
            <v>20</v>
          </cell>
          <cell r="L303">
            <v>21</v>
          </cell>
          <cell r="M303">
            <v>25</v>
          </cell>
          <cell r="N303">
            <v>27</v>
          </cell>
          <cell r="O303">
            <v>35</v>
          </cell>
          <cell r="P303">
            <v>40</v>
          </cell>
          <cell r="Q303">
            <v>27</v>
          </cell>
          <cell r="R303">
            <v>25</v>
          </cell>
        </row>
        <row r="304">
          <cell r="C304">
            <v>301</v>
          </cell>
          <cell r="D304" t="str">
            <v>KECEPATAN ANGIN MAKSIMUM</v>
          </cell>
          <cell r="E304">
            <v>17</v>
          </cell>
          <cell r="F304">
            <v>2007</v>
          </cell>
          <cell r="G304">
            <v>25</v>
          </cell>
          <cell r="H304">
            <v>14</v>
          </cell>
          <cell r="I304">
            <v>16</v>
          </cell>
          <cell r="J304">
            <v>20</v>
          </cell>
          <cell r="K304">
            <v>25</v>
          </cell>
          <cell r="L304">
            <v>18</v>
          </cell>
          <cell r="M304">
            <v>25</v>
          </cell>
          <cell r="N304">
            <v>19</v>
          </cell>
          <cell r="O304">
            <v>24</v>
          </cell>
          <cell r="P304">
            <v>22</v>
          </cell>
          <cell r="Q304">
            <v>21</v>
          </cell>
          <cell r="R304">
            <v>26</v>
          </cell>
        </row>
        <row r="305">
          <cell r="C305">
            <v>302</v>
          </cell>
          <cell r="D305" t="str">
            <v>KECEPATAN ANGIN MAKSIMUM</v>
          </cell>
          <cell r="E305">
            <v>17</v>
          </cell>
          <cell r="F305">
            <v>2008</v>
          </cell>
          <cell r="G305">
            <v>22</v>
          </cell>
          <cell r="H305">
            <v>21</v>
          </cell>
          <cell r="I305">
            <v>16</v>
          </cell>
          <cell r="J305">
            <v>23</v>
          </cell>
          <cell r="K305">
            <v>25</v>
          </cell>
          <cell r="L305">
            <v>22</v>
          </cell>
          <cell r="M305">
            <v>28</v>
          </cell>
          <cell r="N305">
            <v>19</v>
          </cell>
          <cell r="O305">
            <v>28</v>
          </cell>
          <cell r="P305">
            <v>21</v>
          </cell>
          <cell r="Q305">
            <v>17</v>
          </cell>
          <cell r="R305">
            <v>12</v>
          </cell>
        </row>
        <row r="306">
          <cell r="C306">
            <v>303</v>
          </cell>
          <cell r="D306" t="str">
            <v>KECEPATAN ANGIN MAKSIMUM</v>
          </cell>
          <cell r="E306">
            <v>17</v>
          </cell>
          <cell r="F306">
            <v>2009</v>
          </cell>
          <cell r="G306">
            <v>25</v>
          </cell>
          <cell r="H306">
            <v>20</v>
          </cell>
          <cell r="I306">
            <v>21</v>
          </cell>
          <cell r="J306">
            <v>27</v>
          </cell>
          <cell r="K306">
            <v>25</v>
          </cell>
          <cell r="L306">
            <v>20</v>
          </cell>
          <cell r="M306">
            <v>20</v>
          </cell>
          <cell r="N306">
            <v>23</v>
          </cell>
          <cell r="O306">
            <v>23</v>
          </cell>
          <cell r="P306">
            <v>22</v>
          </cell>
          <cell r="Q306">
            <v>15</v>
          </cell>
          <cell r="R306">
            <v>22</v>
          </cell>
        </row>
        <row r="307">
          <cell r="C307">
            <v>304</v>
          </cell>
          <cell r="D307" t="str">
            <v>KECEPATAN ANGIN MAKSIMUM</v>
          </cell>
          <cell r="E307">
            <v>17</v>
          </cell>
          <cell r="F307">
            <v>2010</v>
          </cell>
          <cell r="G307">
            <v>12</v>
          </cell>
          <cell r="H307">
            <v>18</v>
          </cell>
          <cell r="I307">
            <v>20</v>
          </cell>
          <cell r="J307">
            <v>19</v>
          </cell>
          <cell r="K307">
            <v>19</v>
          </cell>
          <cell r="L307">
            <v>18</v>
          </cell>
          <cell r="M307">
            <v>20</v>
          </cell>
          <cell r="N307">
            <v>30</v>
          </cell>
          <cell r="O307">
            <v>21</v>
          </cell>
          <cell r="P307">
            <v>23</v>
          </cell>
          <cell r="Q307">
            <v>17</v>
          </cell>
          <cell r="R307">
            <v>26</v>
          </cell>
        </row>
        <row r="308">
          <cell r="C308">
            <v>305</v>
          </cell>
          <cell r="D308" t="str">
            <v>KECEPATAN ANGIN MAKSIMUM</v>
          </cell>
          <cell r="E308">
            <v>17</v>
          </cell>
          <cell r="F308">
            <v>2011</v>
          </cell>
          <cell r="G308">
            <v>23</v>
          </cell>
          <cell r="H308">
            <v>16</v>
          </cell>
          <cell r="I308">
            <v>21</v>
          </cell>
          <cell r="J308">
            <v>19</v>
          </cell>
          <cell r="K308">
            <v>25</v>
          </cell>
          <cell r="L308">
            <v>32</v>
          </cell>
          <cell r="M308">
            <v>27</v>
          </cell>
          <cell r="N308">
            <v>30</v>
          </cell>
          <cell r="O308">
            <v>28</v>
          </cell>
          <cell r="P308">
            <v>22</v>
          </cell>
          <cell r="Q308">
            <v>28</v>
          </cell>
          <cell r="R308">
            <v>18</v>
          </cell>
        </row>
        <row r="309">
          <cell r="C309">
            <v>306</v>
          </cell>
          <cell r="D309" t="str">
            <v>KECEPATAN ANGIN MAKSIMUM</v>
          </cell>
          <cell r="E309">
            <v>17</v>
          </cell>
          <cell r="F309">
            <v>2012</v>
          </cell>
          <cell r="G309">
            <v>21</v>
          </cell>
          <cell r="H309">
            <v>18</v>
          </cell>
          <cell r="I309">
            <v>18</v>
          </cell>
          <cell r="J309">
            <v>20</v>
          </cell>
          <cell r="K309">
            <v>22</v>
          </cell>
          <cell r="L309">
            <v>25</v>
          </cell>
          <cell r="M309">
            <v>16</v>
          </cell>
          <cell r="N309">
            <v>20</v>
          </cell>
          <cell r="O309">
            <v>26</v>
          </cell>
          <cell r="P309">
            <v>17</v>
          </cell>
          <cell r="Q309">
            <v>25</v>
          </cell>
          <cell r="R309">
            <v>18</v>
          </cell>
        </row>
        <row r="310">
          <cell r="C310">
            <v>307</v>
          </cell>
          <cell r="D310" t="str">
            <v>KECEPATAN ANGIN MAKSIMUM</v>
          </cell>
          <cell r="E310">
            <v>17</v>
          </cell>
          <cell r="F310">
            <v>2013</v>
          </cell>
          <cell r="G310">
            <v>17</v>
          </cell>
          <cell r="H310">
            <v>21</v>
          </cell>
          <cell r="I310">
            <v>20</v>
          </cell>
          <cell r="J310">
            <v>22</v>
          </cell>
          <cell r="K310">
            <v>18</v>
          </cell>
          <cell r="L310">
            <v>23</v>
          </cell>
          <cell r="M310">
            <v>15</v>
          </cell>
          <cell r="N310">
            <v>31</v>
          </cell>
          <cell r="O310">
            <v>36</v>
          </cell>
          <cell r="P310">
            <v>34</v>
          </cell>
          <cell r="Q310">
            <v>25</v>
          </cell>
          <cell r="R310">
            <v>21</v>
          </cell>
        </row>
        <row r="311">
          <cell r="C311">
            <v>308</v>
          </cell>
          <cell r="D311" t="str">
            <v>KECEPATAN ANGIN MAKSIMUM</v>
          </cell>
          <cell r="E311">
            <v>17</v>
          </cell>
          <cell r="F311">
            <v>2014</v>
          </cell>
          <cell r="G311">
            <v>20</v>
          </cell>
          <cell r="H311">
            <v>23</v>
          </cell>
          <cell r="I311">
            <v>24</v>
          </cell>
          <cell r="J311">
            <v>20</v>
          </cell>
          <cell r="K311">
            <v>24</v>
          </cell>
          <cell r="L311">
            <v>28</v>
          </cell>
          <cell r="M311">
            <v>24</v>
          </cell>
          <cell r="N311">
            <v>20</v>
          </cell>
          <cell r="O311">
            <v>20</v>
          </cell>
          <cell r="P311">
            <v>40</v>
          </cell>
          <cell r="Q311">
            <v>25</v>
          </cell>
          <cell r="R311">
            <v>24</v>
          </cell>
        </row>
        <row r="312">
          <cell r="C312">
            <v>309</v>
          </cell>
          <cell r="D312" t="str">
            <v>KECEPATAN ANGIN MAKSIMUM</v>
          </cell>
          <cell r="E312">
            <v>17</v>
          </cell>
          <cell r="F312">
            <v>2015</v>
          </cell>
          <cell r="G312">
            <v>20</v>
          </cell>
          <cell r="H312">
            <v>20</v>
          </cell>
          <cell r="I312">
            <v>22</v>
          </cell>
          <cell r="J312">
            <v>17</v>
          </cell>
          <cell r="K312">
            <v>19</v>
          </cell>
          <cell r="L312">
            <v>29</v>
          </cell>
          <cell r="M312">
            <v>22</v>
          </cell>
          <cell r="N312">
            <v>27</v>
          </cell>
          <cell r="O312">
            <v>26</v>
          </cell>
          <cell r="P312">
            <v>24</v>
          </cell>
          <cell r="Q312">
            <v>20</v>
          </cell>
          <cell r="R312">
            <v>17</v>
          </cell>
        </row>
        <row r="313">
          <cell r="C313">
            <v>310</v>
          </cell>
          <cell r="D313" t="str">
            <v>KECEPATAN ANGIN MAKSIMUM</v>
          </cell>
          <cell r="E313">
            <v>17</v>
          </cell>
          <cell r="F313">
            <v>2016</v>
          </cell>
          <cell r="G313">
            <v>22</v>
          </cell>
          <cell r="H313">
            <v>15</v>
          </cell>
          <cell r="I313">
            <v>17</v>
          </cell>
          <cell r="J313">
            <v>19</v>
          </cell>
          <cell r="K313">
            <v>22</v>
          </cell>
          <cell r="L313">
            <v>20</v>
          </cell>
          <cell r="M313">
            <v>21</v>
          </cell>
          <cell r="N313">
            <v>33</v>
          </cell>
          <cell r="O313">
            <v>25</v>
          </cell>
          <cell r="P313">
            <v>25</v>
          </cell>
          <cell r="Q313">
            <v>24</v>
          </cell>
          <cell r="R313">
            <v>24</v>
          </cell>
        </row>
        <row r="314">
          <cell r="C314">
            <v>311</v>
          </cell>
          <cell r="D314" t="str">
            <v>KECEPATAN ANGIN MAKSIMUM</v>
          </cell>
          <cell r="E314">
            <v>17</v>
          </cell>
          <cell r="F314">
            <v>2017</v>
          </cell>
          <cell r="G314">
            <v>12</v>
          </cell>
          <cell r="H314">
            <v>26</v>
          </cell>
          <cell r="I314">
            <v>19</v>
          </cell>
          <cell r="J314">
            <v>28</v>
          </cell>
          <cell r="K314">
            <v>20</v>
          </cell>
          <cell r="L314">
            <v>20</v>
          </cell>
          <cell r="M314">
            <v>24</v>
          </cell>
          <cell r="N314">
            <v>34</v>
          </cell>
          <cell r="O314">
            <v>20</v>
          </cell>
          <cell r="P314">
            <v>27</v>
          </cell>
          <cell r="Q314">
            <v>18</v>
          </cell>
          <cell r="R314">
            <v>37</v>
          </cell>
        </row>
        <row r="315">
          <cell r="C315">
            <v>312</v>
          </cell>
          <cell r="D315" t="str">
            <v>KECEPATAN ANGIN MAKSIMUM</v>
          </cell>
          <cell r="E315">
            <v>17</v>
          </cell>
          <cell r="F315">
            <v>2018</v>
          </cell>
          <cell r="G315">
            <v>18</v>
          </cell>
          <cell r="H315">
            <v>27</v>
          </cell>
          <cell r="I315">
            <v>17</v>
          </cell>
          <cell r="J315">
            <v>2.4305555555555554</v>
          </cell>
          <cell r="K315">
            <v>20</v>
          </cell>
          <cell r="L315">
            <v>21</v>
          </cell>
          <cell r="M315">
            <v>18</v>
          </cell>
          <cell r="N315">
            <v>16</v>
          </cell>
          <cell r="O315">
            <v>22</v>
          </cell>
          <cell r="P315">
            <v>20</v>
          </cell>
          <cell r="Q315">
            <v>20</v>
          </cell>
          <cell r="R315">
            <v>22</v>
          </cell>
        </row>
        <row r="316">
          <cell r="C316">
            <v>313</v>
          </cell>
          <cell r="D316" t="str">
            <v>ARAH ANGIN PADA KECEPATAN MAKSIMUM</v>
          </cell>
          <cell r="E316">
            <v>18</v>
          </cell>
          <cell r="F316">
            <v>2006</v>
          </cell>
          <cell r="G316" t="str">
            <v>360/260/30</v>
          </cell>
          <cell r="H316">
            <v>100</v>
          </cell>
          <cell r="I316" t="str">
            <v>290/90/40</v>
          </cell>
          <cell r="J316" t="str">
            <v>180/90/20</v>
          </cell>
          <cell r="K316">
            <v>110</v>
          </cell>
          <cell r="L316">
            <v>210</v>
          </cell>
          <cell r="M316">
            <v>210</v>
          </cell>
          <cell r="N316">
            <v>40</v>
          </cell>
          <cell r="O316">
            <v>40</v>
          </cell>
          <cell r="P316">
            <v>200</v>
          </cell>
          <cell r="Q316">
            <v>210</v>
          </cell>
          <cell r="R316">
            <v>250</v>
          </cell>
        </row>
        <row r="317">
          <cell r="C317">
            <v>314</v>
          </cell>
          <cell r="D317" t="str">
            <v>ARAH ANGIN PADA KECEPATAN MAKSIMUM</v>
          </cell>
          <cell r="E317">
            <v>18</v>
          </cell>
          <cell r="F317">
            <v>2007</v>
          </cell>
          <cell r="G317" t="str">
            <v>270/40/</v>
          </cell>
          <cell r="H317">
            <v>40</v>
          </cell>
          <cell r="I317">
            <v>90</v>
          </cell>
          <cell r="J317" t="str">
            <v>90/40/</v>
          </cell>
          <cell r="K317">
            <v>130</v>
          </cell>
          <cell r="L317">
            <v>180</v>
          </cell>
          <cell r="M317">
            <v>40</v>
          </cell>
          <cell r="N317">
            <v>170</v>
          </cell>
          <cell r="O317">
            <v>230</v>
          </cell>
          <cell r="P317">
            <v>270</v>
          </cell>
          <cell r="Q317">
            <v>90</v>
          </cell>
          <cell r="R317">
            <v>50</v>
          </cell>
        </row>
        <row r="318">
          <cell r="C318">
            <v>315</v>
          </cell>
          <cell r="D318" t="str">
            <v>ARAH ANGIN PADA KECEPATAN MAKSIMUM</v>
          </cell>
          <cell r="E318">
            <v>18</v>
          </cell>
          <cell r="F318">
            <v>2008</v>
          </cell>
          <cell r="G318">
            <v>180</v>
          </cell>
          <cell r="H318">
            <v>40</v>
          </cell>
          <cell r="I318">
            <v>90</v>
          </cell>
          <cell r="J318">
            <v>40</v>
          </cell>
          <cell r="K318">
            <v>40</v>
          </cell>
          <cell r="L318">
            <v>40</v>
          </cell>
          <cell r="M318">
            <v>210</v>
          </cell>
          <cell r="N318">
            <v>170</v>
          </cell>
          <cell r="O318">
            <v>270</v>
          </cell>
          <cell r="P318">
            <v>130</v>
          </cell>
          <cell r="Q318">
            <v>90</v>
          </cell>
          <cell r="R318">
            <v>180</v>
          </cell>
        </row>
        <row r="319">
          <cell r="C319">
            <v>316</v>
          </cell>
          <cell r="D319" t="str">
            <v>ARAH ANGIN PADA KECEPATAN MAKSIMUM</v>
          </cell>
          <cell r="E319">
            <v>18</v>
          </cell>
          <cell r="F319">
            <v>2009</v>
          </cell>
          <cell r="G319">
            <v>230</v>
          </cell>
          <cell r="H319">
            <v>360</v>
          </cell>
          <cell r="I319">
            <v>210</v>
          </cell>
          <cell r="J319">
            <v>180</v>
          </cell>
          <cell r="K319">
            <v>250</v>
          </cell>
          <cell r="L319">
            <v>100</v>
          </cell>
          <cell r="M319">
            <v>200</v>
          </cell>
          <cell r="N319" t="str">
            <v>180/90/</v>
          </cell>
          <cell r="O319">
            <v>220</v>
          </cell>
          <cell r="P319">
            <v>90</v>
          </cell>
          <cell r="Q319">
            <v>160</v>
          </cell>
          <cell r="R319">
            <v>90</v>
          </cell>
        </row>
        <row r="320">
          <cell r="C320">
            <v>317</v>
          </cell>
          <cell r="D320" t="str">
            <v>ARAH ANGIN PADA KECEPATAN MAKSIMUM</v>
          </cell>
          <cell r="E320">
            <v>18</v>
          </cell>
          <cell r="F320">
            <v>2010</v>
          </cell>
          <cell r="G320">
            <v>60</v>
          </cell>
          <cell r="H320">
            <v>40</v>
          </cell>
          <cell r="I320">
            <v>60</v>
          </cell>
          <cell r="J320">
            <v>20</v>
          </cell>
          <cell r="K320">
            <v>50</v>
          </cell>
          <cell r="L320">
            <v>140</v>
          </cell>
          <cell r="M320">
            <v>140</v>
          </cell>
          <cell r="N320">
            <v>190</v>
          </cell>
          <cell r="O320">
            <v>130</v>
          </cell>
          <cell r="P320">
            <v>290</v>
          </cell>
          <cell r="Q320">
            <v>150</v>
          </cell>
          <cell r="R320">
            <v>290</v>
          </cell>
        </row>
        <row r="321">
          <cell r="C321">
            <v>318</v>
          </cell>
          <cell r="D321" t="str">
            <v>ARAH ANGIN PADA KECEPATAN MAKSIMUM</v>
          </cell>
          <cell r="E321">
            <v>18</v>
          </cell>
          <cell r="F321">
            <v>2011</v>
          </cell>
          <cell r="G321">
            <v>300</v>
          </cell>
          <cell r="H321" t="str">
            <v>310/50/</v>
          </cell>
          <cell r="I321">
            <v>290</v>
          </cell>
          <cell r="J321">
            <v>170</v>
          </cell>
          <cell r="K321">
            <v>220</v>
          </cell>
          <cell r="L321">
            <v>310</v>
          </cell>
          <cell r="M321">
            <v>260</v>
          </cell>
          <cell r="N321">
            <v>310</v>
          </cell>
          <cell r="O321">
            <v>170</v>
          </cell>
          <cell r="P321">
            <v>300</v>
          </cell>
          <cell r="Q321">
            <v>200</v>
          </cell>
          <cell r="R321">
            <v>240</v>
          </cell>
        </row>
        <row r="322">
          <cell r="C322">
            <v>319</v>
          </cell>
          <cell r="D322" t="str">
            <v>ARAH ANGIN PADA KECEPATAN MAKSIMUM</v>
          </cell>
          <cell r="E322">
            <v>18</v>
          </cell>
          <cell r="F322">
            <v>2012</v>
          </cell>
          <cell r="G322">
            <v>260</v>
          </cell>
          <cell r="H322">
            <v>45</v>
          </cell>
          <cell r="I322">
            <v>80</v>
          </cell>
          <cell r="J322">
            <v>120</v>
          </cell>
          <cell r="K322">
            <v>170</v>
          </cell>
          <cell r="L322">
            <v>230</v>
          </cell>
          <cell r="M322">
            <v>310</v>
          </cell>
          <cell r="N322">
            <v>140</v>
          </cell>
          <cell r="O322">
            <v>220</v>
          </cell>
          <cell r="P322">
            <v>50</v>
          </cell>
          <cell r="Q322">
            <v>270</v>
          </cell>
          <cell r="R322">
            <v>50</v>
          </cell>
        </row>
        <row r="323">
          <cell r="C323">
            <v>320</v>
          </cell>
          <cell r="D323" t="str">
            <v>ARAH ANGIN PADA KECEPATAN MAKSIMUM</v>
          </cell>
          <cell r="E323">
            <v>18</v>
          </cell>
          <cell r="F323">
            <v>2013</v>
          </cell>
          <cell r="G323">
            <v>260</v>
          </cell>
          <cell r="H323">
            <v>170</v>
          </cell>
          <cell r="I323">
            <v>80</v>
          </cell>
          <cell r="J323">
            <v>120</v>
          </cell>
          <cell r="K323">
            <v>170</v>
          </cell>
          <cell r="L323">
            <v>230</v>
          </cell>
          <cell r="M323">
            <v>310</v>
          </cell>
          <cell r="N323">
            <v>140</v>
          </cell>
          <cell r="O323">
            <v>220</v>
          </cell>
          <cell r="P323">
            <v>50</v>
          </cell>
          <cell r="Q323">
            <v>200</v>
          </cell>
          <cell r="R323">
            <v>50</v>
          </cell>
        </row>
        <row r="324">
          <cell r="C324">
            <v>321</v>
          </cell>
          <cell r="D324" t="str">
            <v>ARAH ANGIN PADA KECEPATAN MAKSIMUM</v>
          </cell>
          <cell r="E324">
            <v>18</v>
          </cell>
          <cell r="F324">
            <v>2014</v>
          </cell>
          <cell r="G324">
            <v>280</v>
          </cell>
          <cell r="H324">
            <v>250</v>
          </cell>
          <cell r="I324">
            <v>310</v>
          </cell>
          <cell r="J324">
            <v>290</v>
          </cell>
          <cell r="K324">
            <v>50</v>
          </cell>
          <cell r="L324">
            <v>280</v>
          </cell>
          <cell r="M324">
            <v>290</v>
          </cell>
          <cell r="N324">
            <v>150</v>
          </cell>
          <cell r="O324">
            <v>250</v>
          </cell>
          <cell r="P324">
            <v>240</v>
          </cell>
          <cell r="Q324">
            <v>110</v>
          </cell>
          <cell r="R324">
            <v>300</v>
          </cell>
        </row>
        <row r="325">
          <cell r="C325">
            <v>322</v>
          </cell>
          <cell r="D325" t="str">
            <v>ARAH ANGIN PADA KECEPATAN MAKSIMUM</v>
          </cell>
          <cell r="E325">
            <v>18</v>
          </cell>
          <cell r="F325">
            <v>2015</v>
          </cell>
          <cell r="G325">
            <v>290</v>
          </cell>
          <cell r="H325">
            <v>320</v>
          </cell>
          <cell r="I325">
            <v>100</v>
          </cell>
          <cell r="J325">
            <v>225</v>
          </cell>
          <cell r="K325">
            <v>110</v>
          </cell>
          <cell r="L325">
            <v>310</v>
          </cell>
          <cell r="M325">
            <v>50</v>
          </cell>
          <cell r="N325">
            <v>200</v>
          </cell>
          <cell r="O325">
            <v>310</v>
          </cell>
          <cell r="P325">
            <v>130</v>
          </cell>
          <cell r="Q325">
            <v>180</v>
          </cell>
          <cell r="R325">
            <v>50</v>
          </cell>
        </row>
        <row r="326">
          <cell r="C326">
            <v>323</v>
          </cell>
          <cell r="D326" t="str">
            <v>ARAH ANGIN PADA KECEPATAN MAKSIMUM</v>
          </cell>
          <cell r="E326">
            <v>18</v>
          </cell>
          <cell r="F326">
            <v>2016</v>
          </cell>
          <cell r="G326">
            <v>100</v>
          </cell>
          <cell r="H326">
            <v>40</v>
          </cell>
          <cell r="I326">
            <v>120</v>
          </cell>
          <cell r="J326">
            <v>70</v>
          </cell>
          <cell r="K326">
            <v>150</v>
          </cell>
          <cell r="L326">
            <v>300</v>
          </cell>
          <cell r="M326">
            <v>240</v>
          </cell>
          <cell r="N326">
            <v>300</v>
          </cell>
          <cell r="O326">
            <v>190</v>
          </cell>
          <cell r="P326">
            <v>210</v>
          </cell>
          <cell r="Q326">
            <v>270</v>
          </cell>
          <cell r="R326">
            <v>240</v>
          </cell>
        </row>
        <row r="327">
          <cell r="C327">
            <v>324</v>
          </cell>
          <cell r="D327" t="str">
            <v>ARAH ANGIN PADA KECEPATAN MAKSIMUM</v>
          </cell>
          <cell r="E327">
            <v>18</v>
          </cell>
          <cell r="F327">
            <v>2017</v>
          </cell>
          <cell r="G327">
            <v>60</v>
          </cell>
          <cell r="H327">
            <v>50</v>
          </cell>
          <cell r="I327">
            <v>80</v>
          </cell>
          <cell r="J327">
            <v>200</v>
          </cell>
          <cell r="K327">
            <v>150</v>
          </cell>
          <cell r="L327">
            <v>80</v>
          </cell>
          <cell r="M327">
            <v>310</v>
          </cell>
          <cell r="N327">
            <v>225</v>
          </cell>
          <cell r="O327">
            <v>240</v>
          </cell>
          <cell r="P327">
            <v>170</v>
          </cell>
          <cell r="Q327">
            <v>90</v>
          </cell>
          <cell r="R327">
            <v>180</v>
          </cell>
        </row>
        <row r="328">
          <cell r="C328">
            <v>325</v>
          </cell>
          <cell r="D328" t="str">
            <v>ARAH ANGIN PADA KECEPATAN MAKSIMUM</v>
          </cell>
          <cell r="E328">
            <v>18</v>
          </cell>
          <cell r="F328">
            <v>2018</v>
          </cell>
          <cell r="G328">
            <v>360</v>
          </cell>
          <cell r="H328">
            <v>350</v>
          </cell>
          <cell r="I328">
            <v>330</v>
          </cell>
          <cell r="J328">
            <v>230</v>
          </cell>
          <cell r="K328">
            <v>30</v>
          </cell>
          <cell r="L328">
            <v>80</v>
          </cell>
          <cell r="M328">
            <v>140</v>
          </cell>
          <cell r="N328">
            <v>220</v>
          </cell>
          <cell r="O328">
            <v>180</v>
          </cell>
          <cell r="P328">
            <v>150</v>
          </cell>
          <cell r="Q328">
            <v>150</v>
          </cell>
          <cell r="R328">
            <v>240</v>
          </cell>
        </row>
        <row r="329">
          <cell r="C329">
            <v>326</v>
          </cell>
          <cell r="D329" t="str">
            <v>SUHU UDARA PUKUL 18.00 WITA</v>
          </cell>
          <cell r="E329">
            <v>4</v>
          </cell>
          <cell r="F329">
            <v>1998</v>
          </cell>
          <cell r="G329">
            <v>28.538709677419352</v>
          </cell>
          <cell r="H329">
            <v>29.471428571428568</v>
          </cell>
          <cell r="I329">
            <v>29.454838709677421</v>
          </cell>
          <cell r="J329">
            <v>29.733333333333334</v>
          </cell>
          <cell r="K329">
            <v>29.370967741935484</v>
          </cell>
          <cell r="L329">
            <v>29.213333333333331</v>
          </cell>
          <cell r="M329">
            <v>28.154838709677417</v>
          </cell>
          <cell r="N329">
            <v>28.619354838709679</v>
          </cell>
          <cell r="O329">
            <v>28.653333333333329</v>
          </cell>
          <cell r="P329">
            <v>29.390322580645158</v>
          </cell>
          <cell r="Q329">
            <v>28.506666666666668</v>
          </cell>
          <cell r="R329">
            <v>28.267741935483869</v>
          </cell>
        </row>
        <row r="330">
          <cell r="C330">
            <v>327</v>
          </cell>
          <cell r="D330" t="str">
            <v>SUHU UDARA PUKUL 18.00 WITA</v>
          </cell>
          <cell r="E330">
            <v>4</v>
          </cell>
          <cell r="F330">
            <v>1999</v>
          </cell>
          <cell r="G330">
            <v>28.245161290322574</v>
          </cell>
          <cell r="H330">
            <v>28.471428571428564</v>
          </cell>
          <cell r="I330">
            <v>28.893548387096764</v>
          </cell>
          <cell r="J330">
            <v>29.610000000000007</v>
          </cell>
          <cell r="K330">
            <v>28.409677419354846</v>
          </cell>
          <cell r="L330">
            <v>29.05</v>
          </cell>
          <cell r="M330">
            <v>28.92258064516129</v>
          </cell>
          <cell r="N330">
            <v>29.164516129032254</v>
          </cell>
          <cell r="O330">
            <v>29.020000000000003</v>
          </cell>
          <cell r="P330">
            <v>28.467741935483872</v>
          </cell>
          <cell r="Q330">
            <v>28.646666666666661</v>
          </cell>
          <cell r="R330">
            <v>28.867741935483867</v>
          </cell>
        </row>
        <row r="331">
          <cell r="C331">
            <v>328</v>
          </cell>
          <cell r="D331" t="str">
            <v>SUHU UDARA PUKUL 18.00 WITA</v>
          </cell>
          <cell r="E331">
            <v>4</v>
          </cell>
          <cell r="F331">
            <v>2000</v>
          </cell>
          <cell r="G331">
            <v>28.08064516129032</v>
          </cell>
          <cell r="H331">
            <v>28.017241379310342</v>
          </cell>
          <cell r="I331">
            <v>28.593548387096778</v>
          </cell>
          <cell r="J331">
            <v>28.46</v>
          </cell>
          <cell r="K331">
            <v>29.516129032258075</v>
          </cell>
          <cell r="L331">
            <v>28.536666666666672</v>
          </cell>
          <cell r="M331">
            <v>29.061290322580643</v>
          </cell>
          <cell r="N331">
            <v>28.993548387096773</v>
          </cell>
          <cell r="O331">
            <v>29.233333333333334</v>
          </cell>
          <cell r="P331">
            <v>28.787096774193547</v>
          </cell>
          <cell r="Q331">
            <v>27.883333333333333</v>
          </cell>
          <cell r="R331">
            <v>29.309677419354848</v>
          </cell>
        </row>
        <row r="332">
          <cell r="C332">
            <v>329</v>
          </cell>
          <cell r="D332" t="str">
            <v>SUHU UDARA PUKUL 18.00 WITA</v>
          </cell>
          <cell r="E332">
            <v>4</v>
          </cell>
          <cell r="F332">
            <v>2001</v>
          </cell>
          <cell r="G332">
            <v>28.290322580645164</v>
          </cell>
          <cell r="H332">
            <v>28.278571428571418</v>
          </cell>
          <cell r="I332">
            <v>28.545161290322579</v>
          </cell>
          <cell r="J332">
            <v>29.416666666666668</v>
          </cell>
          <cell r="K332">
            <v>29.980645161290322</v>
          </cell>
          <cell r="L332">
            <v>29.296666666666663</v>
          </cell>
          <cell r="M332">
            <v>29.854838709677423</v>
          </cell>
          <cell r="N332">
            <v>29.612903225806452</v>
          </cell>
          <cell r="O332">
            <v>28.773333333333326</v>
          </cell>
          <cell r="P332">
            <v>29.316129032258068</v>
          </cell>
          <cell r="Q332">
            <v>29.026666666666678</v>
          </cell>
          <cell r="R332">
            <v>28.416129032258063</v>
          </cell>
        </row>
        <row r="333">
          <cell r="C333">
            <v>330</v>
          </cell>
          <cell r="D333" t="str">
            <v>SUHU UDARA PUKUL 18.00 WITA</v>
          </cell>
          <cell r="E333">
            <v>4</v>
          </cell>
          <cell r="F333">
            <v>2002</v>
          </cell>
          <cell r="G333">
            <v>28.454838709677418</v>
          </cell>
          <cell r="H333">
            <v>28.817857142857132</v>
          </cell>
          <cell r="I333">
            <v>29.154838709677417</v>
          </cell>
          <cell r="J333">
            <v>29.026666666666674</v>
          </cell>
          <cell r="K333">
            <v>28.85483870967742</v>
          </cell>
          <cell r="L333">
            <v>29.296666666666663</v>
          </cell>
          <cell r="M333">
            <v>30.319354838709668</v>
          </cell>
          <cell r="N333">
            <v>29.845161290322586</v>
          </cell>
          <cell r="O333">
            <v>28.9</v>
          </cell>
          <cell r="P333">
            <v>28.987096774193549</v>
          </cell>
          <cell r="Q333">
            <v>28.903333333333329</v>
          </cell>
          <cell r="R333">
            <v>28.416129032258063</v>
          </cell>
        </row>
        <row r="334">
          <cell r="C334">
            <v>331</v>
          </cell>
          <cell r="D334" t="str">
            <v>SUHU UDARA PUKUL 18.00 WITA</v>
          </cell>
          <cell r="E334">
            <v>4</v>
          </cell>
          <cell r="F334">
            <v>2003</v>
          </cell>
          <cell r="G334">
            <v>28.658064516129027</v>
          </cell>
          <cell r="H334">
            <v>28.900000000000002</v>
          </cell>
          <cell r="I334">
            <v>28.990322580645159</v>
          </cell>
          <cell r="J334">
            <v>29.979999999999997</v>
          </cell>
          <cell r="K334">
            <v>30.287096774193547</v>
          </cell>
          <cell r="L334">
            <v>29.223333333333333</v>
          </cell>
          <cell r="M334">
            <v>29.235483870967737</v>
          </cell>
          <cell r="N334">
            <v>28.887096774193548</v>
          </cell>
          <cell r="O334">
            <v>28.989999999999995</v>
          </cell>
          <cell r="P334">
            <v>28.741935483870972</v>
          </cell>
          <cell r="Q334">
            <v>28.676666666666666</v>
          </cell>
          <cell r="R334">
            <v>28.109677419354835</v>
          </cell>
        </row>
        <row r="335">
          <cell r="C335">
            <v>332</v>
          </cell>
          <cell r="D335" t="str">
            <v>SUHU UDARA PUKUL 18.00 WITA</v>
          </cell>
          <cell r="E335">
            <v>4</v>
          </cell>
          <cell r="F335">
            <v>2004</v>
          </cell>
          <cell r="G335">
            <v>28.648387096774201</v>
          </cell>
          <cell r="H335">
            <v>29.044827586206903</v>
          </cell>
          <cell r="I335">
            <v>29.058064516129029</v>
          </cell>
          <cell r="J335">
            <v>29.213333333333328</v>
          </cell>
          <cell r="K335">
            <v>29.487096774193553</v>
          </cell>
          <cell r="L335">
            <v>29.86</v>
          </cell>
          <cell r="M335">
            <v>29.890322580645162</v>
          </cell>
          <cell r="N335">
            <v>31.748387096774188</v>
          </cell>
          <cell r="O335">
            <v>29.529999999999998</v>
          </cell>
          <cell r="P335">
            <v>31.535483870967745</v>
          </cell>
          <cell r="Q335">
            <v>30.499999999999993</v>
          </cell>
          <cell r="R335">
            <v>30.14516129032258</v>
          </cell>
        </row>
        <row r="336">
          <cell r="C336">
            <v>333</v>
          </cell>
          <cell r="D336" t="str">
            <v>SUHU UDARA PUKUL 18.00 WITA</v>
          </cell>
          <cell r="E336">
            <v>4</v>
          </cell>
          <cell r="F336">
            <v>2005</v>
          </cell>
          <cell r="G336">
            <v>28.967741935483868</v>
          </cell>
          <cell r="H336">
            <v>28.771428571428572</v>
          </cell>
          <cell r="I336">
            <v>29.032258064516125</v>
          </cell>
          <cell r="J336">
            <v>28.976666666666674</v>
          </cell>
          <cell r="K336">
            <v>28.719354838709684</v>
          </cell>
          <cell r="L336">
            <v>28.766666666666669</v>
          </cell>
          <cell r="M336">
            <v>29.722580645161294</v>
          </cell>
          <cell r="N336">
            <v>29.470967741935489</v>
          </cell>
          <cell r="O336">
            <v>30.246666666666663</v>
          </cell>
          <cell r="P336">
            <v>29.009677419354833</v>
          </cell>
          <cell r="Q336">
            <v>28.846666666666668</v>
          </cell>
          <cell r="R336">
            <v>28.367741935483863</v>
          </cell>
        </row>
        <row r="337">
          <cell r="C337">
            <v>334</v>
          </cell>
          <cell r="D337" t="str">
            <v>SUHU UDARA PUKUL 18.00 WITA</v>
          </cell>
          <cell r="E337">
            <v>4</v>
          </cell>
          <cell r="F337">
            <v>2006</v>
          </cell>
          <cell r="G337">
            <v>28.751612903225812</v>
          </cell>
          <cell r="H337">
            <v>28.689285714285717</v>
          </cell>
          <cell r="I337">
            <v>29.432258064516127</v>
          </cell>
          <cell r="J337">
            <v>29.12</v>
          </cell>
          <cell r="K337">
            <v>29.806451612903221</v>
          </cell>
          <cell r="L337">
            <v>29.060000000000002</v>
          </cell>
          <cell r="M337">
            <v>30.570967741935487</v>
          </cell>
          <cell r="N337">
            <v>30.241935483870964</v>
          </cell>
          <cell r="O337">
            <v>28.900000000000002</v>
          </cell>
          <cell r="P337">
            <v>29.151612903225807</v>
          </cell>
          <cell r="Q337">
            <v>28.626666666666665</v>
          </cell>
          <cell r="R337">
            <v>28.99677419354839</v>
          </cell>
        </row>
        <row r="338">
          <cell r="C338">
            <v>335</v>
          </cell>
          <cell r="D338" t="str">
            <v>SUHU UDARA PUKUL 18.00 WITA</v>
          </cell>
          <cell r="E338">
            <v>4</v>
          </cell>
          <cell r="F338">
            <v>2007</v>
          </cell>
          <cell r="G338">
            <v>28.638709677419357</v>
          </cell>
          <cell r="H338">
            <v>29.939285714285717</v>
          </cell>
          <cell r="I338">
            <v>29.087096774193544</v>
          </cell>
          <cell r="J338">
            <v>30.006666666666668</v>
          </cell>
          <cell r="K338">
            <v>29.429032258064513</v>
          </cell>
          <cell r="L338">
            <v>29.049999999999997</v>
          </cell>
          <cell r="M338">
            <v>28.832258064516132</v>
          </cell>
          <cell r="N338">
            <v>29.151612903225811</v>
          </cell>
          <cell r="O338">
            <v>29.41</v>
          </cell>
          <cell r="P338">
            <v>28.887096774193548</v>
          </cell>
          <cell r="Q338">
            <v>28.919999999999998</v>
          </cell>
          <cell r="R338">
            <v>28.203225806451613</v>
          </cell>
        </row>
        <row r="339">
          <cell r="C339">
            <v>336</v>
          </cell>
          <cell r="D339" t="str">
            <v>SUHU UDARA PUKUL 18.00 WITA</v>
          </cell>
          <cell r="E339">
            <v>4</v>
          </cell>
          <cell r="F339">
            <v>2008</v>
          </cell>
          <cell r="G339">
            <v>28.619354838709675</v>
          </cell>
          <cell r="H339">
            <v>28.237931034482759</v>
          </cell>
          <cell r="I339">
            <v>28.241935483870964</v>
          </cell>
          <cell r="J339">
            <v>28.91</v>
          </cell>
          <cell r="K339">
            <v>28.99677419354839</v>
          </cell>
          <cell r="L339">
            <v>28.163333333333323</v>
          </cell>
          <cell r="M339">
            <v>28.187096774193556</v>
          </cell>
          <cell r="N339">
            <v>27.838709677419359</v>
          </cell>
          <cell r="O339">
            <v>29.006666666666668</v>
          </cell>
          <cell r="P339">
            <v>28.758064516129036</v>
          </cell>
          <cell r="Q339">
            <v>28.133333333333333</v>
          </cell>
          <cell r="R339">
            <v>28.435483870967737</v>
          </cell>
        </row>
        <row r="340">
          <cell r="C340">
            <v>337</v>
          </cell>
          <cell r="D340" t="str">
            <v>SUHU UDARA PUKUL 18.00 WITA</v>
          </cell>
          <cell r="E340">
            <v>4</v>
          </cell>
          <cell r="F340">
            <v>2009</v>
          </cell>
          <cell r="G340">
            <v>28.577419354838714</v>
          </cell>
          <cell r="H340">
            <v>28.771428571428572</v>
          </cell>
          <cell r="I340">
            <v>28.535483870967745</v>
          </cell>
          <cell r="J340">
            <v>29.353333333333332</v>
          </cell>
          <cell r="K340">
            <v>29.838709677419352</v>
          </cell>
          <cell r="L340">
            <v>29.103333333333332</v>
          </cell>
          <cell r="M340">
            <v>29.906451612903226</v>
          </cell>
          <cell r="N340">
            <v>29.880645161290317</v>
          </cell>
          <cell r="O340">
            <v>30.336666666666666</v>
          </cell>
          <cell r="P340">
            <v>29.07741935483871</v>
          </cell>
          <cell r="Q340">
            <v>28.410000000000004</v>
          </cell>
          <cell r="R340">
            <v>28.325806451612909</v>
          </cell>
        </row>
        <row r="341">
          <cell r="C341">
            <v>338</v>
          </cell>
          <cell r="D341" t="str">
            <v>SUHU UDARA PUKUL 18.00 WITA</v>
          </cell>
          <cell r="E341">
            <v>4</v>
          </cell>
          <cell r="F341">
            <v>2010</v>
          </cell>
          <cell r="G341">
            <v>28.590322580645164</v>
          </cell>
          <cell r="H341">
            <v>29.30714285714286</v>
          </cell>
          <cell r="I341">
            <v>29.596774193548388</v>
          </cell>
          <cell r="J341">
            <v>29.660000000000004</v>
          </cell>
          <cell r="K341">
            <v>29.819354838709678</v>
          </cell>
          <cell r="L341">
            <v>29.533333333333339</v>
          </cell>
          <cell r="M341">
            <v>28.380645161290325</v>
          </cell>
          <cell r="N341">
            <v>28.987096774193553</v>
          </cell>
          <cell r="O341">
            <v>28.04666666666667</v>
          </cell>
          <cell r="P341">
            <v>29.264516129032256</v>
          </cell>
          <cell r="Q341">
            <v>28.536666666666669</v>
          </cell>
          <cell r="R341">
            <v>28.200000000000003</v>
          </cell>
        </row>
        <row r="342">
          <cell r="C342">
            <v>339</v>
          </cell>
          <cell r="D342" t="str">
            <v>SUHU UDARA PUKUL 18.00 WITA</v>
          </cell>
          <cell r="E342">
            <v>4</v>
          </cell>
          <cell r="F342">
            <v>2011</v>
          </cell>
          <cell r="G342">
            <v>28.074193548387097</v>
          </cell>
          <cell r="H342">
            <v>28.414285714285718</v>
          </cell>
          <cell r="I342">
            <v>28.606451612903225</v>
          </cell>
          <cell r="J342">
            <v>28.993333333333336</v>
          </cell>
          <cell r="K342">
            <v>29.412903225806453</v>
          </cell>
          <cell r="L342">
            <v>29.413333333333338</v>
          </cell>
          <cell r="M342">
            <v>30.141935483870974</v>
          </cell>
          <cell r="N342">
            <v>29.2</v>
          </cell>
          <cell r="O342">
            <v>29.139999999999997</v>
          </cell>
          <cell r="P342">
            <v>28.845161290322583</v>
          </cell>
          <cell r="Q342">
            <v>28.733666666666661</v>
          </cell>
          <cell r="R342">
            <v>28.815161290322585</v>
          </cell>
        </row>
        <row r="343">
          <cell r="C343">
            <v>340</v>
          </cell>
          <cell r="D343" t="str">
            <v>SUHU UDARA PUKUL 18.00 WITA</v>
          </cell>
          <cell r="E343">
            <v>4</v>
          </cell>
          <cell r="F343">
            <v>2012</v>
          </cell>
          <cell r="G343">
            <v>27.629032258064512</v>
          </cell>
          <cell r="H343">
            <v>28.917241379310347</v>
          </cell>
          <cell r="I343">
            <v>28.145161290322573</v>
          </cell>
          <cell r="J343">
            <v>28.586666666666662</v>
          </cell>
          <cell r="K343">
            <v>29.85483870967742</v>
          </cell>
          <cell r="L343">
            <v>29.914666666666673</v>
          </cell>
          <cell r="M343">
            <v>29.996774193548386</v>
          </cell>
          <cell r="N343">
            <v>29.716129032258063</v>
          </cell>
          <cell r="O343">
            <v>29.88666666666666</v>
          </cell>
          <cell r="P343">
            <v>28.738709677419354</v>
          </cell>
          <cell r="Q343">
            <v>28.323333333333334</v>
          </cell>
          <cell r="R343">
            <v>28.451612903225808</v>
          </cell>
        </row>
        <row r="344">
          <cell r="C344">
            <v>341</v>
          </cell>
          <cell r="D344" t="str">
            <v>SUHU UDARA PUKUL 18.00 WITA</v>
          </cell>
          <cell r="E344">
            <v>4</v>
          </cell>
          <cell r="F344">
            <v>2013</v>
          </cell>
          <cell r="G344">
            <v>28.625806451612906</v>
          </cell>
          <cell r="H344">
            <v>28.214285714285712</v>
          </cell>
          <cell r="I344">
            <v>29.545161290322572</v>
          </cell>
          <cell r="J344">
            <v>29.123333333333338</v>
          </cell>
          <cell r="K344">
            <v>29.187096774193552</v>
          </cell>
          <cell r="L344">
            <v>30.15666666666667</v>
          </cell>
          <cell r="M344">
            <v>29.341935483870969</v>
          </cell>
          <cell r="N344">
            <v>28.925806451612903</v>
          </cell>
          <cell r="O344">
            <v>28.786666666666669</v>
          </cell>
          <cell r="P344">
            <v>29.383870967741938</v>
          </cell>
          <cell r="Q344">
            <v>28.796666666666674</v>
          </cell>
          <cell r="R344">
            <v>28.448387096774194</v>
          </cell>
        </row>
        <row r="345">
          <cell r="C345">
            <v>342</v>
          </cell>
          <cell r="D345" t="str">
            <v>SUHU UDARA PUKUL 18.00 WITA</v>
          </cell>
          <cell r="E345">
            <v>4</v>
          </cell>
          <cell r="F345">
            <v>2014</v>
          </cell>
          <cell r="G345">
            <v>28.35161290322581</v>
          </cell>
          <cell r="H345">
            <v>28.553571428571427</v>
          </cell>
          <cell r="I345">
            <v>29.35483870967742</v>
          </cell>
          <cell r="J345">
            <v>30.140000000000004</v>
          </cell>
          <cell r="K345">
            <v>29.187096774193552</v>
          </cell>
          <cell r="L345">
            <v>29.480000000000004</v>
          </cell>
          <cell r="M345">
            <v>30.319354838709678</v>
          </cell>
          <cell r="N345">
            <v>29.067741935483873</v>
          </cell>
          <cell r="O345">
            <v>29.480000000000008</v>
          </cell>
          <cell r="P345">
            <v>29.929032258064517</v>
          </cell>
          <cell r="Q345">
            <v>28.473333333333333</v>
          </cell>
          <cell r="R345">
            <v>28.925806451612903</v>
          </cell>
        </row>
        <row r="346">
          <cell r="C346">
            <v>343</v>
          </cell>
          <cell r="D346" t="str">
            <v>SUHU UDARA PUKUL 18.00 WITA</v>
          </cell>
          <cell r="E346">
            <v>4</v>
          </cell>
          <cell r="F346">
            <v>2015</v>
          </cell>
          <cell r="G346">
            <v>28.270967741935483</v>
          </cell>
          <cell r="H346">
            <v>28.535999999999998</v>
          </cell>
          <cell r="I346">
            <v>28.738709677419351</v>
          </cell>
          <cell r="J346">
            <v>29.839999999999993</v>
          </cell>
          <cell r="K346">
            <v>29.567741935483877</v>
          </cell>
          <cell r="L346">
            <v>29.633333333333329</v>
          </cell>
          <cell r="M346">
            <v>30.380645161290321</v>
          </cell>
          <cell r="N346">
            <v>30.635483870967743</v>
          </cell>
          <cell r="O346">
            <v>29.783333333333324</v>
          </cell>
          <cell r="P346">
            <v>29.106451612903228</v>
          </cell>
          <cell r="Q346">
            <v>28.273333333333333</v>
          </cell>
          <cell r="R346">
            <v>29.374193548387098</v>
          </cell>
        </row>
        <row r="347">
          <cell r="C347">
            <v>344</v>
          </cell>
          <cell r="D347" t="str">
            <v>SUHU UDARA PUKUL 18.00 WITA</v>
          </cell>
          <cell r="E347">
            <v>4</v>
          </cell>
          <cell r="F347">
            <v>2016</v>
          </cell>
          <cell r="G347">
            <v>29.43870967741935</v>
          </cell>
          <cell r="H347">
            <v>29.986206896551717</v>
          </cell>
          <cell r="I347">
            <v>29.916129032258059</v>
          </cell>
          <cell r="J347">
            <v>30.813333333333325</v>
          </cell>
          <cell r="K347">
            <v>30.20645161290323</v>
          </cell>
          <cell r="L347">
            <v>29.246666666666666</v>
          </cell>
          <cell r="M347">
            <v>29.583870967741934</v>
          </cell>
          <cell r="N347">
            <v>30.661290322580641</v>
          </cell>
          <cell r="O347">
            <v>29.083333333333329</v>
          </cell>
          <cell r="P347">
            <v>29.190322580645166</v>
          </cell>
          <cell r="Q347">
            <v>29.046666666666674</v>
          </cell>
          <cell r="R347">
            <v>29.05483870967743</v>
          </cell>
        </row>
        <row r="348">
          <cell r="C348">
            <v>345</v>
          </cell>
          <cell r="D348" t="str">
            <v>SUHU UDARA PUKUL 18.00 WITA</v>
          </cell>
          <cell r="E348">
            <v>4</v>
          </cell>
          <cell r="F348">
            <v>2017</v>
          </cell>
          <cell r="G348">
            <v>28.841935483870969</v>
          </cell>
          <cell r="H348">
            <v>29.078571428571429</v>
          </cell>
          <cell r="I348">
            <v>29.006451612903231</v>
          </cell>
          <cell r="J348">
            <v>29.006666666666671</v>
          </cell>
          <cell r="K348">
            <v>29.86774193548387</v>
          </cell>
          <cell r="L348">
            <v>28.926666666666662</v>
          </cell>
          <cell r="M348">
            <v>29.504193548387089</v>
          </cell>
          <cell r="N348">
            <v>29.051612903225806</v>
          </cell>
          <cell r="O348">
            <v>29.699999999999996</v>
          </cell>
          <cell r="P348">
            <v>29.958064516129028</v>
          </cell>
          <cell r="Q348">
            <v>28.77333333333333</v>
          </cell>
          <cell r="R348">
            <v>29.4</v>
          </cell>
        </row>
        <row r="349">
          <cell r="C349">
            <v>346</v>
          </cell>
          <cell r="D349" t="str">
            <v>SUHU UDARA PUKUL 18.00 WITA</v>
          </cell>
          <cell r="E349">
            <v>4</v>
          </cell>
          <cell r="F349">
            <v>2018</v>
          </cell>
          <cell r="G349">
            <v>28.899999999999995</v>
          </cell>
          <cell r="H349">
            <v>29.428571428571427</v>
          </cell>
          <cell r="I349">
            <v>29.609677419354835</v>
          </cell>
          <cell r="J349">
            <v>29.15</v>
          </cell>
          <cell r="K349">
            <v>29.270967741935479</v>
          </cell>
          <cell r="L349">
            <v>29.750000000000004</v>
          </cell>
          <cell r="M349">
            <v>30.112903225806448</v>
          </cell>
          <cell r="N349">
            <v>30.264516129032256</v>
          </cell>
          <cell r="O349">
            <v>29.97333333333334</v>
          </cell>
          <cell r="P349">
            <v>29.051612903225806</v>
          </cell>
          <cell r="Q349">
            <v>29.036666666666665</v>
          </cell>
          <cell r="R349">
            <v>28.906451612903226</v>
          </cell>
        </row>
        <row r="350">
          <cell r="C350">
            <v>347</v>
          </cell>
          <cell r="D350" t="str">
            <v>TEKANAN UDARA</v>
          </cell>
          <cell r="E350">
            <v>10</v>
          </cell>
          <cell r="F350">
            <v>1998</v>
          </cell>
          <cell r="G350">
            <v>1012.6064516129032</v>
          </cell>
          <cell r="H350">
            <v>1013.6678571428571</v>
          </cell>
          <cell r="I350">
            <v>1012.6645161290323</v>
          </cell>
          <cell r="J350">
            <v>1011.9533333333334</v>
          </cell>
          <cell r="K350">
            <v>1010.5677419354836</v>
          </cell>
          <cell r="L350">
            <v>1010.3200000000002</v>
          </cell>
          <cell r="M350">
            <v>1010.2354838709679</v>
          </cell>
          <cell r="N350">
            <v>1010.3483870967743</v>
          </cell>
          <cell r="O350">
            <v>1010.3833333333333</v>
          </cell>
          <cell r="P350">
            <v>1009.9322580645161</v>
          </cell>
          <cell r="Q350">
            <v>1009.1766666666665</v>
          </cell>
          <cell r="R350">
            <v>1009.5483870967741</v>
          </cell>
        </row>
        <row r="351">
          <cell r="C351">
            <v>348</v>
          </cell>
          <cell r="D351" t="str">
            <v>TEKANAN UDARA</v>
          </cell>
          <cell r="E351">
            <v>10</v>
          </cell>
          <cell r="F351">
            <v>1999</v>
          </cell>
          <cell r="G351">
            <v>1008.0870967741936</v>
          </cell>
          <cell r="H351">
            <v>1010.3500000000001</v>
          </cell>
          <cell r="I351">
            <v>1007.8935483870969</v>
          </cell>
          <cell r="J351">
            <v>1009.3799999999999</v>
          </cell>
          <cell r="K351">
            <v>1010.0677419354838</v>
          </cell>
          <cell r="L351">
            <v>1010.2733333333332</v>
          </cell>
          <cell r="M351">
            <v>1012.8419354838709</v>
          </cell>
          <cell r="N351">
            <v>1010.9580645161292</v>
          </cell>
          <cell r="O351">
            <v>1010.4733333333331</v>
          </cell>
          <cell r="P351">
            <v>1010.1419354838711</v>
          </cell>
          <cell r="Q351">
            <v>1009.823333333333</v>
          </cell>
          <cell r="R351">
            <v>1009.0161290322583</v>
          </cell>
        </row>
        <row r="352">
          <cell r="C352">
            <v>349</v>
          </cell>
          <cell r="D352" t="str">
            <v>TEKANAN UDARA</v>
          </cell>
          <cell r="E352">
            <v>10</v>
          </cell>
          <cell r="F352">
            <v>2000</v>
          </cell>
          <cell r="G352">
            <v>1009.5870967741936</v>
          </cell>
          <cell r="H352">
            <v>1009.6689655172412</v>
          </cell>
          <cell r="I352">
            <v>1009.6516129032257</v>
          </cell>
          <cell r="J352">
            <v>1009.6000000000001</v>
          </cell>
          <cell r="K352">
            <v>1009.8032258064517</v>
          </cell>
          <cell r="L352">
            <v>1010.0300000000001</v>
          </cell>
          <cell r="M352">
            <v>1009.2935483870967</v>
          </cell>
          <cell r="N352">
            <v>1009.8032258064512</v>
          </cell>
          <cell r="O352">
            <v>1010.4566666666667</v>
          </cell>
          <cell r="P352">
            <v>1009.4419354838708</v>
          </cell>
          <cell r="Q352">
            <v>1009.0166666666667</v>
          </cell>
          <cell r="R352">
            <v>1009.2612903225807</v>
          </cell>
        </row>
        <row r="353">
          <cell r="C353">
            <v>350</v>
          </cell>
          <cell r="D353" t="str">
            <v>TEKANAN UDARA</v>
          </cell>
          <cell r="E353">
            <v>10</v>
          </cell>
          <cell r="F353">
            <v>2001</v>
          </cell>
          <cell r="G353">
            <v>1009.6677419354842</v>
          </cell>
          <cell r="H353">
            <v>1008.9071428571426</v>
          </cell>
          <cell r="I353">
            <v>1010.4387096774192</v>
          </cell>
          <cell r="J353">
            <v>1010.0133333333332</v>
          </cell>
          <cell r="K353">
            <v>1010.3903225806451</v>
          </cell>
          <cell r="L353">
            <v>1009.8966666666668</v>
          </cell>
          <cell r="M353">
            <v>1010.1290322580645</v>
          </cell>
          <cell r="N353">
            <v>1009.8548387096774</v>
          </cell>
          <cell r="O353">
            <v>1010.8399999999998</v>
          </cell>
          <cell r="P353">
            <v>1010.6903225806453</v>
          </cell>
          <cell r="Q353">
            <v>1010.4333333333336</v>
          </cell>
          <cell r="R353">
            <v>1011.8387096774195</v>
          </cell>
        </row>
        <row r="354">
          <cell r="C354">
            <v>351</v>
          </cell>
          <cell r="D354" t="str">
            <v>TEKANAN UDARA</v>
          </cell>
          <cell r="E354">
            <v>10</v>
          </cell>
          <cell r="F354">
            <v>2002</v>
          </cell>
          <cell r="G354">
            <v>1011.8</v>
          </cell>
          <cell r="H354">
            <v>1012.9142857142857</v>
          </cell>
          <cell r="I354">
            <v>1011.3161290322581</v>
          </cell>
          <cell r="J354">
            <v>1010.5766666666665</v>
          </cell>
          <cell r="K354">
            <v>1010.6677419354839</v>
          </cell>
          <cell r="L354">
            <v>1009.8966666666668</v>
          </cell>
          <cell r="M354">
            <v>1011.1096774193547</v>
          </cell>
          <cell r="N354">
            <v>1011.0612903225806</v>
          </cell>
          <cell r="O354">
            <v>1012.3199999999998</v>
          </cell>
          <cell r="P354">
            <v>1011.3354838709676</v>
          </cell>
          <cell r="Q354">
            <v>1010.9966666666666</v>
          </cell>
          <cell r="R354">
            <v>1011.9935483870968</v>
          </cell>
        </row>
        <row r="355">
          <cell r="C355">
            <v>352</v>
          </cell>
          <cell r="D355" t="str">
            <v>TEKANAN UDARA</v>
          </cell>
          <cell r="E355">
            <v>10</v>
          </cell>
          <cell r="F355">
            <v>2003</v>
          </cell>
          <cell r="G355">
            <v>1012.5483870967744</v>
          </cell>
          <cell r="H355">
            <v>1011.6821428571427</v>
          </cell>
          <cell r="I355">
            <v>1011.9580645161288</v>
          </cell>
          <cell r="J355">
            <v>1010.93</v>
          </cell>
          <cell r="K355">
            <v>1010.1419354838706</v>
          </cell>
          <cell r="L355">
            <v>1010.7166666666667</v>
          </cell>
          <cell r="M355">
            <v>1011.0580645161289</v>
          </cell>
          <cell r="N355">
            <v>1011.0032258064515</v>
          </cell>
          <cell r="O355">
            <v>1011.7666666666669</v>
          </cell>
          <cell r="P355">
            <v>1011.3806451612907</v>
          </cell>
          <cell r="Q355">
            <v>1010.6466666666666</v>
          </cell>
          <cell r="R355">
            <v>1011.0967741935482</v>
          </cell>
        </row>
        <row r="356">
          <cell r="C356">
            <v>353</v>
          </cell>
          <cell r="D356" t="str">
            <v>TEKANAN UDARA</v>
          </cell>
          <cell r="E356">
            <v>10</v>
          </cell>
          <cell r="F356">
            <v>2004</v>
          </cell>
          <cell r="G356">
            <v>1011.8290322580644</v>
          </cell>
          <cell r="H356">
            <v>1011.537931034483</v>
          </cell>
          <cell r="I356">
            <v>1011.1387096774191</v>
          </cell>
          <cell r="J356">
            <v>1011.11</v>
          </cell>
          <cell r="K356">
            <v>1010.558064516129</v>
          </cell>
          <cell r="L356">
            <v>1011.3766666666668</v>
          </cell>
          <cell r="M356">
            <v>1011.1709677419358</v>
          </cell>
          <cell r="N356">
            <v>1011.3032258064517</v>
          </cell>
          <cell r="O356">
            <v>1012.0266666666668</v>
          </cell>
          <cell r="P356">
            <v>1012.0354838709677</v>
          </cell>
          <cell r="Q356">
            <v>1011.6266666666668</v>
          </cell>
          <cell r="R356">
            <v>1011.3225806451613</v>
          </cell>
        </row>
        <row r="357">
          <cell r="C357">
            <v>354</v>
          </cell>
          <cell r="D357" t="str">
            <v>TEKANAN UDARA</v>
          </cell>
          <cell r="E357">
            <v>10</v>
          </cell>
          <cell r="F357">
            <v>2005</v>
          </cell>
          <cell r="G357">
            <v>1012.1516129032258</v>
          </cell>
          <cell r="H357">
            <v>1013.0785714285714</v>
          </cell>
          <cell r="I357">
            <v>1013.0677419354839</v>
          </cell>
          <cell r="J357">
            <v>1012.7700000000001</v>
          </cell>
          <cell r="K357">
            <v>1011.258064516129</v>
          </cell>
          <cell r="L357">
            <v>1010.9466666666665</v>
          </cell>
          <cell r="M357">
            <v>1011.5838709677421</v>
          </cell>
          <cell r="N357">
            <v>1011.7193548387097</v>
          </cell>
          <cell r="O357">
            <v>1011.74</v>
          </cell>
          <cell r="P357">
            <v>1011.7548387096775</v>
          </cell>
          <cell r="Q357">
            <v>1011.2166666666666</v>
          </cell>
          <cell r="R357">
            <v>1010.6064516129035</v>
          </cell>
        </row>
        <row r="358">
          <cell r="C358">
            <v>355</v>
          </cell>
          <cell r="D358" t="str">
            <v>TEKANAN UDARA</v>
          </cell>
          <cell r="E358">
            <v>10</v>
          </cell>
          <cell r="F358">
            <v>2006</v>
          </cell>
          <cell r="G358">
            <v>1011.0548387096774</v>
          </cell>
          <cell r="H358">
            <v>1011.9428571428573</v>
          </cell>
          <cell r="I358">
            <v>1011.3064516129032</v>
          </cell>
          <cell r="J358">
            <v>1011.3433333333336</v>
          </cell>
          <cell r="K358">
            <v>1011.783870967742</v>
          </cell>
          <cell r="L358">
            <v>1011.33</v>
          </cell>
          <cell r="M358">
            <v>1011.8451612903224</v>
          </cell>
          <cell r="N358">
            <v>1011.4483870967742</v>
          </cell>
          <cell r="O358">
            <v>1012.2933333333332</v>
          </cell>
          <cell r="P358">
            <v>1012.6967741935483</v>
          </cell>
          <cell r="Q358">
            <v>1011.8766666666667</v>
          </cell>
          <cell r="R358">
            <v>1011.3967741935484</v>
          </cell>
        </row>
        <row r="359">
          <cell r="C359">
            <v>356</v>
          </cell>
          <cell r="D359" t="str">
            <v>TEKANAN UDARA</v>
          </cell>
          <cell r="E359">
            <v>10</v>
          </cell>
          <cell r="F359">
            <v>2007</v>
          </cell>
          <cell r="G359">
            <v>1012.290322580645</v>
          </cell>
          <cell r="H359">
            <v>1012.5678571428572</v>
          </cell>
          <cell r="I359">
            <v>1012.1096774193547</v>
          </cell>
          <cell r="J359">
            <v>1012.1633333333335</v>
          </cell>
          <cell r="K359">
            <v>1011.6774193548387</v>
          </cell>
          <cell r="L359">
            <v>1009.7166666666666</v>
          </cell>
          <cell r="M359">
            <v>1010.8161290322582</v>
          </cell>
          <cell r="N359">
            <v>1010.8064516129029</v>
          </cell>
          <cell r="O359">
            <v>1010.3746666666667</v>
          </cell>
          <cell r="P359">
            <v>1010.6709677419356</v>
          </cell>
          <cell r="Q359">
            <v>1009.9633333333331</v>
          </cell>
          <cell r="R359">
            <v>1009.7032258064517</v>
          </cell>
        </row>
        <row r="360">
          <cell r="C360">
            <v>357</v>
          </cell>
          <cell r="D360" t="str">
            <v>TEKANAN UDARA</v>
          </cell>
          <cell r="E360">
            <v>10</v>
          </cell>
          <cell r="F360">
            <v>2008</v>
          </cell>
          <cell r="G360">
            <v>1010.5999999999999</v>
          </cell>
          <cell r="H360">
            <v>1010.4862068965515</v>
          </cell>
          <cell r="I360">
            <v>1010.441935483871</v>
          </cell>
          <cell r="J360">
            <v>1009.8466666666667</v>
          </cell>
          <cell r="K360">
            <v>1010.2516129032257</v>
          </cell>
          <cell r="L360">
            <v>1010.9599999999998</v>
          </cell>
          <cell r="M360">
            <v>1010.2967741935486</v>
          </cell>
          <cell r="N360">
            <v>1010.7129032258061</v>
          </cell>
          <cell r="O360">
            <v>1010.8233333333335</v>
          </cell>
          <cell r="P360">
            <v>1010.9838709677422</v>
          </cell>
          <cell r="Q360">
            <v>1010.2166666666668</v>
          </cell>
          <cell r="R360">
            <v>1010.0967741935485</v>
          </cell>
        </row>
        <row r="361">
          <cell r="C361">
            <v>358</v>
          </cell>
          <cell r="D361" t="str">
            <v>TEKANAN UDARA</v>
          </cell>
          <cell r="E361">
            <v>10</v>
          </cell>
          <cell r="F361">
            <v>2009</v>
          </cell>
          <cell r="G361">
            <v>1010.7677419354837</v>
          </cell>
          <cell r="H361">
            <v>1010.2071428571429</v>
          </cell>
          <cell r="I361">
            <v>1011.1387096774193</v>
          </cell>
          <cell r="J361">
            <v>1010.7933333333333</v>
          </cell>
          <cell r="K361">
            <v>1010.3903225806449</v>
          </cell>
          <cell r="L361">
            <v>1011.3166666666667</v>
          </cell>
          <cell r="M361">
            <v>1010.8451612903224</v>
          </cell>
          <cell r="N361">
            <v>1010.6741935483871</v>
          </cell>
          <cell r="O361">
            <v>1010.8066666666667</v>
          </cell>
          <cell r="P361">
            <v>1011.7806451612902</v>
          </cell>
          <cell r="Q361">
            <v>1010.5166666666669</v>
          </cell>
          <cell r="R361">
            <v>1012.1064516129032</v>
          </cell>
        </row>
        <row r="362">
          <cell r="C362">
            <v>359</v>
          </cell>
          <cell r="D362" t="str">
            <v>TEKANAN UDARA</v>
          </cell>
          <cell r="E362">
            <v>10</v>
          </cell>
          <cell r="F362">
            <v>2010</v>
          </cell>
          <cell r="G362">
            <v>1012.6193548387098</v>
          </cell>
          <cell r="H362">
            <v>1013.1960714285715</v>
          </cell>
          <cell r="I362">
            <v>1012.8516129032258</v>
          </cell>
          <cell r="J362">
            <v>1012.2866666666666</v>
          </cell>
          <cell r="K362">
            <v>1010.5870967741937</v>
          </cell>
          <cell r="L362">
            <v>1011.5233333333334</v>
          </cell>
          <cell r="M362">
            <v>1011.2483870967742</v>
          </cell>
          <cell r="N362">
            <v>1011.5354838709677</v>
          </cell>
          <cell r="O362">
            <v>1011.4366666666667</v>
          </cell>
          <cell r="P362">
            <v>1009.941935483871</v>
          </cell>
          <cell r="Q362">
            <v>1010.3299999999998</v>
          </cell>
          <cell r="R362">
            <v>1008.6064516129034</v>
          </cell>
        </row>
        <row r="363">
          <cell r="C363">
            <v>360</v>
          </cell>
          <cell r="D363" t="str">
            <v>TEKANAN UDARA</v>
          </cell>
          <cell r="E363">
            <v>10</v>
          </cell>
          <cell r="F363">
            <v>2011</v>
          </cell>
          <cell r="G363">
            <v>1009.6870967741932</v>
          </cell>
          <cell r="H363">
            <v>1010.3142857142858</v>
          </cell>
          <cell r="I363">
            <v>1010.3774193548386</v>
          </cell>
          <cell r="J363">
            <v>1011.0199999999999</v>
          </cell>
          <cell r="K363">
            <v>1010.8225806451613</v>
          </cell>
          <cell r="L363">
            <v>1010.4200000000003</v>
          </cell>
          <cell r="M363">
            <v>1010.4903225806453</v>
          </cell>
          <cell r="N363">
            <v>1010.8387096774195</v>
          </cell>
          <cell r="O363">
            <v>1011.3899999999998</v>
          </cell>
          <cell r="P363">
            <v>1011.0967741935483</v>
          </cell>
          <cell r="Q363">
            <v>1010.1033333333334</v>
          </cell>
          <cell r="R363">
            <v>1009.8032258064517</v>
          </cell>
        </row>
        <row r="364">
          <cell r="C364">
            <v>361</v>
          </cell>
          <cell r="D364" t="str">
            <v>TEKANAN UDARA</v>
          </cell>
          <cell r="E364">
            <v>10</v>
          </cell>
          <cell r="F364">
            <v>2012</v>
          </cell>
          <cell r="G364">
            <v>1010.8193548387095</v>
          </cell>
          <cell r="H364">
            <v>1010.4482758620691</v>
          </cell>
          <cell r="I364">
            <v>1010.5580645161292</v>
          </cell>
          <cell r="J364">
            <v>1011.8133333333332</v>
          </cell>
          <cell r="K364">
            <v>1010.7096774193546</v>
          </cell>
          <cell r="L364">
            <v>1010.6300000000002</v>
          </cell>
          <cell r="M364">
            <v>1010.3354838709678</v>
          </cell>
          <cell r="N364">
            <v>1011.3354838709677</v>
          </cell>
          <cell r="O364">
            <v>1011.5933333333335</v>
          </cell>
          <cell r="P364">
            <v>1011.5000000000001</v>
          </cell>
          <cell r="Q364">
            <v>1011.2066666666668</v>
          </cell>
          <cell r="R364">
            <v>1010.4967741935485</v>
          </cell>
        </row>
        <row r="365">
          <cell r="C365">
            <v>362</v>
          </cell>
          <cell r="D365" t="str">
            <v>TEKANAN UDARA</v>
          </cell>
          <cell r="E365">
            <v>10</v>
          </cell>
          <cell r="F365">
            <v>2013</v>
          </cell>
          <cell r="G365">
            <v>1011.474193548387</v>
          </cell>
          <cell r="H365">
            <v>1010.9214285714288</v>
          </cell>
          <cell r="I365">
            <v>1011.9903225806449</v>
          </cell>
          <cell r="J365">
            <v>1009.3421568627454</v>
          </cell>
          <cell r="K365">
            <v>1009.4643453510437</v>
          </cell>
          <cell r="L365">
            <v>1008.1299999999999</v>
          </cell>
          <cell r="M365">
            <v>1008.2250474383301</v>
          </cell>
          <cell r="N365">
            <v>1009.4246679316889</v>
          </cell>
          <cell r="O365">
            <v>1008.993137254902</v>
          </cell>
          <cell r="P365">
            <v>1009.7939278937382</v>
          </cell>
          <cell r="Q365">
            <v>1008.5385833333333</v>
          </cell>
          <cell r="R365">
            <v>1008.5313172043013</v>
          </cell>
        </row>
        <row r="366">
          <cell r="C366">
            <v>363</v>
          </cell>
          <cell r="D366" t="str">
            <v>TEKANAN UDARA</v>
          </cell>
          <cell r="E366">
            <v>10</v>
          </cell>
          <cell r="F366">
            <v>2014</v>
          </cell>
          <cell r="G366">
            <v>1010.2289114247313</v>
          </cell>
          <cell r="H366">
            <v>1010.1050595238096</v>
          </cell>
          <cell r="I366">
            <v>1010.5630913978493</v>
          </cell>
          <cell r="J366">
            <v>1009.7655277777778</v>
          </cell>
          <cell r="K366">
            <v>1009.5903897849463</v>
          </cell>
          <cell r="L366">
            <v>1008.6619444444445</v>
          </cell>
          <cell r="M366">
            <v>1009.4256720430106</v>
          </cell>
          <cell r="N366">
            <v>1010.1928897849463</v>
          </cell>
          <cell r="O366">
            <v>1010.1799722222224</v>
          </cell>
          <cell r="P366">
            <v>1009.4401881720431</v>
          </cell>
          <cell r="Q366">
            <v>1009.3707500000002</v>
          </cell>
          <cell r="R366">
            <v>1009.2665322580646</v>
          </cell>
        </row>
        <row r="367">
          <cell r="C367">
            <v>364</v>
          </cell>
          <cell r="D367" t="str">
            <v>TEKANAN UDARA</v>
          </cell>
          <cell r="E367">
            <v>10</v>
          </cell>
          <cell r="F367">
            <v>2015</v>
          </cell>
          <cell r="G367">
            <v>1010.7666666666668</v>
          </cell>
          <cell r="H367">
            <v>1011.4723958333334</v>
          </cell>
          <cell r="I367">
            <v>1011.7944220430109</v>
          </cell>
          <cell r="J367">
            <v>1009.8982500000002</v>
          </cell>
          <cell r="K367">
            <v>1010.298924731183</v>
          </cell>
          <cell r="L367">
            <v>1009.7188888888888</v>
          </cell>
          <cell r="M367">
            <v>1009.9557795698926</v>
          </cell>
          <cell r="N367">
            <v>1009.9537365591397</v>
          </cell>
          <cell r="O367">
            <v>1010.4401666666668</v>
          </cell>
          <cell r="P367">
            <v>1011.0239247311827</v>
          </cell>
          <cell r="Q367">
            <v>1009.6754444444443</v>
          </cell>
          <cell r="R367">
            <v>1010.7366935483869</v>
          </cell>
        </row>
        <row r="368">
          <cell r="C368">
            <v>365</v>
          </cell>
          <cell r="D368" t="str">
            <v>TEKANAN UDARA</v>
          </cell>
          <cell r="E368">
            <v>10</v>
          </cell>
          <cell r="F368">
            <v>2016</v>
          </cell>
          <cell r="G368">
            <v>1011.8009408602152</v>
          </cell>
          <cell r="H368">
            <v>1011.4765517241378</v>
          </cell>
          <cell r="I368">
            <v>1011.4961021505374</v>
          </cell>
          <cell r="J368">
            <v>1010.2861111111113</v>
          </cell>
          <cell r="K368">
            <v>1009.5254032258066</v>
          </cell>
          <cell r="L368">
            <v>1010.246861111111</v>
          </cell>
          <cell r="M368">
            <v>1009.4884408602151</v>
          </cell>
          <cell r="N368">
            <v>1008.9620967741936</v>
          </cell>
          <cell r="O368">
            <v>1009.479583333333</v>
          </cell>
          <cell r="P368">
            <v>1009.0268817204302</v>
          </cell>
          <cell r="Q368">
            <v>1008.8875138888889</v>
          </cell>
          <cell r="R368">
            <v>1008.7499999999999</v>
          </cell>
        </row>
        <row r="369">
          <cell r="C369">
            <v>366</v>
          </cell>
          <cell r="D369" t="str">
            <v>TEKANAN UDARA</v>
          </cell>
          <cell r="E369">
            <v>10</v>
          </cell>
          <cell r="F369">
            <v>2017</v>
          </cell>
          <cell r="G369">
            <v>1009.3213709677419</v>
          </cell>
          <cell r="H369">
            <v>1010.3828869047621</v>
          </cell>
          <cell r="I369">
            <v>1010.1685483870968</v>
          </cell>
          <cell r="J369">
            <v>1010.0876250000001</v>
          </cell>
          <cell r="K369">
            <v>1009.1975806451615</v>
          </cell>
          <cell r="L369">
            <v>1010.096388888889</v>
          </cell>
          <cell r="M369">
            <v>1009.9350806451614</v>
          </cell>
          <cell r="N369">
            <v>1009.2827956989246</v>
          </cell>
          <cell r="O369">
            <v>1009.6948611111111</v>
          </cell>
          <cell r="P369">
            <v>1008.363978494624</v>
          </cell>
          <cell r="Q369">
            <v>1007.7016666666665</v>
          </cell>
          <cell r="R369">
            <v>1008.3059139784945</v>
          </cell>
        </row>
        <row r="370">
          <cell r="C370">
            <v>367</v>
          </cell>
          <cell r="D370" t="str">
            <v>TEKANAN UDARA</v>
          </cell>
          <cell r="E370">
            <v>10</v>
          </cell>
          <cell r="F370">
            <v>2018</v>
          </cell>
          <cell r="G370">
            <v>1008.0973118279572</v>
          </cell>
          <cell r="H370">
            <v>1009.9926041666666</v>
          </cell>
          <cell r="I370">
            <v>1009.3772849462365</v>
          </cell>
          <cell r="J370">
            <v>1009.2760277777777</v>
          </cell>
          <cell r="K370">
            <v>1009.0780645161291</v>
          </cell>
          <cell r="L370">
            <v>1009.776388888889</v>
          </cell>
          <cell r="M370">
            <v>1008.7836021505378</v>
          </cell>
          <cell r="N370">
            <v>1009.2743279569893</v>
          </cell>
          <cell r="O370">
            <v>1009.5302777777779</v>
          </cell>
          <cell r="P370">
            <v>1010.1625000000001</v>
          </cell>
          <cell r="Q370">
            <v>1009.8751388888887</v>
          </cell>
          <cell r="R370">
            <v>1009.3350806451613</v>
          </cell>
        </row>
        <row r="371">
          <cell r="C371">
            <v>368</v>
          </cell>
          <cell r="D371" t="str">
            <v>SUHU UDARA RATA-RATA</v>
          </cell>
          <cell r="E371">
            <v>7</v>
          </cell>
          <cell r="F371">
            <v>1998</v>
          </cell>
          <cell r="G371">
            <v>26.81048387096774</v>
          </cell>
          <cell r="H371">
            <v>27.01071428571429</v>
          </cell>
          <cell r="I371">
            <v>27.44274193548387</v>
          </cell>
          <cell r="J371">
            <v>28.081666666666663</v>
          </cell>
          <cell r="K371">
            <v>27.838709677419359</v>
          </cell>
          <cell r="L371">
            <v>27.680000000000003</v>
          </cell>
          <cell r="M371">
            <v>26.991129032258065</v>
          </cell>
          <cell r="N371">
            <v>26.933064516129033</v>
          </cell>
          <cell r="O371">
            <v>27.067499999999995</v>
          </cell>
          <cell r="P371">
            <v>27.396774193548385</v>
          </cell>
          <cell r="Q371">
            <v>27.166666666666668</v>
          </cell>
          <cell r="R371">
            <v>26.934677419354845</v>
          </cell>
        </row>
        <row r="372">
          <cell r="C372">
            <v>369</v>
          </cell>
          <cell r="D372" t="str">
            <v>SUHU UDARA RATA-RATA</v>
          </cell>
          <cell r="E372">
            <v>7</v>
          </cell>
          <cell r="F372">
            <v>1999</v>
          </cell>
          <cell r="G372">
            <v>26.583870967741944</v>
          </cell>
          <cell r="H372">
            <v>26.275000000000002</v>
          </cell>
          <cell r="I372">
            <v>26.888709677419357</v>
          </cell>
          <cell r="J372">
            <v>27.255833333333332</v>
          </cell>
          <cell r="K372">
            <v>26.883870967741931</v>
          </cell>
          <cell r="L372">
            <v>27.010833333333331</v>
          </cell>
          <cell r="M372">
            <v>26.750806451612902</v>
          </cell>
          <cell r="N372">
            <v>26.779838709677421</v>
          </cell>
          <cell r="O372">
            <v>26.855000000000004</v>
          </cell>
          <cell r="P372">
            <v>26.787903225806446</v>
          </cell>
          <cell r="Q372">
            <v>26.876666666666662</v>
          </cell>
          <cell r="R372">
            <v>26.91532258064516</v>
          </cell>
        </row>
        <row r="373">
          <cell r="C373">
            <v>370</v>
          </cell>
          <cell r="D373" t="str">
            <v>SUHU UDARA RATA-RATA</v>
          </cell>
          <cell r="E373">
            <v>7</v>
          </cell>
          <cell r="F373">
            <v>2000</v>
          </cell>
          <cell r="G373">
            <v>26.129838709677419</v>
          </cell>
          <cell r="H373">
            <v>26.261206896551727</v>
          </cell>
          <cell r="I373">
            <v>26.467741935483879</v>
          </cell>
          <cell r="J373">
            <v>26.853333333333335</v>
          </cell>
          <cell r="K373">
            <v>27.506451612903227</v>
          </cell>
          <cell r="L373">
            <v>26.647500000000001</v>
          </cell>
          <cell r="M373">
            <v>26.843548387096778</v>
          </cell>
          <cell r="N373">
            <v>26.933064516129026</v>
          </cell>
          <cell r="O373">
            <v>27.27</v>
          </cell>
          <cell r="P373">
            <v>26.964516129032251</v>
          </cell>
          <cell r="Q373">
            <v>26.749999999999996</v>
          </cell>
          <cell r="R373">
            <v>27.541935483870972</v>
          </cell>
        </row>
        <row r="374">
          <cell r="C374">
            <v>371</v>
          </cell>
          <cell r="D374" t="str">
            <v>SUHU UDARA RATA-RATA</v>
          </cell>
          <cell r="E374">
            <v>7</v>
          </cell>
          <cell r="F374">
            <v>2001</v>
          </cell>
          <cell r="G374">
            <v>26.45</v>
          </cell>
          <cell r="H374">
            <v>26.402678571428574</v>
          </cell>
          <cell r="I374">
            <v>26.395161290322577</v>
          </cell>
          <cell r="J374">
            <v>27.342499999999994</v>
          </cell>
          <cell r="K374">
            <v>27.511290322580649</v>
          </cell>
          <cell r="L374">
            <v>27.1325</v>
          </cell>
          <cell r="M374">
            <v>27.302419354838712</v>
          </cell>
          <cell r="N374">
            <v>27.496774193548376</v>
          </cell>
          <cell r="O374">
            <v>27.28833333333333</v>
          </cell>
          <cell r="P374">
            <v>27.366935483870975</v>
          </cell>
          <cell r="Q374">
            <v>27.24166666666666</v>
          </cell>
          <cell r="R374">
            <v>26.752419354838711</v>
          </cell>
        </row>
        <row r="375">
          <cell r="C375">
            <v>372</v>
          </cell>
          <cell r="D375" t="str">
            <v>SUHU UDARA RATA-RATA</v>
          </cell>
          <cell r="E375">
            <v>7</v>
          </cell>
          <cell r="F375">
            <v>2002</v>
          </cell>
          <cell r="G375">
            <v>26.530645161290323</v>
          </cell>
          <cell r="H375">
            <v>26.671428571428567</v>
          </cell>
          <cell r="I375">
            <v>26.975806451612907</v>
          </cell>
          <cell r="J375">
            <v>27.384166666666669</v>
          </cell>
          <cell r="K375">
            <v>27.195967741935483</v>
          </cell>
          <cell r="L375">
            <v>27.1325</v>
          </cell>
          <cell r="M375">
            <v>28.16532258064516</v>
          </cell>
          <cell r="N375">
            <v>27.258064516129032</v>
          </cell>
          <cell r="O375">
            <v>26.965833333333325</v>
          </cell>
          <cell r="P375">
            <v>27.521774193548382</v>
          </cell>
          <cell r="Q375">
            <v>27.460833333333337</v>
          </cell>
          <cell r="R375">
            <v>26.752419354838711</v>
          </cell>
        </row>
        <row r="376">
          <cell r="C376">
            <v>373</v>
          </cell>
          <cell r="D376" t="str">
            <v>SUHU UDARA RATA-RATA</v>
          </cell>
          <cell r="E376">
            <v>7</v>
          </cell>
          <cell r="F376">
            <v>2003</v>
          </cell>
          <cell r="G376">
            <v>26.754032258064516</v>
          </cell>
          <cell r="H376">
            <v>26.644642857142848</v>
          </cell>
          <cell r="I376">
            <v>26.908064516129034</v>
          </cell>
          <cell r="J376">
            <v>27.825833333333332</v>
          </cell>
          <cell r="K376">
            <v>28.162903225806449</v>
          </cell>
          <cell r="L376">
            <v>27.514166666666654</v>
          </cell>
          <cell r="M376">
            <v>27.134677419354837</v>
          </cell>
          <cell r="N376">
            <v>27.454032258064519</v>
          </cell>
          <cell r="O376">
            <v>26.990833333333327</v>
          </cell>
          <cell r="P376">
            <v>27.094354838709677</v>
          </cell>
          <cell r="Q376">
            <v>27.372500000000002</v>
          </cell>
          <cell r="R376">
            <v>26.608870967741932</v>
          </cell>
        </row>
        <row r="377">
          <cell r="C377">
            <v>374</v>
          </cell>
          <cell r="D377" t="str">
            <v>SUHU UDARA RATA-RATA</v>
          </cell>
          <cell r="E377">
            <v>7</v>
          </cell>
          <cell r="F377">
            <v>2004</v>
          </cell>
          <cell r="G377">
            <v>26.717741935483875</v>
          </cell>
          <cell r="H377">
            <v>26.806896551724144</v>
          </cell>
          <cell r="I377">
            <v>27.119354838709679</v>
          </cell>
          <cell r="J377">
            <v>27.5</v>
          </cell>
          <cell r="K377">
            <v>27.746774193548394</v>
          </cell>
          <cell r="L377">
            <v>26.862500000000001</v>
          </cell>
          <cell r="M377">
            <v>27.075806451612905</v>
          </cell>
          <cell r="N377">
            <v>27.880645161290321</v>
          </cell>
          <cell r="O377">
            <v>27.111666666666665</v>
          </cell>
          <cell r="P377">
            <v>27.853225806451618</v>
          </cell>
          <cell r="Q377">
            <v>27.535000000000004</v>
          </cell>
          <cell r="R377">
            <v>27.283064516129034</v>
          </cell>
        </row>
        <row r="378">
          <cell r="C378">
            <v>375</v>
          </cell>
          <cell r="D378" t="str">
            <v>SUHU UDARA RATA-RATA</v>
          </cell>
          <cell r="E378">
            <v>7</v>
          </cell>
          <cell r="F378">
            <v>2005</v>
          </cell>
          <cell r="G378">
            <v>26.877419354838707</v>
          </cell>
          <cell r="H378">
            <v>26.966964285714287</v>
          </cell>
          <cell r="I378">
            <v>27.191129032258068</v>
          </cell>
          <cell r="J378">
            <v>27.274166666666666</v>
          </cell>
          <cell r="K378">
            <v>27.322580645161292</v>
          </cell>
          <cell r="L378">
            <v>27.367499999999996</v>
          </cell>
          <cell r="M378">
            <v>27.270161290322573</v>
          </cell>
          <cell r="N378">
            <v>27.470161290322583</v>
          </cell>
          <cell r="O378">
            <v>27.995000000000001</v>
          </cell>
          <cell r="P378">
            <v>27.401612903225804</v>
          </cell>
          <cell r="Q378">
            <v>27.108333333333338</v>
          </cell>
          <cell r="R378">
            <v>26.786290322580644</v>
          </cell>
        </row>
        <row r="379">
          <cell r="C379">
            <v>376</v>
          </cell>
          <cell r="D379" t="str">
            <v>SUHU UDARA RATA-RATA</v>
          </cell>
          <cell r="E379">
            <v>7</v>
          </cell>
          <cell r="F379">
            <v>2006</v>
          </cell>
          <cell r="G379">
            <v>26.741129032258065</v>
          </cell>
          <cell r="H379">
            <v>26.530357142857145</v>
          </cell>
          <cell r="I379">
            <v>27.12822580645161</v>
          </cell>
          <cell r="J379">
            <v>27.175833333333333</v>
          </cell>
          <cell r="K379">
            <v>27.738709677419354</v>
          </cell>
          <cell r="L379">
            <v>27.167499999999997</v>
          </cell>
          <cell r="M379">
            <v>27.884677419354837</v>
          </cell>
          <cell r="N379">
            <v>27.656451612903226</v>
          </cell>
          <cell r="O379">
            <v>26.985833333333332</v>
          </cell>
          <cell r="P379">
            <v>27.366935483870968</v>
          </cell>
          <cell r="Q379">
            <v>27.098333333333336</v>
          </cell>
          <cell r="R379">
            <v>27.33064516129032</v>
          </cell>
        </row>
        <row r="380">
          <cell r="C380">
            <v>377</v>
          </cell>
          <cell r="D380" t="str">
            <v>SUHU UDARA RATA-RATA</v>
          </cell>
          <cell r="E380">
            <v>7</v>
          </cell>
          <cell r="F380">
            <v>2007</v>
          </cell>
          <cell r="G380">
            <v>26.566935483870971</v>
          </cell>
          <cell r="H380">
            <v>27.141071428571426</v>
          </cell>
          <cell r="I380">
            <v>26.971774193548384</v>
          </cell>
          <cell r="J380">
            <v>27.675000000000001</v>
          </cell>
          <cell r="K380">
            <v>27.870967741935484</v>
          </cell>
          <cell r="L380">
            <v>27.449166666666667</v>
          </cell>
          <cell r="M380">
            <v>27.012903225806458</v>
          </cell>
          <cell r="N380">
            <v>27.095967741935482</v>
          </cell>
          <cell r="O380">
            <v>27.521666666666665</v>
          </cell>
          <cell r="P380">
            <v>27.497580645161285</v>
          </cell>
          <cell r="Q380">
            <v>27.363333333333337</v>
          </cell>
          <cell r="R380">
            <v>26.666935483870965</v>
          </cell>
        </row>
        <row r="381">
          <cell r="C381">
            <v>378</v>
          </cell>
          <cell r="D381" t="str">
            <v>SUHU UDARA RATA-RATA</v>
          </cell>
          <cell r="E381">
            <v>7</v>
          </cell>
          <cell r="F381">
            <v>2008</v>
          </cell>
          <cell r="G381">
            <v>26.494354838709686</v>
          </cell>
          <cell r="H381">
            <v>26.806034482758626</v>
          </cell>
          <cell r="I381">
            <v>26.463709677419356</v>
          </cell>
          <cell r="J381">
            <v>27.083333333333332</v>
          </cell>
          <cell r="K381">
            <v>27.487096774193546</v>
          </cell>
          <cell r="L381">
            <v>26.416666666666671</v>
          </cell>
          <cell r="M381">
            <v>26.642741935483873</v>
          </cell>
          <cell r="N381">
            <v>26.606451612903228</v>
          </cell>
          <cell r="O381">
            <v>27.089166666666664</v>
          </cell>
          <cell r="P381">
            <v>27.418548387096774</v>
          </cell>
          <cell r="Q381">
            <v>27.04</v>
          </cell>
          <cell r="R381">
            <v>26.832258064516136</v>
          </cell>
        </row>
        <row r="382">
          <cell r="C382">
            <v>379</v>
          </cell>
          <cell r="D382" t="str">
            <v>SUHU UDARA RATA-RATA</v>
          </cell>
          <cell r="E382">
            <v>7</v>
          </cell>
          <cell r="F382">
            <v>2009</v>
          </cell>
          <cell r="G382">
            <v>26.709677419354843</v>
          </cell>
          <cell r="H382">
            <v>26.685714285714287</v>
          </cell>
          <cell r="I382">
            <v>26.861290322580643</v>
          </cell>
          <cell r="J382">
            <v>27.32833333333333</v>
          </cell>
          <cell r="K382">
            <v>27.709677419354843</v>
          </cell>
          <cell r="L382">
            <v>27.251666666666669</v>
          </cell>
          <cell r="M382">
            <v>27.513709677419357</v>
          </cell>
          <cell r="N382">
            <v>27.799193548387095</v>
          </cell>
          <cell r="O382">
            <v>28.340833333333329</v>
          </cell>
          <cell r="P382">
            <v>27.74354838709678</v>
          </cell>
          <cell r="Q382">
            <v>27.413333333333338</v>
          </cell>
          <cell r="R382">
            <v>27.033870967741937</v>
          </cell>
        </row>
        <row r="383">
          <cell r="C383">
            <v>380</v>
          </cell>
          <cell r="D383" t="str">
            <v>SUHU UDARA RATA-RATA</v>
          </cell>
          <cell r="E383">
            <v>7</v>
          </cell>
          <cell r="F383">
            <v>2010</v>
          </cell>
          <cell r="G383">
            <v>26.839516129032255</v>
          </cell>
          <cell r="H383">
            <v>27.299107142857142</v>
          </cell>
          <cell r="I383">
            <v>27.654032258064515</v>
          </cell>
          <cell r="J383">
            <v>27.764999999999997</v>
          </cell>
          <cell r="K383">
            <v>28.176612903225809</v>
          </cell>
          <cell r="L383">
            <v>27.838333333333331</v>
          </cell>
          <cell r="M383">
            <v>26.841935483870973</v>
          </cell>
          <cell r="N383">
            <v>27.302419354838708</v>
          </cell>
          <cell r="O383">
            <v>27.020833333333332</v>
          </cell>
          <cell r="P383">
            <v>27.654032258064511</v>
          </cell>
          <cell r="Q383">
            <v>27.155000000000005</v>
          </cell>
          <cell r="R383">
            <v>26.839516129032269</v>
          </cell>
        </row>
        <row r="384">
          <cell r="C384">
            <v>381</v>
          </cell>
          <cell r="D384" t="str">
            <v>SUHU UDARA RATA-RATA</v>
          </cell>
          <cell r="E384">
            <v>7</v>
          </cell>
          <cell r="F384">
            <v>2011</v>
          </cell>
          <cell r="G384">
            <v>26.524193548387096</v>
          </cell>
          <cell r="H384">
            <v>26.511607142857141</v>
          </cell>
          <cell r="I384">
            <v>26.640322580645158</v>
          </cell>
          <cell r="J384">
            <v>26.993333333333339</v>
          </cell>
          <cell r="K384">
            <v>27.441129032258065</v>
          </cell>
          <cell r="L384">
            <v>27.415833333333332</v>
          </cell>
          <cell r="M384">
            <v>27.613709677419351</v>
          </cell>
          <cell r="N384">
            <v>27.566129032258065</v>
          </cell>
          <cell r="O384">
            <v>27.454999999999998</v>
          </cell>
          <cell r="P384">
            <v>26.801612903225806</v>
          </cell>
          <cell r="Q384">
            <v>27.154249999999994</v>
          </cell>
          <cell r="R384">
            <v>27.266693548387103</v>
          </cell>
        </row>
        <row r="385">
          <cell r="C385">
            <v>382</v>
          </cell>
          <cell r="D385" t="str">
            <v>SUHU UDARA RATA-RATA</v>
          </cell>
          <cell r="E385">
            <v>7</v>
          </cell>
          <cell r="F385">
            <v>2012</v>
          </cell>
          <cell r="G385">
            <v>26.229032258064521</v>
          </cell>
          <cell r="H385">
            <v>26.885344827586206</v>
          </cell>
          <cell r="I385">
            <v>26.383870967741935</v>
          </cell>
          <cell r="J385">
            <v>27.270833333333332</v>
          </cell>
          <cell r="K385">
            <v>27.72016129032259</v>
          </cell>
          <cell r="L385">
            <v>28.007833333333334</v>
          </cell>
          <cell r="M385">
            <v>27.574193548387097</v>
          </cell>
          <cell r="N385">
            <v>27.769354838709681</v>
          </cell>
          <cell r="O385">
            <v>27.628333333333327</v>
          </cell>
          <cell r="P385">
            <v>27.44919354838709</v>
          </cell>
          <cell r="Q385">
            <v>27.273333333333337</v>
          </cell>
          <cell r="R385">
            <v>27.102419354838709</v>
          </cell>
        </row>
        <row r="386">
          <cell r="C386">
            <v>383</v>
          </cell>
          <cell r="D386" t="str">
            <v>SUHU UDARA RATA-RATA</v>
          </cell>
          <cell r="E386">
            <v>7</v>
          </cell>
          <cell r="F386">
            <v>2013</v>
          </cell>
          <cell r="G386">
            <v>27.006451612903231</v>
          </cell>
          <cell r="H386">
            <v>26.637678571428573</v>
          </cell>
          <cell r="I386">
            <v>27.699193548387097</v>
          </cell>
          <cell r="J386">
            <v>27.532500000000006</v>
          </cell>
          <cell r="K386">
            <v>27.737903225806445</v>
          </cell>
          <cell r="L386">
            <v>27.9925</v>
          </cell>
          <cell r="M386">
            <v>27.52338709677419</v>
          </cell>
          <cell r="N386">
            <v>27.149193548387093</v>
          </cell>
          <cell r="O386">
            <v>27.046774193548394</v>
          </cell>
          <cell r="P386">
            <v>27.562903225806455</v>
          </cell>
          <cell r="Q386">
            <v>27.323333333333334</v>
          </cell>
          <cell r="R386">
            <v>27.033064516129031</v>
          </cell>
        </row>
        <row r="387">
          <cell r="C387">
            <v>384</v>
          </cell>
          <cell r="D387" t="str">
            <v>SUHU UDARA RATA-RATA</v>
          </cell>
          <cell r="E387">
            <v>7</v>
          </cell>
          <cell r="F387">
            <v>2014</v>
          </cell>
          <cell r="G387">
            <v>26.59435483870968</v>
          </cell>
          <cell r="H387">
            <v>26.658928571428572</v>
          </cell>
          <cell r="I387">
            <v>27.287096774193543</v>
          </cell>
          <cell r="J387">
            <v>27.698333333333331</v>
          </cell>
          <cell r="K387">
            <v>27.616935483870964</v>
          </cell>
          <cell r="L387">
            <v>27.614166666666669</v>
          </cell>
          <cell r="M387">
            <v>27.656451612903222</v>
          </cell>
          <cell r="N387">
            <v>27.329032258064519</v>
          </cell>
          <cell r="O387">
            <v>27.497499999999999</v>
          </cell>
          <cell r="P387">
            <v>28.18629032258065</v>
          </cell>
          <cell r="Q387">
            <v>27.118333333333332</v>
          </cell>
          <cell r="R387">
            <v>27.18225806451613</v>
          </cell>
        </row>
        <row r="388">
          <cell r="C388">
            <v>385</v>
          </cell>
          <cell r="D388" t="str">
            <v>SUHU UDARA RATA-RATA</v>
          </cell>
          <cell r="E388">
            <v>7</v>
          </cell>
          <cell r="F388">
            <v>2015</v>
          </cell>
          <cell r="G388">
            <v>26.470161290322583</v>
          </cell>
          <cell r="H388">
            <v>26.470000000000006</v>
          </cell>
          <cell r="I388">
            <v>26.852150537634408</v>
          </cell>
          <cell r="J388">
            <v>27.903333333333332</v>
          </cell>
          <cell r="K388">
            <v>27.777419354838706</v>
          </cell>
          <cell r="L388">
            <v>27.857500000000005</v>
          </cell>
          <cell r="M388">
            <v>28.368548387096769</v>
          </cell>
          <cell r="N388">
            <v>28.375</v>
          </cell>
          <cell r="O388">
            <v>27.895833333333339</v>
          </cell>
          <cell r="P388">
            <v>27.760483870967736</v>
          </cell>
          <cell r="Q388">
            <v>27.318583333333329</v>
          </cell>
          <cell r="R388">
            <v>27.661290322580633</v>
          </cell>
        </row>
        <row r="389">
          <cell r="C389">
            <v>386</v>
          </cell>
          <cell r="D389" t="str">
            <v>SUHU UDARA RATA-RATA</v>
          </cell>
          <cell r="E389">
            <v>7</v>
          </cell>
          <cell r="F389">
            <v>2016</v>
          </cell>
          <cell r="G389">
            <v>27.32741935483871</v>
          </cell>
          <cell r="H389">
            <v>27.538965517241383</v>
          </cell>
          <cell r="I389">
            <v>27.779032258064511</v>
          </cell>
          <cell r="J389">
            <v>28.593333333333337</v>
          </cell>
          <cell r="K389">
            <v>28.454032258064519</v>
          </cell>
          <cell r="L389">
            <v>27.452500000000001</v>
          </cell>
          <cell r="M389">
            <v>27.631451612903227</v>
          </cell>
          <cell r="N389">
            <v>28.090322580645164</v>
          </cell>
          <cell r="O389">
            <v>27.320833333333329</v>
          </cell>
          <cell r="P389">
            <v>27.399193548387093</v>
          </cell>
          <cell r="Q389">
            <v>27.727500000000006</v>
          </cell>
          <cell r="R389">
            <v>27.300806451612907</v>
          </cell>
        </row>
        <row r="390">
          <cell r="C390">
            <v>387</v>
          </cell>
          <cell r="D390" t="str">
            <v>SUHU UDARA RATA-RATA</v>
          </cell>
          <cell r="E390">
            <v>7</v>
          </cell>
          <cell r="F390">
            <v>2017</v>
          </cell>
          <cell r="G390">
            <v>26.979032258064521</v>
          </cell>
          <cell r="H390">
            <v>26.811607142857145</v>
          </cell>
          <cell r="I390">
            <v>26.776612903225804</v>
          </cell>
          <cell r="J390">
            <v>27.367499999999993</v>
          </cell>
          <cell r="K390">
            <v>28.019354838709674</v>
          </cell>
          <cell r="L390">
            <v>27.277500000000011</v>
          </cell>
          <cell r="M390">
            <v>27.455080645161289</v>
          </cell>
          <cell r="N390">
            <v>27.472580645161294</v>
          </cell>
          <cell r="O390">
            <v>27.708333333333332</v>
          </cell>
          <cell r="P390">
            <v>28.130645161290321</v>
          </cell>
          <cell r="Q390">
            <v>27.411666666666669</v>
          </cell>
          <cell r="R390">
            <v>27.548387096774189</v>
          </cell>
        </row>
        <row r="391">
          <cell r="C391">
            <v>388</v>
          </cell>
          <cell r="D391" t="str">
            <v>SUHU UDARA RATA-RATA</v>
          </cell>
          <cell r="E391">
            <v>7</v>
          </cell>
          <cell r="F391">
            <v>2018</v>
          </cell>
          <cell r="G391">
            <v>26.70887096774193</v>
          </cell>
          <cell r="H391">
            <v>27.052678571428572</v>
          </cell>
          <cell r="I391">
            <v>27.125806451612902</v>
          </cell>
          <cell r="J391">
            <v>27.163333333333341</v>
          </cell>
          <cell r="K391">
            <v>27.835483870967746</v>
          </cell>
          <cell r="L391">
            <v>27.589999999999996</v>
          </cell>
          <cell r="M391">
            <v>27.554032258064517</v>
          </cell>
          <cell r="N391">
            <v>27.804838709677416</v>
          </cell>
          <cell r="O391">
            <v>27.808333333333337</v>
          </cell>
          <cell r="P391">
            <v>27.673387096774185</v>
          </cell>
          <cell r="Q391">
            <v>27.575833333333332</v>
          </cell>
          <cell r="R391">
            <v>27.3508064516129</v>
          </cell>
        </row>
        <row r="392">
          <cell r="C392">
            <v>389</v>
          </cell>
          <cell r="D392" t="str">
            <v>PENGUAPAN</v>
          </cell>
          <cell r="E392">
            <v>17</v>
          </cell>
          <cell r="F392">
            <v>1998</v>
          </cell>
          <cell r="G392">
            <v>128.5</v>
          </cell>
          <cell r="H392">
            <v>121.40000000000003</v>
          </cell>
          <cell r="I392">
            <v>139</v>
          </cell>
          <cell r="J392">
            <v>140.20000000000002</v>
          </cell>
          <cell r="K392">
            <v>116.49999999999999</v>
          </cell>
          <cell r="L392">
            <v>120.3</v>
          </cell>
          <cell r="M392">
            <v>114.1</v>
          </cell>
          <cell r="N392">
            <v>109.10000000000002</v>
          </cell>
          <cell r="O392">
            <v>118.5</v>
          </cell>
          <cell r="P392">
            <v>133.79999999999995</v>
          </cell>
          <cell r="Q392">
            <v>121.29999999999998</v>
          </cell>
          <cell r="R392">
            <v>99.199999999999989</v>
          </cell>
        </row>
        <row r="393">
          <cell r="C393">
            <v>390</v>
          </cell>
          <cell r="D393" t="str">
            <v>PENGUAPAN</v>
          </cell>
          <cell r="E393">
            <v>17</v>
          </cell>
          <cell r="F393">
            <v>1999</v>
          </cell>
          <cell r="G393">
            <v>94.199999999999989</v>
          </cell>
          <cell r="H393">
            <v>97.1</v>
          </cell>
          <cell r="I393">
            <v>102.60000000000002</v>
          </cell>
          <cell r="J393">
            <v>123.69999999999999</v>
          </cell>
          <cell r="K393">
            <v>129.9</v>
          </cell>
          <cell r="L393">
            <v>118</v>
          </cell>
          <cell r="M393">
            <v>126.60000000000001</v>
          </cell>
          <cell r="N393">
            <v>151.6</v>
          </cell>
          <cell r="O393">
            <v>134.19999999999999</v>
          </cell>
          <cell r="P393">
            <v>115.8</v>
          </cell>
          <cell r="Q393">
            <v>125.69999999999999</v>
          </cell>
          <cell r="R393">
            <v>109.49999999999999</v>
          </cell>
        </row>
        <row r="394">
          <cell r="C394">
            <v>391</v>
          </cell>
          <cell r="D394" t="str">
            <v>PENGUAPAN</v>
          </cell>
          <cell r="E394">
            <v>17</v>
          </cell>
          <cell r="F394">
            <v>2000</v>
          </cell>
          <cell r="G394">
            <v>85.399999999999991</v>
          </cell>
          <cell r="H394">
            <v>97.700000000000017</v>
          </cell>
          <cell r="I394">
            <v>122.29999999999998</v>
          </cell>
          <cell r="J394">
            <v>139.89999999999998</v>
          </cell>
          <cell r="K394">
            <v>160.49999999999997</v>
          </cell>
          <cell r="L394">
            <v>112.59999999999998</v>
          </cell>
          <cell r="M394">
            <v>153.09999999999997</v>
          </cell>
          <cell r="N394">
            <v>136.50000000000003</v>
          </cell>
          <cell r="O394">
            <v>139.39999999999998</v>
          </cell>
          <cell r="P394">
            <v>125.69999999999996</v>
          </cell>
          <cell r="Q394">
            <v>98.3</v>
          </cell>
          <cell r="R394">
            <v>134.30000000000001</v>
          </cell>
        </row>
        <row r="395">
          <cell r="C395">
            <v>392</v>
          </cell>
          <cell r="D395" t="str">
            <v>PENGUAPAN</v>
          </cell>
          <cell r="E395">
            <v>17</v>
          </cell>
          <cell r="F395">
            <v>2001</v>
          </cell>
          <cell r="G395">
            <v>108.19999999999999</v>
          </cell>
          <cell r="H395">
            <v>131.20000000000002</v>
          </cell>
          <cell r="I395">
            <v>123.49999999999999</v>
          </cell>
          <cell r="J395">
            <v>124.00000000000001</v>
          </cell>
          <cell r="K395">
            <v>143.50000000000003</v>
          </cell>
          <cell r="L395">
            <v>124.60000000000004</v>
          </cell>
          <cell r="M395">
            <v>144.1</v>
          </cell>
          <cell r="N395">
            <v>147.59999999999997</v>
          </cell>
          <cell r="O395">
            <v>140.89999999999998</v>
          </cell>
          <cell r="P395">
            <v>124.1</v>
          </cell>
          <cell r="Q395">
            <v>108.69999999999997</v>
          </cell>
          <cell r="R395">
            <v>116.89999999999999</v>
          </cell>
        </row>
        <row r="396">
          <cell r="C396">
            <v>393</v>
          </cell>
          <cell r="D396" t="str">
            <v>PENGUAPAN</v>
          </cell>
          <cell r="E396">
            <v>17</v>
          </cell>
          <cell r="F396">
            <v>2002</v>
          </cell>
          <cell r="G396">
            <v>99.800000000000011</v>
          </cell>
          <cell r="H396">
            <v>98.000000000000014</v>
          </cell>
          <cell r="I396">
            <v>115.19999999999999</v>
          </cell>
          <cell r="J396">
            <v>132</v>
          </cell>
          <cell r="K396">
            <v>122.60000000000004</v>
          </cell>
          <cell r="L396">
            <v>126.19999999999999</v>
          </cell>
          <cell r="M396">
            <v>146.19999999999999</v>
          </cell>
          <cell r="N396">
            <v>140.6</v>
          </cell>
          <cell r="O396">
            <v>118.8</v>
          </cell>
          <cell r="P396">
            <v>121.70000000000002</v>
          </cell>
          <cell r="Q396">
            <v>112.39999999999999</v>
          </cell>
          <cell r="R396">
            <v>110.40000000000002</v>
          </cell>
        </row>
        <row r="397">
          <cell r="C397">
            <v>394</v>
          </cell>
          <cell r="D397" t="str">
            <v>PENGUAPAN</v>
          </cell>
          <cell r="E397">
            <v>17</v>
          </cell>
          <cell r="F397">
            <v>2003</v>
          </cell>
          <cell r="G397">
            <v>99</v>
          </cell>
          <cell r="H397">
            <v>80.899999999999991</v>
          </cell>
          <cell r="I397">
            <v>100.89999999999999</v>
          </cell>
          <cell r="J397">
            <v>135</v>
          </cell>
          <cell r="K397">
            <v>136.39999999999998</v>
          </cell>
          <cell r="L397">
            <v>120.59999999999998</v>
          </cell>
          <cell r="M397">
            <v>126.39999999999998</v>
          </cell>
          <cell r="N397">
            <v>143.80000000000001</v>
          </cell>
          <cell r="O397">
            <v>119.80000000000003</v>
          </cell>
          <cell r="P397">
            <v>131.69999999999996</v>
          </cell>
          <cell r="Q397">
            <v>118.10000000000002</v>
          </cell>
          <cell r="R397">
            <v>96.100000000000009</v>
          </cell>
        </row>
        <row r="398">
          <cell r="C398">
            <v>395</v>
          </cell>
          <cell r="D398" t="str">
            <v>PENGUAPAN</v>
          </cell>
          <cell r="E398">
            <v>17</v>
          </cell>
          <cell r="F398">
            <v>2004</v>
          </cell>
          <cell r="G398">
            <v>119.19999999999997</v>
          </cell>
          <cell r="H398">
            <v>112.70000000000003</v>
          </cell>
          <cell r="I398">
            <v>122.60000000000001</v>
          </cell>
          <cell r="J398">
            <v>130.79999999999998</v>
          </cell>
          <cell r="K398">
            <v>123.80000000000003</v>
          </cell>
          <cell r="L398">
            <v>136.1</v>
          </cell>
          <cell r="M398">
            <v>124.29999999999998</v>
          </cell>
          <cell r="N398">
            <v>150.10000000000002</v>
          </cell>
          <cell r="O398">
            <v>128.5</v>
          </cell>
          <cell r="P398">
            <v>128.4</v>
          </cell>
          <cell r="Q398">
            <v>127.20000000000002</v>
          </cell>
          <cell r="R398">
            <v>121.7</v>
          </cell>
        </row>
        <row r="399">
          <cell r="C399">
            <v>396</v>
          </cell>
          <cell r="D399" t="str">
            <v>PENGUAPAN</v>
          </cell>
          <cell r="E399">
            <v>17</v>
          </cell>
          <cell r="F399">
            <v>2005</v>
          </cell>
          <cell r="G399">
            <v>131.10000000000002</v>
          </cell>
          <cell r="H399">
            <v>113.89999999999999</v>
          </cell>
          <cell r="I399">
            <v>126.69999999999999</v>
          </cell>
          <cell r="J399">
            <v>123.50000000000003</v>
          </cell>
          <cell r="K399">
            <v>115.4</v>
          </cell>
          <cell r="L399">
            <v>135.00000000000003</v>
          </cell>
          <cell r="M399">
            <v>140.20000000000002</v>
          </cell>
          <cell r="N399">
            <v>153.99999999999997</v>
          </cell>
          <cell r="O399">
            <v>144.89999999999995</v>
          </cell>
          <cell r="P399">
            <v>127.6</v>
          </cell>
          <cell r="Q399">
            <v>0</v>
          </cell>
          <cell r="R399">
            <v>102.60000000000001</v>
          </cell>
        </row>
        <row r="400">
          <cell r="C400">
            <v>397</v>
          </cell>
          <cell r="D400" t="str">
            <v>PENGUAPAN</v>
          </cell>
          <cell r="E400">
            <v>17</v>
          </cell>
          <cell r="F400">
            <v>2006</v>
          </cell>
          <cell r="G400">
            <v>101.99999999999997</v>
          </cell>
          <cell r="H400">
            <v>87.300000000000011</v>
          </cell>
          <cell r="I400">
            <v>121.80000000000001</v>
          </cell>
          <cell r="J400">
            <v>123.89999999999999</v>
          </cell>
          <cell r="K400">
            <v>151.4</v>
          </cell>
          <cell r="L400">
            <v>110.59999999999998</v>
          </cell>
          <cell r="M400">
            <v>141.09999999999997</v>
          </cell>
          <cell r="N400">
            <v>156.00000000000003</v>
          </cell>
          <cell r="O400">
            <v>128.99999999999997</v>
          </cell>
          <cell r="P400">
            <v>115.3</v>
          </cell>
          <cell r="Q400">
            <v>115.00000000000003</v>
          </cell>
          <cell r="R400">
            <v>107.70000000000002</v>
          </cell>
        </row>
        <row r="401">
          <cell r="C401">
            <v>398</v>
          </cell>
          <cell r="D401" t="str">
            <v>PENGUAPAN</v>
          </cell>
          <cell r="E401">
            <v>17</v>
          </cell>
          <cell r="F401">
            <v>2007</v>
          </cell>
          <cell r="G401">
            <v>99.899999999999991</v>
          </cell>
          <cell r="H401">
            <v>118.50000000000003</v>
          </cell>
          <cell r="I401">
            <v>123.90000000000002</v>
          </cell>
          <cell r="J401">
            <v>122.39999999999998</v>
          </cell>
          <cell r="K401">
            <v>146.79999999999998</v>
          </cell>
          <cell r="L401">
            <v>120.3</v>
          </cell>
          <cell r="M401">
            <v>92.2</v>
          </cell>
          <cell r="N401">
            <v>136.70000000000002</v>
          </cell>
          <cell r="O401">
            <v>133.39999999999998</v>
          </cell>
          <cell r="P401">
            <v>128.9</v>
          </cell>
          <cell r="Q401">
            <v>121.39999999999999</v>
          </cell>
          <cell r="R401">
            <v>108.5</v>
          </cell>
        </row>
        <row r="402">
          <cell r="C402">
            <v>399</v>
          </cell>
          <cell r="D402" t="str">
            <v>PENGUAPAN</v>
          </cell>
          <cell r="E402">
            <v>17</v>
          </cell>
          <cell r="F402">
            <v>2008</v>
          </cell>
          <cell r="G402">
            <v>127.8</v>
          </cell>
          <cell r="H402">
            <v>114.7</v>
          </cell>
          <cell r="I402">
            <v>109.5</v>
          </cell>
          <cell r="J402">
            <v>121</v>
          </cell>
          <cell r="K402">
            <v>133.70000000000002</v>
          </cell>
          <cell r="L402">
            <v>108.49999999999996</v>
          </cell>
          <cell r="M402">
            <v>105.1</v>
          </cell>
          <cell r="N402">
            <v>110.62000000000002</v>
          </cell>
          <cell r="O402">
            <v>122.7</v>
          </cell>
          <cell r="P402">
            <v>120.60000000000002</v>
          </cell>
          <cell r="Q402">
            <v>102.10000000000001</v>
          </cell>
          <cell r="R402">
            <v>110.9</v>
          </cell>
        </row>
        <row r="403">
          <cell r="C403">
            <v>400</v>
          </cell>
          <cell r="D403" t="str">
            <v>PENGUAPAN</v>
          </cell>
          <cell r="E403">
            <v>17</v>
          </cell>
          <cell r="F403">
            <v>2009</v>
          </cell>
          <cell r="G403">
            <v>90.3</v>
          </cell>
          <cell r="H403">
            <v>82.2</v>
          </cell>
          <cell r="I403">
            <v>114.30000000000003</v>
          </cell>
          <cell r="J403">
            <v>123.99999999999997</v>
          </cell>
          <cell r="K403">
            <v>134</v>
          </cell>
          <cell r="L403">
            <v>120.29999999999997</v>
          </cell>
          <cell r="M403">
            <v>140.20000000000005</v>
          </cell>
          <cell r="N403">
            <v>142.5</v>
          </cell>
          <cell r="O403">
            <v>148.5</v>
          </cell>
          <cell r="P403">
            <v>144.9</v>
          </cell>
          <cell r="Q403">
            <v>87.4</v>
          </cell>
          <cell r="R403">
            <v>110.00000000000001</v>
          </cell>
        </row>
        <row r="404">
          <cell r="C404">
            <v>401</v>
          </cell>
          <cell r="D404" t="str">
            <v>PENGUAPAN</v>
          </cell>
          <cell r="E404">
            <v>17</v>
          </cell>
          <cell r="F404">
            <v>2010</v>
          </cell>
          <cell r="G404">
            <v>98.4</v>
          </cell>
          <cell r="H404">
            <v>135.40000000000003</v>
          </cell>
          <cell r="I404">
            <v>132.9</v>
          </cell>
          <cell r="J404">
            <v>112.60000000000001</v>
          </cell>
          <cell r="K404">
            <v>127.69999999999997</v>
          </cell>
          <cell r="L404">
            <v>100.29999999999998</v>
          </cell>
          <cell r="M404">
            <v>89.399999999999991</v>
          </cell>
          <cell r="N404">
            <v>109.30000000000001</v>
          </cell>
          <cell r="O404">
            <v>107</v>
          </cell>
          <cell r="P404">
            <v>127.90000000000003</v>
          </cell>
          <cell r="Q404">
            <v>115.80000000000003</v>
          </cell>
          <cell r="R404">
            <v>109.20000000000002</v>
          </cell>
        </row>
        <row r="405">
          <cell r="C405">
            <v>402</v>
          </cell>
          <cell r="D405" t="str">
            <v>PENGUAPAN</v>
          </cell>
          <cell r="E405">
            <v>17</v>
          </cell>
          <cell r="F405">
            <v>2011</v>
          </cell>
          <cell r="G405">
            <v>103.60000000000001</v>
          </cell>
          <cell r="H405">
            <v>101.99999999999996</v>
          </cell>
          <cell r="I405">
            <v>103.10000000000002</v>
          </cell>
          <cell r="J405">
            <v>203.79999999999998</v>
          </cell>
          <cell r="K405">
            <v>115.90000000000002</v>
          </cell>
          <cell r="L405">
            <v>87.7</v>
          </cell>
          <cell r="M405">
            <v>121.49999999999999</v>
          </cell>
          <cell r="N405">
            <v>131.5</v>
          </cell>
          <cell r="O405">
            <v>119.30000000000001</v>
          </cell>
          <cell r="P405">
            <v>111.60000000000001</v>
          </cell>
          <cell r="Q405">
            <v>98.500000000000014</v>
          </cell>
          <cell r="R405">
            <v>99.800000000000026</v>
          </cell>
        </row>
        <row r="406">
          <cell r="C406">
            <v>403</v>
          </cell>
          <cell r="D406" t="str">
            <v>PENGUAPAN</v>
          </cell>
          <cell r="E406">
            <v>17</v>
          </cell>
          <cell r="F406">
            <v>2012</v>
          </cell>
          <cell r="G406">
            <v>107.69999999999997</v>
          </cell>
          <cell r="H406">
            <v>106.60000000000001</v>
          </cell>
          <cell r="I406">
            <v>121.43</v>
          </cell>
          <cell r="J406">
            <v>121.2</v>
          </cell>
          <cell r="K406">
            <v>172.50000000000006</v>
          </cell>
          <cell r="L406">
            <v>141.6</v>
          </cell>
          <cell r="M406">
            <v>123.39999999999998</v>
          </cell>
          <cell r="N406">
            <v>131.79999999999998</v>
          </cell>
          <cell r="O406">
            <v>124.30000000000003</v>
          </cell>
          <cell r="P406">
            <v>112.19999999999999</v>
          </cell>
          <cell r="Q406">
            <v>90.499999999999986</v>
          </cell>
          <cell r="R406">
            <v>106.4</v>
          </cell>
        </row>
        <row r="407">
          <cell r="C407">
            <v>404</v>
          </cell>
          <cell r="D407" t="str">
            <v>PENGUAPAN</v>
          </cell>
          <cell r="E407">
            <v>17</v>
          </cell>
          <cell r="F407">
            <v>2013</v>
          </cell>
          <cell r="G407">
            <v>105.3</v>
          </cell>
          <cell r="H407">
            <v>117.20000000000002</v>
          </cell>
          <cell r="I407">
            <v>134.70000000000002</v>
          </cell>
          <cell r="J407">
            <v>101.2</v>
          </cell>
          <cell r="K407">
            <v>108.9</v>
          </cell>
          <cell r="L407">
            <v>143</v>
          </cell>
          <cell r="M407">
            <v>99.299999999999983</v>
          </cell>
          <cell r="N407">
            <v>125.19999999999997</v>
          </cell>
          <cell r="O407">
            <v>156.40000000000003</v>
          </cell>
          <cell r="P407">
            <v>129</v>
          </cell>
          <cell r="Q407">
            <v>107.3</v>
          </cell>
          <cell r="R407">
            <v>96.3</v>
          </cell>
        </row>
        <row r="408">
          <cell r="C408">
            <v>405</v>
          </cell>
          <cell r="D408" t="str">
            <v>PENGUAPAN</v>
          </cell>
          <cell r="E408">
            <v>17</v>
          </cell>
          <cell r="F408">
            <v>2014</v>
          </cell>
          <cell r="G408">
            <v>112.89999999999998</v>
          </cell>
          <cell r="H408">
            <v>102.1</v>
          </cell>
          <cell r="I408">
            <v>123.7</v>
          </cell>
          <cell r="J408">
            <v>126.89999999999996</v>
          </cell>
          <cell r="K408">
            <v>130.69999999999999</v>
          </cell>
          <cell r="L408">
            <v>114.69999999999999</v>
          </cell>
          <cell r="M408">
            <v>135.80000000000001</v>
          </cell>
          <cell r="N408">
            <v>124.60000000000004</v>
          </cell>
          <cell r="O408">
            <v>127.29999999999997</v>
          </cell>
          <cell r="P408">
            <v>143.29999999999998</v>
          </cell>
          <cell r="Q408">
            <v>106.20000000000003</v>
          </cell>
          <cell r="R408">
            <v>114.39999999999993</v>
          </cell>
        </row>
        <row r="409">
          <cell r="C409">
            <v>406</v>
          </cell>
          <cell r="D409" t="str">
            <v>PENGUAPAN</v>
          </cell>
          <cell r="E409">
            <v>17</v>
          </cell>
          <cell r="F409">
            <v>2015</v>
          </cell>
          <cell r="G409">
            <v>144.70000000000005</v>
          </cell>
          <cell r="H409">
            <v>106.89999999999999</v>
          </cell>
          <cell r="I409">
            <v>129.80000000000001</v>
          </cell>
          <cell r="J409">
            <v>147.10000000000002</v>
          </cell>
          <cell r="K409">
            <v>97.700000000000017</v>
          </cell>
          <cell r="L409">
            <v>122.50000000000003</v>
          </cell>
          <cell r="M409">
            <v>148.79999999999998</v>
          </cell>
          <cell r="N409">
            <v>156.80000000000001</v>
          </cell>
          <cell r="O409">
            <v>121.70000000000002</v>
          </cell>
          <cell r="P409">
            <v>125.9</v>
          </cell>
          <cell r="Q409">
            <v>119.40000000000002</v>
          </cell>
          <cell r="R409">
            <v>131.09999999999997</v>
          </cell>
        </row>
        <row r="410">
          <cell r="C410">
            <v>407</v>
          </cell>
          <cell r="D410" t="str">
            <v>PENGUAPAN</v>
          </cell>
          <cell r="E410">
            <v>17</v>
          </cell>
          <cell r="F410">
            <v>2016</v>
          </cell>
          <cell r="G410">
            <v>135.1</v>
          </cell>
          <cell r="H410">
            <v>131.29999999999998</v>
          </cell>
          <cell r="I410">
            <v>118.19999999999997</v>
          </cell>
          <cell r="J410">
            <v>144.30000000000001</v>
          </cell>
          <cell r="K410">
            <v>142.30000000000001</v>
          </cell>
          <cell r="L410">
            <v>117.2</v>
          </cell>
          <cell r="M410">
            <v>155.79999999999998</v>
          </cell>
          <cell r="N410">
            <v>163.89999999999995</v>
          </cell>
          <cell r="O410">
            <v>182.6</v>
          </cell>
          <cell r="P410">
            <v>139.19999999999999</v>
          </cell>
          <cell r="Q410">
            <v>129.29999999999995</v>
          </cell>
          <cell r="R410">
            <v>120.09999999999997</v>
          </cell>
        </row>
        <row r="411">
          <cell r="C411">
            <v>408</v>
          </cell>
          <cell r="D411" t="str">
            <v>PENGUAPAN</v>
          </cell>
          <cell r="E411">
            <v>17</v>
          </cell>
          <cell r="F411">
            <v>2017</v>
          </cell>
          <cell r="G411">
            <v>126.89999999999998</v>
          </cell>
          <cell r="H411">
            <v>106.29999999999998</v>
          </cell>
          <cell r="I411">
            <v>105.30000000000001</v>
          </cell>
          <cell r="J411">
            <v>116.10000000000001</v>
          </cell>
          <cell r="K411">
            <v>126.95999999999997</v>
          </cell>
          <cell r="L411">
            <v>130.19999999999999</v>
          </cell>
          <cell r="M411">
            <v>126.99999999999996</v>
          </cell>
          <cell r="N411">
            <v>142.79999999999995</v>
          </cell>
          <cell r="O411">
            <v>130.9</v>
          </cell>
          <cell r="P411">
            <v>137.30000000000001</v>
          </cell>
          <cell r="Q411">
            <v>105.5</v>
          </cell>
          <cell r="R411">
            <v>148.00000000000003</v>
          </cell>
        </row>
        <row r="412">
          <cell r="C412">
            <v>409</v>
          </cell>
          <cell r="D412" t="str">
            <v>PENGUAPAN</v>
          </cell>
          <cell r="E412">
            <v>17</v>
          </cell>
          <cell r="F412">
            <v>2018</v>
          </cell>
          <cell r="G412">
            <v>130.69999999999999</v>
          </cell>
          <cell r="H412">
            <v>110.69999999999999</v>
          </cell>
          <cell r="I412">
            <v>142.9</v>
          </cell>
          <cell r="J412">
            <v>122.50000000000003</v>
          </cell>
          <cell r="K412">
            <v>134.99999999999997</v>
          </cell>
          <cell r="L412">
            <v>115.69999999999999</v>
          </cell>
          <cell r="M412">
            <v>123.39999999999998</v>
          </cell>
          <cell r="N412">
            <v>149.29999999999998</v>
          </cell>
          <cell r="O412">
            <v>148.00000000000003</v>
          </cell>
          <cell r="P412">
            <v>160.80000000000001</v>
          </cell>
          <cell r="Q412">
            <v>113</v>
          </cell>
          <cell r="R412">
            <v>133.20000000000005</v>
          </cell>
        </row>
      </sheetData>
      <sheetData sheetId="23" refreshError="1"/>
      <sheetData sheetId="24">
        <row r="6">
          <cell r="B6">
            <v>1</v>
          </cell>
          <cell r="C6" t="str">
            <v>KELEMBABAN UDARA RATA-RATA</v>
          </cell>
          <cell r="D6" t="str">
            <v>RHX</v>
          </cell>
          <cell r="E6">
            <v>134</v>
          </cell>
          <cell r="G6" t="str">
            <v>PROSEN (%)</v>
          </cell>
        </row>
        <row r="7">
          <cell r="B7">
            <v>2</v>
          </cell>
          <cell r="C7" t="str">
            <v>SUHU UDARA MINIMUM ABSOLUT</v>
          </cell>
          <cell r="D7" t="str">
            <v>TMINA</v>
          </cell>
          <cell r="E7">
            <v>239</v>
          </cell>
          <cell r="G7" t="str">
            <v>DERAJAD CELCIUS (°C)</v>
          </cell>
        </row>
        <row r="8">
          <cell r="B8">
            <v>3</v>
          </cell>
          <cell r="C8" t="str">
            <v>SUHU UDARA PUKUL 07.00 WITA</v>
          </cell>
          <cell r="D8" t="str">
            <v>TEMP07</v>
          </cell>
          <cell r="E8">
            <v>260</v>
          </cell>
          <cell r="G8" t="str">
            <v>DERAJAD CELCIUS (°C)</v>
          </cell>
        </row>
        <row r="9">
          <cell r="B9">
            <v>4</v>
          </cell>
          <cell r="C9" t="str">
            <v>KECEPATAN ANGIN MAKSIMUM</v>
          </cell>
          <cell r="D9" t="str">
            <v>FFM</v>
          </cell>
          <cell r="E9">
            <v>302</v>
          </cell>
          <cell r="G9" t="str">
            <v>KNOT (KT)</v>
          </cell>
        </row>
        <row r="10">
          <cell r="B10">
            <v>5</v>
          </cell>
          <cell r="C10" t="str">
            <v>SUHU UDARA MAKSIMUM ABSOLUT</v>
          </cell>
          <cell r="D10" t="str">
            <v>TMAKSA.</v>
          </cell>
          <cell r="E10">
            <v>197</v>
          </cell>
          <cell r="G10" t="str">
            <v>DERAJAD CELCIUS (°C)</v>
          </cell>
        </row>
        <row r="11">
          <cell r="B11">
            <v>6</v>
          </cell>
          <cell r="C11" t="str">
            <v>SUHU UDARA MINIMUM</v>
          </cell>
          <cell r="D11" t="str">
            <v>TMIN</v>
          </cell>
          <cell r="E11">
            <v>218</v>
          </cell>
          <cell r="G11" t="str">
            <v>DERAJAD CELCIUS (°C)</v>
          </cell>
        </row>
        <row r="12">
          <cell r="B12">
            <v>7</v>
          </cell>
          <cell r="C12" t="str">
            <v>TEKANAN UDARA</v>
          </cell>
          <cell r="D12" t="str">
            <v>PPPP</v>
          </cell>
          <cell r="E12">
            <v>349</v>
          </cell>
          <cell r="G12" t="str">
            <v>MILIBAR (MB)</v>
          </cell>
        </row>
        <row r="13">
          <cell r="B13">
            <v>8</v>
          </cell>
          <cell r="C13" t="str">
            <v>LAMA PENYINARAN MATAHARI</v>
          </cell>
          <cell r="D13" t="str">
            <v>SD</v>
          </cell>
          <cell r="E13">
            <v>155</v>
          </cell>
          <cell r="G13" t="str">
            <v>PROSEN (%)</v>
          </cell>
        </row>
        <row r="14">
          <cell r="B14">
            <v>9</v>
          </cell>
          <cell r="C14" t="str">
            <v>SUHU UDARA MAKSIMUM</v>
          </cell>
          <cell r="D14" t="str">
            <v>TMAKS</v>
          </cell>
          <cell r="E14">
            <v>176</v>
          </cell>
          <cell r="G14" t="str">
            <v>DERAJAD CELCIUS (°C)</v>
          </cell>
        </row>
        <row r="15">
          <cell r="B15">
            <v>10</v>
          </cell>
          <cell r="C15" t="str">
            <v>SUHU UDARA PUKUL 18.00 WITA</v>
          </cell>
          <cell r="D15" t="str">
            <v>TEMP18</v>
          </cell>
          <cell r="E15">
            <v>328</v>
          </cell>
          <cell r="G15" t="str">
            <v>DERAJAD CELCIUS (°C)</v>
          </cell>
        </row>
        <row r="16">
          <cell r="B16">
            <v>11</v>
          </cell>
          <cell r="C16" t="str">
            <v>KECEPATAN ANGIN RATA-RATA</v>
          </cell>
          <cell r="D16" t="str">
            <v>FFX</v>
          </cell>
          <cell r="E16">
            <v>58</v>
          </cell>
          <cell r="G16" t="str">
            <v>KNOT (KT)</v>
          </cell>
        </row>
        <row r="17">
          <cell r="B17">
            <v>12</v>
          </cell>
          <cell r="C17" t="str">
            <v>KELEMBABAN UDARA PUKUL 07.00 WITA</v>
          </cell>
          <cell r="D17" t="str">
            <v>RH07</v>
          </cell>
          <cell r="E17">
            <v>71</v>
          </cell>
          <cell r="G17" t="str">
            <v>PROSEN (%)</v>
          </cell>
        </row>
        <row r="18">
          <cell r="B18">
            <v>13</v>
          </cell>
          <cell r="C18" t="str">
            <v>KELEMBABAN UDARA PUKUL 13.00 WITA</v>
          </cell>
          <cell r="D18" t="str">
            <v>RH13</v>
          </cell>
          <cell r="E18">
            <v>92</v>
          </cell>
          <cell r="G18" t="str">
            <v>PROSEN (%)</v>
          </cell>
        </row>
        <row r="19">
          <cell r="B19">
            <v>14</v>
          </cell>
          <cell r="C19" t="str">
            <v>KELEMBABAN UDARA PUKUL 18.00 WITA</v>
          </cell>
          <cell r="D19" t="str">
            <v>RH18</v>
          </cell>
          <cell r="E19">
            <v>113</v>
          </cell>
          <cell r="G19" t="str">
            <v>PROSEN (%)</v>
          </cell>
        </row>
        <row r="20">
          <cell r="B20">
            <v>15</v>
          </cell>
          <cell r="C20" t="str">
            <v>ARAH ANGIN RATA-RATA</v>
          </cell>
          <cell r="D20" t="str">
            <v>DDDX</v>
          </cell>
          <cell r="E20">
            <v>1</v>
          </cell>
          <cell r="G20" t="str">
            <v>ARAH (N-SE-S-SW-W-NW)</v>
          </cell>
        </row>
        <row r="21">
          <cell r="B21">
            <v>16</v>
          </cell>
          <cell r="C21" t="str">
            <v>HARI HUJAN</v>
          </cell>
          <cell r="D21" t="str">
            <v>HH</v>
          </cell>
          <cell r="E21">
            <v>37</v>
          </cell>
          <cell r="G21" t="str">
            <v>HARI</v>
          </cell>
        </row>
        <row r="22">
          <cell r="B22">
            <v>17</v>
          </cell>
          <cell r="C22" t="str">
            <v>SUHU UDARA PUKUL 13.00 WITA</v>
          </cell>
          <cell r="D22" t="str">
            <v>TEMP13</v>
          </cell>
          <cell r="E22">
            <v>281</v>
          </cell>
          <cell r="G22" t="str">
            <v>DERAJAD CELCIUS (°C)</v>
          </cell>
        </row>
        <row r="23">
          <cell r="B23">
            <v>18</v>
          </cell>
          <cell r="C23" t="str">
            <v>SUHU UDARA RATA RATA</v>
          </cell>
          <cell r="D23" t="str">
            <v>TEMPX</v>
          </cell>
          <cell r="E23">
            <v>370</v>
          </cell>
          <cell r="G23" t="str">
            <v>DERAJAD CELCIUS (°C)</v>
          </cell>
        </row>
        <row r="24">
          <cell r="B24">
            <v>19</v>
          </cell>
          <cell r="C24" t="str">
            <v>PENGUAPAN</v>
          </cell>
          <cell r="D24" t="str">
            <v>E</v>
          </cell>
          <cell r="E24">
            <v>391</v>
          </cell>
          <cell r="G24" t="str">
            <v>MILIMETER</v>
          </cell>
        </row>
        <row r="25">
          <cell r="B25">
            <v>20</v>
          </cell>
          <cell r="C25" t="str">
            <v>CURAH HUJAN</v>
          </cell>
          <cell r="D25" t="str">
            <v>CH</v>
          </cell>
          <cell r="E25">
            <v>16</v>
          </cell>
          <cell r="G25" t="str">
            <v>MILIMETER</v>
          </cell>
        </row>
        <row r="28">
          <cell r="B28">
            <v>1</v>
          </cell>
          <cell r="C28" t="str">
            <v>KEPALA STASIUN,</v>
          </cell>
          <cell r="D28" t="str">
            <v>MUHAMMAD SULAM KHILMI,S.H</v>
          </cell>
          <cell r="F28" t="str">
            <v xml:space="preserve"> </v>
          </cell>
          <cell r="G28" t="str">
            <v>NIP. 19751022 199603 1 001</v>
          </cell>
        </row>
        <row r="29">
          <cell r="B29">
            <v>2</v>
          </cell>
          <cell r="C29" t="str">
            <v>KAPOKSI,</v>
          </cell>
          <cell r="D29" t="str">
            <v>A R I F I N, S.P</v>
          </cell>
          <cell r="F29" t="str">
            <v>AN. KEPALA STASIUN</v>
          </cell>
          <cell r="G29" t="str">
            <v>NIP. 19640420 198803 1 001</v>
          </cell>
        </row>
        <row r="30">
          <cell r="B30">
            <v>3</v>
          </cell>
          <cell r="C30" t="str">
            <v>OFFICER ON DUTY,</v>
          </cell>
          <cell r="D30" t="str">
            <v>R O S I A N A</v>
          </cell>
          <cell r="F30" t="str">
            <v>AN. KEPALA STASIUN</v>
          </cell>
          <cell r="G30" t="str">
            <v>NIP. 19670416 198703 2 001</v>
          </cell>
        </row>
        <row r="31">
          <cell r="B31">
            <v>4</v>
          </cell>
          <cell r="C31" t="str">
            <v>OFFICER ON DUTY,</v>
          </cell>
          <cell r="F31" t="str">
            <v>AN. KEPALA STASIUN</v>
          </cell>
          <cell r="G31" t="str">
            <v>NIP. 19750406 199603 1 001</v>
          </cell>
        </row>
        <row r="32">
          <cell r="B32">
            <v>5</v>
          </cell>
          <cell r="C32" t="str">
            <v>OFFICER ON DUTY,</v>
          </cell>
          <cell r="D32" t="str">
            <v>DARSO PURNANTO,S.P</v>
          </cell>
          <cell r="F32" t="str">
            <v>AN. KEPALA STASIUN</v>
          </cell>
          <cell r="G32" t="str">
            <v>NIP. 19741101 199803 1 002</v>
          </cell>
        </row>
        <row r="33">
          <cell r="B33">
            <v>6</v>
          </cell>
          <cell r="C33" t="str">
            <v>OFFICER ON DUTY,</v>
          </cell>
          <cell r="D33" t="str">
            <v>TATI HADIJA,S.Tr</v>
          </cell>
          <cell r="F33" t="str">
            <v>AN. KEPALA STASIUN</v>
          </cell>
          <cell r="G33" t="str">
            <v>NIP. 19850729 200604 2 001</v>
          </cell>
        </row>
        <row r="34">
          <cell r="B34">
            <v>7</v>
          </cell>
          <cell r="C34" t="str">
            <v>OFFICER ON DUTY,</v>
          </cell>
          <cell r="D34" t="str">
            <v>SYLVI YULIANTI,A.Md</v>
          </cell>
          <cell r="F34" t="str">
            <v>AN. KEPALA STASIUN</v>
          </cell>
          <cell r="G34" t="str">
            <v>NIP. 19920711 201012 2 001</v>
          </cell>
        </row>
        <row r="35">
          <cell r="B35">
            <v>8</v>
          </cell>
          <cell r="C35" t="str">
            <v>OFFICER ON DUTY,</v>
          </cell>
          <cell r="D35" t="str">
            <v>ARIF MUNANDAR,A.Md</v>
          </cell>
          <cell r="F35" t="str">
            <v>AN. KEPALA STASIUN</v>
          </cell>
          <cell r="G35" t="str">
            <v>NIP. 19901028 201212 1 001</v>
          </cell>
        </row>
        <row r="36">
          <cell r="B36">
            <v>9</v>
          </cell>
          <cell r="C36" t="str">
            <v>OFFICER ON DUTY,</v>
          </cell>
          <cell r="D36" t="str">
            <v>MAGDALENA SIDAURUK</v>
          </cell>
          <cell r="F36" t="str">
            <v>AN. KEPALA STASIUN</v>
          </cell>
          <cell r="G36" t="str">
            <v>NIP. 19941227 201411 2 001</v>
          </cell>
        </row>
        <row r="37">
          <cell r="B37">
            <v>10</v>
          </cell>
          <cell r="C37" t="str">
            <v>OFFICER ON DUTY,</v>
          </cell>
          <cell r="D37" t="str">
            <v>ADAM YUSTIN AMANULLAH</v>
          </cell>
          <cell r="F37" t="str">
            <v>AN. KEPALA STASIUN</v>
          </cell>
          <cell r="G37" t="str">
            <v>NIP. 19970310 201601 1 001</v>
          </cell>
        </row>
        <row r="38">
          <cell r="B38">
            <v>11</v>
          </cell>
          <cell r="C38" t="str">
            <v>OFFICER ON DUTY,</v>
          </cell>
        </row>
        <row r="39">
          <cell r="B39">
            <v>12</v>
          </cell>
          <cell r="C39" t="str">
            <v>OFFICER ON DUTY,</v>
          </cell>
        </row>
        <row r="40">
          <cell r="B40">
            <v>13</v>
          </cell>
          <cell r="C40" t="str">
            <v>OFFICER ON DUTY,</v>
          </cell>
        </row>
        <row r="41">
          <cell r="B41">
            <v>14</v>
          </cell>
          <cell r="C41" t="str">
            <v>OFFICER ON DUTY,</v>
          </cell>
          <cell r="D41" t="str">
            <v>XXXXXX</v>
          </cell>
          <cell r="F41" t="str">
            <v>AN. KEPALA STASIUN</v>
          </cell>
          <cell r="G41" t="str">
            <v xml:space="preserve">NIP. </v>
          </cell>
        </row>
        <row r="42">
          <cell r="B42">
            <v>15</v>
          </cell>
          <cell r="C42" t="str">
            <v>OFFICER ON DUTY,</v>
          </cell>
          <cell r="D42" t="str">
            <v>XXXXXXX</v>
          </cell>
          <cell r="F42" t="str">
            <v>AN. KEPALA STASIUN</v>
          </cell>
          <cell r="G42" t="str">
            <v xml:space="preserve">NIP. </v>
          </cell>
        </row>
        <row r="45">
          <cell r="B45">
            <v>1</v>
          </cell>
          <cell r="C45" t="str">
            <v>Januari</v>
          </cell>
          <cell r="D45">
            <v>1</v>
          </cell>
          <cell r="E45" t="str">
            <v>Jan</v>
          </cell>
        </row>
        <row r="46">
          <cell r="B46">
            <v>2</v>
          </cell>
          <cell r="C46" t="str">
            <v>Februari</v>
          </cell>
          <cell r="D46">
            <v>2</v>
          </cell>
          <cell r="E46" t="str">
            <v>Feb</v>
          </cell>
        </row>
        <row r="47">
          <cell r="B47">
            <v>3</v>
          </cell>
          <cell r="C47" t="str">
            <v>Maret</v>
          </cell>
          <cell r="D47">
            <v>3</v>
          </cell>
          <cell r="E47" t="str">
            <v>Mar</v>
          </cell>
        </row>
        <row r="48">
          <cell r="B48">
            <v>4</v>
          </cell>
          <cell r="C48" t="str">
            <v>April</v>
          </cell>
          <cell r="D48">
            <v>4</v>
          </cell>
          <cell r="E48" t="str">
            <v>Apr</v>
          </cell>
        </row>
        <row r="49">
          <cell r="B49">
            <v>5</v>
          </cell>
          <cell r="C49" t="str">
            <v>Mei</v>
          </cell>
          <cell r="D49">
            <v>5</v>
          </cell>
          <cell r="E49" t="str">
            <v>Mei</v>
          </cell>
        </row>
        <row r="50">
          <cell r="B50">
            <v>6</v>
          </cell>
          <cell r="C50" t="str">
            <v>Juni</v>
          </cell>
          <cell r="D50">
            <v>6</v>
          </cell>
          <cell r="E50" t="str">
            <v>Jun</v>
          </cell>
        </row>
        <row r="51">
          <cell r="B51">
            <v>7</v>
          </cell>
          <cell r="C51" t="str">
            <v>Juli</v>
          </cell>
          <cell r="D51">
            <v>7</v>
          </cell>
          <cell r="E51" t="str">
            <v>Jul</v>
          </cell>
        </row>
        <row r="52">
          <cell r="B52">
            <v>8</v>
          </cell>
          <cell r="C52" t="str">
            <v>Agustus</v>
          </cell>
          <cell r="D52">
            <v>8</v>
          </cell>
          <cell r="E52" t="str">
            <v>Ags</v>
          </cell>
        </row>
        <row r="53">
          <cell r="B53">
            <v>9</v>
          </cell>
          <cell r="C53" t="str">
            <v>September</v>
          </cell>
          <cell r="D53">
            <v>9</v>
          </cell>
          <cell r="E53" t="str">
            <v>Sep</v>
          </cell>
        </row>
        <row r="54">
          <cell r="B54">
            <v>10</v>
          </cell>
          <cell r="C54" t="str">
            <v>Oktober</v>
          </cell>
          <cell r="D54">
            <v>10</v>
          </cell>
          <cell r="E54" t="str">
            <v>Okt</v>
          </cell>
        </row>
        <row r="55">
          <cell r="B55">
            <v>11</v>
          </cell>
          <cell r="C55" t="str">
            <v>Nopember</v>
          </cell>
          <cell r="D55">
            <v>11</v>
          </cell>
          <cell r="E55" t="str">
            <v>Nop</v>
          </cell>
        </row>
        <row r="56">
          <cell r="B56">
            <v>12</v>
          </cell>
          <cell r="C56" t="str">
            <v>Desember</v>
          </cell>
          <cell r="D56">
            <v>12</v>
          </cell>
          <cell r="E56" t="str">
            <v>Des</v>
          </cell>
        </row>
        <row r="58">
          <cell r="D58" t="str">
            <v>E</v>
          </cell>
          <cell r="E58">
            <v>45</v>
          </cell>
        </row>
        <row r="59">
          <cell r="D59" t="str">
            <v>N</v>
          </cell>
          <cell r="E59">
            <v>0</v>
          </cell>
        </row>
        <row r="60">
          <cell r="D60" t="str">
            <v>NE</v>
          </cell>
          <cell r="E60">
            <v>45</v>
          </cell>
        </row>
        <row r="61">
          <cell r="D61" t="str">
            <v>NW</v>
          </cell>
          <cell r="E61">
            <v>90</v>
          </cell>
        </row>
        <row r="62">
          <cell r="D62" t="str">
            <v>S</v>
          </cell>
          <cell r="E62">
            <v>135</v>
          </cell>
        </row>
        <row r="63">
          <cell r="D63" t="str">
            <v>SE</v>
          </cell>
          <cell r="E63">
            <v>180</v>
          </cell>
        </row>
        <row r="64">
          <cell r="D64" t="str">
            <v>SW</v>
          </cell>
          <cell r="E64">
            <v>225</v>
          </cell>
        </row>
        <row r="65">
          <cell r="D65" t="str">
            <v>W</v>
          </cell>
          <cell r="E65">
            <v>270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748"/>
  <sheetViews>
    <sheetView tabSelected="1" topLeftCell="A103" workbookViewId="0">
      <selection activeCell="Y117" sqref="Y117"/>
    </sheetView>
  </sheetViews>
  <sheetFormatPr defaultRowHeight="12.75" x14ac:dyDescent="0.2"/>
  <cols>
    <col min="1" max="13" width="9.140625" style="114"/>
    <col min="14" max="14" width="13.140625" style="114" customWidth="1"/>
    <col min="15" max="16384" width="9.140625" style="114"/>
  </cols>
  <sheetData>
    <row r="1" spans="1:13" ht="16.5" thickBot="1" x14ac:dyDescent="0.3">
      <c r="A1" s="109" t="s">
        <v>61</v>
      </c>
      <c r="B1" s="110">
        <v>1971</v>
      </c>
      <c r="C1" s="111"/>
      <c r="D1" s="111"/>
      <c r="E1" s="112"/>
      <c r="F1" s="113"/>
      <c r="G1" s="113"/>
      <c r="H1" s="113"/>
      <c r="I1" s="111"/>
      <c r="J1" s="111"/>
      <c r="K1" s="111"/>
      <c r="L1" s="111"/>
      <c r="M1" s="111"/>
    </row>
    <row r="2" spans="1:13" ht="15" thickBot="1" x14ac:dyDescent="0.25">
      <c r="A2" s="115" t="s">
        <v>62</v>
      </c>
      <c r="B2" s="116" t="s">
        <v>63</v>
      </c>
      <c r="C2" s="116" t="s">
        <v>64</v>
      </c>
      <c r="D2" s="116" t="s">
        <v>65</v>
      </c>
      <c r="E2" s="116" t="s">
        <v>66</v>
      </c>
      <c r="F2" s="116" t="s">
        <v>67</v>
      </c>
      <c r="G2" s="116" t="s">
        <v>68</v>
      </c>
      <c r="H2" s="116" t="s">
        <v>69</v>
      </c>
      <c r="I2" s="116" t="s">
        <v>70</v>
      </c>
      <c r="J2" s="116" t="s">
        <v>71</v>
      </c>
      <c r="K2" s="116" t="s">
        <v>72</v>
      </c>
      <c r="L2" s="116" t="s">
        <v>73</v>
      </c>
      <c r="M2" s="117" t="s">
        <v>74</v>
      </c>
    </row>
    <row r="3" spans="1:13" ht="16.5" thickTop="1" x14ac:dyDescent="0.25">
      <c r="A3" s="118">
        <v>1</v>
      </c>
      <c r="B3" s="119" t="s">
        <v>75</v>
      </c>
      <c r="C3" s="119" t="s">
        <v>75</v>
      </c>
      <c r="D3" s="120" t="s">
        <v>75</v>
      </c>
      <c r="E3" s="120" t="s">
        <v>75</v>
      </c>
      <c r="F3" s="120" t="s">
        <v>75</v>
      </c>
      <c r="G3" s="120" t="s">
        <v>75</v>
      </c>
      <c r="H3" s="120" t="s">
        <v>75</v>
      </c>
      <c r="I3" s="120" t="s">
        <v>75</v>
      </c>
      <c r="J3" s="120" t="s">
        <v>75</v>
      </c>
      <c r="K3" s="120" t="s">
        <v>75</v>
      </c>
      <c r="L3" s="120" t="s">
        <v>75</v>
      </c>
      <c r="M3" s="120" t="s">
        <v>75</v>
      </c>
    </row>
    <row r="4" spans="1:13" ht="15.75" x14ac:dyDescent="0.25">
      <c r="A4" s="118">
        <v>2</v>
      </c>
      <c r="B4" s="119" t="s">
        <v>75</v>
      </c>
      <c r="C4" s="119" t="s">
        <v>75</v>
      </c>
      <c r="D4" s="120" t="s">
        <v>75</v>
      </c>
      <c r="E4" s="120" t="s">
        <v>75</v>
      </c>
      <c r="F4" s="120" t="s">
        <v>75</v>
      </c>
      <c r="G4" s="120" t="s">
        <v>75</v>
      </c>
      <c r="H4" s="120" t="s">
        <v>75</v>
      </c>
      <c r="I4" s="120" t="s">
        <v>75</v>
      </c>
      <c r="J4" s="120" t="s">
        <v>75</v>
      </c>
      <c r="K4" s="120" t="s">
        <v>75</v>
      </c>
      <c r="L4" s="120" t="s">
        <v>75</v>
      </c>
      <c r="M4" s="120" t="s">
        <v>75</v>
      </c>
    </row>
    <row r="5" spans="1:13" ht="15.75" x14ac:dyDescent="0.25">
      <c r="A5" s="118">
        <v>3</v>
      </c>
      <c r="B5" s="119" t="s">
        <v>75</v>
      </c>
      <c r="C5" s="119" t="s">
        <v>75</v>
      </c>
      <c r="D5" s="120" t="s">
        <v>75</v>
      </c>
      <c r="E5" s="120" t="s">
        <v>75</v>
      </c>
      <c r="F5" s="121"/>
      <c r="G5" s="121"/>
      <c r="H5" s="121"/>
      <c r="I5" s="121"/>
      <c r="J5" s="121"/>
      <c r="K5" s="121"/>
      <c r="L5" s="121"/>
      <c r="M5" s="121"/>
    </row>
    <row r="6" spans="1:13" ht="15.75" x14ac:dyDescent="0.25">
      <c r="A6" s="118">
        <v>4</v>
      </c>
      <c r="B6" s="122"/>
      <c r="C6" s="122"/>
      <c r="D6" s="121"/>
      <c r="E6" s="121"/>
      <c r="F6" s="121"/>
      <c r="G6" s="121"/>
      <c r="H6" s="121"/>
      <c r="I6" s="121"/>
      <c r="J6" s="121"/>
      <c r="K6" s="121"/>
      <c r="L6" s="121"/>
      <c r="M6" s="121"/>
    </row>
    <row r="7" spans="1:13" ht="15.75" x14ac:dyDescent="0.25">
      <c r="A7" s="118">
        <v>5</v>
      </c>
      <c r="B7" s="122"/>
      <c r="C7" s="122"/>
      <c r="D7" s="121"/>
      <c r="E7" s="121"/>
      <c r="F7" s="121"/>
      <c r="G7" s="121"/>
      <c r="H7" s="121"/>
      <c r="I7" s="121"/>
      <c r="J7" s="121"/>
      <c r="K7" s="121"/>
      <c r="L7" s="121"/>
      <c r="M7" s="121"/>
    </row>
    <row r="8" spans="1:13" ht="15.75" x14ac:dyDescent="0.25">
      <c r="A8" s="118">
        <v>6</v>
      </c>
      <c r="B8" s="122"/>
      <c r="C8" s="122"/>
      <c r="D8" s="121"/>
      <c r="E8" s="121"/>
      <c r="F8" s="121"/>
      <c r="G8" s="121"/>
      <c r="H8" s="121"/>
      <c r="I8" s="121"/>
      <c r="J8" s="121"/>
      <c r="K8" s="121"/>
      <c r="L8" s="121"/>
      <c r="M8" s="121"/>
    </row>
    <row r="9" spans="1:13" ht="15.75" x14ac:dyDescent="0.25">
      <c r="A9" s="118">
        <v>7</v>
      </c>
      <c r="B9" s="122"/>
      <c r="C9" s="122"/>
      <c r="D9" s="121"/>
      <c r="E9" s="121"/>
      <c r="F9" s="121"/>
      <c r="G9" s="121"/>
      <c r="H9" s="121"/>
      <c r="I9" s="121"/>
      <c r="J9" s="121"/>
      <c r="K9" s="121"/>
      <c r="L9" s="121"/>
      <c r="M9" s="121"/>
    </row>
    <row r="10" spans="1:13" ht="15.75" x14ac:dyDescent="0.25">
      <c r="A10" s="118">
        <v>8</v>
      </c>
      <c r="B10" s="122"/>
      <c r="C10" s="122"/>
      <c r="D10" s="121"/>
      <c r="E10" s="121"/>
      <c r="F10" s="121"/>
      <c r="G10" s="121"/>
      <c r="H10" s="121"/>
      <c r="I10" s="121"/>
      <c r="J10" s="121"/>
      <c r="K10" s="121"/>
      <c r="L10" s="121"/>
      <c r="M10" s="121"/>
    </row>
    <row r="11" spans="1:13" ht="15.75" x14ac:dyDescent="0.25">
      <c r="A11" s="118">
        <v>9</v>
      </c>
      <c r="B11" s="121"/>
      <c r="C11" s="122"/>
      <c r="D11" s="121"/>
      <c r="E11" s="121"/>
      <c r="F11" s="121"/>
      <c r="G11" s="121"/>
      <c r="H11" s="121"/>
      <c r="I11" s="121"/>
      <c r="J11" s="121"/>
      <c r="K11" s="121"/>
      <c r="L11" s="121"/>
      <c r="M11" s="121"/>
    </row>
    <row r="12" spans="1:13" ht="15.75" x14ac:dyDescent="0.25">
      <c r="A12" s="118">
        <v>10</v>
      </c>
      <c r="B12" s="121"/>
      <c r="C12" s="122"/>
      <c r="D12" s="121"/>
      <c r="E12" s="121"/>
      <c r="F12" s="121"/>
      <c r="G12" s="121"/>
      <c r="H12" s="121"/>
      <c r="I12" s="121"/>
      <c r="J12" s="121"/>
      <c r="K12" s="121"/>
      <c r="L12" s="121"/>
      <c r="M12" s="121"/>
    </row>
    <row r="13" spans="1:13" ht="15.75" x14ac:dyDescent="0.25">
      <c r="A13" s="118">
        <v>11</v>
      </c>
      <c r="B13" s="121"/>
      <c r="C13" s="122"/>
      <c r="D13" s="121"/>
      <c r="E13" s="121"/>
      <c r="F13" s="121"/>
      <c r="G13" s="121"/>
      <c r="H13" s="121"/>
      <c r="I13" s="121"/>
      <c r="J13" s="121"/>
      <c r="K13" s="121"/>
      <c r="L13" s="121"/>
      <c r="M13" s="121"/>
    </row>
    <row r="14" spans="1:13" ht="15.75" x14ac:dyDescent="0.25">
      <c r="A14" s="118">
        <v>12</v>
      </c>
      <c r="B14" s="121"/>
      <c r="C14" s="122"/>
      <c r="D14" s="121"/>
      <c r="E14" s="121"/>
      <c r="F14" s="121"/>
      <c r="G14" s="121"/>
      <c r="H14" s="121"/>
      <c r="I14" s="121"/>
      <c r="J14" s="121"/>
      <c r="K14" s="121"/>
      <c r="L14" s="121"/>
      <c r="M14" s="121"/>
    </row>
    <row r="15" spans="1:13" ht="15.75" x14ac:dyDescent="0.25">
      <c r="A15" s="118">
        <v>13</v>
      </c>
      <c r="B15" s="122"/>
      <c r="C15" s="122"/>
      <c r="D15" s="121"/>
      <c r="E15" s="121"/>
      <c r="F15" s="121"/>
      <c r="G15" s="121"/>
      <c r="H15" s="121"/>
      <c r="I15" s="121"/>
      <c r="J15" s="121"/>
      <c r="K15" s="121"/>
      <c r="L15" s="121"/>
      <c r="M15" s="121"/>
    </row>
    <row r="16" spans="1:13" ht="15.75" x14ac:dyDescent="0.25">
      <c r="A16" s="118">
        <v>14</v>
      </c>
      <c r="B16" s="121"/>
      <c r="C16" s="122"/>
      <c r="D16" s="121"/>
      <c r="E16" s="121"/>
      <c r="F16" s="121"/>
      <c r="G16" s="121"/>
      <c r="H16" s="121"/>
      <c r="I16" s="121"/>
      <c r="J16" s="121"/>
      <c r="K16" s="121"/>
      <c r="L16" s="121"/>
      <c r="M16" s="121"/>
    </row>
    <row r="17" spans="1:13" ht="15.75" x14ac:dyDescent="0.25">
      <c r="A17" s="118">
        <v>15</v>
      </c>
      <c r="B17" s="121"/>
      <c r="C17" s="122"/>
      <c r="D17" s="121"/>
      <c r="E17" s="121"/>
      <c r="F17" s="121"/>
      <c r="G17" s="121"/>
      <c r="H17" s="121"/>
      <c r="I17" s="121"/>
      <c r="J17" s="121"/>
      <c r="K17" s="121"/>
      <c r="L17" s="121"/>
      <c r="M17" s="121"/>
    </row>
    <row r="18" spans="1:13" ht="15.75" x14ac:dyDescent="0.25">
      <c r="A18" s="118">
        <v>16</v>
      </c>
      <c r="B18" s="123"/>
      <c r="C18" s="122"/>
      <c r="D18" s="121"/>
      <c r="E18" s="121"/>
      <c r="F18" s="121"/>
      <c r="G18" s="121"/>
      <c r="H18" s="121"/>
      <c r="I18" s="121"/>
      <c r="J18" s="121"/>
      <c r="K18" s="121"/>
      <c r="L18" s="121"/>
      <c r="M18" s="121"/>
    </row>
    <row r="19" spans="1:13" ht="15.75" x14ac:dyDescent="0.25">
      <c r="A19" s="118">
        <v>17</v>
      </c>
      <c r="B19" s="124"/>
      <c r="C19" s="122"/>
      <c r="D19" s="121"/>
      <c r="E19" s="121"/>
      <c r="F19" s="121"/>
      <c r="G19" s="121"/>
      <c r="H19" s="121"/>
      <c r="I19" s="121"/>
      <c r="J19" s="121"/>
      <c r="K19" s="121"/>
      <c r="L19" s="121"/>
      <c r="M19" s="121"/>
    </row>
    <row r="20" spans="1:13" ht="15.75" x14ac:dyDescent="0.25">
      <c r="A20" s="118">
        <v>18</v>
      </c>
      <c r="B20" s="121"/>
      <c r="C20" s="122"/>
      <c r="D20" s="121"/>
      <c r="E20" s="121"/>
      <c r="F20" s="121"/>
      <c r="G20" s="121"/>
      <c r="H20" s="121"/>
      <c r="I20" s="121"/>
      <c r="J20" s="121"/>
      <c r="K20" s="121"/>
      <c r="L20" s="121"/>
      <c r="M20" s="121"/>
    </row>
    <row r="21" spans="1:13" ht="15.75" x14ac:dyDescent="0.25">
      <c r="A21" s="118">
        <v>19</v>
      </c>
      <c r="B21" s="121"/>
      <c r="C21" s="122"/>
      <c r="D21" s="121"/>
      <c r="E21" s="121"/>
      <c r="F21" s="121"/>
      <c r="G21" s="121"/>
      <c r="H21" s="121"/>
      <c r="I21" s="121"/>
      <c r="J21" s="121"/>
      <c r="K21" s="121"/>
      <c r="L21" s="121"/>
      <c r="M21" s="121"/>
    </row>
    <row r="22" spans="1:13" ht="15.75" x14ac:dyDescent="0.25">
      <c r="A22" s="118">
        <v>20</v>
      </c>
      <c r="B22" s="121"/>
      <c r="C22" s="122"/>
      <c r="D22" s="121"/>
      <c r="E22" s="121"/>
      <c r="F22" s="121"/>
      <c r="G22" s="121"/>
      <c r="H22" s="121"/>
      <c r="I22" s="121"/>
      <c r="J22" s="121"/>
      <c r="K22" s="121"/>
      <c r="L22" s="121"/>
      <c r="M22" s="121"/>
    </row>
    <row r="23" spans="1:13" ht="15.75" x14ac:dyDescent="0.25">
      <c r="A23" s="118">
        <v>21</v>
      </c>
      <c r="B23" s="121"/>
      <c r="C23" s="122"/>
      <c r="D23" s="121"/>
      <c r="E23" s="121"/>
      <c r="F23" s="121"/>
      <c r="G23" s="121"/>
      <c r="H23" s="121"/>
      <c r="I23" s="121"/>
      <c r="J23" s="121"/>
      <c r="K23" s="121"/>
      <c r="L23" s="121"/>
      <c r="M23" s="121"/>
    </row>
    <row r="24" spans="1:13" ht="15.75" x14ac:dyDescent="0.25">
      <c r="A24" s="118">
        <v>22</v>
      </c>
      <c r="B24" s="121"/>
      <c r="C24" s="122"/>
      <c r="D24" s="121"/>
      <c r="E24" s="121"/>
      <c r="F24" s="121"/>
      <c r="G24" s="121"/>
      <c r="H24" s="121"/>
      <c r="I24" s="121"/>
      <c r="J24" s="121"/>
      <c r="K24" s="121"/>
      <c r="L24" s="121"/>
      <c r="M24" s="121"/>
    </row>
    <row r="25" spans="1:13" ht="15.75" x14ac:dyDescent="0.25">
      <c r="A25" s="118">
        <v>23</v>
      </c>
      <c r="B25" s="121"/>
      <c r="C25" s="122"/>
      <c r="D25" s="121"/>
      <c r="E25" s="121"/>
      <c r="F25" s="121"/>
      <c r="G25" s="121"/>
      <c r="H25" s="121"/>
      <c r="I25" s="121"/>
      <c r="J25" s="121"/>
      <c r="K25" s="121"/>
      <c r="L25" s="121"/>
      <c r="M25" s="121"/>
    </row>
    <row r="26" spans="1:13" ht="15.75" x14ac:dyDescent="0.25">
      <c r="A26" s="118">
        <v>24</v>
      </c>
      <c r="B26" s="122"/>
      <c r="C26" s="122"/>
      <c r="D26" s="121"/>
      <c r="E26" s="121"/>
      <c r="F26" s="121"/>
      <c r="G26" s="121"/>
      <c r="H26" s="121"/>
      <c r="I26" s="121"/>
      <c r="J26" s="121"/>
      <c r="K26" s="121"/>
      <c r="L26" s="121"/>
      <c r="M26" s="121"/>
    </row>
    <row r="27" spans="1:13" ht="15.75" x14ac:dyDescent="0.25">
      <c r="A27" s="118">
        <v>25</v>
      </c>
      <c r="B27" s="122"/>
      <c r="C27" s="122"/>
      <c r="D27" s="121"/>
      <c r="E27" s="121"/>
      <c r="F27" s="121"/>
      <c r="G27" s="121"/>
      <c r="H27" s="121"/>
      <c r="I27" s="121"/>
      <c r="J27" s="121"/>
      <c r="K27" s="121"/>
      <c r="L27" s="121"/>
      <c r="M27" s="121"/>
    </row>
    <row r="28" spans="1:13" ht="15.75" x14ac:dyDescent="0.25">
      <c r="A28" s="118">
        <v>26</v>
      </c>
      <c r="B28" s="121"/>
      <c r="C28" s="122"/>
      <c r="D28" s="121"/>
      <c r="E28" s="121"/>
      <c r="F28" s="121"/>
      <c r="G28" s="121"/>
      <c r="H28" s="121"/>
      <c r="I28" s="121"/>
      <c r="J28" s="121"/>
      <c r="K28" s="121"/>
      <c r="L28" s="121"/>
      <c r="M28" s="121"/>
    </row>
    <row r="29" spans="1:13" ht="15.75" x14ac:dyDescent="0.25">
      <c r="A29" s="118">
        <v>27</v>
      </c>
      <c r="B29" s="122"/>
      <c r="C29" s="122"/>
      <c r="D29" s="121"/>
      <c r="E29" s="121"/>
      <c r="F29" s="121"/>
      <c r="G29" s="121"/>
      <c r="H29" s="121"/>
      <c r="I29" s="121"/>
      <c r="J29" s="121"/>
      <c r="K29" s="121"/>
      <c r="L29" s="121"/>
      <c r="M29" s="121"/>
    </row>
    <row r="30" spans="1:13" ht="15.75" x14ac:dyDescent="0.25">
      <c r="A30" s="118">
        <v>28</v>
      </c>
      <c r="B30" s="121"/>
      <c r="C30" s="122"/>
      <c r="D30" s="121"/>
      <c r="E30" s="121"/>
      <c r="F30" s="121"/>
      <c r="G30" s="121"/>
      <c r="H30" s="121"/>
      <c r="I30" s="121"/>
      <c r="J30" s="121"/>
      <c r="K30" s="121"/>
      <c r="L30" s="121"/>
      <c r="M30" s="121"/>
    </row>
    <row r="31" spans="1:13" ht="15.75" x14ac:dyDescent="0.25">
      <c r="A31" s="118">
        <v>29</v>
      </c>
      <c r="B31" s="122"/>
      <c r="C31" s="125"/>
      <c r="D31" s="121"/>
      <c r="E31" s="121"/>
      <c r="F31" s="121"/>
      <c r="G31" s="121"/>
      <c r="H31" s="121"/>
      <c r="I31" s="121"/>
      <c r="J31" s="121"/>
      <c r="K31" s="121"/>
      <c r="L31" s="121"/>
      <c r="M31" s="121"/>
    </row>
    <row r="32" spans="1:13" ht="15.75" x14ac:dyDescent="0.25">
      <c r="A32" s="118">
        <v>30</v>
      </c>
      <c r="B32" s="122"/>
      <c r="C32" s="125"/>
      <c r="D32" s="121"/>
      <c r="E32" s="121"/>
      <c r="F32" s="121"/>
      <c r="G32" s="121"/>
      <c r="H32" s="121"/>
      <c r="I32" s="121"/>
      <c r="J32" s="121"/>
      <c r="K32" s="121"/>
      <c r="L32" s="121"/>
      <c r="M32" s="121"/>
    </row>
    <row r="33" spans="1:13" ht="15.75" x14ac:dyDescent="0.25">
      <c r="A33" s="118">
        <v>31</v>
      </c>
      <c r="B33" s="121"/>
      <c r="C33" s="126"/>
      <c r="D33" s="121"/>
      <c r="E33" s="126"/>
      <c r="F33" s="121"/>
      <c r="G33" s="126"/>
      <c r="H33" s="121"/>
      <c r="I33" s="121"/>
      <c r="J33" s="126"/>
      <c r="K33" s="121"/>
      <c r="L33" s="126"/>
      <c r="M33" s="121"/>
    </row>
    <row r="34" spans="1:13" ht="15.75" x14ac:dyDescent="0.25">
      <c r="A34" s="127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</row>
    <row r="36" spans="1:13" ht="16.5" thickBot="1" x14ac:dyDescent="0.3">
      <c r="A36" s="109" t="s">
        <v>61</v>
      </c>
      <c r="B36" s="110">
        <v>1972</v>
      </c>
      <c r="C36" s="111"/>
      <c r="D36" s="111"/>
      <c r="E36" s="112"/>
      <c r="F36" s="113"/>
      <c r="G36" s="113"/>
      <c r="H36" s="113"/>
      <c r="I36" s="111"/>
      <c r="J36" s="111"/>
      <c r="K36" s="111"/>
      <c r="L36" s="111"/>
      <c r="M36" s="111"/>
    </row>
    <row r="37" spans="1:13" ht="15" thickBot="1" x14ac:dyDescent="0.25">
      <c r="A37" s="115" t="s">
        <v>62</v>
      </c>
      <c r="B37" s="116" t="s">
        <v>63</v>
      </c>
      <c r="C37" s="116" t="s">
        <v>64</v>
      </c>
      <c r="D37" s="116" t="s">
        <v>65</v>
      </c>
      <c r="E37" s="116" t="s">
        <v>66</v>
      </c>
      <c r="F37" s="116" t="s">
        <v>67</v>
      </c>
      <c r="G37" s="116" t="s">
        <v>68</v>
      </c>
      <c r="H37" s="116" t="s">
        <v>69</v>
      </c>
      <c r="I37" s="116" t="s">
        <v>70</v>
      </c>
      <c r="J37" s="116" t="s">
        <v>71</v>
      </c>
      <c r="K37" s="116" t="s">
        <v>72</v>
      </c>
      <c r="L37" s="116" t="s">
        <v>73</v>
      </c>
      <c r="M37" s="117" t="s">
        <v>74</v>
      </c>
    </row>
    <row r="38" spans="1:13" ht="16.5" thickTop="1" x14ac:dyDescent="0.25">
      <c r="A38" s="118">
        <v>1</v>
      </c>
      <c r="B38" s="119" t="s">
        <v>75</v>
      </c>
      <c r="C38" s="119" t="s">
        <v>75</v>
      </c>
      <c r="D38" s="120" t="s">
        <v>75</v>
      </c>
      <c r="E38" s="120" t="s">
        <v>75</v>
      </c>
      <c r="F38" s="120" t="s">
        <v>75</v>
      </c>
      <c r="G38" s="120" t="s">
        <v>75</v>
      </c>
      <c r="H38" s="120" t="s">
        <v>75</v>
      </c>
      <c r="I38" s="120" t="s">
        <v>75</v>
      </c>
      <c r="J38" s="120" t="s">
        <v>75</v>
      </c>
      <c r="K38" s="120" t="s">
        <v>75</v>
      </c>
      <c r="L38" s="120" t="s">
        <v>75</v>
      </c>
      <c r="M38" s="120" t="s">
        <v>75</v>
      </c>
    </row>
    <row r="39" spans="1:13" ht="15.75" x14ac:dyDescent="0.25">
      <c r="A39" s="118">
        <v>2</v>
      </c>
      <c r="B39" s="119" t="s">
        <v>75</v>
      </c>
      <c r="C39" s="119" t="s">
        <v>75</v>
      </c>
      <c r="D39" s="120" t="s">
        <v>75</v>
      </c>
      <c r="E39" s="120" t="s">
        <v>75</v>
      </c>
      <c r="F39" s="120" t="s">
        <v>75</v>
      </c>
      <c r="G39" s="120" t="s">
        <v>75</v>
      </c>
      <c r="H39" s="120" t="s">
        <v>75</v>
      </c>
      <c r="I39" s="120" t="s">
        <v>75</v>
      </c>
      <c r="J39" s="120" t="s">
        <v>75</v>
      </c>
      <c r="K39" s="120" t="s">
        <v>75</v>
      </c>
      <c r="L39" s="120" t="s">
        <v>75</v>
      </c>
      <c r="M39" s="120" t="s">
        <v>75</v>
      </c>
    </row>
    <row r="40" spans="1:13" ht="15.75" x14ac:dyDescent="0.25">
      <c r="A40" s="118">
        <v>3</v>
      </c>
      <c r="B40" s="119" t="s">
        <v>75</v>
      </c>
      <c r="C40" s="119" t="s">
        <v>75</v>
      </c>
      <c r="D40" s="120" t="s">
        <v>75</v>
      </c>
      <c r="E40" s="120" t="s">
        <v>75</v>
      </c>
      <c r="F40" s="121"/>
      <c r="G40" s="121"/>
      <c r="H40" s="121"/>
      <c r="I40" s="121"/>
      <c r="J40" s="121"/>
      <c r="K40" s="121"/>
      <c r="L40" s="121"/>
      <c r="M40" s="121"/>
    </row>
    <row r="41" spans="1:13" ht="15.75" x14ac:dyDescent="0.25">
      <c r="A41" s="118">
        <v>4</v>
      </c>
      <c r="B41" s="122"/>
      <c r="C41" s="122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5.75" x14ac:dyDescent="0.25">
      <c r="A42" s="118">
        <v>5</v>
      </c>
      <c r="B42" s="122"/>
      <c r="C42" s="122"/>
      <c r="D42" s="121"/>
      <c r="E42" s="121"/>
      <c r="F42" s="121"/>
      <c r="G42" s="121"/>
      <c r="H42" s="121"/>
      <c r="I42" s="121"/>
      <c r="J42" s="121"/>
      <c r="K42" s="121"/>
      <c r="L42" s="121"/>
      <c r="M42" s="121"/>
    </row>
    <row r="43" spans="1:13" ht="15.75" x14ac:dyDescent="0.25">
      <c r="A43" s="118">
        <v>6</v>
      </c>
      <c r="B43" s="122"/>
      <c r="C43" s="122"/>
      <c r="D43" s="121"/>
      <c r="E43" s="121"/>
      <c r="F43" s="121"/>
      <c r="G43" s="121"/>
      <c r="H43" s="121"/>
      <c r="I43" s="121"/>
      <c r="J43" s="121"/>
      <c r="K43" s="121"/>
      <c r="L43" s="121"/>
      <c r="M43" s="121"/>
    </row>
    <row r="44" spans="1:13" ht="15.75" x14ac:dyDescent="0.25">
      <c r="A44" s="118">
        <v>7</v>
      </c>
      <c r="B44" s="122"/>
      <c r="C44" s="122"/>
      <c r="D44" s="121"/>
      <c r="E44" s="121"/>
      <c r="F44" s="121"/>
      <c r="G44" s="121"/>
      <c r="H44" s="121"/>
      <c r="I44" s="121"/>
      <c r="J44" s="121"/>
      <c r="K44" s="121"/>
      <c r="L44" s="121"/>
      <c r="M44" s="121"/>
    </row>
    <row r="45" spans="1:13" ht="15.75" x14ac:dyDescent="0.25">
      <c r="A45" s="118">
        <v>8</v>
      </c>
      <c r="B45" s="122"/>
      <c r="C45" s="122"/>
      <c r="D45" s="121"/>
      <c r="E45" s="121"/>
      <c r="F45" s="121"/>
      <c r="G45" s="121"/>
      <c r="H45" s="121"/>
      <c r="I45" s="121"/>
      <c r="J45" s="121"/>
      <c r="K45" s="121"/>
      <c r="L45" s="121"/>
      <c r="M45" s="121"/>
    </row>
    <row r="46" spans="1:13" ht="15.75" x14ac:dyDescent="0.25">
      <c r="A46" s="118">
        <v>9</v>
      </c>
      <c r="B46" s="121"/>
      <c r="C46" s="122"/>
      <c r="D46" s="121"/>
      <c r="E46" s="121"/>
      <c r="F46" s="121"/>
      <c r="G46" s="121"/>
      <c r="H46" s="121"/>
      <c r="I46" s="121"/>
      <c r="J46" s="121"/>
      <c r="K46" s="121"/>
      <c r="L46" s="121"/>
      <c r="M46" s="121"/>
    </row>
    <row r="47" spans="1:13" ht="15.75" x14ac:dyDescent="0.25">
      <c r="A47" s="118">
        <v>10</v>
      </c>
      <c r="B47" s="121"/>
      <c r="C47" s="122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5.75" x14ac:dyDescent="0.25">
      <c r="A48" s="118">
        <v>11</v>
      </c>
      <c r="B48" s="121"/>
      <c r="C48" s="122"/>
      <c r="D48" s="121"/>
      <c r="E48" s="121"/>
      <c r="F48" s="121"/>
      <c r="G48" s="121"/>
      <c r="H48" s="121"/>
      <c r="I48" s="121"/>
      <c r="J48" s="121"/>
      <c r="K48" s="121"/>
      <c r="L48" s="121"/>
      <c r="M48" s="121"/>
    </row>
    <row r="49" spans="1:13" ht="15.75" x14ac:dyDescent="0.25">
      <c r="A49" s="118">
        <v>12</v>
      </c>
      <c r="B49" s="121"/>
      <c r="C49" s="122"/>
      <c r="D49" s="121"/>
      <c r="E49" s="121"/>
      <c r="F49" s="121"/>
      <c r="G49" s="121"/>
      <c r="H49" s="121"/>
      <c r="I49" s="121"/>
      <c r="J49" s="121"/>
      <c r="K49" s="121"/>
      <c r="L49" s="121"/>
      <c r="M49" s="121"/>
    </row>
    <row r="50" spans="1:13" ht="15.75" x14ac:dyDescent="0.25">
      <c r="A50" s="118">
        <v>13</v>
      </c>
      <c r="B50" s="122"/>
      <c r="C50" s="122"/>
      <c r="D50" s="121"/>
      <c r="E50" s="121"/>
      <c r="F50" s="121"/>
      <c r="G50" s="121"/>
      <c r="H50" s="121"/>
      <c r="I50" s="121"/>
      <c r="J50" s="121"/>
      <c r="K50" s="121"/>
      <c r="L50" s="121"/>
      <c r="M50" s="121"/>
    </row>
    <row r="51" spans="1:13" ht="15.75" x14ac:dyDescent="0.25">
      <c r="A51" s="118">
        <v>14</v>
      </c>
      <c r="B51" s="121"/>
      <c r="C51" s="122"/>
      <c r="D51" s="121"/>
      <c r="E51" s="121"/>
      <c r="F51" s="121"/>
      <c r="G51" s="121"/>
      <c r="H51" s="121"/>
      <c r="I51" s="121"/>
      <c r="J51" s="121"/>
      <c r="K51" s="121"/>
      <c r="L51" s="121"/>
      <c r="M51" s="121"/>
    </row>
    <row r="52" spans="1:13" ht="15.75" x14ac:dyDescent="0.25">
      <c r="A52" s="118">
        <v>15</v>
      </c>
      <c r="B52" s="121"/>
      <c r="C52" s="122"/>
      <c r="D52" s="121"/>
      <c r="E52" s="121"/>
      <c r="F52" s="121"/>
      <c r="G52" s="121"/>
      <c r="H52" s="121"/>
      <c r="I52" s="121"/>
      <c r="J52" s="121"/>
      <c r="K52" s="121"/>
      <c r="L52" s="121"/>
      <c r="M52" s="121"/>
    </row>
    <row r="53" spans="1:13" ht="15.75" x14ac:dyDescent="0.25">
      <c r="A53" s="118">
        <v>16</v>
      </c>
      <c r="B53" s="123"/>
      <c r="C53" s="122"/>
      <c r="D53" s="121"/>
      <c r="E53" s="121"/>
      <c r="F53" s="121"/>
      <c r="G53" s="121"/>
      <c r="H53" s="121"/>
      <c r="I53" s="121"/>
      <c r="J53" s="121"/>
      <c r="K53" s="121"/>
      <c r="L53" s="121"/>
      <c r="M53" s="121"/>
    </row>
    <row r="54" spans="1:13" ht="15.75" x14ac:dyDescent="0.25">
      <c r="A54" s="118">
        <v>17</v>
      </c>
      <c r="B54" s="124"/>
      <c r="C54" s="122"/>
      <c r="D54" s="121"/>
      <c r="E54" s="121"/>
      <c r="F54" s="121"/>
      <c r="G54" s="121"/>
      <c r="H54" s="121"/>
      <c r="I54" s="121"/>
      <c r="J54" s="121"/>
      <c r="K54" s="121"/>
      <c r="L54" s="121"/>
      <c r="M54" s="121"/>
    </row>
    <row r="55" spans="1:13" ht="15.75" x14ac:dyDescent="0.25">
      <c r="A55" s="118">
        <v>18</v>
      </c>
      <c r="B55" s="121"/>
      <c r="C55" s="122"/>
      <c r="D55" s="121"/>
      <c r="E55" s="121"/>
      <c r="F55" s="121"/>
      <c r="G55" s="121"/>
      <c r="H55" s="121"/>
      <c r="I55" s="121"/>
      <c r="J55" s="121"/>
      <c r="K55" s="121"/>
      <c r="L55" s="121"/>
      <c r="M55" s="121"/>
    </row>
    <row r="56" spans="1:13" ht="15.75" x14ac:dyDescent="0.25">
      <c r="A56" s="118">
        <v>19</v>
      </c>
      <c r="B56" s="121"/>
      <c r="C56" s="122"/>
      <c r="D56" s="121"/>
      <c r="E56" s="121"/>
      <c r="F56" s="121"/>
      <c r="G56" s="121"/>
      <c r="H56" s="121"/>
      <c r="I56" s="121"/>
      <c r="J56" s="121"/>
      <c r="K56" s="121"/>
      <c r="L56" s="121"/>
      <c r="M56" s="121"/>
    </row>
    <row r="57" spans="1:13" ht="15.75" x14ac:dyDescent="0.25">
      <c r="A57" s="118">
        <v>20</v>
      </c>
      <c r="B57" s="121"/>
      <c r="C57" s="122"/>
      <c r="D57" s="121"/>
      <c r="E57" s="121"/>
      <c r="F57" s="121"/>
      <c r="G57" s="121"/>
      <c r="H57" s="121"/>
      <c r="I57" s="121"/>
      <c r="J57" s="121"/>
      <c r="K57" s="121"/>
      <c r="L57" s="121"/>
      <c r="M57" s="121"/>
    </row>
    <row r="58" spans="1:13" ht="15.75" x14ac:dyDescent="0.25">
      <c r="A58" s="118">
        <v>21</v>
      </c>
      <c r="B58" s="121"/>
      <c r="C58" s="122"/>
      <c r="D58" s="121"/>
      <c r="E58" s="121"/>
      <c r="F58" s="121"/>
      <c r="G58" s="121"/>
      <c r="H58" s="121"/>
      <c r="I58" s="121"/>
      <c r="J58" s="121"/>
      <c r="K58" s="121"/>
      <c r="L58" s="121"/>
      <c r="M58" s="121"/>
    </row>
    <row r="59" spans="1:13" ht="15.75" x14ac:dyDescent="0.25">
      <c r="A59" s="118">
        <v>22</v>
      </c>
      <c r="B59" s="121"/>
      <c r="C59" s="122"/>
      <c r="D59" s="121"/>
      <c r="E59" s="121"/>
      <c r="F59" s="121"/>
      <c r="G59" s="121"/>
      <c r="H59" s="121"/>
      <c r="I59" s="121"/>
      <c r="J59" s="121"/>
      <c r="K59" s="121"/>
      <c r="L59" s="121"/>
      <c r="M59" s="121"/>
    </row>
    <row r="60" spans="1:13" ht="15.75" x14ac:dyDescent="0.25">
      <c r="A60" s="118">
        <v>23</v>
      </c>
      <c r="B60" s="121"/>
      <c r="C60" s="122"/>
      <c r="D60" s="121"/>
      <c r="E60" s="121"/>
      <c r="F60" s="121"/>
      <c r="G60" s="121"/>
      <c r="H60" s="121"/>
      <c r="I60" s="121"/>
      <c r="J60" s="121"/>
      <c r="K60" s="121"/>
      <c r="L60" s="121"/>
      <c r="M60" s="121"/>
    </row>
    <row r="61" spans="1:13" ht="15.75" x14ac:dyDescent="0.25">
      <c r="A61" s="118">
        <v>24</v>
      </c>
      <c r="B61" s="122"/>
      <c r="C61" s="122"/>
      <c r="D61" s="121"/>
      <c r="E61" s="121"/>
      <c r="F61" s="121"/>
      <c r="G61" s="121"/>
      <c r="H61" s="121"/>
      <c r="I61" s="121"/>
      <c r="J61" s="121"/>
      <c r="K61" s="121"/>
      <c r="L61" s="121"/>
      <c r="M61" s="121"/>
    </row>
    <row r="62" spans="1:13" ht="15.75" x14ac:dyDescent="0.25">
      <c r="A62" s="118">
        <v>25</v>
      </c>
      <c r="B62" s="122"/>
      <c r="C62" s="122"/>
      <c r="D62" s="121"/>
      <c r="E62" s="121"/>
      <c r="F62" s="121"/>
      <c r="G62" s="121"/>
      <c r="H62" s="121"/>
      <c r="I62" s="121"/>
      <c r="J62" s="121"/>
      <c r="K62" s="121"/>
      <c r="L62" s="121"/>
      <c r="M62" s="121"/>
    </row>
    <row r="63" spans="1:13" ht="15.75" x14ac:dyDescent="0.25">
      <c r="A63" s="118">
        <v>26</v>
      </c>
      <c r="B63" s="121"/>
      <c r="C63" s="122"/>
      <c r="D63" s="121"/>
      <c r="E63" s="121"/>
      <c r="F63" s="121"/>
      <c r="G63" s="121"/>
      <c r="H63" s="121"/>
      <c r="I63" s="121"/>
      <c r="J63" s="121"/>
      <c r="K63" s="121"/>
      <c r="L63" s="121"/>
      <c r="M63" s="121"/>
    </row>
    <row r="64" spans="1:13" ht="15.75" x14ac:dyDescent="0.25">
      <c r="A64" s="118">
        <v>27</v>
      </c>
      <c r="B64" s="122"/>
      <c r="C64" s="122"/>
      <c r="D64" s="121"/>
      <c r="E64" s="121"/>
      <c r="F64" s="121"/>
      <c r="G64" s="121"/>
      <c r="H64" s="121"/>
      <c r="I64" s="121"/>
      <c r="J64" s="121"/>
      <c r="K64" s="121"/>
      <c r="L64" s="121"/>
      <c r="M64" s="121"/>
    </row>
    <row r="65" spans="1:13" ht="15.75" x14ac:dyDescent="0.25">
      <c r="A65" s="118">
        <v>28</v>
      </c>
      <c r="B65" s="121"/>
      <c r="C65" s="122"/>
      <c r="D65" s="121"/>
      <c r="E65" s="121"/>
      <c r="F65" s="121"/>
      <c r="G65" s="121"/>
      <c r="H65" s="121"/>
      <c r="I65" s="121"/>
      <c r="J65" s="121"/>
      <c r="K65" s="121"/>
      <c r="L65" s="121"/>
      <c r="M65" s="121"/>
    </row>
    <row r="66" spans="1:13" ht="15.75" x14ac:dyDescent="0.25">
      <c r="A66" s="118">
        <v>29</v>
      </c>
      <c r="B66" s="122"/>
      <c r="C66" s="122"/>
      <c r="D66" s="121"/>
      <c r="E66" s="121"/>
      <c r="F66" s="121"/>
      <c r="G66" s="121"/>
      <c r="H66" s="121"/>
      <c r="I66" s="121"/>
      <c r="J66" s="121"/>
      <c r="K66" s="121"/>
      <c r="L66" s="121"/>
      <c r="M66" s="121"/>
    </row>
    <row r="67" spans="1:13" ht="15.75" x14ac:dyDescent="0.25">
      <c r="A67" s="118">
        <v>30</v>
      </c>
      <c r="B67" s="122"/>
      <c r="C67" s="125"/>
      <c r="D67" s="121"/>
      <c r="E67" s="121"/>
      <c r="F67" s="121"/>
      <c r="G67" s="121"/>
      <c r="H67" s="121"/>
      <c r="I67" s="121"/>
      <c r="J67" s="121"/>
      <c r="K67" s="121"/>
      <c r="L67" s="121"/>
      <c r="M67" s="121"/>
    </row>
    <row r="68" spans="1:13" ht="15.75" x14ac:dyDescent="0.25">
      <c r="A68" s="118">
        <v>31</v>
      </c>
      <c r="B68" s="121"/>
      <c r="C68" s="126"/>
      <c r="D68" s="121"/>
      <c r="E68" s="126"/>
      <c r="F68" s="121"/>
      <c r="G68" s="126"/>
      <c r="H68" s="121"/>
      <c r="I68" s="121"/>
      <c r="J68" s="126"/>
      <c r="K68" s="121"/>
      <c r="L68" s="126"/>
      <c r="M68" s="121"/>
    </row>
    <row r="71" spans="1:13" ht="16.5" thickBot="1" x14ac:dyDescent="0.3">
      <c r="A71" s="109" t="s">
        <v>61</v>
      </c>
      <c r="B71" s="110">
        <v>1973</v>
      </c>
      <c r="C71" s="111"/>
      <c r="D71" s="111"/>
      <c r="E71" s="112"/>
      <c r="F71" s="113"/>
      <c r="G71" s="113"/>
      <c r="H71" s="113"/>
      <c r="I71" s="111"/>
      <c r="J71" s="111"/>
      <c r="K71" s="111"/>
      <c r="L71" s="111"/>
      <c r="M71" s="111"/>
    </row>
    <row r="72" spans="1:13" ht="15" thickBot="1" x14ac:dyDescent="0.25">
      <c r="A72" s="115" t="s">
        <v>62</v>
      </c>
      <c r="B72" s="116" t="s">
        <v>63</v>
      </c>
      <c r="C72" s="116" t="s">
        <v>64</v>
      </c>
      <c r="D72" s="129" t="s">
        <v>65</v>
      </c>
      <c r="E72" s="129" t="s">
        <v>66</v>
      </c>
      <c r="F72" s="129" t="s">
        <v>67</v>
      </c>
      <c r="G72" s="129" t="s">
        <v>68</v>
      </c>
      <c r="H72" s="129" t="s">
        <v>69</v>
      </c>
      <c r="I72" s="129" t="s">
        <v>70</v>
      </c>
      <c r="J72" s="129" t="s">
        <v>71</v>
      </c>
      <c r="K72" s="129" t="s">
        <v>72</v>
      </c>
      <c r="L72" s="129" t="s">
        <v>73</v>
      </c>
      <c r="M72" s="130" t="s">
        <v>74</v>
      </c>
    </row>
    <row r="73" spans="1:13" ht="16.5" thickTop="1" x14ac:dyDescent="0.25">
      <c r="A73" s="118">
        <v>1</v>
      </c>
      <c r="B73" s="119" t="s">
        <v>75</v>
      </c>
      <c r="C73" s="119" t="s">
        <v>75</v>
      </c>
      <c r="D73" s="120" t="s">
        <v>75</v>
      </c>
      <c r="E73" s="120" t="s">
        <v>75</v>
      </c>
      <c r="F73" s="120" t="s">
        <v>75</v>
      </c>
      <c r="G73" s="120" t="s">
        <v>75</v>
      </c>
      <c r="H73" s="120" t="s">
        <v>75</v>
      </c>
      <c r="I73" s="120" t="s">
        <v>75</v>
      </c>
      <c r="J73" s="120" t="s">
        <v>75</v>
      </c>
      <c r="K73" s="120" t="s">
        <v>75</v>
      </c>
      <c r="L73" s="120" t="s">
        <v>75</v>
      </c>
      <c r="M73" s="120" t="s">
        <v>75</v>
      </c>
    </row>
    <row r="74" spans="1:13" ht="15.75" x14ac:dyDescent="0.25">
      <c r="A74" s="118">
        <v>2</v>
      </c>
      <c r="B74" s="119" t="s">
        <v>75</v>
      </c>
      <c r="C74" s="119" t="s">
        <v>75</v>
      </c>
      <c r="D74" s="120" t="s">
        <v>75</v>
      </c>
      <c r="E74" s="120" t="s">
        <v>75</v>
      </c>
      <c r="F74" s="120" t="s">
        <v>75</v>
      </c>
      <c r="G74" s="120" t="s">
        <v>75</v>
      </c>
      <c r="H74" s="120" t="s">
        <v>75</v>
      </c>
      <c r="I74" s="120" t="s">
        <v>75</v>
      </c>
      <c r="J74" s="120" t="s">
        <v>75</v>
      </c>
      <c r="K74" s="120" t="s">
        <v>75</v>
      </c>
      <c r="L74" s="120" t="s">
        <v>75</v>
      </c>
      <c r="M74" s="120" t="s">
        <v>75</v>
      </c>
    </row>
    <row r="75" spans="1:13" ht="15.75" x14ac:dyDescent="0.25">
      <c r="A75" s="118">
        <v>3</v>
      </c>
      <c r="B75" s="119" t="s">
        <v>75</v>
      </c>
      <c r="C75" s="119" t="s">
        <v>75</v>
      </c>
      <c r="D75" s="120" t="s">
        <v>75</v>
      </c>
      <c r="E75" s="120" t="s">
        <v>75</v>
      </c>
      <c r="F75" s="121"/>
      <c r="G75" s="121"/>
      <c r="H75" s="121"/>
      <c r="I75" s="121"/>
      <c r="J75" s="121"/>
      <c r="K75" s="121"/>
      <c r="L75" s="121"/>
      <c r="M75" s="121"/>
    </row>
    <row r="76" spans="1:13" ht="15.75" x14ac:dyDescent="0.25">
      <c r="A76" s="118">
        <v>4</v>
      </c>
      <c r="B76" s="122"/>
      <c r="C76" s="122"/>
      <c r="D76" s="121"/>
      <c r="E76" s="121"/>
      <c r="F76" s="121"/>
      <c r="G76" s="121"/>
      <c r="H76" s="121"/>
      <c r="I76" s="121"/>
      <c r="J76" s="121"/>
      <c r="K76" s="121"/>
      <c r="L76" s="121"/>
      <c r="M76" s="121"/>
    </row>
    <row r="77" spans="1:13" ht="15.75" x14ac:dyDescent="0.25">
      <c r="A77" s="118">
        <v>5</v>
      </c>
      <c r="B77" s="122"/>
      <c r="C77" s="122"/>
      <c r="D77" s="121"/>
      <c r="E77" s="121"/>
      <c r="F77" s="121"/>
      <c r="G77" s="121"/>
      <c r="H77" s="121"/>
      <c r="I77" s="121"/>
      <c r="J77" s="121"/>
      <c r="K77" s="121"/>
      <c r="L77" s="121"/>
      <c r="M77" s="121"/>
    </row>
    <row r="78" spans="1:13" ht="15.75" x14ac:dyDescent="0.25">
      <c r="A78" s="118">
        <v>6</v>
      </c>
      <c r="B78" s="122"/>
      <c r="C78" s="122"/>
      <c r="D78" s="121"/>
      <c r="E78" s="121"/>
      <c r="F78" s="121"/>
      <c r="G78" s="121"/>
      <c r="H78" s="121"/>
      <c r="I78" s="121"/>
      <c r="J78" s="121"/>
      <c r="K78" s="121"/>
      <c r="L78" s="121"/>
      <c r="M78" s="121"/>
    </row>
    <row r="79" spans="1:13" ht="15.75" x14ac:dyDescent="0.25">
      <c r="A79" s="118">
        <v>7</v>
      </c>
      <c r="B79" s="122"/>
      <c r="C79" s="122"/>
      <c r="D79" s="121"/>
      <c r="E79" s="121"/>
      <c r="F79" s="121"/>
      <c r="G79" s="121"/>
      <c r="H79" s="121"/>
      <c r="I79" s="121"/>
      <c r="J79" s="121"/>
      <c r="K79" s="121"/>
      <c r="L79" s="121"/>
      <c r="M79" s="121"/>
    </row>
    <row r="80" spans="1:13" ht="15.75" x14ac:dyDescent="0.25">
      <c r="A80" s="118">
        <v>8</v>
      </c>
      <c r="B80" s="122"/>
      <c r="C80" s="122"/>
      <c r="D80" s="121"/>
      <c r="E80" s="121"/>
      <c r="F80" s="121"/>
      <c r="G80" s="121"/>
      <c r="H80" s="121"/>
      <c r="I80" s="121"/>
      <c r="J80" s="121"/>
      <c r="K80" s="121"/>
      <c r="L80" s="121"/>
      <c r="M80" s="121"/>
    </row>
    <row r="81" spans="1:13" ht="15.75" x14ac:dyDescent="0.25">
      <c r="A81" s="118">
        <v>9</v>
      </c>
      <c r="B81" s="121"/>
      <c r="C81" s="122"/>
      <c r="D81" s="121"/>
      <c r="E81" s="121"/>
      <c r="F81" s="121"/>
      <c r="G81" s="121"/>
      <c r="H81" s="121"/>
      <c r="I81" s="121"/>
      <c r="J81" s="121"/>
      <c r="K81" s="121"/>
      <c r="L81" s="121"/>
      <c r="M81" s="121"/>
    </row>
    <row r="82" spans="1:13" ht="15.75" x14ac:dyDescent="0.25">
      <c r="A82" s="118">
        <v>10</v>
      </c>
      <c r="B82" s="121"/>
      <c r="C82" s="122"/>
      <c r="D82" s="121"/>
      <c r="E82" s="121"/>
      <c r="F82" s="121"/>
      <c r="G82" s="121"/>
      <c r="H82" s="121"/>
      <c r="I82" s="121"/>
      <c r="J82" s="121"/>
      <c r="K82" s="121"/>
      <c r="L82" s="121"/>
      <c r="M82" s="121"/>
    </row>
    <row r="83" spans="1:13" ht="15.75" x14ac:dyDescent="0.25">
      <c r="A83" s="118">
        <v>11</v>
      </c>
      <c r="B83" s="121"/>
      <c r="C83" s="122"/>
      <c r="D83" s="121"/>
      <c r="E83" s="121"/>
      <c r="F83" s="121"/>
      <c r="G83" s="121"/>
      <c r="H83" s="121"/>
      <c r="I83" s="121"/>
      <c r="J83" s="121"/>
      <c r="K83" s="121"/>
      <c r="L83" s="121"/>
      <c r="M83" s="121"/>
    </row>
    <row r="84" spans="1:13" ht="15.75" x14ac:dyDescent="0.25">
      <c r="A84" s="118">
        <v>12</v>
      </c>
      <c r="B84" s="121"/>
      <c r="C84" s="122"/>
      <c r="D84" s="121"/>
      <c r="E84" s="121"/>
      <c r="F84" s="121"/>
      <c r="G84" s="121"/>
      <c r="H84" s="121"/>
      <c r="I84" s="121"/>
      <c r="J84" s="121"/>
      <c r="K84" s="121"/>
      <c r="L84" s="121"/>
      <c r="M84" s="121"/>
    </row>
    <row r="85" spans="1:13" ht="15.75" x14ac:dyDescent="0.25">
      <c r="A85" s="118">
        <v>13</v>
      </c>
      <c r="B85" s="122"/>
      <c r="C85" s="122"/>
      <c r="D85" s="121"/>
      <c r="E85" s="121"/>
      <c r="F85" s="121"/>
      <c r="G85" s="121"/>
      <c r="H85" s="121"/>
      <c r="I85" s="121"/>
      <c r="J85" s="121"/>
      <c r="K85" s="121"/>
      <c r="L85" s="121"/>
      <c r="M85" s="121"/>
    </row>
    <row r="86" spans="1:13" ht="15.75" x14ac:dyDescent="0.25">
      <c r="A86" s="118">
        <v>14</v>
      </c>
      <c r="B86" s="121"/>
      <c r="C86" s="122"/>
      <c r="D86" s="121"/>
      <c r="E86" s="121"/>
      <c r="F86" s="121"/>
      <c r="G86" s="121"/>
      <c r="H86" s="121"/>
      <c r="I86" s="121"/>
      <c r="J86" s="121"/>
      <c r="K86" s="121"/>
      <c r="L86" s="121"/>
      <c r="M86" s="121"/>
    </row>
    <row r="87" spans="1:13" ht="15.75" x14ac:dyDescent="0.25">
      <c r="A87" s="118">
        <v>15</v>
      </c>
      <c r="B87" s="121"/>
      <c r="C87" s="122"/>
      <c r="D87" s="121"/>
      <c r="E87" s="121"/>
      <c r="F87" s="121"/>
      <c r="G87" s="121"/>
      <c r="H87" s="121"/>
      <c r="I87" s="121"/>
      <c r="J87" s="121"/>
      <c r="K87" s="121"/>
      <c r="L87" s="121"/>
      <c r="M87" s="121"/>
    </row>
    <row r="88" spans="1:13" ht="15.75" x14ac:dyDescent="0.25">
      <c r="A88" s="118">
        <v>16</v>
      </c>
      <c r="B88" s="123"/>
      <c r="C88" s="122"/>
      <c r="D88" s="121"/>
      <c r="E88" s="121"/>
      <c r="F88" s="121"/>
      <c r="G88" s="121"/>
      <c r="H88" s="121"/>
      <c r="I88" s="121"/>
      <c r="J88" s="121"/>
      <c r="K88" s="121"/>
      <c r="L88" s="121"/>
      <c r="M88" s="121"/>
    </row>
    <row r="89" spans="1:13" ht="15.75" x14ac:dyDescent="0.25">
      <c r="A89" s="118">
        <v>17</v>
      </c>
      <c r="B89" s="124"/>
      <c r="C89" s="122"/>
      <c r="D89" s="121"/>
      <c r="E89" s="121"/>
      <c r="F89" s="121"/>
      <c r="G89" s="121"/>
      <c r="H89" s="121"/>
      <c r="I89" s="121"/>
      <c r="J89" s="121"/>
      <c r="K89" s="121"/>
      <c r="L89" s="121"/>
      <c r="M89" s="121"/>
    </row>
    <row r="90" spans="1:13" ht="15.75" x14ac:dyDescent="0.25">
      <c r="A90" s="118">
        <v>18</v>
      </c>
      <c r="B90" s="121"/>
      <c r="C90" s="122"/>
      <c r="D90" s="121"/>
      <c r="E90" s="121"/>
      <c r="F90" s="121"/>
      <c r="G90" s="121"/>
      <c r="H90" s="121"/>
      <c r="I90" s="121"/>
      <c r="J90" s="121"/>
      <c r="K90" s="121"/>
      <c r="L90" s="121"/>
      <c r="M90" s="121"/>
    </row>
    <row r="91" spans="1:13" ht="15.75" x14ac:dyDescent="0.25">
      <c r="A91" s="118">
        <v>19</v>
      </c>
      <c r="B91" s="121"/>
      <c r="C91" s="122"/>
      <c r="D91" s="121"/>
      <c r="E91" s="121"/>
      <c r="F91" s="121"/>
      <c r="G91" s="121"/>
      <c r="H91" s="121"/>
      <c r="I91" s="121"/>
      <c r="J91" s="121"/>
      <c r="K91" s="121"/>
      <c r="L91" s="121"/>
      <c r="M91" s="121"/>
    </row>
    <row r="92" spans="1:13" ht="15.75" x14ac:dyDescent="0.25">
      <c r="A92" s="118">
        <v>20</v>
      </c>
      <c r="B92" s="121"/>
      <c r="C92" s="122"/>
      <c r="D92" s="121"/>
      <c r="E92" s="121"/>
      <c r="F92" s="121"/>
      <c r="G92" s="121"/>
      <c r="H92" s="121"/>
      <c r="I92" s="121"/>
      <c r="J92" s="121"/>
      <c r="K92" s="121"/>
      <c r="L92" s="121"/>
      <c r="M92" s="121"/>
    </row>
    <row r="93" spans="1:13" ht="15.75" x14ac:dyDescent="0.25">
      <c r="A93" s="118">
        <v>21</v>
      </c>
      <c r="B93" s="121"/>
      <c r="C93" s="122"/>
      <c r="D93" s="121"/>
      <c r="E93" s="121"/>
      <c r="F93" s="121"/>
      <c r="G93" s="121"/>
      <c r="H93" s="121"/>
      <c r="I93" s="121"/>
      <c r="J93" s="121"/>
      <c r="K93" s="121"/>
      <c r="L93" s="121"/>
      <c r="M93" s="121"/>
    </row>
    <row r="94" spans="1:13" ht="15.75" x14ac:dyDescent="0.25">
      <c r="A94" s="118">
        <v>22</v>
      </c>
      <c r="B94" s="121"/>
      <c r="C94" s="122"/>
      <c r="D94" s="121"/>
      <c r="E94" s="121"/>
      <c r="F94" s="121"/>
      <c r="G94" s="121"/>
      <c r="H94" s="121"/>
      <c r="I94" s="121"/>
      <c r="J94" s="121"/>
      <c r="K94" s="121"/>
      <c r="L94" s="121"/>
      <c r="M94" s="121"/>
    </row>
    <row r="95" spans="1:13" ht="15.75" x14ac:dyDescent="0.25">
      <c r="A95" s="118">
        <v>23</v>
      </c>
      <c r="B95" s="121"/>
      <c r="C95" s="122"/>
      <c r="D95" s="121"/>
      <c r="E95" s="121"/>
      <c r="F95" s="121"/>
      <c r="G95" s="121"/>
      <c r="H95" s="121"/>
      <c r="I95" s="121"/>
      <c r="J95" s="121"/>
      <c r="K95" s="121"/>
      <c r="L95" s="121"/>
      <c r="M95" s="121"/>
    </row>
    <row r="96" spans="1:13" ht="15.75" x14ac:dyDescent="0.25">
      <c r="A96" s="118">
        <v>24</v>
      </c>
      <c r="B96" s="122"/>
      <c r="C96" s="122"/>
      <c r="D96" s="121"/>
      <c r="E96" s="121"/>
      <c r="F96" s="121"/>
      <c r="G96" s="121"/>
      <c r="H96" s="121"/>
      <c r="I96" s="121"/>
      <c r="J96" s="121"/>
      <c r="K96" s="121"/>
      <c r="L96" s="121"/>
      <c r="M96" s="121"/>
    </row>
    <row r="97" spans="1:48" ht="15.75" x14ac:dyDescent="0.25">
      <c r="A97" s="118">
        <v>25</v>
      </c>
      <c r="B97" s="122"/>
      <c r="C97" s="122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R97" s="114">
        <v>9999</v>
      </c>
      <c r="S97" s="114">
        <v>9999</v>
      </c>
      <c r="T97" s="114">
        <v>9999</v>
      </c>
      <c r="U97" s="114">
        <v>9999</v>
      </c>
      <c r="V97" s="114">
        <v>9999</v>
      </c>
      <c r="W97" s="114">
        <v>9999</v>
      </c>
      <c r="X97" s="114">
        <v>9999</v>
      </c>
      <c r="Y97" s="114">
        <v>9999</v>
      </c>
      <c r="Z97" s="114">
        <v>9999</v>
      </c>
      <c r="AA97" s="114">
        <v>9999</v>
      </c>
      <c r="AB97" s="114">
        <v>9999</v>
      </c>
      <c r="AC97" s="114">
        <v>9999</v>
      </c>
      <c r="AD97" s="114">
        <v>9999</v>
      </c>
      <c r="AE97" s="114">
        <v>9999</v>
      </c>
      <c r="AF97" s="114">
        <v>9999</v>
      </c>
      <c r="AG97" s="114">
        <v>9999</v>
      </c>
      <c r="AH97" s="114">
        <v>9999</v>
      </c>
      <c r="AI97" s="114">
        <v>9999</v>
      </c>
      <c r="AJ97" s="114">
        <v>9999</v>
      </c>
      <c r="AK97" s="114">
        <v>9999</v>
      </c>
      <c r="AL97" s="114">
        <v>9999</v>
      </c>
      <c r="AM97" s="114">
        <v>9999</v>
      </c>
      <c r="AN97" s="114">
        <v>9999</v>
      </c>
      <c r="AO97" s="114">
        <v>9999</v>
      </c>
      <c r="AP97" s="114">
        <v>9999</v>
      </c>
      <c r="AQ97" s="114">
        <v>9999</v>
      </c>
      <c r="AR97" s="114">
        <v>9999</v>
      </c>
      <c r="AS97" s="114">
        <v>9999</v>
      </c>
      <c r="AT97" s="114">
        <v>9999</v>
      </c>
      <c r="AU97" s="114">
        <v>9999</v>
      </c>
      <c r="AV97" s="114">
        <v>9999</v>
      </c>
    </row>
    <row r="98" spans="1:48" ht="15.75" x14ac:dyDescent="0.25">
      <c r="A98" s="118">
        <v>26</v>
      </c>
      <c r="B98" s="121"/>
      <c r="C98" s="122"/>
      <c r="D98" s="121"/>
      <c r="E98" s="121"/>
      <c r="F98" s="121"/>
      <c r="G98" s="121"/>
      <c r="H98" s="121"/>
      <c r="I98" s="121"/>
      <c r="J98" s="121"/>
      <c r="K98" s="121"/>
      <c r="L98" s="121"/>
      <c r="M98" s="121"/>
    </row>
    <row r="99" spans="1:48" ht="15.75" x14ac:dyDescent="0.25">
      <c r="A99" s="118">
        <v>27</v>
      </c>
      <c r="B99" s="122"/>
      <c r="C99" s="122"/>
      <c r="D99" s="121"/>
      <c r="E99" s="121"/>
      <c r="F99" s="121"/>
      <c r="G99" s="121"/>
      <c r="H99" s="121"/>
      <c r="I99" s="121"/>
      <c r="J99" s="121"/>
      <c r="K99" s="121"/>
      <c r="L99" s="121"/>
      <c r="M99" s="121"/>
    </row>
    <row r="100" spans="1:48" ht="15.75" x14ac:dyDescent="0.25">
      <c r="A100" s="118">
        <v>28</v>
      </c>
      <c r="B100" s="121"/>
      <c r="C100" s="122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</row>
    <row r="101" spans="1:48" ht="15.75" x14ac:dyDescent="0.25">
      <c r="A101" s="118">
        <v>29</v>
      </c>
      <c r="B101" s="122"/>
      <c r="C101" s="122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</row>
    <row r="102" spans="1:48" ht="15.75" x14ac:dyDescent="0.25">
      <c r="A102" s="118">
        <v>30</v>
      </c>
      <c r="B102" s="122"/>
      <c r="C102" s="125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</row>
    <row r="103" spans="1:48" ht="15.75" x14ac:dyDescent="0.25">
      <c r="A103" s="118">
        <v>31</v>
      </c>
      <c r="B103" s="121"/>
      <c r="C103" s="126"/>
      <c r="D103" s="121"/>
      <c r="E103" s="126"/>
      <c r="F103" s="121"/>
      <c r="G103" s="126"/>
      <c r="H103" s="121"/>
      <c r="I103" s="121"/>
      <c r="J103" s="126"/>
      <c r="K103" s="121"/>
      <c r="L103" s="126"/>
      <c r="M103" s="121"/>
    </row>
    <row r="106" spans="1:48" ht="16.5" thickBot="1" x14ac:dyDescent="0.3">
      <c r="A106" s="109" t="s">
        <v>61</v>
      </c>
      <c r="B106" s="110">
        <v>1974</v>
      </c>
      <c r="C106" s="111"/>
      <c r="D106" s="111"/>
      <c r="E106" s="112"/>
      <c r="F106" s="113"/>
      <c r="G106" s="113"/>
      <c r="H106" s="113"/>
      <c r="I106" s="111"/>
      <c r="J106" s="111"/>
      <c r="K106" s="111"/>
      <c r="L106" s="111"/>
      <c r="M106" s="111"/>
    </row>
    <row r="107" spans="1:48" ht="15" thickBot="1" x14ac:dyDescent="0.25">
      <c r="A107" s="115" t="s">
        <v>62</v>
      </c>
      <c r="B107" s="129" t="s">
        <v>63</v>
      </c>
      <c r="C107" s="129" t="s">
        <v>64</v>
      </c>
      <c r="D107" s="129" t="s">
        <v>65</v>
      </c>
      <c r="E107" s="129" t="s">
        <v>66</v>
      </c>
      <c r="F107" s="129" t="s">
        <v>67</v>
      </c>
      <c r="G107" s="129" t="s">
        <v>68</v>
      </c>
      <c r="H107" s="129" t="s">
        <v>69</v>
      </c>
      <c r="I107" s="129" t="s">
        <v>70</v>
      </c>
      <c r="J107" s="129" t="s">
        <v>71</v>
      </c>
      <c r="K107" s="129" t="s">
        <v>72</v>
      </c>
      <c r="L107" s="129" t="s">
        <v>73</v>
      </c>
      <c r="M107" s="130" t="s">
        <v>74</v>
      </c>
    </row>
    <row r="108" spans="1:48" ht="16.5" thickTop="1" x14ac:dyDescent="0.25">
      <c r="A108" s="131">
        <v>1</v>
      </c>
      <c r="B108" s="120" t="s">
        <v>57</v>
      </c>
      <c r="C108" s="120" t="s">
        <v>57</v>
      </c>
      <c r="D108" s="132">
        <v>2</v>
      </c>
      <c r="E108" s="132">
        <v>5</v>
      </c>
      <c r="F108" s="132">
        <v>5</v>
      </c>
      <c r="G108" s="132" t="s">
        <v>15</v>
      </c>
      <c r="H108" s="132">
        <v>14</v>
      </c>
      <c r="I108" s="132">
        <v>35</v>
      </c>
      <c r="J108" s="132" t="s">
        <v>15</v>
      </c>
      <c r="K108" s="132" t="s">
        <v>15</v>
      </c>
      <c r="L108" s="132" t="s">
        <v>15</v>
      </c>
      <c r="M108" s="132">
        <v>70</v>
      </c>
    </row>
    <row r="109" spans="1:48" ht="15.75" x14ac:dyDescent="0.25">
      <c r="A109" s="131">
        <v>2</v>
      </c>
      <c r="B109" s="120" t="s">
        <v>57</v>
      </c>
      <c r="C109" s="120" t="s">
        <v>57</v>
      </c>
      <c r="D109" s="132">
        <v>12</v>
      </c>
      <c r="E109" s="132">
        <v>17</v>
      </c>
      <c r="F109" s="132" t="s">
        <v>15</v>
      </c>
      <c r="G109" s="132">
        <v>27</v>
      </c>
      <c r="H109" s="132">
        <v>33</v>
      </c>
      <c r="I109" s="132" t="s">
        <v>15</v>
      </c>
      <c r="J109" s="132">
        <v>6</v>
      </c>
      <c r="K109" s="132">
        <v>90</v>
      </c>
      <c r="L109" s="132" t="s">
        <v>15</v>
      </c>
      <c r="M109" s="132" t="s">
        <v>15</v>
      </c>
    </row>
    <row r="110" spans="1:48" ht="15.75" x14ac:dyDescent="0.25">
      <c r="A110" s="131">
        <v>3</v>
      </c>
      <c r="B110" s="120" t="s">
        <v>57</v>
      </c>
      <c r="C110" s="120" t="s">
        <v>57</v>
      </c>
      <c r="D110" s="132">
        <v>18</v>
      </c>
      <c r="E110" s="132">
        <v>17</v>
      </c>
      <c r="F110" s="132" t="s">
        <v>15</v>
      </c>
      <c r="G110" s="132" t="s">
        <v>15</v>
      </c>
      <c r="H110" s="132">
        <v>40</v>
      </c>
      <c r="I110" s="132">
        <v>4</v>
      </c>
      <c r="J110" s="132">
        <v>6</v>
      </c>
      <c r="K110" s="132" t="s">
        <v>15</v>
      </c>
      <c r="L110" s="132">
        <v>7</v>
      </c>
      <c r="M110" s="132">
        <v>5</v>
      </c>
    </row>
    <row r="111" spans="1:48" ht="15.75" x14ac:dyDescent="0.25">
      <c r="A111" s="131">
        <v>4</v>
      </c>
      <c r="B111" s="121" t="s">
        <v>57</v>
      </c>
      <c r="C111" s="121" t="s">
        <v>57</v>
      </c>
      <c r="D111" s="132">
        <v>4</v>
      </c>
      <c r="E111" s="132">
        <v>13</v>
      </c>
      <c r="F111" s="132">
        <v>3</v>
      </c>
      <c r="G111" s="132">
        <v>6</v>
      </c>
      <c r="H111" s="132" t="s">
        <v>15</v>
      </c>
      <c r="I111" s="132">
        <v>44</v>
      </c>
      <c r="J111" s="132" t="s">
        <v>15</v>
      </c>
      <c r="K111" s="132">
        <v>11</v>
      </c>
      <c r="L111" s="132" t="s">
        <v>15</v>
      </c>
      <c r="M111" s="132">
        <v>7</v>
      </c>
    </row>
    <row r="112" spans="1:48" ht="15.75" x14ac:dyDescent="0.25">
      <c r="A112" s="131">
        <v>5</v>
      </c>
      <c r="B112" s="121" t="s">
        <v>57</v>
      </c>
      <c r="C112" s="121" t="s">
        <v>57</v>
      </c>
      <c r="D112" s="132">
        <v>11</v>
      </c>
      <c r="E112" s="132">
        <v>26</v>
      </c>
      <c r="F112" s="132" t="s">
        <v>15</v>
      </c>
      <c r="G112" s="132" t="s">
        <v>15</v>
      </c>
      <c r="H112" s="132">
        <v>63</v>
      </c>
      <c r="I112" s="132">
        <v>2</v>
      </c>
      <c r="J112" s="132">
        <v>13</v>
      </c>
      <c r="K112" s="132">
        <v>29</v>
      </c>
      <c r="L112" s="132">
        <v>10</v>
      </c>
      <c r="M112" s="132">
        <v>8</v>
      </c>
    </row>
    <row r="113" spans="1:13" ht="15.75" x14ac:dyDescent="0.25">
      <c r="A113" s="131">
        <v>6</v>
      </c>
      <c r="B113" s="121" t="s">
        <v>57</v>
      </c>
      <c r="C113" s="121" t="s">
        <v>57</v>
      </c>
      <c r="D113" s="132" t="s">
        <v>15</v>
      </c>
      <c r="E113" s="132">
        <v>18</v>
      </c>
      <c r="F113" s="132">
        <v>1</v>
      </c>
      <c r="G113" s="132">
        <v>2</v>
      </c>
      <c r="H113" s="132">
        <v>14</v>
      </c>
      <c r="I113" s="132">
        <v>85</v>
      </c>
      <c r="J113" s="132">
        <v>26</v>
      </c>
      <c r="K113" s="132">
        <v>12</v>
      </c>
      <c r="L113" s="132" t="s">
        <v>15</v>
      </c>
      <c r="M113" s="132">
        <v>5</v>
      </c>
    </row>
    <row r="114" spans="1:13" ht="15.75" x14ac:dyDescent="0.25">
      <c r="A114" s="131">
        <v>7</v>
      </c>
      <c r="B114" s="121" t="s">
        <v>57</v>
      </c>
      <c r="C114" s="121" t="s">
        <v>57</v>
      </c>
      <c r="D114" s="132">
        <v>12</v>
      </c>
      <c r="E114" s="132">
        <v>8</v>
      </c>
      <c r="F114" s="132" t="s">
        <v>15</v>
      </c>
      <c r="G114" s="132">
        <v>83</v>
      </c>
      <c r="H114" s="132" t="s">
        <v>15</v>
      </c>
      <c r="I114" s="132">
        <v>1</v>
      </c>
      <c r="J114" s="132">
        <v>14</v>
      </c>
      <c r="K114" s="132">
        <v>63</v>
      </c>
      <c r="L114" s="132" t="s">
        <v>15</v>
      </c>
      <c r="M114" s="132">
        <v>34</v>
      </c>
    </row>
    <row r="115" spans="1:13" ht="15.75" x14ac:dyDescent="0.25">
      <c r="A115" s="131">
        <v>8</v>
      </c>
      <c r="B115" s="121" t="s">
        <v>57</v>
      </c>
      <c r="C115" s="121" t="s">
        <v>57</v>
      </c>
      <c r="D115" s="132" t="s">
        <v>15</v>
      </c>
      <c r="E115" s="132">
        <v>28</v>
      </c>
      <c r="F115" s="132">
        <v>1</v>
      </c>
      <c r="G115" s="132">
        <v>30</v>
      </c>
      <c r="H115" s="132">
        <v>7</v>
      </c>
      <c r="I115" s="132" t="s">
        <v>15</v>
      </c>
      <c r="J115" s="132">
        <v>2</v>
      </c>
      <c r="K115" s="132" t="s">
        <v>15</v>
      </c>
      <c r="L115" s="132" t="s">
        <v>15</v>
      </c>
      <c r="M115" s="132">
        <v>1</v>
      </c>
    </row>
    <row r="116" spans="1:13" ht="15.75" x14ac:dyDescent="0.25">
      <c r="A116" s="131">
        <v>9</v>
      </c>
      <c r="B116" s="121" t="s">
        <v>57</v>
      </c>
      <c r="C116" s="121" t="s">
        <v>57</v>
      </c>
      <c r="D116" s="132" t="s">
        <v>15</v>
      </c>
      <c r="E116" s="132">
        <v>77</v>
      </c>
      <c r="F116" s="132">
        <v>3</v>
      </c>
      <c r="G116" s="132">
        <v>1</v>
      </c>
      <c r="H116" s="132" t="s">
        <v>15</v>
      </c>
      <c r="I116" s="132" t="s">
        <v>15</v>
      </c>
      <c r="J116" s="132">
        <v>7</v>
      </c>
      <c r="K116" s="132">
        <v>5</v>
      </c>
      <c r="L116" s="132">
        <v>16</v>
      </c>
      <c r="M116" s="132">
        <v>139</v>
      </c>
    </row>
    <row r="117" spans="1:13" ht="15.75" x14ac:dyDescent="0.25">
      <c r="A117" s="131">
        <v>10</v>
      </c>
      <c r="B117" s="121" t="s">
        <v>57</v>
      </c>
      <c r="C117" s="121" t="s">
        <v>57</v>
      </c>
      <c r="D117" s="132">
        <v>5</v>
      </c>
      <c r="E117" s="132">
        <v>1</v>
      </c>
      <c r="F117" s="132">
        <v>25</v>
      </c>
      <c r="G117" s="132">
        <v>21</v>
      </c>
      <c r="H117" s="132" t="s">
        <v>15</v>
      </c>
      <c r="I117" s="132">
        <v>1</v>
      </c>
      <c r="J117" s="132" t="s">
        <v>15</v>
      </c>
      <c r="K117" s="132" t="s">
        <v>15</v>
      </c>
      <c r="L117" s="132">
        <v>7</v>
      </c>
      <c r="M117" s="132">
        <v>25</v>
      </c>
    </row>
    <row r="118" spans="1:13" ht="15.75" x14ac:dyDescent="0.25">
      <c r="A118" s="131">
        <v>11</v>
      </c>
      <c r="B118" s="121" t="s">
        <v>57</v>
      </c>
      <c r="C118" s="121" t="s">
        <v>57</v>
      </c>
      <c r="D118" s="132" t="s">
        <v>15</v>
      </c>
      <c r="E118" s="132" t="s">
        <v>15</v>
      </c>
      <c r="F118" s="132">
        <v>6</v>
      </c>
      <c r="G118" s="132" t="s">
        <v>15</v>
      </c>
      <c r="H118" s="132">
        <v>7</v>
      </c>
      <c r="I118" s="132">
        <v>6</v>
      </c>
      <c r="J118" s="132">
        <v>3</v>
      </c>
      <c r="K118" s="132">
        <v>41</v>
      </c>
      <c r="L118" s="132" t="s">
        <v>15</v>
      </c>
      <c r="M118" s="132">
        <v>4</v>
      </c>
    </row>
    <row r="119" spans="1:13" ht="15.75" x14ac:dyDescent="0.25">
      <c r="A119" s="131">
        <v>12</v>
      </c>
      <c r="B119" s="121" t="s">
        <v>57</v>
      </c>
      <c r="C119" s="121" t="s">
        <v>57</v>
      </c>
      <c r="D119" s="132">
        <v>15</v>
      </c>
      <c r="E119" s="132">
        <v>27</v>
      </c>
      <c r="F119" s="132">
        <v>4</v>
      </c>
      <c r="G119" s="132">
        <v>4</v>
      </c>
      <c r="H119" s="132">
        <v>50</v>
      </c>
      <c r="I119" s="132">
        <v>86</v>
      </c>
      <c r="J119" s="132" t="s">
        <v>15</v>
      </c>
      <c r="K119" s="132">
        <v>7</v>
      </c>
      <c r="L119" s="132">
        <v>35</v>
      </c>
      <c r="M119" s="132">
        <v>17</v>
      </c>
    </row>
    <row r="120" spans="1:13" ht="15.75" x14ac:dyDescent="0.25">
      <c r="A120" s="131">
        <v>13</v>
      </c>
      <c r="B120" s="121" t="s">
        <v>57</v>
      </c>
      <c r="C120" s="121" t="s">
        <v>57</v>
      </c>
      <c r="D120" s="132" t="s">
        <v>15</v>
      </c>
      <c r="E120" s="132">
        <v>14</v>
      </c>
      <c r="F120" s="132">
        <v>5</v>
      </c>
      <c r="G120" s="132">
        <v>29</v>
      </c>
      <c r="H120" s="132">
        <v>9</v>
      </c>
      <c r="I120" s="132">
        <v>15</v>
      </c>
      <c r="J120" s="132">
        <v>1</v>
      </c>
      <c r="K120" s="132" t="s">
        <v>15</v>
      </c>
      <c r="L120" s="132" t="s">
        <v>15</v>
      </c>
      <c r="M120" s="132">
        <v>8</v>
      </c>
    </row>
    <row r="121" spans="1:13" ht="15.75" x14ac:dyDescent="0.25">
      <c r="A121" s="131">
        <v>14</v>
      </c>
      <c r="B121" s="121" t="s">
        <v>57</v>
      </c>
      <c r="C121" s="121" t="s">
        <v>57</v>
      </c>
      <c r="D121" s="132" t="s">
        <v>15</v>
      </c>
      <c r="E121" s="132">
        <v>2</v>
      </c>
      <c r="F121" s="132">
        <v>3</v>
      </c>
      <c r="G121" s="132">
        <v>10</v>
      </c>
      <c r="H121" s="132" t="s">
        <v>15</v>
      </c>
      <c r="I121" s="132">
        <v>22</v>
      </c>
      <c r="J121" s="132">
        <v>8</v>
      </c>
      <c r="K121" s="132">
        <v>4</v>
      </c>
      <c r="L121" s="132">
        <v>19</v>
      </c>
      <c r="M121" s="132" t="s">
        <v>15</v>
      </c>
    </row>
    <row r="122" spans="1:13" ht="15.75" x14ac:dyDescent="0.25">
      <c r="A122" s="131">
        <v>15</v>
      </c>
      <c r="B122" s="121" t="s">
        <v>57</v>
      </c>
      <c r="C122" s="121" t="s">
        <v>57</v>
      </c>
      <c r="D122" s="132">
        <v>7</v>
      </c>
      <c r="E122" s="132">
        <v>84</v>
      </c>
      <c r="F122" s="132">
        <v>5</v>
      </c>
      <c r="G122" s="132">
        <v>17</v>
      </c>
      <c r="H122" s="132">
        <v>7</v>
      </c>
      <c r="I122" s="132" t="s">
        <v>15</v>
      </c>
      <c r="J122" s="132">
        <v>23</v>
      </c>
      <c r="K122" s="132" t="s">
        <v>15</v>
      </c>
      <c r="L122" s="132" t="s">
        <v>15</v>
      </c>
      <c r="M122" s="132">
        <v>20</v>
      </c>
    </row>
    <row r="123" spans="1:13" ht="15.75" x14ac:dyDescent="0.25">
      <c r="A123" s="131">
        <v>16</v>
      </c>
      <c r="B123" s="121" t="s">
        <v>57</v>
      </c>
      <c r="C123" s="121" t="s">
        <v>57</v>
      </c>
      <c r="D123" s="132" t="s">
        <v>15</v>
      </c>
      <c r="E123" s="132">
        <v>1</v>
      </c>
      <c r="F123" s="132" t="s">
        <v>15</v>
      </c>
      <c r="G123" s="132">
        <v>1</v>
      </c>
      <c r="H123" s="132" t="s">
        <v>15</v>
      </c>
      <c r="I123" s="132" t="s">
        <v>15</v>
      </c>
      <c r="J123" s="132">
        <v>6</v>
      </c>
      <c r="K123" s="132">
        <v>3</v>
      </c>
      <c r="L123" s="132">
        <v>20</v>
      </c>
      <c r="M123" s="132">
        <v>1</v>
      </c>
    </row>
    <row r="124" spans="1:13" ht="15.75" x14ac:dyDescent="0.25">
      <c r="A124" s="131">
        <v>17</v>
      </c>
      <c r="B124" s="133" t="s">
        <v>57</v>
      </c>
      <c r="C124" s="121" t="s">
        <v>57</v>
      </c>
      <c r="D124" s="132" t="s">
        <v>15</v>
      </c>
      <c r="E124" s="132" t="s">
        <v>15</v>
      </c>
      <c r="F124" s="132">
        <v>13</v>
      </c>
      <c r="G124" s="132">
        <v>34</v>
      </c>
      <c r="H124" s="132" t="s">
        <v>15</v>
      </c>
      <c r="I124" s="132" t="s">
        <v>15</v>
      </c>
      <c r="J124" s="132">
        <v>1</v>
      </c>
      <c r="K124" s="132">
        <v>4</v>
      </c>
      <c r="L124" s="132">
        <v>16</v>
      </c>
      <c r="M124" s="132">
        <v>12</v>
      </c>
    </row>
    <row r="125" spans="1:13" ht="15.75" x14ac:dyDescent="0.25">
      <c r="A125" s="131">
        <v>18</v>
      </c>
      <c r="B125" s="121" t="s">
        <v>57</v>
      </c>
      <c r="C125" s="121" t="s">
        <v>57</v>
      </c>
      <c r="D125" s="132" t="s">
        <v>15</v>
      </c>
      <c r="E125" s="132" t="s">
        <v>15</v>
      </c>
      <c r="F125" s="132">
        <v>20</v>
      </c>
      <c r="G125" s="132">
        <v>6</v>
      </c>
      <c r="H125" s="132" t="s">
        <v>15</v>
      </c>
      <c r="I125" s="132">
        <v>1</v>
      </c>
      <c r="J125" s="132">
        <v>2</v>
      </c>
      <c r="K125" s="132">
        <v>9</v>
      </c>
      <c r="L125" s="132" t="s">
        <v>15</v>
      </c>
      <c r="M125" s="132">
        <v>28</v>
      </c>
    </row>
    <row r="126" spans="1:13" ht="15.75" x14ac:dyDescent="0.25">
      <c r="A126" s="131">
        <v>19</v>
      </c>
      <c r="B126" s="121" t="s">
        <v>57</v>
      </c>
      <c r="C126" s="121" t="s">
        <v>57</v>
      </c>
      <c r="D126" s="132" t="s">
        <v>15</v>
      </c>
      <c r="E126" s="132" t="s">
        <v>15</v>
      </c>
      <c r="F126" s="132">
        <v>4</v>
      </c>
      <c r="G126" s="132">
        <v>4</v>
      </c>
      <c r="H126" s="132">
        <v>42</v>
      </c>
      <c r="I126" s="132">
        <v>2</v>
      </c>
      <c r="J126" s="132" t="s">
        <v>15</v>
      </c>
      <c r="K126" s="132">
        <v>4</v>
      </c>
      <c r="L126" s="132">
        <v>16</v>
      </c>
      <c r="M126" s="132">
        <v>21</v>
      </c>
    </row>
    <row r="127" spans="1:13" ht="15.75" x14ac:dyDescent="0.25">
      <c r="A127" s="131">
        <v>20</v>
      </c>
      <c r="B127" s="121" t="s">
        <v>57</v>
      </c>
      <c r="C127" s="121" t="s">
        <v>57</v>
      </c>
      <c r="D127" s="132" t="s">
        <v>15</v>
      </c>
      <c r="E127" s="132">
        <v>12</v>
      </c>
      <c r="F127" s="132">
        <v>32</v>
      </c>
      <c r="G127" s="132">
        <v>1</v>
      </c>
      <c r="H127" s="132" t="s">
        <v>15</v>
      </c>
      <c r="I127" s="132">
        <v>38</v>
      </c>
      <c r="J127" s="132">
        <v>1</v>
      </c>
      <c r="K127" s="132">
        <v>12</v>
      </c>
      <c r="L127" s="132">
        <v>2</v>
      </c>
      <c r="M127" s="132">
        <v>16</v>
      </c>
    </row>
    <row r="128" spans="1:13" ht="15.75" x14ac:dyDescent="0.25">
      <c r="A128" s="131">
        <v>21</v>
      </c>
      <c r="B128" s="121" t="s">
        <v>57</v>
      </c>
      <c r="C128" s="121" t="s">
        <v>57</v>
      </c>
      <c r="D128" s="132" t="s">
        <v>15</v>
      </c>
      <c r="E128" s="132">
        <v>55</v>
      </c>
      <c r="F128" s="132" t="s">
        <v>15</v>
      </c>
      <c r="G128" s="132" t="s">
        <v>15</v>
      </c>
      <c r="H128" s="132">
        <v>3</v>
      </c>
      <c r="I128" s="132" t="s">
        <v>15</v>
      </c>
      <c r="J128" s="132">
        <v>4</v>
      </c>
      <c r="K128" s="132">
        <v>2</v>
      </c>
      <c r="L128" s="132" t="s">
        <v>15</v>
      </c>
      <c r="M128" s="132">
        <v>9</v>
      </c>
    </row>
    <row r="129" spans="1:16" ht="15.75" x14ac:dyDescent="0.25">
      <c r="A129" s="131">
        <v>22</v>
      </c>
      <c r="B129" s="121" t="s">
        <v>57</v>
      </c>
      <c r="C129" s="121" t="s">
        <v>57</v>
      </c>
      <c r="D129" s="132" t="s">
        <v>15</v>
      </c>
      <c r="E129" s="132">
        <v>34</v>
      </c>
      <c r="F129" s="132">
        <v>5.5</v>
      </c>
      <c r="G129" s="132">
        <v>1</v>
      </c>
      <c r="H129" s="132">
        <v>3</v>
      </c>
      <c r="I129" s="132">
        <v>21</v>
      </c>
      <c r="J129" s="132">
        <v>1</v>
      </c>
      <c r="K129" s="132" t="s">
        <v>15</v>
      </c>
      <c r="L129" s="132">
        <v>4</v>
      </c>
      <c r="M129" s="132">
        <v>3</v>
      </c>
    </row>
    <row r="130" spans="1:16" ht="15.75" x14ac:dyDescent="0.25">
      <c r="A130" s="131">
        <v>23</v>
      </c>
      <c r="B130" s="121" t="s">
        <v>57</v>
      </c>
      <c r="C130" s="121" t="s">
        <v>57</v>
      </c>
      <c r="D130" s="132" t="s">
        <v>15</v>
      </c>
      <c r="E130" s="132">
        <v>2</v>
      </c>
      <c r="F130" s="132">
        <v>6</v>
      </c>
      <c r="G130" s="132">
        <v>1</v>
      </c>
      <c r="H130" s="132" t="s">
        <v>15</v>
      </c>
      <c r="I130" s="132" t="s">
        <v>15</v>
      </c>
      <c r="J130" s="132">
        <v>4</v>
      </c>
      <c r="K130" s="132">
        <v>1</v>
      </c>
      <c r="L130" s="132" t="s">
        <v>15</v>
      </c>
      <c r="M130" s="132" t="s">
        <v>15</v>
      </c>
    </row>
    <row r="131" spans="1:16" ht="15.75" x14ac:dyDescent="0.25">
      <c r="A131" s="131">
        <v>24</v>
      </c>
      <c r="B131" s="121" t="s">
        <v>57</v>
      </c>
      <c r="C131" s="121" t="s">
        <v>57</v>
      </c>
      <c r="D131" s="132">
        <v>8</v>
      </c>
      <c r="E131" s="132">
        <v>5</v>
      </c>
      <c r="F131" s="132">
        <v>18</v>
      </c>
      <c r="G131" s="132" t="s">
        <v>15</v>
      </c>
      <c r="H131" s="132">
        <v>6</v>
      </c>
      <c r="I131" s="132">
        <v>5</v>
      </c>
      <c r="J131" s="132" t="s">
        <v>15</v>
      </c>
      <c r="K131" s="132">
        <v>6</v>
      </c>
      <c r="L131" s="132">
        <v>1</v>
      </c>
      <c r="M131" s="132" t="s">
        <v>15</v>
      </c>
    </row>
    <row r="132" spans="1:16" ht="15.75" x14ac:dyDescent="0.25">
      <c r="A132" s="131">
        <v>25</v>
      </c>
      <c r="B132" s="121" t="s">
        <v>57</v>
      </c>
      <c r="C132" s="121" t="s">
        <v>57</v>
      </c>
      <c r="D132" s="132" t="s">
        <v>15</v>
      </c>
      <c r="E132" s="132">
        <v>1</v>
      </c>
      <c r="F132" s="132">
        <v>50</v>
      </c>
      <c r="G132" s="132" t="s">
        <v>15</v>
      </c>
      <c r="H132" s="132">
        <v>49</v>
      </c>
      <c r="I132" s="132">
        <v>11</v>
      </c>
      <c r="J132" s="132">
        <v>63</v>
      </c>
      <c r="K132" s="132">
        <v>58</v>
      </c>
      <c r="L132" s="132">
        <v>4</v>
      </c>
      <c r="M132" s="132" t="s">
        <v>15</v>
      </c>
    </row>
    <row r="133" spans="1:16" ht="15.75" x14ac:dyDescent="0.25">
      <c r="A133" s="131">
        <v>26</v>
      </c>
      <c r="B133" s="121" t="s">
        <v>57</v>
      </c>
      <c r="C133" s="121" t="s">
        <v>57</v>
      </c>
      <c r="D133" s="132" t="s">
        <v>15</v>
      </c>
      <c r="E133" s="132">
        <v>12</v>
      </c>
      <c r="F133" s="132" t="s">
        <v>15</v>
      </c>
      <c r="G133" s="132">
        <v>129</v>
      </c>
      <c r="H133" s="132">
        <v>14</v>
      </c>
      <c r="I133" s="132" t="s">
        <v>15</v>
      </c>
      <c r="J133" s="132">
        <v>16</v>
      </c>
      <c r="K133" s="132">
        <v>13</v>
      </c>
      <c r="L133" s="132">
        <v>49</v>
      </c>
      <c r="M133" s="132">
        <v>4</v>
      </c>
    </row>
    <row r="134" spans="1:16" ht="15.75" x14ac:dyDescent="0.25">
      <c r="A134" s="131">
        <v>27</v>
      </c>
      <c r="B134" s="121" t="s">
        <v>57</v>
      </c>
      <c r="C134" s="121" t="s">
        <v>57</v>
      </c>
      <c r="D134" s="132">
        <v>6</v>
      </c>
      <c r="E134" s="132">
        <v>2</v>
      </c>
      <c r="F134" s="132" t="s">
        <v>15</v>
      </c>
      <c r="G134" s="132">
        <v>4</v>
      </c>
      <c r="H134" s="132">
        <v>49</v>
      </c>
      <c r="I134" s="132" t="s">
        <v>15</v>
      </c>
      <c r="J134" s="132" t="s">
        <v>15</v>
      </c>
      <c r="K134" s="132">
        <v>43</v>
      </c>
      <c r="L134" s="132">
        <v>35</v>
      </c>
      <c r="M134" s="132">
        <v>3</v>
      </c>
    </row>
    <row r="135" spans="1:16" ht="15.75" x14ac:dyDescent="0.25">
      <c r="A135" s="131">
        <v>28</v>
      </c>
      <c r="B135" s="121" t="s">
        <v>57</v>
      </c>
      <c r="C135" s="121" t="s">
        <v>57</v>
      </c>
      <c r="D135" s="132">
        <v>120.2</v>
      </c>
      <c r="E135" s="132" t="s">
        <v>15</v>
      </c>
      <c r="F135" s="132">
        <v>0.7</v>
      </c>
      <c r="G135" s="132">
        <v>14</v>
      </c>
      <c r="H135" s="132" t="s">
        <v>15</v>
      </c>
      <c r="I135" s="132" t="s">
        <v>15</v>
      </c>
      <c r="J135" s="132" t="s">
        <v>15</v>
      </c>
      <c r="K135" s="132" t="s">
        <v>15</v>
      </c>
      <c r="L135" s="132" t="s">
        <v>15</v>
      </c>
      <c r="M135" s="132">
        <v>8</v>
      </c>
    </row>
    <row r="136" spans="1:16" ht="15.75" x14ac:dyDescent="0.25">
      <c r="A136" s="131">
        <v>29</v>
      </c>
      <c r="B136" s="121" t="s">
        <v>57</v>
      </c>
      <c r="C136" s="126"/>
      <c r="D136" s="132">
        <v>5</v>
      </c>
      <c r="E136" s="132">
        <v>4</v>
      </c>
      <c r="F136" s="132">
        <v>1.1000000000000001</v>
      </c>
      <c r="G136" s="132">
        <v>17</v>
      </c>
      <c r="H136" s="132">
        <v>6</v>
      </c>
      <c r="I136" s="132" t="s">
        <v>15</v>
      </c>
      <c r="J136" s="132">
        <v>90</v>
      </c>
      <c r="K136" s="132" t="s">
        <v>15</v>
      </c>
      <c r="L136" s="132" t="s">
        <v>15</v>
      </c>
      <c r="M136" s="132">
        <v>3</v>
      </c>
    </row>
    <row r="137" spans="1:16" ht="15.75" x14ac:dyDescent="0.25">
      <c r="A137" s="131">
        <v>30</v>
      </c>
      <c r="B137" s="121" t="s">
        <v>57</v>
      </c>
      <c r="C137" s="126"/>
      <c r="D137" s="132">
        <v>11</v>
      </c>
      <c r="E137" s="132">
        <v>12</v>
      </c>
      <c r="F137" s="132" t="s">
        <v>15</v>
      </c>
      <c r="G137" s="132">
        <v>19</v>
      </c>
      <c r="H137" s="132" t="s">
        <v>15</v>
      </c>
      <c r="I137" s="132">
        <v>3</v>
      </c>
      <c r="J137" s="132">
        <v>9</v>
      </c>
      <c r="K137" s="132">
        <v>19</v>
      </c>
      <c r="L137" s="132">
        <v>1</v>
      </c>
      <c r="M137" s="132" t="s">
        <v>15</v>
      </c>
    </row>
    <row r="138" spans="1:16" ht="15.75" x14ac:dyDescent="0.25">
      <c r="A138" s="131">
        <v>31</v>
      </c>
      <c r="B138" s="121" t="s">
        <v>57</v>
      </c>
      <c r="C138" s="126"/>
      <c r="D138" s="132">
        <v>0.4</v>
      </c>
      <c r="E138" s="126"/>
      <c r="F138" s="132">
        <v>40</v>
      </c>
      <c r="G138" s="126"/>
      <c r="H138" s="132" t="s">
        <v>15</v>
      </c>
      <c r="I138" s="132" t="s">
        <v>15</v>
      </c>
      <c r="J138" s="126"/>
      <c r="K138" s="132">
        <v>1</v>
      </c>
      <c r="L138" s="126"/>
      <c r="M138" s="132">
        <v>7</v>
      </c>
      <c r="O138" s="134" t="s">
        <v>76</v>
      </c>
    </row>
    <row r="139" spans="1:16" ht="15" x14ac:dyDescent="0.25">
      <c r="O139" s="134" t="s">
        <v>15</v>
      </c>
      <c r="P139" s="134" t="s">
        <v>77</v>
      </c>
    </row>
    <row r="140" spans="1:16" ht="15" x14ac:dyDescent="0.25">
      <c r="O140" s="134" t="s">
        <v>57</v>
      </c>
      <c r="P140" s="134" t="s">
        <v>78</v>
      </c>
    </row>
    <row r="141" spans="1:16" ht="16.5" thickBot="1" x14ac:dyDescent="0.3">
      <c r="A141" s="109" t="s">
        <v>61</v>
      </c>
      <c r="B141" s="110">
        <v>1975</v>
      </c>
      <c r="C141" s="111"/>
      <c r="D141" s="111"/>
      <c r="E141" s="112"/>
      <c r="F141" s="113"/>
      <c r="G141" s="113"/>
      <c r="H141" s="113"/>
      <c r="I141" s="111"/>
      <c r="J141" s="111"/>
      <c r="K141" s="111"/>
      <c r="L141" s="111"/>
      <c r="M141" s="111"/>
      <c r="O141" s="135">
        <v>0</v>
      </c>
      <c r="P141" s="134" t="s">
        <v>79</v>
      </c>
    </row>
    <row r="142" spans="1:16" ht="15" thickBot="1" x14ac:dyDescent="0.25">
      <c r="A142" s="115" t="s">
        <v>62</v>
      </c>
      <c r="B142" s="129" t="s">
        <v>63</v>
      </c>
      <c r="C142" s="129" t="s">
        <v>64</v>
      </c>
      <c r="D142" s="129" t="s">
        <v>65</v>
      </c>
      <c r="E142" s="129" t="s">
        <v>66</v>
      </c>
      <c r="F142" s="129" t="s">
        <v>67</v>
      </c>
      <c r="G142" s="129" t="s">
        <v>68</v>
      </c>
      <c r="H142" s="129" t="s">
        <v>69</v>
      </c>
      <c r="I142" s="129" t="s">
        <v>70</v>
      </c>
      <c r="J142" s="129" t="s">
        <v>71</v>
      </c>
      <c r="K142" s="129" t="s">
        <v>72</v>
      </c>
      <c r="L142" s="129" t="s">
        <v>73</v>
      </c>
      <c r="M142" s="130" t="s">
        <v>74</v>
      </c>
    </row>
    <row r="143" spans="1:16" ht="16.5" thickTop="1" x14ac:dyDescent="0.25">
      <c r="A143" s="131">
        <v>1</v>
      </c>
      <c r="B143" s="132">
        <v>83</v>
      </c>
      <c r="C143" s="132">
        <v>8</v>
      </c>
      <c r="D143" s="132">
        <v>6</v>
      </c>
      <c r="E143" s="132">
        <v>12</v>
      </c>
      <c r="F143" s="132">
        <v>8</v>
      </c>
      <c r="G143" s="132">
        <v>3</v>
      </c>
      <c r="H143" s="132" t="s">
        <v>15</v>
      </c>
      <c r="I143" s="132" t="s">
        <v>15</v>
      </c>
      <c r="J143" s="132">
        <v>34</v>
      </c>
      <c r="K143" s="132">
        <v>4</v>
      </c>
      <c r="L143" s="132">
        <v>40</v>
      </c>
      <c r="M143" s="132">
        <v>31</v>
      </c>
    </row>
    <row r="144" spans="1:16" ht="15.75" x14ac:dyDescent="0.25">
      <c r="A144" s="131">
        <v>2</v>
      </c>
      <c r="B144" s="132">
        <v>9</v>
      </c>
      <c r="C144" s="132">
        <v>5</v>
      </c>
      <c r="D144" s="132">
        <v>38</v>
      </c>
      <c r="E144" s="132">
        <v>4</v>
      </c>
      <c r="F144" s="132">
        <v>19</v>
      </c>
      <c r="G144" s="132">
        <v>16</v>
      </c>
      <c r="H144" s="132" t="s">
        <v>15</v>
      </c>
      <c r="I144" s="132">
        <v>12</v>
      </c>
      <c r="J144" s="132">
        <v>1</v>
      </c>
      <c r="K144" s="132">
        <v>34</v>
      </c>
      <c r="L144" s="132">
        <v>11</v>
      </c>
      <c r="M144" s="132" t="s">
        <v>15</v>
      </c>
    </row>
    <row r="145" spans="1:13" ht="15.75" x14ac:dyDescent="0.25">
      <c r="A145" s="131">
        <v>3</v>
      </c>
      <c r="B145" s="132">
        <v>8</v>
      </c>
      <c r="C145" s="132">
        <v>73</v>
      </c>
      <c r="D145" s="132" t="s">
        <v>15</v>
      </c>
      <c r="E145" s="132">
        <v>49</v>
      </c>
      <c r="F145" s="132" t="s">
        <v>15</v>
      </c>
      <c r="G145" s="132">
        <v>5</v>
      </c>
      <c r="H145" s="132">
        <v>2</v>
      </c>
      <c r="I145" s="132" t="s">
        <v>15</v>
      </c>
      <c r="J145" s="132" t="s">
        <v>15</v>
      </c>
      <c r="K145" s="132" t="s">
        <v>15</v>
      </c>
      <c r="L145" s="132">
        <v>21</v>
      </c>
      <c r="M145" s="132">
        <v>31</v>
      </c>
    </row>
    <row r="146" spans="1:13" ht="15.75" x14ac:dyDescent="0.25">
      <c r="A146" s="131">
        <v>4</v>
      </c>
      <c r="B146" s="132">
        <v>6</v>
      </c>
      <c r="C146" s="132">
        <v>3</v>
      </c>
      <c r="D146" s="132" t="s">
        <v>15</v>
      </c>
      <c r="E146" s="132">
        <v>5</v>
      </c>
      <c r="F146" s="132">
        <v>9</v>
      </c>
      <c r="G146" s="132">
        <v>4</v>
      </c>
      <c r="H146" s="132">
        <v>57</v>
      </c>
      <c r="I146" s="132" t="s">
        <v>15</v>
      </c>
      <c r="J146" s="132">
        <v>1</v>
      </c>
      <c r="K146" s="132">
        <v>4</v>
      </c>
      <c r="L146" s="132" t="s">
        <v>15</v>
      </c>
      <c r="M146" s="132">
        <v>1</v>
      </c>
    </row>
    <row r="147" spans="1:13" ht="15.75" x14ac:dyDescent="0.25">
      <c r="A147" s="131">
        <v>5</v>
      </c>
      <c r="B147" s="132">
        <v>3</v>
      </c>
      <c r="C147" s="132">
        <v>14</v>
      </c>
      <c r="D147" s="132">
        <v>4</v>
      </c>
      <c r="E147" s="132">
        <v>59</v>
      </c>
      <c r="F147" s="132">
        <v>12</v>
      </c>
      <c r="G147" s="132">
        <v>5</v>
      </c>
      <c r="H147" s="132">
        <v>6</v>
      </c>
      <c r="I147" s="132" t="s">
        <v>15</v>
      </c>
      <c r="J147" s="132">
        <v>14</v>
      </c>
      <c r="K147" s="132" t="s">
        <v>15</v>
      </c>
      <c r="L147" s="132">
        <v>9</v>
      </c>
      <c r="M147" s="132" t="s">
        <v>15</v>
      </c>
    </row>
    <row r="148" spans="1:13" ht="15.75" x14ac:dyDescent="0.25">
      <c r="A148" s="131">
        <v>6</v>
      </c>
      <c r="B148" s="132">
        <v>11</v>
      </c>
      <c r="C148" s="132" t="s">
        <v>15</v>
      </c>
      <c r="D148" s="132" t="s">
        <v>15</v>
      </c>
      <c r="E148" s="132">
        <v>3</v>
      </c>
      <c r="F148" s="132">
        <v>45</v>
      </c>
      <c r="G148" s="132">
        <v>5</v>
      </c>
      <c r="H148" s="132" t="s">
        <v>15</v>
      </c>
      <c r="I148" s="132">
        <v>12</v>
      </c>
      <c r="J148" s="132" t="s">
        <v>15</v>
      </c>
      <c r="K148" s="132">
        <v>5</v>
      </c>
      <c r="L148" s="132">
        <v>36</v>
      </c>
      <c r="M148" s="132">
        <v>5</v>
      </c>
    </row>
    <row r="149" spans="1:13" ht="15.75" x14ac:dyDescent="0.25">
      <c r="A149" s="131">
        <v>7</v>
      </c>
      <c r="B149" s="132" t="s">
        <v>15</v>
      </c>
      <c r="C149" s="132" t="s">
        <v>15</v>
      </c>
      <c r="D149" s="132">
        <v>6</v>
      </c>
      <c r="E149" s="132">
        <v>1</v>
      </c>
      <c r="F149" s="132">
        <v>18</v>
      </c>
      <c r="G149" s="132">
        <v>8</v>
      </c>
      <c r="H149" s="132" t="s">
        <v>15</v>
      </c>
      <c r="I149" s="132">
        <v>5</v>
      </c>
      <c r="J149" s="132">
        <v>9</v>
      </c>
      <c r="K149" s="132">
        <v>1</v>
      </c>
      <c r="L149" s="132" t="s">
        <v>15</v>
      </c>
      <c r="M149" s="132" t="s">
        <v>15</v>
      </c>
    </row>
    <row r="150" spans="1:13" ht="15.75" x14ac:dyDescent="0.25">
      <c r="A150" s="131">
        <v>8</v>
      </c>
      <c r="B150" s="132">
        <v>12</v>
      </c>
      <c r="C150" s="132">
        <v>16</v>
      </c>
      <c r="D150" s="132" t="s">
        <v>15</v>
      </c>
      <c r="E150" s="132" t="s">
        <v>15</v>
      </c>
      <c r="F150" s="132">
        <v>5</v>
      </c>
      <c r="G150" s="132" t="s">
        <v>15</v>
      </c>
      <c r="H150" s="132" t="s">
        <v>15</v>
      </c>
      <c r="I150" s="132">
        <v>2</v>
      </c>
      <c r="J150" s="132">
        <v>29</v>
      </c>
      <c r="K150" s="132">
        <v>80</v>
      </c>
      <c r="L150" s="132" t="s">
        <v>15</v>
      </c>
      <c r="M150" s="132">
        <v>1</v>
      </c>
    </row>
    <row r="151" spans="1:13" ht="15.75" x14ac:dyDescent="0.25">
      <c r="A151" s="131">
        <v>9</v>
      </c>
      <c r="B151" s="132" t="s">
        <v>15</v>
      </c>
      <c r="C151" s="132" t="s">
        <v>15</v>
      </c>
      <c r="D151" s="132" t="s">
        <v>15</v>
      </c>
      <c r="E151" s="132">
        <v>2</v>
      </c>
      <c r="F151" s="132">
        <v>11</v>
      </c>
      <c r="G151" s="132" t="s">
        <v>15</v>
      </c>
      <c r="H151" s="132">
        <v>28</v>
      </c>
      <c r="I151" s="132">
        <v>10</v>
      </c>
      <c r="J151" s="132">
        <v>12</v>
      </c>
      <c r="K151" s="132">
        <v>15</v>
      </c>
      <c r="L151" s="132">
        <v>25</v>
      </c>
      <c r="M151" s="132" t="s">
        <v>15</v>
      </c>
    </row>
    <row r="152" spans="1:13" ht="15.75" x14ac:dyDescent="0.25">
      <c r="A152" s="131">
        <v>10</v>
      </c>
      <c r="B152" s="132">
        <v>4</v>
      </c>
      <c r="C152" s="132" t="s">
        <v>15</v>
      </c>
      <c r="D152" s="132">
        <v>5</v>
      </c>
      <c r="E152" s="132" t="s">
        <v>15</v>
      </c>
      <c r="F152" s="132">
        <v>2</v>
      </c>
      <c r="G152" s="132">
        <v>1</v>
      </c>
      <c r="H152" s="132">
        <v>32</v>
      </c>
      <c r="I152" s="132">
        <v>85</v>
      </c>
      <c r="J152" s="132">
        <v>3</v>
      </c>
      <c r="K152" s="132">
        <v>35</v>
      </c>
      <c r="L152" s="132">
        <v>23</v>
      </c>
      <c r="M152" s="132">
        <v>13</v>
      </c>
    </row>
    <row r="153" spans="1:13" ht="15.75" x14ac:dyDescent="0.25">
      <c r="A153" s="131">
        <v>11</v>
      </c>
      <c r="B153" s="132">
        <v>21</v>
      </c>
      <c r="C153" s="132">
        <v>13</v>
      </c>
      <c r="D153" s="132">
        <v>11</v>
      </c>
      <c r="E153" s="132" t="s">
        <v>15</v>
      </c>
      <c r="F153" s="132">
        <v>20</v>
      </c>
      <c r="G153" s="132">
        <v>1</v>
      </c>
      <c r="H153" s="132">
        <v>7</v>
      </c>
      <c r="I153" s="132">
        <v>21</v>
      </c>
      <c r="J153" s="132">
        <v>3</v>
      </c>
      <c r="K153" s="132">
        <v>12</v>
      </c>
      <c r="L153" s="132" t="s">
        <v>15</v>
      </c>
      <c r="M153" s="132">
        <v>2</v>
      </c>
    </row>
    <row r="154" spans="1:13" ht="15.75" x14ac:dyDescent="0.25">
      <c r="A154" s="131">
        <v>12</v>
      </c>
      <c r="B154" s="132" t="s">
        <v>15</v>
      </c>
      <c r="C154" s="132">
        <v>6</v>
      </c>
      <c r="D154" s="132">
        <v>5</v>
      </c>
      <c r="E154" s="132">
        <v>1</v>
      </c>
      <c r="F154" s="132" t="s">
        <v>15</v>
      </c>
      <c r="G154" s="132">
        <v>27</v>
      </c>
      <c r="H154" s="132">
        <v>1</v>
      </c>
      <c r="I154" s="132">
        <v>14</v>
      </c>
      <c r="J154" s="132">
        <v>8</v>
      </c>
      <c r="K154" s="132">
        <v>1</v>
      </c>
      <c r="L154" s="132" t="s">
        <v>15</v>
      </c>
      <c r="M154" s="132">
        <v>8</v>
      </c>
    </row>
    <row r="155" spans="1:13" ht="15.75" x14ac:dyDescent="0.25">
      <c r="A155" s="131">
        <v>13</v>
      </c>
      <c r="B155" s="132">
        <v>19</v>
      </c>
      <c r="C155" s="132" t="s">
        <v>15</v>
      </c>
      <c r="D155" s="132">
        <v>6</v>
      </c>
      <c r="E155" s="132">
        <v>9</v>
      </c>
      <c r="F155" s="132" t="s">
        <v>15</v>
      </c>
      <c r="G155" s="132">
        <v>4</v>
      </c>
      <c r="H155" s="132" t="s">
        <v>15</v>
      </c>
      <c r="I155" s="132" t="s">
        <v>15</v>
      </c>
      <c r="J155" s="132">
        <v>40</v>
      </c>
      <c r="K155" s="132">
        <v>51</v>
      </c>
      <c r="L155" s="132" t="s">
        <v>15</v>
      </c>
      <c r="M155" s="132">
        <v>5</v>
      </c>
    </row>
    <row r="156" spans="1:13" ht="15.75" x14ac:dyDescent="0.25">
      <c r="A156" s="131">
        <v>14</v>
      </c>
      <c r="B156" s="132">
        <v>6</v>
      </c>
      <c r="C156" s="132">
        <v>11</v>
      </c>
      <c r="D156" s="132" t="s">
        <v>15</v>
      </c>
      <c r="E156" s="132">
        <v>21</v>
      </c>
      <c r="F156" s="132">
        <v>5</v>
      </c>
      <c r="G156" s="132">
        <v>16</v>
      </c>
      <c r="H156" s="132">
        <v>56</v>
      </c>
      <c r="I156" s="132">
        <v>5</v>
      </c>
      <c r="J156" s="132">
        <v>16</v>
      </c>
      <c r="K156" s="132">
        <v>20</v>
      </c>
      <c r="L156" s="132" t="s">
        <v>15</v>
      </c>
      <c r="M156" s="132" t="s">
        <v>15</v>
      </c>
    </row>
    <row r="157" spans="1:13" ht="15.75" x14ac:dyDescent="0.25">
      <c r="A157" s="131">
        <v>15</v>
      </c>
      <c r="B157" s="132">
        <v>21</v>
      </c>
      <c r="C157" s="132">
        <v>64</v>
      </c>
      <c r="D157" s="132">
        <v>3</v>
      </c>
      <c r="E157" s="132">
        <v>38</v>
      </c>
      <c r="F157" s="132">
        <v>10</v>
      </c>
      <c r="G157" s="132" t="s">
        <v>15</v>
      </c>
      <c r="H157" s="132">
        <v>1</v>
      </c>
      <c r="I157" s="132">
        <v>35</v>
      </c>
      <c r="J157" s="132" t="s">
        <v>15</v>
      </c>
      <c r="K157" s="132">
        <v>1</v>
      </c>
      <c r="L157" s="132" t="s">
        <v>15</v>
      </c>
      <c r="M157" s="132">
        <v>42</v>
      </c>
    </row>
    <row r="158" spans="1:13" ht="15.75" x14ac:dyDescent="0.25">
      <c r="A158" s="131">
        <v>16</v>
      </c>
      <c r="B158" s="132">
        <v>4</v>
      </c>
      <c r="C158" s="132">
        <v>2</v>
      </c>
      <c r="D158" s="132" t="s">
        <v>15</v>
      </c>
      <c r="E158" s="132">
        <v>3</v>
      </c>
      <c r="F158" s="132">
        <v>15</v>
      </c>
      <c r="G158" s="132" t="s">
        <v>15</v>
      </c>
      <c r="H158" s="132">
        <v>29</v>
      </c>
      <c r="I158" s="132">
        <v>12</v>
      </c>
      <c r="J158" s="132" t="s">
        <v>15</v>
      </c>
      <c r="K158" s="132">
        <v>23</v>
      </c>
      <c r="L158" s="132">
        <v>15</v>
      </c>
      <c r="M158" s="132">
        <v>9</v>
      </c>
    </row>
    <row r="159" spans="1:13" ht="15.75" x14ac:dyDescent="0.25">
      <c r="A159" s="131">
        <v>17</v>
      </c>
      <c r="B159" s="132" t="s">
        <v>15</v>
      </c>
      <c r="C159" s="132" t="s">
        <v>15</v>
      </c>
      <c r="D159" s="132">
        <v>1</v>
      </c>
      <c r="E159" s="132" t="s">
        <v>15</v>
      </c>
      <c r="F159" s="132">
        <v>56</v>
      </c>
      <c r="G159" s="132">
        <v>6</v>
      </c>
      <c r="H159" s="132">
        <v>11</v>
      </c>
      <c r="I159" s="132" t="s">
        <v>15</v>
      </c>
      <c r="J159" s="132" t="s">
        <v>15</v>
      </c>
      <c r="K159" s="132">
        <v>9</v>
      </c>
      <c r="L159" s="132">
        <v>35</v>
      </c>
      <c r="M159" s="132">
        <v>70</v>
      </c>
    </row>
    <row r="160" spans="1:13" ht="15.75" x14ac:dyDescent="0.25">
      <c r="A160" s="131">
        <v>18</v>
      </c>
      <c r="B160" s="132" t="s">
        <v>15</v>
      </c>
      <c r="C160" s="132">
        <v>68</v>
      </c>
      <c r="D160" s="132">
        <v>45</v>
      </c>
      <c r="E160" s="132" t="s">
        <v>15</v>
      </c>
      <c r="F160" s="132">
        <v>2</v>
      </c>
      <c r="G160" s="132">
        <v>1</v>
      </c>
      <c r="H160" s="132">
        <v>11</v>
      </c>
      <c r="I160" s="132" t="s">
        <v>15</v>
      </c>
      <c r="J160" s="132">
        <v>51</v>
      </c>
      <c r="K160" s="132">
        <v>3</v>
      </c>
      <c r="L160" s="132" t="s">
        <v>15</v>
      </c>
      <c r="M160" s="132">
        <v>9</v>
      </c>
    </row>
    <row r="161" spans="1:13" ht="15.75" x14ac:dyDescent="0.25">
      <c r="A161" s="131">
        <v>19</v>
      </c>
      <c r="B161" s="132" t="s">
        <v>15</v>
      </c>
      <c r="C161" s="132">
        <v>9</v>
      </c>
      <c r="D161" s="132">
        <v>70</v>
      </c>
      <c r="E161" s="132">
        <v>60</v>
      </c>
      <c r="F161" s="132">
        <v>2</v>
      </c>
      <c r="G161" s="132">
        <v>54</v>
      </c>
      <c r="H161" s="132">
        <v>2</v>
      </c>
      <c r="I161" s="132" t="s">
        <v>15</v>
      </c>
      <c r="J161" s="132" t="s">
        <v>15</v>
      </c>
      <c r="K161" s="132">
        <v>25</v>
      </c>
      <c r="L161" s="132" t="s">
        <v>15</v>
      </c>
      <c r="M161" s="132">
        <v>9</v>
      </c>
    </row>
    <row r="162" spans="1:13" ht="15.75" x14ac:dyDescent="0.25">
      <c r="A162" s="131">
        <v>20</v>
      </c>
      <c r="B162" s="132">
        <v>5</v>
      </c>
      <c r="C162" s="132">
        <v>5</v>
      </c>
      <c r="D162" s="132" t="s">
        <v>15</v>
      </c>
      <c r="E162" s="132">
        <v>15</v>
      </c>
      <c r="F162" s="132" t="s">
        <v>15</v>
      </c>
      <c r="G162" s="132" t="s">
        <v>15</v>
      </c>
      <c r="H162" s="132">
        <v>53</v>
      </c>
      <c r="I162" s="132">
        <v>77</v>
      </c>
      <c r="J162" s="132" t="s">
        <v>15</v>
      </c>
      <c r="K162" s="132">
        <v>2</v>
      </c>
      <c r="L162" s="132">
        <v>38</v>
      </c>
      <c r="M162" s="132" t="s">
        <v>15</v>
      </c>
    </row>
    <row r="163" spans="1:13" ht="15.75" x14ac:dyDescent="0.25">
      <c r="A163" s="131">
        <v>21</v>
      </c>
      <c r="B163" s="132">
        <v>2</v>
      </c>
      <c r="C163" s="132">
        <v>8</v>
      </c>
      <c r="D163" s="132">
        <v>4</v>
      </c>
      <c r="E163" s="132">
        <v>2</v>
      </c>
      <c r="F163" s="132" t="s">
        <v>15</v>
      </c>
      <c r="G163" s="132">
        <v>45</v>
      </c>
      <c r="H163" s="132">
        <v>34</v>
      </c>
      <c r="I163" s="132" t="s">
        <v>15</v>
      </c>
      <c r="J163" s="132" t="s">
        <v>15</v>
      </c>
      <c r="K163" s="132">
        <v>5</v>
      </c>
      <c r="L163" s="132">
        <v>3</v>
      </c>
      <c r="M163" s="132" t="s">
        <v>15</v>
      </c>
    </row>
    <row r="164" spans="1:13" ht="15.75" x14ac:dyDescent="0.25">
      <c r="A164" s="131">
        <v>22</v>
      </c>
      <c r="B164" s="132">
        <v>5</v>
      </c>
      <c r="C164" s="132">
        <v>1</v>
      </c>
      <c r="D164" s="132">
        <v>33</v>
      </c>
      <c r="E164" s="132" t="s">
        <v>15</v>
      </c>
      <c r="F164" s="132" t="s">
        <v>15</v>
      </c>
      <c r="G164" s="132" t="s">
        <v>15</v>
      </c>
      <c r="H164" s="132">
        <v>2</v>
      </c>
      <c r="I164" s="132" t="s">
        <v>15</v>
      </c>
      <c r="J164" s="132" t="s">
        <v>15</v>
      </c>
      <c r="K164" s="132" t="s">
        <v>15</v>
      </c>
      <c r="L164" s="132">
        <v>26</v>
      </c>
      <c r="M164" s="132" t="s">
        <v>15</v>
      </c>
    </row>
    <row r="165" spans="1:13" ht="15.75" x14ac:dyDescent="0.25">
      <c r="A165" s="131">
        <v>23</v>
      </c>
      <c r="B165" s="132" t="s">
        <v>15</v>
      </c>
      <c r="C165" s="132">
        <v>4</v>
      </c>
      <c r="D165" s="132" t="s">
        <v>15</v>
      </c>
      <c r="E165" s="132" t="s">
        <v>15</v>
      </c>
      <c r="F165" s="132">
        <v>42</v>
      </c>
      <c r="G165" s="132" t="s">
        <v>15</v>
      </c>
      <c r="H165" s="132">
        <v>18</v>
      </c>
      <c r="I165" s="132" t="s">
        <v>15</v>
      </c>
      <c r="J165" s="132" t="s">
        <v>15</v>
      </c>
      <c r="K165" s="132">
        <v>10</v>
      </c>
      <c r="L165" s="132">
        <v>75</v>
      </c>
      <c r="M165" s="132">
        <v>36</v>
      </c>
    </row>
    <row r="166" spans="1:13" ht="15.75" x14ac:dyDescent="0.25">
      <c r="A166" s="131">
        <v>24</v>
      </c>
      <c r="B166" s="132" t="s">
        <v>15</v>
      </c>
      <c r="C166" s="132">
        <v>116</v>
      </c>
      <c r="D166" s="132">
        <v>18</v>
      </c>
      <c r="E166" s="132">
        <v>108</v>
      </c>
      <c r="F166" s="132" t="s">
        <v>15</v>
      </c>
      <c r="G166" s="132" t="s">
        <v>15</v>
      </c>
      <c r="H166" s="132">
        <v>9</v>
      </c>
      <c r="I166" s="132">
        <v>17</v>
      </c>
      <c r="J166" s="132" t="s">
        <v>15</v>
      </c>
      <c r="K166" s="132">
        <v>17</v>
      </c>
      <c r="L166" s="132" t="s">
        <v>15</v>
      </c>
      <c r="M166" s="132">
        <v>2</v>
      </c>
    </row>
    <row r="167" spans="1:13" ht="15.75" x14ac:dyDescent="0.25">
      <c r="A167" s="131">
        <v>25</v>
      </c>
      <c r="B167" s="132">
        <v>7</v>
      </c>
      <c r="C167" s="132">
        <v>8</v>
      </c>
      <c r="D167" s="132">
        <v>2</v>
      </c>
      <c r="E167" s="132">
        <v>47</v>
      </c>
      <c r="F167" s="132">
        <v>1</v>
      </c>
      <c r="G167" s="132" t="s">
        <v>15</v>
      </c>
      <c r="H167" s="132">
        <v>13</v>
      </c>
      <c r="I167" s="132">
        <v>7</v>
      </c>
      <c r="J167" s="132">
        <v>10</v>
      </c>
      <c r="K167" s="132">
        <v>2</v>
      </c>
      <c r="L167" s="132" t="s">
        <v>15</v>
      </c>
      <c r="M167" s="132">
        <v>1</v>
      </c>
    </row>
    <row r="168" spans="1:13" ht="15.75" x14ac:dyDescent="0.25">
      <c r="A168" s="131">
        <v>26</v>
      </c>
      <c r="B168" s="132">
        <v>87</v>
      </c>
      <c r="C168" s="132">
        <v>3</v>
      </c>
      <c r="D168" s="132">
        <v>1</v>
      </c>
      <c r="E168" s="132">
        <v>41</v>
      </c>
      <c r="F168" s="132">
        <v>7</v>
      </c>
      <c r="G168" s="132" t="s">
        <v>15</v>
      </c>
      <c r="H168" s="132">
        <v>7</v>
      </c>
      <c r="I168" s="132" t="s">
        <v>15</v>
      </c>
      <c r="J168" s="132">
        <v>1</v>
      </c>
      <c r="K168" s="132">
        <v>3</v>
      </c>
      <c r="L168" s="132">
        <v>6</v>
      </c>
      <c r="M168" s="132">
        <v>104</v>
      </c>
    </row>
    <row r="169" spans="1:13" ht="15.75" x14ac:dyDescent="0.25">
      <c r="A169" s="131">
        <v>27</v>
      </c>
      <c r="B169" s="132">
        <v>2</v>
      </c>
      <c r="C169" s="132">
        <v>1</v>
      </c>
      <c r="D169" s="132" t="s">
        <v>15</v>
      </c>
      <c r="E169" s="132">
        <v>2</v>
      </c>
      <c r="F169" s="132">
        <v>51</v>
      </c>
      <c r="G169" s="132" t="s">
        <v>15</v>
      </c>
      <c r="H169" s="132">
        <v>6</v>
      </c>
      <c r="I169" s="132">
        <v>6</v>
      </c>
      <c r="J169" s="132">
        <v>2</v>
      </c>
      <c r="K169" s="132">
        <v>9</v>
      </c>
      <c r="L169" s="132" t="s">
        <v>15</v>
      </c>
      <c r="M169" s="132">
        <v>1</v>
      </c>
    </row>
    <row r="170" spans="1:13" ht="15.75" x14ac:dyDescent="0.25">
      <c r="A170" s="131">
        <v>28</v>
      </c>
      <c r="B170" s="132">
        <v>4</v>
      </c>
      <c r="C170" s="132">
        <v>60</v>
      </c>
      <c r="D170" s="132" t="s">
        <v>15</v>
      </c>
      <c r="E170" s="132">
        <v>18</v>
      </c>
      <c r="F170" s="132">
        <v>15</v>
      </c>
      <c r="G170" s="132" t="s">
        <v>15</v>
      </c>
      <c r="H170" s="132" t="s">
        <v>15</v>
      </c>
      <c r="I170" s="132">
        <v>30</v>
      </c>
      <c r="J170" s="132" t="s">
        <v>15</v>
      </c>
      <c r="K170" s="132">
        <v>2</v>
      </c>
      <c r="L170" s="132">
        <v>2</v>
      </c>
      <c r="M170" s="132">
        <v>4</v>
      </c>
    </row>
    <row r="171" spans="1:13" ht="15.75" x14ac:dyDescent="0.25">
      <c r="A171" s="131">
        <v>29</v>
      </c>
      <c r="B171" s="132" t="s">
        <v>15</v>
      </c>
      <c r="C171" s="126"/>
      <c r="D171" s="132">
        <v>4</v>
      </c>
      <c r="E171" s="132">
        <v>4</v>
      </c>
      <c r="F171" s="132">
        <v>13</v>
      </c>
      <c r="G171" s="132" t="s">
        <v>15</v>
      </c>
      <c r="H171" s="132">
        <v>10</v>
      </c>
      <c r="I171" s="132">
        <v>7</v>
      </c>
      <c r="J171" s="132">
        <v>2</v>
      </c>
      <c r="K171" s="132">
        <v>7</v>
      </c>
      <c r="L171" s="132">
        <v>27</v>
      </c>
      <c r="M171" s="132" t="s">
        <v>15</v>
      </c>
    </row>
    <row r="172" spans="1:13" ht="15.75" x14ac:dyDescent="0.25">
      <c r="A172" s="131">
        <v>30</v>
      </c>
      <c r="B172" s="132">
        <v>2</v>
      </c>
      <c r="C172" s="126"/>
      <c r="D172" s="132">
        <v>14</v>
      </c>
      <c r="E172" s="132" t="s">
        <v>15</v>
      </c>
      <c r="F172" s="132">
        <v>5</v>
      </c>
      <c r="G172" s="132">
        <v>25</v>
      </c>
      <c r="H172" s="132" t="s">
        <v>15</v>
      </c>
      <c r="I172" s="132">
        <v>71</v>
      </c>
      <c r="J172" s="132">
        <v>11</v>
      </c>
      <c r="K172" s="132" t="s">
        <v>15</v>
      </c>
      <c r="L172" s="132">
        <v>46</v>
      </c>
      <c r="M172" s="132">
        <v>14</v>
      </c>
    </row>
    <row r="173" spans="1:13" ht="15.75" x14ac:dyDescent="0.25">
      <c r="A173" s="131">
        <v>31</v>
      </c>
      <c r="B173" s="132">
        <v>24</v>
      </c>
      <c r="C173" s="126"/>
      <c r="D173" s="132" t="s">
        <v>15</v>
      </c>
      <c r="E173" s="126"/>
      <c r="F173" s="132">
        <v>1</v>
      </c>
      <c r="G173" s="126"/>
      <c r="H173" s="132" t="s">
        <v>15</v>
      </c>
      <c r="I173" s="132">
        <v>5</v>
      </c>
      <c r="J173" s="126"/>
      <c r="K173" s="132">
        <v>20</v>
      </c>
      <c r="L173" s="126"/>
      <c r="M173" s="132">
        <v>6</v>
      </c>
    </row>
    <row r="176" spans="1:13" ht="16.5" thickBot="1" x14ac:dyDescent="0.3">
      <c r="A176" s="109" t="s">
        <v>61</v>
      </c>
      <c r="B176" s="110">
        <v>1976</v>
      </c>
      <c r="C176" s="111"/>
      <c r="D176" s="111"/>
      <c r="E176" s="112"/>
      <c r="F176" s="113"/>
      <c r="G176" s="113"/>
      <c r="H176" s="113"/>
      <c r="I176" s="111"/>
      <c r="J176" s="111"/>
      <c r="K176" s="111"/>
      <c r="L176" s="111"/>
      <c r="M176" s="111"/>
    </row>
    <row r="177" spans="1:13" ht="15" thickBot="1" x14ac:dyDescent="0.25">
      <c r="A177" s="115" t="s">
        <v>62</v>
      </c>
      <c r="B177" s="129" t="s">
        <v>63</v>
      </c>
      <c r="C177" s="129" t="s">
        <v>64</v>
      </c>
      <c r="D177" s="129" t="s">
        <v>65</v>
      </c>
      <c r="E177" s="129" t="s">
        <v>66</v>
      </c>
      <c r="F177" s="129" t="s">
        <v>67</v>
      </c>
      <c r="G177" s="129" t="s">
        <v>68</v>
      </c>
      <c r="H177" s="129" t="s">
        <v>69</v>
      </c>
      <c r="I177" s="129" t="s">
        <v>70</v>
      </c>
      <c r="J177" s="129" t="s">
        <v>71</v>
      </c>
      <c r="K177" s="129" t="s">
        <v>72</v>
      </c>
      <c r="L177" s="129" t="s">
        <v>73</v>
      </c>
      <c r="M177" s="130" t="s">
        <v>74</v>
      </c>
    </row>
    <row r="178" spans="1:13" ht="16.5" thickTop="1" x14ac:dyDescent="0.25">
      <c r="A178" s="131">
        <v>1</v>
      </c>
      <c r="B178" s="132" t="s">
        <v>15</v>
      </c>
      <c r="C178" s="132" t="s">
        <v>15</v>
      </c>
      <c r="D178" s="132">
        <v>4</v>
      </c>
      <c r="E178" s="132">
        <v>74</v>
      </c>
      <c r="F178" s="132">
        <v>18</v>
      </c>
      <c r="G178" s="132" t="s">
        <v>15</v>
      </c>
      <c r="H178" s="132" t="s">
        <v>15</v>
      </c>
      <c r="I178" s="132" t="s">
        <v>15</v>
      </c>
      <c r="J178" s="132">
        <v>2</v>
      </c>
      <c r="K178" s="132" t="s">
        <v>15</v>
      </c>
      <c r="L178" s="132">
        <v>27</v>
      </c>
      <c r="M178" s="132">
        <v>36</v>
      </c>
    </row>
    <row r="179" spans="1:13" ht="15.75" x14ac:dyDescent="0.25">
      <c r="A179" s="131">
        <v>2</v>
      </c>
      <c r="B179" s="132">
        <v>4</v>
      </c>
      <c r="C179" s="132" t="s">
        <v>15</v>
      </c>
      <c r="D179" s="132">
        <v>3</v>
      </c>
      <c r="E179" s="132">
        <v>3</v>
      </c>
      <c r="F179" s="132">
        <v>8</v>
      </c>
      <c r="G179" s="132" t="s">
        <v>15</v>
      </c>
      <c r="H179" s="132" t="s">
        <v>15</v>
      </c>
      <c r="I179" s="132">
        <v>5</v>
      </c>
      <c r="J179" s="132">
        <v>29</v>
      </c>
      <c r="K179" s="132" t="s">
        <v>15</v>
      </c>
      <c r="L179" s="132">
        <v>33</v>
      </c>
      <c r="M179" s="132" t="s">
        <v>15</v>
      </c>
    </row>
    <row r="180" spans="1:13" ht="15.75" x14ac:dyDescent="0.25">
      <c r="A180" s="131">
        <v>3</v>
      </c>
      <c r="B180" s="132">
        <v>15</v>
      </c>
      <c r="C180" s="132">
        <v>7</v>
      </c>
      <c r="D180" s="132" t="s">
        <v>15</v>
      </c>
      <c r="E180" s="132">
        <v>2</v>
      </c>
      <c r="F180" s="132">
        <v>6</v>
      </c>
      <c r="G180" s="132">
        <v>32</v>
      </c>
      <c r="H180" s="132">
        <v>1</v>
      </c>
      <c r="I180" s="132" t="s">
        <v>15</v>
      </c>
      <c r="J180" s="132">
        <v>9</v>
      </c>
      <c r="K180" s="132">
        <v>13</v>
      </c>
      <c r="L180" s="132" t="s">
        <v>15</v>
      </c>
      <c r="M180" s="132">
        <v>20</v>
      </c>
    </row>
    <row r="181" spans="1:13" ht="15.75" x14ac:dyDescent="0.25">
      <c r="A181" s="131">
        <v>4</v>
      </c>
      <c r="B181" s="132" t="s">
        <v>15</v>
      </c>
      <c r="C181" s="132" t="s">
        <v>15</v>
      </c>
      <c r="D181" s="132" t="s">
        <v>15</v>
      </c>
      <c r="E181" s="132">
        <v>1</v>
      </c>
      <c r="F181" s="132">
        <v>9</v>
      </c>
      <c r="G181" s="132">
        <v>11</v>
      </c>
      <c r="H181" s="132">
        <v>1</v>
      </c>
      <c r="I181" s="132" t="s">
        <v>15</v>
      </c>
      <c r="J181" s="132">
        <v>61</v>
      </c>
      <c r="K181" s="132">
        <v>22</v>
      </c>
      <c r="L181" s="132" t="s">
        <v>15</v>
      </c>
      <c r="M181" s="132">
        <v>16</v>
      </c>
    </row>
    <row r="182" spans="1:13" ht="15.75" x14ac:dyDescent="0.25">
      <c r="A182" s="131">
        <v>5</v>
      </c>
      <c r="B182" s="132" t="s">
        <v>15</v>
      </c>
      <c r="C182" s="132" t="s">
        <v>15</v>
      </c>
      <c r="D182" s="132" t="s">
        <v>15</v>
      </c>
      <c r="E182" s="132">
        <v>13</v>
      </c>
      <c r="F182" s="132">
        <v>9</v>
      </c>
      <c r="G182" s="132" t="s">
        <v>15</v>
      </c>
      <c r="H182" s="132">
        <v>21</v>
      </c>
      <c r="I182" s="132">
        <v>7</v>
      </c>
      <c r="J182" s="132">
        <v>45</v>
      </c>
      <c r="K182" s="132">
        <v>10</v>
      </c>
      <c r="L182" s="132">
        <v>31</v>
      </c>
      <c r="M182" s="132" t="s">
        <v>15</v>
      </c>
    </row>
    <row r="183" spans="1:13" ht="15.75" x14ac:dyDescent="0.25">
      <c r="A183" s="131">
        <v>6</v>
      </c>
      <c r="B183" s="132">
        <v>4</v>
      </c>
      <c r="C183" s="132" t="s">
        <v>15</v>
      </c>
      <c r="D183" s="132" t="s">
        <v>15</v>
      </c>
      <c r="E183" s="132" t="s">
        <v>15</v>
      </c>
      <c r="F183" s="132">
        <v>27</v>
      </c>
      <c r="G183" s="132">
        <v>36</v>
      </c>
      <c r="H183" s="132" t="s">
        <v>15</v>
      </c>
      <c r="I183" s="132" t="s">
        <v>15</v>
      </c>
      <c r="J183" s="132" t="s">
        <v>15</v>
      </c>
      <c r="K183" s="132">
        <v>12</v>
      </c>
      <c r="L183" s="132" t="s">
        <v>15</v>
      </c>
      <c r="M183" s="132" t="s">
        <v>15</v>
      </c>
    </row>
    <row r="184" spans="1:13" ht="15.75" x14ac:dyDescent="0.25">
      <c r="A184" s="131">
        <v>7</v>
      </c>
      <c r="B184" s="132">
        <v>21</v>
      </c>
      <c r="C184" s="132" t="s">
        <v>15</v>
      </c>
      <c r="D184" s="132" t="s">
        <v>15</v>
      </c>
      <c r="E184" s="132">
        <v>13</v>
      </c>
      <c r="F184" s="132">
        <v>51</v>
      </c>
      <c r="G184" s="132" t="s">
        <v>15</v>
      </c>
      <c r="H184" s="132" t="s">
        <v>15</v>
      </c>
      <c r="I184" s="132">
        <v>2</v>
      </c>
      <c r="J184" s="132" t="s">
        <v>15</v>
      </c>
      <c r="K184" s="132">
        <v>2</v>
      </c>
      <c r="L184" s="132">
        <v>5</v>
      </c>
      <c r="M184" s="132" t="s">
        <v>15</v>
      </c>
    </row>
    <row r="185" spans="1:13" ht="15.75" x14ac:dyDescent="0.25">
      <c r="A185" s="131">
        <v>8</v>
      </c>
      <c r="B185" s="132" t="s">
        <v>15</v>
      </c>
      <c r="C185" s="132" t="s">
        <v>15</v>
      </c>
      <c r="D185" s="132">
        <v>27</v>
      </c>
      <c r="E185" s="132">
        <v>1</v>
      </c>
      <c r="F185" s="132" t="s">
        <v>15</v>
      </c>
      <c r="G185" s="132" t="s">
        <v>15</v>
      </c>
      <c r="H185" s="132" t="s">
        <v>15</v>
      </c>
      <c r="I185" s="132">
        <v>2</v>
      </c>
      <c r="J185" s="132" t="s">
        <v>15</v>
      </c>
      <c r="K185" s="132" t="s">
        <v>15</v>
      </c>
      <c r="L185" s="132">
        <v>1</v>
      </c>
      <c r="M185" s="132">
        <v>3</v>
      </c>
    </row>
    <row r="186" spans="1:13" ht="15.75" x14ac:dyDescent="0.25">
      <c r="A186" s="131">
        <v>9</v>
      </c>
      <c r="B186" s="132">
        <v>3</v>
      </c>
      <c r="C186" s="132" t="s">
        <v>15</v>
      </c>
      <c r="D186" s="132">
        <v>9</v>
      </c>
      <c r="E186" s="132">
        <v>58</v>
      </c>
      <c r="F186" s="132">
        <v>23</v>
      </c>
      <c r="G186" s="132">
        <v>22</v>
      </c>
      <c r="H186" s="132">
        <v>2</v>
      </c>
      <c r="I186" s="132" t="s">
        <v>15</v>
      </c>
      <c r="J186" s="132" t="s">
        <v>15</v>
      </c>
      <c r="K186" s="132">
        <v>11</v>
      </c>
      <c r="L186" s="132">
        <v>92</v>
      </c>
      <c r="M186" s="132" t="s">
        <v>15</v>
      </c>
    </row>
    <row r="187" spans="1:13" ht="15.75" x14ac:dyDescent="0.25">
      <c r="A187" s="131">
        <v>10</v>
      </c>
      <c r="B187" s="132">
        <v>37</v>
      </c>
      <c r="C187" s="132" t="s">
        <v>15</v>
      </c>
      <c r="D187" s="132">
        <v>33</v>
      </c>
      <c r="E187" s="132">
        <v>3</v>
      </c>
      <c r="F187" s="132">
        <v>38</v>
      </c>
      <c r="G187" s="132" t="s">
        <v>15</v>
      </c>
      <c r="H187" s="132">
        <v>5</v>
      </c>
      <c r="I187" s="132" t="s">
        <v>15</v>
      </c>
      <c r="J187" s="132">
        <v>1</v>
      </c>
      <c r="K187" s="132">
        <v>1</v>
      </c>
      <c r="L187" s="132" t="s">
        <v>15</v>
      </c>
      <c r="M187" s="132">
        <v>4</v>
      </c>
    </row>
    <row r="188" spans="1:13" ht="15.75" x14ac:dyDescent="0.25">
      <c r="A188" s="131">
        <v>11</v>
      </c>
      <c r="B188" s="132">
        <v>3</v>
      </c>
      <c r="C188" s="132">
        <v>16</v>
      </c>
      <c r="D188" s="132">
        <v>11</v>
      </c>
      <c r="E188" s="132">
        <v>43</v>
      </c>
      <c r="F188" s="132">
        <v>47</v>
      </c>
      <c r="G188" s="132">
        <v>2</v>
      </c>
      <c r="H188" s="132" t="s">
        <v>15</v>
      </c>
      <c r="I188" s="132" t="s">
        <v>15</v>
      </c>
      <c r="J188" s="132">
        <v>31</v>
      </c>
      <c r="K188" s="132">
        <v>22</v>
      </c>
      <c r="L188" s="132" t="s">
        <v>15</v>
      </c>
      <c r="M188" s="132">
        <v>13</v>
      </c>
    </row>
    <row r="189" spans="1:13" ht="15.75" x14ac:dyDescent="0.25">
      <c r="A189" s="131">
        <v>12</v>
      </c>
      <c r="B189" s="132">
        <v>22</v>
      </c>
      <c r="C189" s="132">
        <v>9</v>
      </c>
      <c r="D189" s="132">
        <v>6</v>
      </c>
      <c r="E189" s="132" t="s">
        <v>15</v>
      </c>
      <c r="F189" s="132" t="s">
        <v>15</v>
      </c>
      <c r="G189" s="132" t="s">
        <v>15</v>
      </c>
      <c r="H189" s="132">
        <v>3</v>
      </c>
      <c r="I189" s="132">
        <v>3</v>
      </c>
      <c r="J189" s="132">
        <v>3</v>
      </c>
      <c r="K189" s="132">
        <v>38</v>
      </c>
      <c r="L189" s="132">
        <v>33</v>
      </c>
      <c r="M189" s="132">
        <v>34</v>
      </c>
    </row>
    <row r="190" spans="1:13" ht="15.75" x14ac:dyDescent="0.25">
      <c r="A190" s="131">
        <v>13</v>
      </c>
      <c r="B190" s="132">
        <v>6</v>
      </c>
      <c r="C190" s="132">
        <v>70</v>
      </c>
      <c r="D190" s="132">
        <v>1</v>
      </c>
      <c r="E190" s="132">
        <v>39</v>
      </c>
      <c r="F190" s="132">
        <v>1</v>
      </c>
      <c r="G190" s="132">
        <v>18</v>
      </c>
      <c r="H190" s="132" t="s">
        <v>15</v>
      </c>
      <c r="I190" s="132">
        <v>1</v>
      </c>
      <c r="J190" s="132" t="s">
        <v>15</v>
      </c>
      <c r="K190" s="132">
        <v>11</v>
      </c>
      <c r="L190" s="132" t="s">
        <v>15</v>
      </c>
      <c r="M190" s="132">
        <v>38</v>
      </c>
    </row>
    <row r="191" spans="1:13" ht="15.75" x14ac:dyDescent="0.25">
      <c r="A191" s="131">
        <v>14</v>
      </c>
      <c r="B191" s="132">
        <v>1</v>
      </c>
      <c r="C191" s="132">
        <v>1</v>
      </c>
      <c r="D191" s="132">
        <v>2</v>
      </c>
      <c r="E191" s="132">
        <v>49</v>
      </c>
      <c r="F191" s="132">
        <v>1</v>
      </c>
      <c r="G191" s="132">
        <v>14</v>
      </c>
      <c r="H191" s="132">
        <v>24</v>
      </c>
      <c r="I191" s="132" t="s">
        <v>15</v>
      </c>
      <c r="J191" s="132" t="s">
        <v>15</v>
      </c>
      <c r="K191" s="132">
        <v>29</v>
      </c>
      <c r="L191" s="132" t="s">
        <v>15</v>
      </c>
      <c r="M191" s="132" t="s">
        <v>15</v>
      </c>
    </row>
    <row r="192" spans="1:13" ht="15.75" x14ac:dyDescent="0.25">
      <c r="A192" s="131">
        <v>15</v>
      </c>
      <c r="B192" s="132">
        <v>16</v>
      </c>
      <c r="C192" s="132">
        <v>1</v>
      </c>
      <c r="D192" s="132" t="s">
        <v>15</v>
      </c>
      <c r="E192" s="132">
        <v>6</v>
      </c>
      <c r="F192" s="132" t="s">
        <v>15</v>
      </c>
      <c r="G192" s="132" t="s">
        <v>15</v>
      </c>
      <c r="H192" s="132">
        <v>37</v>
      </c>
      <c r="I192" s="132" t="s">
        <v>15</v>
      </c>
      <c r="J192" s="132" t="s">
        <v>15</v>
      </c>
      <c r="K192" s="132">
        <v>54</v>
      </c>
      <c r="L192" s="132" t="s">
        <v>15</v>
      </c>
      <c r="M192" s="132">
        <v>2</v>
      </c>
    </row>
    <row r="193" spans="1:13" ht="15.75" x14ac:dyDescent="0.25">
      <c r="A193" s="131">
        <v>16</v>
      </c>
      <c r="B193" s="132" t="s">
        <v>15</v>
      </c>
      <c r="C193" s="132">
        <v>5</v>
      </c>
      <c r="D193" s="132" t="s">
        <v>15</v>
      </c>
      <c r="E193" s="132" t="s">
        <v>15</v>
      </c>
      <c r="F193" s="132" t="s">
        <v>15</v>
      </c>
      <c r="G193" s="132">
        <v>2</v>
      </c>
      <c r="H193" s="132">
        <v>25</v>
      </c>
      <c r="I193" s="132">
        <v>81</v>
      </c>
      <c r="J193" s="132" t="s">
        <v>15</v>
      </c>
      <c r="K193" s="132">
        <v>5</v>
      </c>
      <c r="L193" s="132">
        <v>43</v>
      </c>
      <c r="M193" s="132">
        <v>30</v>
      </c>
    </row>
    <row r="194" spans="1:13" ht="15.75" x14ac:dyDescent="0.25">
      <c r="A194" s="131">
        <v>17</v>
      </c>
      <c r="B194" s="132" t="s">
        <v>15</v>
      </c>
      <c r="C194" s="132">
        <v>4</v>
      </c>
      <c r="D194" s="132">
        <v>87</v>
      </c>
      <c r="E194" s="132">
        <v>2</v>
      </c>
      <c r="F194" s="132">
        <v>117</v>
      </c>
      <c r="G194" s="132" t="s">
        <v>15</v>
      </c>
      <c r="H194" s="132">
        <v>11</v>
      </c>
      <c r="I194" s="132" t="s">
        <v>15</v>
      </c>
      <c r="J194" s="132" t="s">
        <v>15</v>
      </c>
      <c r="K194" s="132" t="s">
        <v>15</v>
      </c>
      <c r="L194" s="132">
        <v>6</v>
      </c>
      <c r="M194" s="132">
        <v>6</v>
      </c>
    </row>
    <row r="195" spans="1:13" ht="15.75" x14ac:dyDescent="0.25">
      <c r="A195" s="131">
        <v>18</v>
      </c>
      <c r="B195" s="132" t="s">
        <v>15</v>
      </c>
      <c r="C195" s="132">
        <v>1</v>
      </c>
      <c r="D195" s="132">
        <v>26</v>
      </c>
      <c r="E195" s="132" t="s">
        <v>15</v>
      </c>
      <c r="F195" s="132">
        <v>26</v>
      </c>
      <c r="G195" s="132">
        <v>2</v>
      </c>
      <c r="H195" s="132" t="s">
        <v>15</v>
      </c>
      <c r="I195" s="132">
        <v>31</v>
      </c>
      <c r="J195" s="132">
        <v>2</v>
      </c>
      <c r="K195" s="132" t="s">
        <v>15</v>
      </c>
      <c r="L195" s="132">
        <v>1</v>
      </c>
      <c r="M195" s="132">
        <v>1</v>
      </c>
    </row>
    <row r="196" spans="1:13" ht="15.75" x14ac:dyDescent="0.25">
      <c r="A196" s="131">
        <v>19</v>
      </c>
      <c r="B196" s="132">
        <v>7</v>
      </c>
      <c r="C196" s="132">
        <v>22</v>
      </c>
      <c r="D196" s="132">
        <v>56</v>
      </c>
      <c r="E196" s="132">
        <v>1</v>
      </c>
      <c r="F196" s="132">
        <v>59</v>
      </c>
      <c r="G196" s="132">
        <v>23</v>
      </c>
      <c r="H196" s="132" t="s">
        <v>15</v>
      </c>
      <c r="I196" s="132" t="s">
        <v>15</v>
      </c>
      <c r="J196" s="132">
        <v>103</v>
      </c>
      <c r="K196" s="132">
        <v>4</v>
      </c>
      <c r="L196" s="132" t="s">
        <v>15</v>
      </c>
      <c r="M196" s="132">
        <v>60</v>
      </c>
    </row>
    <row r="197" spans="1:13" ht="15.75" x14ac:dyDescent="0.25">
      <c r="A197" s="131">
        <v>20</v>
      </c>
      <c r="B197" s="132" t="s">
        <v>15</v>
      </c>
      <c r="C197" s="132">
        <v>5</v>
      </c>
      <c r="D197" s="132">
        <v>9</v>
      </c>
      <c r="E197" s="132">
        <v>1</v>
      </c>
      <c r="F197" s="132">
        <v>1</v>
      </c>
      <c r="G197" s="132" t="s">
        <v>15</v>
      </c>
      <c r="H197" s="132" t="s">
        <v>15</v>
      </c>
      <c r="I197" s="132">
        <v>1</v>
      </c>
      <c r="J197" s="132">
        <v>1</v>
      </c>
      <c r="K197" s="132" t="s">
        <v>15</v>
      </c>
      <c r="L197" s="132">
        <v>34</v>
      </c>
      <c r="M197" s="132">
        <v>4</v>
      </c>
    </row>
    <row r="198" spans="1:13" ht="15.75" x14ac:dyDescent="0.25">
      <c r="A198" s="131">
        <v>21</v>
      </c>
      <c r="B198" s="132">
        <v>1</v>
      </c>
      <c r="C198" s="132" t="s">
        <v>15</v>
      </c>
      <c r="D198" s="132" t="s">
        <v>15</v>
      </c>
      <c r="E198" s="132">
        <v>4</v>
      </c>
      <c r="F198" s="132" t="s">
        <v>15</v>
      </c>
      <c r="G198" s="132" t="s">
        <v>15</v>
      </c>
      <c r="H198" s="132" t="s">
        <v>15</v>
      </c>
      <c r="I198" s="132" t="s">
        <v>15</v>
      </c>
      <c r="J198" s="132">
        <v>4</v>
      </c>
      <c r="K198" s="132">
        <v>2</v>
      </c>
      <c r="L198" s="132">
        <v>22</v>
      </c>
      <c r="M198" s="132">
        <v>33</v>
      </c>
    </row>
    <row r="199" spans="1:13" ht="15.75" x14ac:dyDescent="0.25">
      <c r="A199" s="131">
        <v>22</v>
      </c>
      <c r="B199" s="132" t="s">
        <v>15</v>
      </c>
      <c r="C199" s="132">
        <v>3</v>
      </c>
      <c r="D199" s="132">
        <v>18</v>
      </c>
      <c r="E199" s="132" t="s">
        <v>15</v>
      </c>
      <c r="F199" s="132" t="s">
        <v>15</v>
      </c>
      <c r="G199" s="132" t="s">
        <v>15</v>
      </c>
      <c r="H199" s="132" t="s">
        <v>15</v>
      </c>
      <c r="I199" s="132" t="s">
        <v>15</v>
      </c>
      <c r="J199" s="132">
        <v>30</v>
      </c>
      <c r="K199" s="132">
        <v>32</v>
      </c>
      <c r="L199" s="132">
        <v>5</v>
      </c>
      <c r="M199" s="132">
        <v>7</v>
      </c>
    </row>
    <row r="200" spans="1:13" ht="15.75" x14ac:dyDescent="0.25">
      <c r="A200" s="131">
        <v>23</v>
      </c>
      <c r="B200" s="132" t="s">
        <v>15</v>
      </c>
      <c r="C200" s="132">
        <v>46</v>
      </c>
      <c r="D200" s="132">
        <v>1</v>
      </c>
      <c r="E200" s="132">
        <v>14</v>
      </c>
      <c r="F200" s="132">
        <v>3</v>
      </c>
      <c r="G200" s="132">
        <v>21</v>
      </c>
      <c r="H200" s="132" t="s">
        <v>15</v>
      </c>
      <c r="I200" s="132">
        <v>9</v>
      </c>
      <c r="J200" s="132">
        <v>19</v>
      </c>
      <c r="K200" s="132">
        <v>11</v>
      </c>
      <c r="L200" s="132">
        <v>16</v>
      </c>
      <c r="M200" s="132">
        <v>17</v>
      </c>
    </row>
    <row r="201" spans="1:13" ht="15.75" x14ac:dyDescent="0.25">
      <c r="A201" s="131">
        <v>24</v>
      </c>
      <c r="B201" s="132" t="s">
        <v>15</v>
      </c>
      <c r="C201" s="132">
        <v>75</v>
      </c>
      <c r="D201" s="132" t="s">
        <v>15</v>
      </c>
      <c r="E201" s="132">
        <v>2</v>
      </c>
      <c r="F201" s="132" t="s">
        <v>15</v>
      </c>
      <c r="G201" s="132">
        <v>6</v>
      </c>
      <c r="H201" s="132">
        <v>5</v>
      </c>
      <c r="I201" s="132" t="s">
        <v>15</v>
      </c>
      <c r="J201" s="132">
        <v>11</v>
      </c>
      <c r="K201" s="132">
        <v>11</v>
      </c>
      <c r="L201" s="132">
        <v>1</v>
      </c>
      <c r="M201" s="132" t="s">
        <v>15</v>
      </c>
    </row>
    <row r="202" spans="1:13" ht="15.75" x14ac:dyDescent="0.25">
      <c r="A202" s="131">
        <v>25</v>
      </c>
      <c r="B202" s="132">
        <v>5</v>
      </c>
      <c r="C202" s="132">
        <v>9</v>
      </c>
      <c r="D202" s="132">
        <v>12</v>
      </c>
      <c r="E202" s="132">
        <v>7</v>
      </c>
      <c r="F202" s="132" t="s">
        <v>15</v>
      </c>
      <c r="G202" s="132" t="s">
        <v>15</v>
      </c>
      <c r="H202" s="132">
        <v>18</v>
      </c>
      <c r="I202" s="132" t="s">
        <v>15</v>
      </c>
      <c r="J202" s="132" t="s">
        <v>15</v>
      </c>
      <c r="K202" s="132">
        <v>17</v>
      </c>
      <c r="L202" s="132">
        <v>14</v>
      </c>
      <c r="M202" s="132">
        <v>13</v>
      </c>
    </row>
    <row r="203" spans="1:13" ht="15.75" x14ac:dyDescent="0.25">
      <c r="A203" s="131">
        <v>26</v>
      </c>
      <c r="B203" s="132" t="s">
        <v>15</v>
      </c>
      <c r="C203" s="132">
        <v>3</v>
      </c>
      <c r="D203" s="132">
        <v>18</v>
      </c>
      <c r="E203" s="132">
        <v>10</v>
      </c>
      <c r="F203" s="132" t="s">
        <v>15</v>
      </c>
      <c r="G203" s="132" t="s">
        <v>15</v>
      </c>
      <c r="H203" s="132" t="s">
        <v>15</v>
      </c>
      <c r="I203" s="132">
        <v>1</v>
      </c>
      <c r="J203" s="132" t="s">
        <v>15</v>
      </c>
      <c r="K203" s="132">
        <v>3</v>
      </c>
      <c r="L203" s="132">
        <v>6</v>
      </c>
      <c r="M203" s="132">
        <v>16</v>
      </c>
    </row>
    <row r="204" spans="1:13" ht="15.75" x14ac:dyDescent="0.25">
      <c r="A204" s="131">
        <v>27</v>
      </c>
      <c r="B204" s="132">
        <v>11</v>
      </c>
      <c r="C204" s="132">
        <v>1</v>
      </c>
      <c r="D204" s="132">
        <v>2</v>
      </c>
      <c r="E204" s="132">
        <v>9</v>
      </c>
      <c r="F204" s="132" t="s">
        <v>15</v>
      </c>
      <c r="G204" s="132" t="s">
        <v>15</v>
      </c>
      <c r="H204" s="132" t="s">
        <v>15</v>
      </c>
      <c r="I204" s="132">
        <v>1</v>
      </c>
      <c r="J204" s="132" t="s">
        <v>15</v>
      </c>
      <c r="K204" s="132">
        <v>34</v>
      </c>
      <c r="L204" s="132">
        <v>150</v>
      </c>
      <c r="M204" s="132">
        <v>3</v>
      </c>
    </row>
    <row r="205" spans="1:13" ht="15.75" x14ac:dyDescent="0.25">
      <c r="A205" s="131">
        <v>28</v>
      </c>
      <c r="B205" s="132">
        <v>3</v>
      </c>
      <c r="C205" s="132">
        <v>2</v>
      </c>
      <c r="D205" s="132">
        <v>37</v>
      </c>
      <c r="E205" s="132">
        <v>42</v>
      </c>
      <c r="F205" s="132" t="s">
        <v>15</v>
      </c>
      <c r="G205" s="132" t="s">
        <v>15</v>
      </c>
      <c r="H205" s="132">
        <v>6</v>
      </c>
      <c r="I205" s="132">
        <v>34</v>
      </c>
      <c r="J205" s="132" t="s">
        <v>15</v>
      </c>
      <c r="K205" s="132">
        <v>1</v>
      </c>
      <c r="L205" s="132">
        <v>1</v>
      </c>
      <c r="M205" s="132">
        <v>3</v>
      </c>
    </row>
    <row r="206" spans="1:13" ht="15.75" x14ac:dyDescent="0.25">
      <c r="A206" s="131">
        <v>29</v>
      </c>
      <c r="B206" s="132" t="s">
        <v>15</v>
      </c>
      <c r="C206" s="132" t="s">
        <v>15</v>
      </c>
      <c r="D206" s="132">
        <v>24</v>
      </c>
      <c r="E206" s="132">
        <v>7</v>
      </c>
      <c r="F206" s="132">
        <v>6</v>
      </c>
      <c r="G206" s="132" t="s">
        <v>15</v>
      </c>
      <c r="H206" s="132">
        <v>17</v>
      </c>
      <c r="I206" s="132">
        <v>17</v>
      </c>
      <c r="J206" s="132">
        <v>3</v>
      </c>
      <c r="K206" s="132">
        <v>3</v>
      </c>
      <c r="L206" s="132">
        <v>11</v>
      </c>
      <c r="M206" s="132">
        <v>1</v>
      </c>
    </row>
    <row r="207" spans="1:13" ht="15.75" x14ac:dyDescent="0.25">
      <c r="A207" s="131">
        <v>30</v>
      </c>
      <c r="B207" s="132" t="s">
        <v>15</v>
      </c>
      <c r="C207" s="126"/>
      <c r="D207" s="132">
        <v>4</v>
      </c>
      <c r="E207" s="132">
        <v>32</v>
      </c>
      <c r="F207" s="132" t="s">
        <v>15</v>
      </c>
      <c r="G207" s="132">
        <v>11</v>
      </c>
      <c r="H207" s="132" t="s">
        <v>15</v>
      </c>
      <c r="I207" s="132">
        <v>4</v>
      </c>
      <c r="J207" s="132" t="s">
        <v>15</v>
      </c>
      <c r="K207" s="132">
        <v>7</v>
      </c>
      <c r="L207" s="132" t="s">
        <v>15</v>
      </c>
      <c r="M207" s="132" t="s">
        <v>15</v>
      </c>
    </row>
    <row r="208" spans="1:13" ht="15.75" x14ac:dyDescent="0.25">
      <c r="A208" s="131">
        <v>31</v>
      </c>
      <c r="B208" s="132" t="s">
        <v>15</v>
      </c>
      <c r="C208" s="126"/>
      <c r="D208" s="132">
        <v>12</v>
      </c>
      <c r="E208" s="126"/>
      <c r="F208" s="132" t="s">
        <v>15</v>
      </c>
      <c r="G208" s="126"/>
      <c r="H208" s="132" t="s">
        <v>15</v>
      </c>
      <c r="I208" s="132">
        <v>23</v>
      </c>
      <c r="J208" s="126"/>
      <c r="K208" s="132">
        <v>3</v>
      </c>
      <c r="L208" s="126"/>
      <c r="M208" s="132">
        <v>6</v>
      </c>
    </row>
    <row r="209" spans="1:13" ht="15" x14ac:dyDescent="0.25">
      <c r="B209" s="136"/>
    </row>
    <row r="210" spans="1:13" ht="14.25" x14ac:dyDescent="0.2">
      <c r="A210" s="137"/>
      <c r="B210" s="138"/>
      <c r="C210" s="138"/>
      <c r="D210" s="139"/>
      <c r="E210" s="139"/>
      <c r="F210" s="140"/>
      <c r="G210" s="138"/>
      <c r="H210" s="138"/>
      <c r="I210" s="139"/>
      <c r="J210" s="139"/>
      <c r="K210" s="139"/>
      <c r="L210" s="139"/>
      <c r="M210" s="139"/>
    </row>
    <row r="211" spans="1:13" ht="16.5" thickBot="1" x14ac:dyDescent="0.3">
      <c r="A211" s="109" t="s">
        <v>61</v>
      </c>
      <c r="B211" s="110">
        <v>1977</v>
      </c>
      <c r="C211" s="111"/>
      <c r="D211" s="111"/>
      <c r="E211" s="112"/>
      <c r="F211" s="113"/>
      <c r="G211" s="113"/>
      <c r="H211" s="113"/>
      <c r="I211" s="111"/>
      <c r="J211" s="111"/>
      <c r="K211" s="111"/>
      <c r="L211" s="111"/>
      <c r="M211" s="111"/>
    </row>
    <row r="212" spans="1:13" ht="15" thickBot="1" x14ac:dyDescent="0.25">
      <c r="A212" s="115" t="s">
        <v>62</v>
      </c>
      <c r="B212" s="129" t="s">
        <v>63</v>
      </c>
      <c r="C212" s="129" t="s">
        <v>64</v>
      </c>
      <c r="D212" s="129" t="s">
        <v>65</v>
      </c>
      <c r="E212" s="129" t="s">
        <v>66</v>
      </c>
      <c r="F212" s="129" t="s">
        <v>67</v>
      </c>
      <c r="G212" s="129" t="s">
        <v>68</v>
      </c>
      <c r="H212" s="129" t="s">
        <v>69</v>
      </c>
      <c r="I212" s="129" t="s">
        <v>70</v>
      </c>
      <c r="J212" s="129" t="s">
        <v>71</v>
      </c>
      <c r="K212" s="129" t="s">
        <v>72</v>
      </c>
      <c r="L212" s="129" t="s">
        <v>73</v>
      </c>
      <c r="M212" s="130" t="s">
        <v>74</v>
      </c>
    </row>
    <row r="213" spans="1:13" ht="16.5" thickTop="1" x14ac:dyDescent="0.25">
      <c r="A213" s="131">
        <v>1</v>
      </c>
      <c r="B213" s="132">
        <v>2</v>
      </c>
      <c r="C213" s="132" t="s">
        <v>15</v>
      </c>
      <c r="D213" s="132">
        <v>13</v>
      </c>
      <c r="E213" s="132">
        <v>45</v>
      </c>
      <c r="F213" s="132" t="s">
        <v>15</v>
      </c>
      <c r="G213" s="132" t="s">
        <v>15</v>
      </c>
      <c r="H213" s="132">
        <v>4</v>
      </c>
      <c r="I213" s="132">
        <v>7</v>
      </c>
      <c r="J213" s="132">
        <v>10</v>
      </c>
      <c r="K213" s="132" t="s">
        <v>15</v>
      </c>
      <c r="L213" s="132">
        <v>43</v>
      </c>
      <c r="M213" s="132" t="s">
        <v>15</v>
      </c>
    </row>
    <row r="214" spans="1:13" ht="15.75" x14ac:dyDescent="0.25">
      <c r="A214" s="131">
        <v>2</v>
      </c>
      <c r="B214" s="132">
        <v>1</v>
      </c>
      <c r="C214" s="132">
        <v>7</v>
      </c>
      <c r="D214" s="132" t="s">
        <v>15</v>
      </c>
      <c r="E214" s="132">
        <v>8</v>
      </c>
      <c r="F214" s="132">
        <v>8</v>
      </c>
      <c r="G214" s="132" t="s">
        <v>15</v>
      </c>
      <c r="H214" s="132">
        <v>68</v>
      </c>
      <c r="I214" s="132" t="s">
        <v>15</v>
      </c>
      <c r="J214" s="132" t="s">
        <v>15</v>
      </c>
      <c r="K214" s="132">
        <v>11</v>
      </c>
      <c r="L214" s="132">
        <v>89</v>
      </c>
      <c r="M214" s="132">
        <v>10</v>
      </c>
    </row>
    <row r="215" spans="1:13" ht="15.75" x14ac:dyDescent="0.25">
      <c r="A215" s="131">
        <v>3</v>
      </c>
      <c r="B215" s="132">
        <v>4</v>
      </c>
      <c r="C215" s="132" t="s">
        <v>15</v>
      </c>
      <c r="D215" s="132">
        <v>58</v>
      </c>
      <c r="E215" s="132">
        <v>10</v>
      </c>
      <c r="F215" s="132">
        <v>3</v>
      </c>
      <c r="G215" s="132">
        <v>12</v>
      </c>
      <c r="H215" s="132">
        <v>32</v>
      </c>
      <c r="I215" s="132">
        <v>56</v>
      </c>
      <c r="J215" s="132" t="s">
        <v>15</v>
      </c>
      <c r="K215" s="132">
        <v>16</v>
      </c>
      <c r="L215" s="132">
        <v>1</v>
      </c>
      <c r="M215" s="132">
        <v>21</v>
      </c>
    </row>
    <row r="216" spans="1:13" ht="15.75" x14ac:dyDescent="0.25">
      <c r="A216" s="131">
        <v>4</v>
      </c>
      <c r="B216" s="132" t="s">
        <v>15</v>
      </c>
      <c r="C216" s="132" t="s">
        <v>15</v>
      </c>
      <c r="D216" s="132" t="s">
        <v>15</v>
      </c>
      <c r="E216" s="132" t="s">
        <v>15</v>
      </c>
      <c r="F216" s="132">
        <v>2</v>
      </c>
      <c r="G216" s="132">
        <v>2</v>
      </c>
      <c r="H216" s="132">
        <v>16</v>
      </c>
      <c r="I216" s="132" t="s">
        <v>15</v>
      </c>
      <c r="J216" s="132">
        <v>5</v>
      </c>
      <c r="K216" s="132">
        <v>1</v>
      </c>
      <c r="L216" s="132">
        <v>22</v>
      </c>
      <c r="M216" s="132">
        <v>89</v>
      </c>
    </row>
    <row r="217" spans="1:13" ht="15.75" x14ac:dyDescent="0.25">
      <c r="A217" s="131">
        <v>5</v>
      </c>
      <c r="B217" s="132" t="s">
        <v>15</v>
      </c>
      <c r="C217" s="132">
        <v>12</v>
      </c>
      <c r="D217" s="132" t="s">
        <v>15</v>
      </c>
      <c r="E217" s="132">
        <v>12</v>
      </c>
      <c r="F217" s="132">
        <v>15</v>
      </c>
      <c r="G217" s="132" t="s">
        <v>15</v>
      </c>
      <c r="H217" s="132">
        <v>19</v>
      </c>
      <c r="I217" s="132">
        <v>2</v>
      </c>
      <c r="J217" s="132">
        <v>2</v>
      </c>
      <c r="K217" s="132">
        <v>1</v>
      </c>
      <c r="L217" s="132" t="s">
        <v>15</v>
      </c>
      <c r="M217" s="132">
        <v>24</v>
      </c>
    </row>
    <row r="218" spans="1:13" ht="15.75" x14ac:dyDescent="0.25">
      <c r="A218" s="131">
        <v>6</v>
      </c>
      <c r="B218" s="132" t="s">
        <v>15</v>
      </c>
      <c r="C218" s="132">
        <v>6</v>
      </c>
      <c r="D218" s="132" t="s">
        <v>15</v>
      </c>
      <c r="E218" s="132" t="s">
        <v>15</v>
      </c>
      <c r="F218" s="132">
        <v>16</v>
      </c>
      <c r="G218" s="132" t="s">
        <v>15</v>
      </c>
      <c r="H218" s="132" t="s">
        <v>15</v>
      </c>
      <c r="I218" s="132">
        <v>32</v>
      </c>
      <c r="J218" s="132" t="s">
        <v>15</v>
      </c>
      <c r="K218" s="132" t="s">
        <v>15</v>
      </c>
      <c r="L218" s="132" t="s">
        <v>15</v>
      </c>
      <c r="M218" s="132">
        <v>9</v>
      </c>
    </row>
    <row r="219" spans="1:13" ht="15.75" x14ac:dyDescent="0.25">
      <c r="A219" s="131">
        <v>7</v>
      </c>
      <c r="B219" s="132" t="s">
        <v>15</v>
      </c>
      <c r="C219" s="132">
        <v>20</v>
      </c>
      <c r="D219" s="132" t="s">
        <v>15</v>
      </c>
      <c r="E219" s="132">
        <v>24</v>
      </c>
      <c r="F219" s="132" t="s">
        <v>15</v>
      </c>
      <c r="G219" s="132" t="s">
        <v>15</v>
      </c>
      <c r="H219" s="132" t="s">
        <v>15</v>
      </c>
      <c r="I219" s="132">
        <v>2</v>
      </c>
      <c r="J219" s="132">
        <v>2</v>
      </c>
      <c r="K219" s="132">
        <v>8</v>
      </c>
      <c r="L219" s="132" t="s">
        <v>15</v>
      </c>
      <c r="M219" s="132" t="s">
        <v>15</v>
      </c>
    </row>
    <row r="220" spans="1:13" ht="15.75" x14ac:dyDescent="0.25">
      <c r="A220" s="131">
        <v>8</v>
      </c>
      <c r="B220" s="132" t="s">
        <v>15</v>
      </c>
      <c r="C220" s="132" t="s">
        <v>15</v>
      </c>
      <c r="D220" s="132" t="s">
        <v>15</v>
      </c>
      <c r="E220" s="132" t="s">
        <v>15</v>
      </c>
      <c r="F220" s="132">
        <v>2</v>
      </c>
      <c r="G220" s="132">
        <v>3</v>
      </c>
      <c r="H220" s="132">
        <v>6</v>
      </c>
      <c r="I220" s="132">
        <v>5</v>
      </c>
      <c r="J220" s="132">
        <v>35</v>
      </c>
      <c r="K220" s="132">
        <v>2</v>
      </c>
      <c r="L220" s="132">
        <v>10</v>
      </c>
      <c r="M220" s="132" t="s">
        <v>15</v>
      </c>
    </row>
    <row r="221" spans="1:13" ht="15.75" x14ac:dyDescent="0.25">
      <c r="A221" s="131">
        <v>9</v>
      </c>
      <c r="B221" s="132" t="s">
        <v>15</v>
      </c>
      <c r="C221" s="132">
        <v>33</v>
      </c>
      <c r="D221" s="132">
        <v>2</v>
      </c>
      <c r="E221" s="132">
        <v>1</v>
      </c>
      <c r="F221" s="132" t="s">
        <v>15</v>
      </c>
      <c r="G221" s="132" t="s">
        <v>15</v>
      </c>
      <c r="H221" s="132">
        <v>9</v>
      </c>
      <c r="I221" s="132" t="s">
        <v>15</v>
      </c>
      <c r="J221" s="132" t="s">
        <v>15</v>
      </c>
      <c r="K221" s="132">
        <v>96</v>
      </c>
      <c r="L221" s="132" t="s">
        <v>15</v>
      </c>
      <c r="M221" s="132" t="s">
        <v>15</v>
      </c>
    </row>
    <row r="222" spans="1:13" ht="15.75" x14ac:dyDescent="0.25">
      <c r="A222" s="131">
        <v>10</v>
      </c>
      <c r="B222" s="132">
        <v>46</v>
      </c>
      <c r="C222" s="132" t="s">
        <v>15</v>
      </c>
      <c r="D222" s="132" t="s">
        <v>15</v>
      </c>
      <c r="E222" s="132">
        <v>6</v>
      </c>
      <c r="F222" s="132">
        <v>1</v>
      </c>
      <c r="G222" s="132" t="s">
        <v>15</v>
      </c>
      <c r="H222" s="132">
        <v>1</v>
      </c>
      <c r="I222" s="132">
        <v>33</v>
      </c>
      <c r="J222" s="132" t="s">
        <v>15</v>
      </c>
      <c r="K222" s="132" t="s">
        <v>15</v>
      </c>
      <c r="L222" s="132" t="s">
        <v>15</v>
      </c>
      <c r="M222" s="132" t="s">
        <v>15</v>
      </c>
    </row>
    <row r="223" spans="1:13" ht="15.75" x14ac:dyDescent="0.25">
      <c r="A223" s="131">
        <v>11</v>
      </c>
      <c r="B223" s="132">
        <v>4</v>
      </c>
      <c r="C223" s="132" t="s">
        <v>15</v>
      </c>
      <c r="D223" s="132" t="s">
        <v>15</v>
      </c>
      <c r="E223" s="132">
        <v>19</v>
      </c>
      <c r="F223" s="132">
        <v>14</v>
      </c>
      <c r="G223" s="132" t="s">
        <v>15</v>
      </c>
      <c r="H223" s="132" t="s">
        <v>15</v>
      </c>
      <c r="I223" s="132">
        <v>15</v>
      </c>
      <c r="J223" s="132">
        <v>39</v>
      </c>
      <c r="K223" s="132" t="s">
        <v>15</v>
      </c>
      <c r="L223" s="132" t="s">
        <v>15</v>
      </c>
      <c r="M223" s="132">
        <v>4</v>
      </c>
    </row>
    <row r="224" spans="1:13" ht="15.75" x14ac:dyDescent="0.25">
      <c r="A224" s="131">
        <v>12</v>
      </c>
      <c r="B224" s="132">
        <v>2</v>
      </c>
      <c r="C224" s="132" t="s">
        <v>15</v>
      </c>
      <c r="D224" s="132" t="s">
        <v>15</v>
      </c>
      <c r="E224" s="132" t="s">
        <v>15</v>
      </c>
      <c r="F224" s="132">
        <v>5</v>
      </c>
      <c r="G224" s="132" t="s">
        <v>15</v>
      </c>
      <c r="H224" s="132" t="s">
        <v>15</v>
      </c>
      <c r="I224" s="132" t="s">
        <v>15</v>
      </c>
      <c r="J224" s="132">
        <v>5</v>
      </c>
      <c r="K224" s="132" t="s">
        <v>15</v>
      </c>
      <c r="L224" s="132" t="s">
        <v>15</v>
      </c>
      <c r="M224" s="132">
        <v>7</v>
      </c>
    </row>
    <row r="225" spans="1:13" ht="15.75" x14ac:dyDescent="0.25">
      <c r="A225" s="131">
        <v>13</v>
      </c>
      <c r="B225" s="132" t="s">
        <v>15</v>
      </c>
      <c r="C225" s="132">
        <v>1</v>
      </c>
      <c r="D225" s="132">
        <v>3</v>
      </c>
      <c r="E225" s="132">
        <v>6</v>
      </c>
      <c r="F225" s="132">
        <v>3</v>
      </c>
      <c r="G225" s="132">
        <v>39</v>
      </c>
      <c r="H225" s="132">
        <v>37</v>
      </c>
      <c r="I225" s="132">
        <v>23</v>
      </c>
      <c r="J225" s="132">
        <v>7</v>
      </c>
      <c r="K225" s="132">
        <v>52</v>
      </c>
      <c r="L225" s="132">
        <v>62</v>
      </c>
      <c r="M225" s="132">
        <v>16</v>
      </c>
    </row>
    <row r="226" spans="1:13" ht="15.75" x14ac:dyDescent="0.25">
      <c r="A226" s="131">
        <v>14</v>
      </c>
      <c r="B226" s="132">
        <v>11</v>
      </c>
      <c r="C226" s="132">
        <v>2</v>
      </c>
      <c r="D226" s="132" t="s">
        <v>15</v>
      </c>
      <c r="E226" s="132">
        <v>1</v>
      </c>
      <c r="F226" s="132">
        <v>23</v>
      </c>
      <c r="G226" s="132" t="s">
        <v>15</v>
      </c>
      <c r="H226" s="132">
        <v>3</v>
      </c>
      <c r="I226" s="132" t="s">
        <v>15</v>
      </c>
      <c r="J226" s="132">
        <v>2</v>
      </c>
      <c r="K226" s="132">
        <v>5</v>
      </c>
      <c r="L226" s="132">
        <v>1</v>
      </c>
      <c r="M226" s="132" t="s">
        <v>15</v>
      </c>
    </row>
    <row r="227" spans="1:13" ht="15.75" x14ac:dyDescent="0.25">
      <c r="A227" s="131">
        <v>15</v>
      </c>
      <c r="B227" s="132">
        <v>1</v>
      </c>
      <c r="C227" s="132" t="s">
        <v>15</v>
      </c>
      <c r="D227" s="132">
        <v>24</v>
      </c>
      <c r="E227" s="132">
        <v>31</v>
      </c>
      <c r="F227" s="132">
        <v>29</v>
      </c>
      <c r="G227" s="132">
        <v>16</v>
      </c>
      <c r="H227" s="132" t="s">
        <v>15</v>
      </c>
      <c r="I227" s="132" t="s">
        <v>15</v>
      </c>
      <c r="J227" s="132">
        <v>9</v>
      </c>
      <c r="K227" s="132">
        <v>17</v>
      </c>
      <c r="L227" s="132">
        <v>83</v>
      </c>
      <c r="M227" s="132">
        <v>2</v>
      </c>
    </row>
    <row r="228" spans="1:13" ht="15.75" x14ac:dyDescent="0.25">
      <c r="A228" s="131">
        <v>16</v>
      </c>
      <c r="B228" s="132" t="s">
        <v>15</v>
      </c>
      <c r="C228" s="132">
        <v>11</v>
      </c>
      <c r="D228" s="132">
        <v>58</v>
      </c>
      <c r="E228" s="132" t="s">
        <v>15</v>
      </c>
      <c r="F228" s="132">
        <v>100</v>
      </c>
      <c r="G228" s="132" t="s">
        <v>15</v>
      </c>
      <c r="H228" s="132" t="s">
        <v>15</v>
      </c>
      <c r="I228" s="132">
        <v>13</v>
      </c>
      <c r="J228" s="132">
        <v>46</v>
      </c>
      <c r="K228" s="132">
        <v>12</v>
      </c>
      <c r="L228" s="132">
        <v>24</v>
      </c>
      <c r="M228" s="132" t="s">
        <v>15</v>
      </c>
    </row>
    <row r="229" spans="1:13" ht="15.75" x14ac:dyDescent="0.25">
      <c r="A229" s="131">
        <v>17</v>
      </c>
      <c r="B229" s="132">
        <v>4</v>
      </c>
      <c r="C229" s="132">
        <v>65</v>
      </c>
      <c r="D229" s="132" t="s">
        <v>15</v>
      </c>
      <c r="E229" s="132">
        <v>16</v>
      </c>
      <c r="F229" s="132" t="s">
        <v>15</v>
      </c>
      <c r="G229" s="132">
        <v>7</v>
      </c>
      <c r="H229" s="132" t="s">
        <v>15</v>
      </c>
      <c r="I229" s="132" t="s">
        <v>15</v>
      </c>
      <c r="J229" s="132">
        <v>4</v>
      </c>
      <c r="K229" s="132" t="s">
        <v>15</v>
      </c>
      <c r="L229" s="132" t="s">
        <v>15</v>
      </c>
      <c r="M229" s="132">
        <v>8</v>
      </c>
    </row>
    <row r="230" spans="1:13" ht="15.75" x14ac:dyDescent="0.25">
      <c r="A230" s="131">
        <v>18</v>
      </c>
      <c r="B230" s="132" t="s">
        <v>15</v>
      </c>
      <c r="C230" s="132">
        <v>13</v>
      </c>
      <c r="D230" s="132">
        <v>7</v>
      </c>
      <c r="E230" s="132">
        <v>91</v>
      </c>
      <c r="F230" s="132">
        <v>17</v>
      </c>
      <c r="G230" s="132">
        <v>2</v>
      </c>
      <c r="H230" s="132">
        <v>6</v>
      </c>
      <c r="I230" s="132" t="s">
        <v>15</v>
      </c>
      <c r="J230" s="132">
        <v>65</v>
      </c>
      <c r="K230" s="132" t="s">
        <v>15</v>
      </c>
      <c r="L230" s="132">
        <v>1</v>
      </c>
      <c r="M230" s="132">
        <v>3</v>
      </c>
    </row>
    <row r="231" spans="1:13" ht="15.75" x14ac:dyDescent="0.25">
      <c r="A231" s="131">
        <v>19</v>
      </c>
      <c r="B231" s="132" t="s">
        <v>15</v>
      </c>
      <c r="C231" s="132">
        <v>12</v>
      </c>
      <c r="D231" s="132">
        <v>2</v>
      </c>
      <c r="E231" s="132" t="s">
        <v>15</v>
      </c>
      <c r="F231" s="132">
        <v>3</v>
      </c>
      <c r="G231" s="132">
        <v>75</v>
      </c>
      <c r="H231" s="132" t="s">
        <v>15</v>
      </c>
      <c r="I231" s="132">
        <v>103</v>
      </c>
      <c r="J231" s="132">
        <v>18</v>
      </c>
      <c r="K231" s="132">
        <v>7</v>
      </c>
      <c r="L231" s="132">
        <v>17</v>
      </c>
      <c r="M231" s="132" t="s">
        <v>15</v>
      </c>
    </row>
    <row r="232" spans="1:13" ht="15.75" x14ac:dyDescent="0.25">
      <c r="A232" s="131">
        <v>20</v>
      </c>
      <c r="B232" s="132">
        <v>3</v>
      </c>
      <c r="C232" s="132">
        <v>12</v>
      </c>
      <c r="D232" s="132">
        <v>9</v>
      </c>
      <c r="E232" s="132" t="s">
        <v>15</v>
      </c>
      <c r="F232" s="132">
        <v>3</v>
      </c>
      <c r="G232" s="132" t="s">
        <v>15</v>
      </c>
      <c r="H232" s="132" t="s">
        <v>15</v>
      </c>
      <c r="I232" s="132" t="s">
        <v>15</v>
      </c>
      <c r="J232" s="132" t="s">
        <v>15</v>
      </c>
      <c r="K232" s="132" t="s">
        <v>15</v>
      </c>
      <c r="L232" s="132" t="s">
        <v>15</v>
      </c>
      <c r="M232" s="132">
        <v>5</v>
      </c>
    </row>
    <row r="233" spans="1:13" ht="15.75" x14ac:dyDescent="0.25">
      <c r="A233" s="131">
        <v>21</v>
      </c>
      <c r="B233" s="132" t="s">
        <v>15</v>
      </c>
      <c r="C233" s="132">
        <v>49</v>
      </c>
      <c r="D233" s="132" t="s">
        <v>15</v>
      </c>
      <c r="E233" s="132">
        <v>89</v>
      </c>
      <c r="F233" s="132" t="s">
        <v>15</v>
      </c>
      <c r="G233" s="132">
        <v>2</v>
      </c>
      <c r="H233" s="132">
        <v>11</v>
      </c>
      <c r="I233" s="132" t="s">
        <v>15</v>
      </c>
      <c r="J233" s="132">
        <v>20</v>
      </c>
      <c r="K233" s="132">
        <v>11</v>
      </c>
      <c r="L233" s="132" t="s">
        <v>15</v>
      </c>
      <c r="M233" s="132">
        <v>1</v>
      </c>
    </row>
    <row r="234" spans="1:13" ht="15.75" x14ac:dyDescent="0.25">
      <c r="A234" s="131">
        <v>22</v>
      </c>
      <c r="B234" s="132">
        <v>6</v>
      </c>
      <c r="C234" s="132">
        <v>87</v>
      </c>
      <c r="D234" s="132">
        <v>2</v>
      </c>
      <c r="E234" s="132">
        <v>8</v>
      </c>
      <c r="F234" s="132">
        <v>121</v>
      </c>
      <c r="G234" s="132">
        <v>7</v>
      </c>
      <c r="H234" s="132" t="s">
        <v>15</v>
      </c>
      <c r="I234" s="132">
        <v>3</v>
      </c>
      <c r="J234" s="132">
        <v>13</v>
      </c>
      <c r="K234" s="132">
        <v>52</v>
      </c>
      <c r="L234" s="132">
        <v>16</v>
      </c>
      <c r="M234" s="132" t="s">
        <v>15</v>
      </c>
    </row>
    <row r="235" spans="1:13" ht="15.75" x14ac:dyDescent="0.25">
      <c r="A235" s="131">
        <v>23</v>
      </c>
      <c r="B235" s="132">
        <v>3</v>
      </c>
      <c r="C235" s="132">
        <v>5</v>
      </c>
      <c r="D235" s="132">
        <v>3</v>
      </c>
      <c r="E235" s="132">
        <v>8</v>
      </c>
      <c r="F235" s="132">
        <v>35</v>
      </c>
      <c r="G235" s="132">
        <v>2</v>
      </c>
      <c r="H235" s="132">
        <v>2</v>
      </c>
      <c r="I235" s="132">
        <v>69</v>
      </c>
      <c r="J235" s="132">
        <v>2</v>
      </c>
      <c r="K235" s="132">
        <v>2</v>
      </c>
      <c r="L235" s="132">
        <v>2</v>
      </c>
      <c r="M235" s="132" t="s">
        <v>15</v>
      </c>
    </row>
    <row r="236" spans="1:13" ht="15.75" x14ac:dyDescent="0.25">
      <c r="A236" s="131">
        <v>24</v>
      </c>
      <c r="B236" s="132">
        <v>9</v>
      </c>
      <c r="C236" s="132">
        <v>54</v>
      </c>
      <c r="D236" s="132">
        <v>19</v>
      </c>
      <c r="E236" s="132">
        <v>3</v>
      </c>
      <c r="F236" s="132" t="s">
        <v>15</v>
      </c>
      <c r="G236" s="132" t="s">
        <v>15</v>
      </c>
      <c r="H236" s="132" t="s">
        <v>15</v>
      </c>
      <c r="I236" s="132">
        <v>1</v>
      </c>
      <c r="J236" s="132">
        <v>4</v>
      </c>
      <c r="K236" s="132" t="s">
        <v>15</v>
      </c>
      <c r="L236" s="132">
        <v>8</v>
      </c>
      <c r="M236" s="132">
        <v>3</v>
      </c>
    </row>
    <row r="237" spans="1:13" ht="15.75" x14ac:dyDescent="0.25">
      <c r="A237" s="131">
        <v>25</v>
      </c>
      <c r="B237" s="132">
        <v>58</v>
      </c>
      <c r="C237" s="132">
        <v>3</v>
      </c>
      <c r="D237" s="132" t="s">
        <v>15</v>
      </c>
      <c r="E237" s="132">
        <v>9</v>
      </c>
      <c r="F237" s="132">
        <v>47</v>
      </c>
      <c r="G237" s="132">
        <v>1</v>
      </c>
      <c r="H237" s="132">
        <v>9</v>
      </c>
      <c r="I237" s="132">
        <v>46</v>
      </c>
      <c r="J237" s="132" t="s">
        <v>15</v>
      </c>
      <c r="K237" s="132" t="s">
        <v>15</v>
      </c>
      <c r="L237" s="132">
        <v>4</v>
      </c>
      <c r="M237" s="132" t="s">
        <v>15</v>
      </c>
    </row>
    <row r="238" spans="1:13" ht="15.75" x14ac:dyDescent="0.25">
      <c r="A238" s="131">
        <v>26</v>
      </c>
      <c r="B238" s="132">
        <v>2</v>
      </c>
      <c r="C238" s="132" t="s">
        <v>15</v>
      </c>
      <c r="D238" s="132">
        <v>10</v>
      </c>
      <c r="E238" s="132">
        <v>48</v>
      </c>
      <c r="F238" s="132" t="s">
        <v>15</v>
      </c>
      <c r="G238" s="132" t="s">
        <v>15</v>
      </c>
      <c r="H238" s="132">
        <v>22</v>
      </c>
      <c r="I238" s="132">
        <v>1</v>
      </c>
      <c r="J238" s="132" t="s">
        <v>15</v>
      </c>
      <c r="K238" s="132">
        <v>2</v>
      </c>
      <c r="L238" s="132" t="s">
        <v>15</v>
      </c>
      <c r="M238" s="132">
        <v>40</v>
      </c>
    </row>
    <row r="239" spans="1:13" ht="15.75" x14ac:dyDescent="0.25">
      <c r="A239" s="131">
        <v>27</v>
      </c>
      <c r="B239" s="132">
        <v>15</v>
      </c>
      <c r="C239" s="132" t="s">
        <v>15</v>
      </c>
      <c r="D239" s="132">
        <v>34</v>
      </c>
      <c r="E239" s="132">
        <v>1</v>
      </c>
      <c r="F239" s="132">
        <v>27</v>
      </c>
      <c r="G239" s="132">
        <v>60</v>
      </c>
      <c r="H239" s="132">
        <v>14</v>
      </c>
      <c r="I239" s="132" t="s">
        <v>15</v>
      </c>
      <c r="J239" s="132">
        <v>1</v>
      </c>
      <c r="K239" s="132">
        <v>1</v>
      </c>
      <c r="L239" s="132">
        <v>7</v>
      </c>
      <c r="M239" s="132">
        <v>9</v>
      </c>
    </row>
    <row r="240" spans="1:13" ht="15.75" x14ac:dyDescent="0.25">
      <c r="A240" s="131">
        <v>28</v>
      </c>
      <c r="B240" s="132" t="s">
        <v>15</v>
      </c>
      <c r="C240" s="132">
        <v>6</v>
      </c>
      <c r="D240" s="132">
        <v>5</v>
      </c>
      <c r="E240" s="132">
        <v>3</v>
      </c>
      <c r="F240" s="132">
        <v>11</v>
      </c>
      <c r="G240" s="132">
        <v>4</v>
      </c>
      <c r="H240" s="132">
        <v>15</v>
      </c>
      <c r="I240" s="132">
        <v>1</v>
      </c>
      <c r="J240" s="132">
        <v>8</v>
      </c>
      <c r="K240" s="132">
        <v>8</v>
      </c>
      <c r="L240" s="132" t="s">
        <v>15</v>
      </c>
      <c r="M240" s="132">
        <v>4</v>
      </c>
    </row>
    <row r="241" spans="1:13" ht="15.75" x14ac:dyDescent="0.25">
      <c r="A241" s="131">
        <v>29</v>
      </c>
      <c r="B241" s="132" t="s">
        <v>15</v>
      </c>
      <c r="C241" s="126"/>
      <c r="D241" s="132">
        <v>23</v>
      </c>
      <c r="E241" s="132">
        <v>10</v>
      </c>
      <c r="F241" s="132">
        <v>35</v>
      </c>
      <c r="G241" s="132">
        <v>4</v>
      </c>
      <c r="H241" s="132">
        <v>2</v>
      </c>
      <c r="I241" s="132" t="s">
        <v>15</v>
      </c>
      <c r="J241" s="132">
        <v>3</v>
      </c>
      <c r="K241" s="132">
        <v>27</v>
      </c>
      <c r="L241" s="132" t="s">
        <v>15</v>
      </c>
      <c r="M241" s="132">
        <v>3</v>
      </c>
    </row>
    <row r="242" spans="1:13" ht="15.75" x14ac:dyDescent="0.25">
      <c r="A242" s="131">
        <v>30</v>
      </c>
      <c r="B242" s="132">
        <v>3</v>
      </c>
      <c r="C242" s="126"/>
      <c r="D242" s="132">
        <v>17</v>
      </c>
      <c r="E242" s="132" t="s">
        <v>15</v>
      </c>
      <c r="F242" s="132" t="s">
        <v>15</v>
      </c>
      <c r="G242" s="132">
        <v>33</v>
      </c>
      <c r="H242" s="132" t="s">
        <v>15</v>
      </c>
      <c r="I242" s="132">
        <v>21</v>
      </c>
      <c r="J242" s="132" t="s">
        <v>15</v>
      </c>
      <c r="K242" s="132" t="s">
        <v>15</v>
      </c>
      <c r="L242" s="132">
        <v>81</v>
      </c>
      <c r="M242" s="132" t="s">
        <v>15</v>
      </c>
    </row>
    <row r="243" spans="1:13" ht="15.75" x14ac:dyDescent="0.25">
      <c r="A243" s="131">
        <v>31</v>
      </c>
      <c r="B243" s="132" t="s">
        <v>15</v>
      </c>
      <c r="C243" s="126"/>
      <c r="D243" s="132">
        <v>26</v>
      </c>
      <c r="E243" s="126"/>
      <c r="F243" s="132" t="s">
        <v>15</v>
      </c>
      <c r="G243" s="126"/>
      <c r="H243" s="132" t="s">
        <v>15</v>
      </c>
      <c r="I243" s="132">
        <v>13</v>
      </c>
      <c r="J243" s="126"/>
      <c r="K243" s="132">
        <v>1</v>
      </c>
      <c r="L243" s="126"/>
      <c r="M243" s="132" t="s">
        <v>15</v>
      </c>
    </row>
    <row r="244" spans="1:13" ht="15.75" x14ac:dyDescent="0.25">
      <c r="A244" s="127"/>
      <c r="B244" s="141"/>
      <c r="C244" s="141"/>
      <c r="D244" s="141"/>
      <c r="E244" s="141"/>
      <c r="F244" s="141"/>
      <c r="G244" s="141"/>
      <c r="H244" s="141"/>
      <c r="I244" s="141"/>
      <c r="J244" s="141"/>
      <c r="K244" s="141"/>
      <c r="L244" s="141"/>
      <c r="M244" s="141"/>
    </row>
    <row r="245" spans="1:13" ht="15.75" x14ac:dyDescent="0.25">
      <c r="A245" s="142"/>
      <c r="B245" s="142"/>
      <c r="C245" s="142"/>
      <c r="D245" s="142"/>
      <c r="E245" s="142"/>
      <c r="F245" s="142"/>
      <c r="G245" s="141"/>
      <c r="H245" s="141"/>
      <c r="I245" s="141"/>
      <c r="J245" s="141"/>
      <c r="K245" s="141"/>
      <c r="L245" s="141"/>
      <c r="M245" s="141"/>
    </row>
    <row r="246" spans="1:13" ht="16.5" thickBot="1" x14ac:dyDescent="0.3">
      <c r="A246" s="109" t="s">
        <v>61</v>
      </c>
      <c r="B246" s="110">
        <v>1978</v>
      </c>
      <c r="C246" s="111"/>
      <c r="D246" s="111"/>
      <c r="E246" s="112"/>
      <c r="F246" s="113"/>
      <c r="G246" s="113"/>
      <c r="H246" s="113"/>
      <c r="I246" s="111"/>
      <c r="J246" s="111"/>
      <c r="K246" s="111"/>
      <c r="L246" s="111"/>
      <c r="M246" s="111"/>
    </row>
    <row r="247" spans="1:13" ht="15" thickBot="1" x14ac:dyDescent="0.25">
      <c r="A247" s="115" t="s">
        <v>62</v>
      </c>
      <c r="B247" s="129" t="s">
        <v>63</v>
      </c>
      <c r="C247" s="129" t="s">
        <v>64</v>
      </c>
      <c r="D247" s="129" t="s">
        <v>65</v>
      </c>
      <c r="E247" s="129" t="s">
        <v>66</v>
      </c>
      <c r="F247" s="129" t="s">
        <v>67</v>
      </c>
      <c r="G247" s="129" t="s">
        <v>68</v>
      </c>
      <c r="H247" s="129" t="s">
        <v>69</v>
      </c>
      <c r="I247" s="129" t="s">
        <v>70</v>
      </c>
      <c r="J247" s="129" t="s">
        <v>71</v>
      </c>
      <c r="K247" s="129" t="s">
        <v>72</v>
      </c>
      <c r="L247" s="129" t="s">
        <v>73</v>
      </c>
      <c r="M247" s="130" t="s">
        <v>74</v>
      </c>
    </row>
    <row r="248" spans="1:13" ht="16.5" thickTop="1" x14ac:dyDescent="0.25">
      <c r="A248" s="131">
        <v>1</v>
      </c>
      <c r="B248" s="132">
        <v>23</v>
      </c>
      <c r="C248" s="132" t="s">
        <v>15</v>
      </c>
      <c r="D248" s="132" t="s">
        <v>15</v>
      </c>
      <c r="E248" s="132" t="s">
        <v>15</v>
      </c>
      <c r="F248" s="132" t="s">
        <v>15</v>
      </c>
      <c r="G248" s="132" t="s">
        <v>15</v>
      </c>
      <c r="H248" s="132">
        <v>1</v>
      </c>
      <c r="I248" s="132" t="s">
        <v>15</v>
      </c>
      <c r="J248" s="132">
        <v>1</v>
      </c>
      <c r="K248" s="132">
        <v>79</v>
      </c>
      <c r="L248" s="132" t="s">
        <v>15</v>
      </c>
      <c r="M248" s="132">
        <v>6</v>
      </c>
    </row>
    <row r="249" spans="1:13" ht="15.75" x14ac:dyDescent="0.25">
      <c r="A249" s="131">
        <v>2</v>
      </c>
      <c r="B249" s="132">
        <v>1</v>
      </c>
      <c r="C249" s="132" t="s">
        <v>15</v>
      </c>
      <c r="D249" s="132" t="s">
        <v>15</v>
      </c>
      <c r="E249" s="132">
        <v>8</v>
      </c>
      <c r="F249" s="132">
        <v>6</v>
      </c>
      <c r="G249" s="132" t="s">
        <v>15</v>
      </c>
      <c r="H249" s="132" t="s">
        <v>15</v>
      </c>
      <c r="I249" s="132">
        <v>10</v>
      </c>
      <c r="J249" s="132">
        <v>3</v>
      </c>
      <c r="K249" s="132">
        <v>5</v>
      </c>
      <c r="L249" s="132" t="s">
        <v>15</v>
      </c>
      <c r="M249" s="132" t="s">
        <v>15</v>
      </c>
    </row>
    <row r="250" spans="1:13" ht="15.75" x14ac:dyDescent="0.25">
      <c r="A250" s="131">
        <v>3</v>
      </c>
      <c r="B250" s="132">
        <v>13</v>
      </c>
      <c r="C250" s="132" t="s">
        <v>15</v>
      </c>
      <c r="D250" s="132" t="s">
        <v>15</v>
      </c>
      <c r="E250" s="132">
        <v>2</v>
      </c>
      <c r="F250" s="132">
        <v>52</v>
      </c>
      <c r="G250" s="132" t="s">
        <v>15</v>
      </c>
      <c r="H250" s="132">
        <v>4</v>
      </c>
      <c r="I250" s="132">
        <v>5</v>
      </c>
      <c r="J250" s="132">
        <v>11</v>
      </c>
      <c r="K250" s="132">
        <v>14</v>
      </c>
      <c r="L250" s="132">
        <v>13</v>
      </c>
      <c r="M250" s="132" t="s">
        <v>15</v>
      </c>
    </row>
    <row r="251" spans="1:13" ht="15.75" x14ac:dyDescent="0.25">
      <c r="A251" s="131">
        <v>4</v>
      </c>
      <c r="B251" s="132" t="s">
        <v>15</v>
      </c>
      <c r="C251" s="132" t="s">
        <v>15</v>
      </c>
      <c r="D251" s="132">
        <v>3</v>
      </c>
      <c r="E251" s="132" t="s">
        <v>15</v>
      </c>
      <c r="F251" s="132">
        <v>20</v>
      </c>
      <c r="G251" s="132" t="s">
        <v>15</v>
      </c>
      <c r="H251" s="132">
        <v>12</v>
      </c>
      <c r="I251" s="132" t="s">
        <v>15</v>
      </c>
      <c r="J251" s="132" t="s">
        <v>15</v>
      </c>
      <c r="K251" s="132">
        <v>16</v>
      </c>
      <c r="L251" s="132" t="s">
        <v>15</v>
      </c>
      <c r="M251" s="132" t="s">
        <v>15</v>
      </c>
    </row>
    <row r="252" spans="1:13" ht="15.75" x14ac:dyDescent="0.25">
      <c r="A252" s="131">
        <v>5</v>
      </c>
      <c r="B252" s="132" t="s">
        <v>15</v>
      </c>
      <c r="C252" s="132" t="s">
        <v>15</v>
      </c>
      <c r="D252" s="132">
        <v>9</v>
      </c>
      <c r="E252" s="132" t="s">
        <v>15</v>
      </c>
      <c r="F252" s="132">
        <v>2</v>
      </c>
      <c r="G252" s="132">
        <v>8</v>
      </c>
      <c r="H252" s="132" t="s">
        <v>15</v>
      </c>
      <c r="I252" s="132">
        <v>3</v>
      </c>
      <c r="J252" s="132">
        <v>1</v>
      </c>
      <c r="K252" s="132">
        <v>9</v>
      </c>
      <c r="L252" s="132">
        <v>7</v>
      </c>
      <c r="M252" s="132" t="s">
        <v>15</v>
      </c>
    </row>
    <row r="253" spans="1:13" ht="15.75" x14ac:dyDescent="0.25">
      <c r="A253" s="131">
        <v>6</v>
      </c>
      <c r="B253" s="132">
        <v>8</v>
      </c>
      <c r="C253" s="132">
        <v>1</v>
      </c>
      <c r="D253" s="132">
        <v>4</v>
      </c>
      <c r="E253" s="132">
        <v>4</v>
      </c>
      <c r="F253" s="132">
        <v>8</v>
      </c>
      <c r="G253" s="132">
        <v>22</v>
      </c>
      <c r="H253" s="132">
        <v>1</v>
      </c>
      <c r="I253" s="132">
        <v>20</v>
      </c>
      <c r="J253" s="132" t="s">
        <v>15</v>
      </c>
      <c r="K253" s="132">
        <v>1</v>
      </c>
      <c r="L253" s="132">
        <v>20</v>
      </c>
      <c r="M253" s="132" t="s">
        <v>15</v>
      </c>
    </row>
    <row r="254" spans="1:13" ht="15.75" x14ac:dyDescent="0.25">
      <c r="A254" s="131">
        <v>7</v>
      </c>
      <c r="B254" s="132" t="s">
        <v>15</v>
      </c>
      <c r="C254" s="132">
        <v>3</v>
      </c>
      <c r="D254" s="132">
        <v>9</v>
      </c>
      <c r="E254" s="132">
        <v>3</v>
      </c>
      <c r="F254" s="132">
        <v>3</v>
      </c>
      <c r="G254" s="132">
        <v>8</v>
      </c>
      <c r="H254" s="132">
        <v>3</v>
      </c>
      <c r="I254" s="132">
        <v>35</v>
      </c>
      <c r="J254" s="132" t="s">
        <v>15</v>
      </c>
      <c r="K254" s="132">
        <v>10</v>
      </c>
      <c r="L254" s="132">
        <v>5</v>
      </c>
      <c r="M254" s="132">
        <v>3</v>
      </c>
    </row>
    <row r="255" spans="1:13" ht="15.75" x14ac:dyDescent="0.25">
      <c r="A255" s="131">
        <v>8</v>
      </c>
      <c r="B255" s="132">
        <v>2</v>
      </c>
      <c r="C255" s="132" t="s">
        <v>15</v>
      </c>
      <c r="D255" s="132">
        <v>7</v>
      </c>
      <c r="E255" s="132" t="s">
        <v>15</v>
      </c>
      <c r="F255" s="132">
        <v>40</v>
      </c>
      <c r="G255" s="132">
        <v>4</v>
      </c>
      <c r="H255" s="132">
        <v>14</v>
      </c>
      <c r="I255" s="132" t="s">
        <v>15</v>
      </c>
      <c r="J255" s="132">
        <v>29</v>
      </c>
      <c r="K255" s="132" t="s">
        <v>15</v>
      </c>
      <c r="L255" s="132">
        <v>2</v>
      </c>
      <c r="M255" s="132">
        <v>4</v>
      </c>
    </row>
    <row r="256" spans="1:13" ht="15.75" x14ac:dyDescent="0.25">
      <c r="A256" s="131">
        <v>9</v>
      </c>
      <c r="B256" s="132">
        <v>53</v>
      </c>
      <c r="C256" s="132" t="s">
        <v>15</v>
      </c>
      <c r="D256" s="132">
        <v>17</v>
      </c>
      <c r="E256" s="132">
        <v>15</v>
      </c>
      <c r="F256" s="132">
        <v>26</v>
      </c>
      <c r="G256" s="132" t="s">
        <v>15</v>
      </c>
      <c r="H256" s="132" t="s">
        <v>15</v>
      </c>
      <c r="I256" s="132" t="s">
        <v>15</v>
      </c>
      <c r="J256" s="132">
        <v>7</v>
      </c>
      <c r="K256" s="132" t="s">
        <v>15</v>
      </c>
      <c r="L256" s="132">
        <v>13</v>
      </c>
      <c r="M256" s="132">
        <v>2</v>
      </c>
    </row>
    <row r="257" spans="1:13" ht="15.75" x14ac:dyDescent="0.25">
      <c r="A257" s="131">
        <v>10</v>
      </c>
      <c r="B257" s="132">
        <v>20</v>
      </c>
      <c r="C257" s="132" t="s">
        <v>15</v>
      </c>
      <c r="D257" s="132">
        <v>59</v>
      </c>
      <c r="E257" s="132" t="s">
        <v>15</v>
      </c>
      <c r="F257" s="132">
        <v>31</v>
      </c>
      <c r="G257" s="132" t="s">
        <v>15</v>
      </c>
      <c r="H257" s="132">
        <v>5</v>
      </c>
      <c r="I257" s="132" t="s">
        <v>15</v>
      </c>
      <c r="J257" s="132">
        <v>2</v>
      </c>
      <c r="K257" s="132" t="s">
        <v>15</v>
      </c>
      <c r="L257" s="132">
        <v>2</v>
      </c>
      <c r="M257" s="132" t="s">
        <v>15</v>
      </c>
    </row>
    <row r="258" spans="1:13" ht="15.75" x14ac:dyDescent="0.25">
      <c r="A258" s="131">
        <v>11</v>
      </c>
      <c r="B258" s="132">
        <v>4</v>
      </c>
      <c r="C258" s="132">
        <v>11</v>
      </c>
      <c r="D258" s="132">
        <v>10</v>
      </c>
      <c r="E258" s="132">
        <v>24</v>
      </c>
      <c r="F258" s="132">
        <v>7</v>
      </c>
      <c r="G258" s="132">
        <v>6</v>
      </c>
      <c r="H258" s="132">
        <v>3</v>
      </c>
      <c r="I258" s="132">
        <v>28</v>
      </c>
      <c r="J258" s="132">
        <v>68</v>
      </c>
      <c r="K258" s="132" t="s">
        <v>15</v>
      </c>
      <c r="L258" s="132">
        <v>3</v>
      </c>
      <c r="M258" s="132">
        <v>1</v>
      </c>
    </row>
    <row r="259" spans="1:13" ht="15.75" x14ac:dyDescent="0.25">
      <c r="A259" s="131">
        <v>12</v>
      </c>
      <c r="B259" s="132">
        <v>3</v>
      </c>
      <c r="C259" s="132" t="s">
        <v>15</v>
      </c>
      <c r="D259" s="132">
        <v>8</v>
      </c>
      <c r="E259" s="132">
        <v>1</v>
      </c>
      <c r="F259" s="132">
        <v>21</v>
      </c>
      <c r="G259" s="132">
        <v>41</v>
      </c>
      <c r="H259" s="132">
        <v>6</v>
      </c>
      <c r="I259" s="132">
        <v>60</v>
      </c>
      <c r="J259" s="132">
        <v>21</v>
      </c>
      <c r="K259" s="132" t="s">
        <v>15</v>
      </c>
      <c r="L259" s="132">
        <v>49</v>
      </c>
      <c r="M259" s="132">
        <v>1</v>
      </c>
    </row>
    <row r="260" spans="1:13" ht="15.75" x14ac:dyDescent="0.25">
      <c r="A260" s="131">
        <v>13</v>
      </c>
      <c r="B260" s="132">
        <v>10</v>
      </c>
      <c r="C260" s="132">
        <v>17</v>
      </c>
      <c r="D260" s="132" t="s">
        <v>15</v>
      </c>
      <c r="E260" s="132" t="s">
        <v>15</v>
      </c>
      <c r="F260" s="132" t="s">
        <v>15</v>
      </c>
      <c r="G260" s="132" t="s">
        <v>15</v>
      </c>
      <c r="H260" s="132">
        <v>3</v>
      </c>
      <c r="I260" s="132">
        <v>1</v>
      </c>
      <c r="J260" s="132" t="s">
        <v>15</v>
      </c>
      <c r="K260" s="132" t="s">
        <v>15</v>
      </c>
      <c r="L260" s="132" t="s">
        <v>15</v>
      </c>
      <c r="M260" s="132" t="s">
        <v>15</v>
      </c>
    </row>
    <row r="261" spans="1:13" ht="15.75" x14ac:dyDescent="0.25">
      <c r="A261" s="131">
        <v>14</v>
      </c>
      <c r="B261" s="132">
        <v>49</v>
      </c>
      <c r="C261" s="132">
        <v>16</v>
      </c>
      <c r="D261" s="132" t="s">
        <v>15</v>
      </c>
      <c r="E261" s="132">
        <v>16</v>
      </c>
      <c r="F261" s="132" t="s">
        <v>15</v>
      </c>
      <c r="G261" s="132" t="s">
        <v>15</v>
      </c>
      <c r="H261" s="132">
        <v>16</v>
      </c>
      <c r="I261" s="132" t="s">
        <v>15</v>
      </c>
      <c r="J261" s="132">
        <v>7</v>
      </c>
      <c r="K261" s="132">
        <v>7</v>
      </c>
      <c r="L261" s="132" t="s">
        <v>15</v>
      </c>
      <c r="M261" s="132">
        <v>79</v>
      </c>
    </row>
    <row r="262" spans="1:13" ht="15.75" x14ac:dyDescent="0.25">
      <c r="A262" s="131">
        <v>15</v>
      </c>
      <c r="B262" s="132">
        <v>8</v>
      </c>
      <c r="C262" s="132" t="s">
        <v>15</v>
      </c>
      <c r="D262" s="132">
        <v>6</v>
      </c>
      <c r="E262" s="132">
        <v>1</v>
      </c>
      <c r="F262" s="132" t="s">
        <v>15</v>
      </c>
      <c r="G262" s="132">
        <v>21</v>
      </c>
      <c r="H262" s="132">
        <v>6</v>
      </c>
      <c r="I262" s="132">
        <v>2</v>
      </c>
      <c r="J262" s="132" t="s">
        <v>15</v>
      </c>
      <c r="K262" s="132">
        <v>27</v>
      </c>
      <c r="L262" s="132">
        <v>4</v>
      </c>
      <c r="M262" s="132">
        <v>1</v>
      </c>
    </row>
    <row r="263" spans="1:13" ht="15.75" x14ac:dyDescent="0.25">
      <c r="A263" s="131">
        <v>16</v>
      </c>
      <c r="B263" s="132">
        <v>4</v>
      </c>
      <c r="C263" s="132">
        <v>6</v>
      </c>
      <c r="D263" s="132" t="s">
        <v>15</v>
      </c>
      <c r="E263" s="132">
        <v>21</v>
      </c>
      <c r="F263" s="132">
        <v>1</v>
      </c>
      <c r="G263" s="132">
        <v>1</v>
      </c>
      <c r="H263" s="132">
        <v>15</v>
      </c>
      <c r="I263" s="132">
        <v>10</v>
      </c>
      <c r="J263" s="132" t="s">
        <v>15</v>
      </c>
      <c r="K263" s="132">
        <v>1</v>
      </c>
      <c r="L263" s="132" t="s">
        <v>15</v>
      </c>
      <c r="M263" s="132">
        <v>63</v>
      </c>
    </row>
    <row r="264" spans="1:13" ht="15.75" x14ac:dyDescent="0.25">
      <c r="A264" s="131">
        <v>17</v>
      </c>
      <c r="B264" s="132" t="s">
        <v>15</v>
      </c>
      <c r="C264" s="132">
        <v>2</v>
      </c>
      <c r="D264" s="132">
        <v>14</v>
      </c>
      <c r="E264" s="132">
        <v>7</v>
      </c>
      <c r="F264" s="132">
        <v>49</v>
      </c>
      <c r="G264" s="132" t="s">
        <v>15</v>
      </c>
      <c r="H264" s="132">
        <v>8</v>
      </c>
      <c r="I264" s="132">
        <v>12</v>
      </c>
      <c r="J264" s="132">
        <v>35</v>
      </c>
      <c r="K264" s="132">
        <v>3</v>
      </c>
      <c r="L264" s="132">
        <v>22</v>
      </c>
      <c r="M264" s="132">
        <v>1</v>
      </c>
    </row>
    <row r="265" spans="1:13" ht="15.75" x14ac:dyDescent="0.25">
      <c r="A265" s="131">
        <v>18</v>
      </c>
      <c r="B265" s="132">
        <v>6</v>
      </c>
      <c r="C265" s="132">
        <v>1</v>
      </c>
      <c r="D265" s="132">
        <v>7</v>
      </c>
      <c r="E265" s="132">
        <v>13</v>
      </c>
      <c r="F265" s="132" t="s">
        <v>15</v>
      </c>
      <c r="G265" s="132">
        <v>19</v>
      </c>
      <c r="H265" s="132">
        <v>2</v>
      </c>
      <c r="I265" s="132">
        <v>21</v>
      </c>
      <c r="J265" s="132" t="s">
        <v>15</v>
      </c>
      <c r="K265" s="132">
        <v>3</v>
      </c>
      <c r="L265" s="132" t="s">
        <v>15</v>
      </c>
      <c r="M265" s="132">
        <v>5</v>
      </c>
    </row>
    <row r="266" spans="1:13" ht="15.75" x14ac:dyDescent="0.25">
      <c r="A266" s="131">
        <v>19</v>
      </c>
      <c r="B266" s="132">
        <v>9</v>
      </c>
      <c r="C266" s="132" t="s">
        <v>15</v>
      </c>
      <c r="D266" s="132">
        <v>1</v>
      </c>
      <c r="E266" s="132">
        <v>10</v>
      </c>
      <c r="F266" s="132">
        <v>12</v>
      </c>
      <c r="G266" s="132" t="s">
        <v>15</v>
      </c>
      <c r="H266" s="132" t="s">
        <v>15</v>
      </c>
      <c r="I266" s="132">
        <v>4</v>
      </c>
      <c r="J266" s="132" t="s">
        <v>15</v>
      </c>
      <c r="K266" s="132">
        <v>5</v>
      </c>
      <c r="L266" s="132">
        <v>3</v>
      </c>
      <c r="M266" s="132">
        <v>10</v>
      </c>
    </row>
    <row r="267" spans="1:13" ht="15.75" x14ac:dyDescent="0.25">
      <c r="A267" s="131">
        <v>20</v>
      </c>
      <c r="B267" s="132">
        <v>11</v>
      </c>
      <c r="C267" s="132" t="s">
        <v>15</v>
      </c>
      <c r="D267" s="132">
        <v>11</v>
      </c>
      <c r="E267" s="132">
        <v>67</v>
      </c>
      <c r="F267" s="132" t="s">
        <v>15</v>
      </c>
      <c r="G267" s="132">
        <v>1</v>
      </c>
      <c r="H267" s="132" t="s">
        <v>15</v>
      </c>
      <c r="I267" s="132">
        <v>34</v>
      </c>
      <c r="J267" s="132" t="s">
        <v>15</v>
      </c>
      <c r="K267" s="132">
        <v>33</v>
      </c>
      <c r="L267" s="132">
        <v>28</v>
      </c>
      <c r="M267" s="132">
        <v>2</v>
      </c>
    </row>
    <row r="268" spans="1:13" ht="15.75" x14ac:dyDescent="0.25">
      <c r="A268" s="131">
        <v>21</v>
      </c>
      <c r="B268" s="132" t="s">
        <v>15</v>
      </c>
      <c r="C268" s="132" t="s">
        <v>15</v>
      </c>
      <c r="D268" s="132">
        <v>22</v>
      </c>
      <c r="E268" s="132">
        <v>23</v>
      </c>
      <c r="F268" s="132">
        <v>2</v>
      </c>
      <c r="G268" s="132" t="s">
        <v>15</v>
      </c>
      <c r="H268" s="132">
        <v>1</v>
      </c>
      <c r="I268" s="132">
        <v>1</v>
      </c>
      <c r="J268" s="132">
        <v>12</v>
      </c>
      <c r="K268" s="132" t="s">
        <v>15</v>
      </c>
      <c r="L268" s="132">
        <v>12</v>
      </c>
      <c r="M268" s="132" t="s">
        <v>15</v>
      </c>
    </row>
    <row r="269" spans="1:13" ht="15.75" x14ac:dyDescent="0.25">
      <c r="A269" s="131">
        <v>22</v>
      </c>
      <c r="B269" s="132" t="s">
        <v>15</v>
      </c>
      <c r="C269" s="132" t="s">
        <v>15</v>
      </c>
      <c r="D269" s="132" t="s">
        <v>15</v>
      </c>
      <c r="E269" s="132">
        <v>38</v>
      </c>
      <c r="F269" s="132">
        <v>64</v>
      </c>
      <c r="G269" s="132">
        <v>36</v>
      </c>
      <c r="H269" s="132" t="s">
        <v>15</v>
      </c>
      <c r="I269" s="132" t="s">
        <v>15</v>
      </c>
      <c r="J269" s="132">
        <v>50</v>
      </c>
      <c r="K269" s="132">
        <v>4</v>
      </c>
      <c r="L269" s="132" t="s">
        <v>15</v>
      </c>
      <c r="M269" s="132" t="s">
        <v>15</v>
      </c>
    </row>
    <row r="270" spans="1:13" ht="15.75" x14ac:dyDescent="0.25">
      <c r="A270" s="131">
        <v>23</v>
      </c>
      <c r="B270" s="132">
        <v>66</v>
      </c>
      <c r="C270" s="132" t="s">
        <v>15</v>
      </c>
      <c r="D270" s="132">
        <v>10</v>
      </c>
      <c r="E270" s="132">
        <v>7</v>
      </c>
      <c r="F270" s="132" t="s">
        <v>15</v>
      </c>
      <c r="G270" s="132" t="s">
        <v>15</v>
      </c>
      <c r="H270" s="132" t="s">
        <v>15</v>
      </c>
      <c r="I270" s="132" t="s">
        <v>15</v>
      </c>
      <c r="J270" s="132">
        <v>70</v>
      </c>
      <c r="K270" s="132">
        <v>2</v>
      </c>
      <c r="L270" s="132" t="s">
        <v>15</v>
      </c>
      <c r="M270" s="132">
        <v>29</v>
      </c>
    </row>
    <row r="271" spans="1:13" ht="15.75" x14ac:dyDescent="0.25">
      <c r="A271" s="131">
        <v>24</v>
      </c>
      <c r="B271" s="132">
        <v>8</v>
      </c>
      <c r="C271" s="132">
        <v>11</v>
      </c>
      <c r="D271" s="132">
        <v>36</v>
      </c>
      <c r="E271" s="132" t="s">
        <v>15</v>
      </c>
      <c r="F271" s="132">
        <v>56</v>
      </c>
      <c r="G271" s="132">
        <v>6</v>
      </c>
      <c r="H271" s="132" t="s">
        <v>15</v>
      </c>
      <c r="I271" s="132">
        <v>5</v>
      </c>
      <c r="J271" s="132">
        <v>42</v>
      </c>
      <c r="K271" s="132" t="s">
        <v>15</v>
      </c>
      <c r="L271" s="132">
        <v>16</v>
      </c>
      <c r="M271" s="132" t="s">
        <v>15</v>
      </c>
    </row>
    <row r="272" spans="1:13" ht="15.75" x14ac:dyDescent="0.25">
      <c r="A272" s="131">
        <v>25</v>
      </c>
      <c r="B272" s="132">
        <v>6</v>
      </c>
      <c r="C272" s="132">
        <v>4</v>
      </c>
      <c r="D272" s="132">
        <v>6</v>
      </c>
      <c r="E272" s="132">
        <v>5</v>
      </c>
      <c r="F272" s="132" t="s">
        <v>15</v>
      </c>
      <c r="G272" s="132" t="s">
        <v>15</v>
      </c>
      <c r="H272" s="132" t="s">
        <v>15</v>
      </c>
      <c r="I272" s="132" t="s">
        <v>15</v>
      </c>
      <c r="J272" s="132" t="s">
        <v>15</v>
      </c>
      <c r="K272" s="132">
        <v>8</v>
      </c>
      <c r="L272" s="132" t="s">
        <v>15</v>
      </c>
      <c r="M272" s="132">
        <v>30</v>
      </c>
    </row>
    <row r="273" spans="1:13" ht="15.75" x14ac:dyDescent="0.25">
      <c r="A273" s="131">
        <v>26</v>
      </c>
      <c r="B273" s="132">
        <v>1</v>
      </c>
      <c r="C273" s="132" t="s">
        <v>15</v>
      </c>
      <c r="D273" s="132">
        <v>20</v>
      </c>
      <c r="E273" s="132">
        <v>6</v>
      </c>
      <c r="F273" s="132" t="s">
        <v>15</v>
      </c>
      <c r="G273" s="132" t="s">
        <v>15</v>
      </c>
      <c r="H273" s="132" t="s">
        <v>15</v>
      </c>
      <c r="I273" s="132">
        <v>4</v>
      </c>
      <c r="J273" s="132">
        <v>7</v>
      </c>
      <c r="K273" s="132" t="s">
        <v>15</v>
      </c>
      <c r="L273" s="132" t="s">
        <v>15</v>
      </c>
      <c r="M273" s="132">
        <v>5</v>
      </c>
    </row>
    <row r="274" spans="1:13" ht="15.75" x14ac:dyDescent="0.25">
      <c r="A274" s="131">
        <v>27</v>
      </c>
      <c r="B274" s="132" t="s">
        <v>15</v>
      </c>
      <c r="C274" s="132" t="s">
        <v>15</v>
      </c>
      <c r="D274" s="132">
        <v>4</v>
      </c>
      <c r="E274" s="132">
        <v>4</v>
      </c>
      <c r="F274" s="132" t="s">
        <v>15</v>
      </c>
      <c r="G274" s="132" t="s">
        <v>15</v>
      </c>
      <c r="H274" s="132" t="s">
        <v>15</v>
      </c>
      <c r="I274" s="132">
        <v>1</v>
      </c>
      <c r="J274" s="132">
        <v>1</v>
      </c>
      <c r="K274" s="132" t="s">
        <v>15</v>
      </c>
      <c r="L274" s="132" t="s">
        <v>15</v>
      </c>
      <c r="M274" s="132">
        <v>9</v>
      </c>
    </row>
    <row r="275" spans="1:13" ht="15.75" x14ac:dyDescent="0.25">
      <c r="A275" s="131">
        <v>28</v>
      </c>
      <c r="B275" s="132" t="s">
        <v>15</v>
      </c>
      <c r="C275" s="132" t="s">
        <v>15</v>
      </c>
      <c r="D275" s="132">
        <v>10</v>
      </c>
      <c r="E275" s="132">
        <v>4</v>
      </c>
      <c r="F275" s="132">
        <v>13</v>
      </c>
      <c r="G275" s="132">
        <v>24</v>
      </c>
      <c r="H275" s="132">
        <v>8</v>
      </c>
      <c r="I275" s="132">
        <v>45</v>
      </c>
      <c r="J275" s="132">
        <v>1</v>
      </c>
      <c r="K275" s="132">
        <v>26</v>
      </c>
      <c r="L275" s="132" t="s">
        <v>15</v>
      </c>
      <c r="M275" s="132" t="s">
        <v>15</v>
      </c>
    </row>
    <row r="276" spans="1:13" ht="15.75" x14ac:dyDescent="0.25">
      <c r="A276" s="131">
        <v>29</v>
      </c>
      <c r="B276" s="132" t="s">
        <v>15</v>
      </c>
      <c r="C276" s="126"/>
      <c r="D276" s="132">
        <v>6</v>
      </c>
      <c r="E276" s="132">
        <v>2</v>
      </c>
      <c r="F276" s="132" t="s">
        <v>15</v>
      </c>
      <c r="G276" s="132">
        <v>3</v>
      </c>
      <c r="H276" s="132">
        <v>4</v>
      </c>
      <c r="I276" s="132" t="s">
        <v>15</v>
      </c>
      <c r="J276" s="132">
        <v>8</v>
      </c>
      <c r="K276" s="132" t="s">
        <v>15</v>
      </c>
      <c r="L276" s="132">
        <v>25</v>
      </c>
      <c r="M276" s="132">
        <v>6</v>
      </c>
    </row>
    <row r="277" spans="1:13" ht="15.75" x14ac:dyDescent="0.25">
      <c r="A277" s="131">
        <v>30</v>
      </c>
      <c r="B277" s="132" t="s">
        <v>15</v>
      </c>
      <c r="C277" s="126"/>
      <c r="D277" s="132">
        <v>6</v>
      </c>
      <c r="E277" s="132">
        <v>15</v>
      </c>
      <c r="F277" s="132">
        <v>9</v>
      </c>
      <c r="G277" s="132">
        <v>68</v>
      </c>
      <c r="H277" s="132" t="s">
        <v>15</v>
      </c>
      <c r="I277" s="132">
        <v>48</v>
      </c>
      <c r="J277" s="132">
        <v>27</v>
      </c>
      <c r="K277" s="132">
        <v>36</v>
      </c>
      <c r="L277" s="132">
        <v>89</v>
      </c>
      <c r="M277" s="132" t="s">
        <v>15</v>
      </c>
    </row>
    <row r="278" spans="1:13" ht="15.75" x14ac:dyDescent="0.25">
      <c r="A278" s="131">
        <v>31</v>
      </c>
      <c r="B278" s="132" t="s">
        <v>15</v>
      </c>
      <c r="C278" s="126"/>
      <c r="D278" s="132" t="s">
        <v>15</v>
      </c>
      <c r="E278" s="126"/>
      <c r="F278" s="132" t="s">
        <v>15</v>
      </c>
      <c r="G278" s="126"/>
      <c r="H278" s="132">
        <v>1</v>
      </c>
      <c r="I278" s="132" t="s">
        <v>15</v>
      </c>
      <c r="J278" s="126"/>
      <c r="K278" s="132">
        <v>1</v>
      </c>
      <c r="L278" s="126"/>
      <c r="M278" s="132">
        <v>16</v>
      </c>
    </row>
    <row r="281" spans="1:13" ht="16.5" thickBot="1" x14ac:dyDescent="0.3">
      <c r="A281" s="109" t="s">
        <v>61</v>
      </c>
      <c r="B281" s="110">
        <v>1979</v>
      </c>
      <c r="C281" s="111"/>
      <c r="D281" s="111"/>
      <c r="E281" s="112"/>
      <c r="F281" s="113"/>
      <c r="G281" s="113"/>
      <c r="H281" s="113"/>
      <c r="I281" s="111"/>
      <c r="J281" s="111"/>
      <c r="K281" s="111"/>
      <c r="L281" s="111"/>
      <c r="M281" s="111"/>
    </row>
    <row r="282" spans="1:13" ht="15" thickBot="1" x14ac:dyDescent="0.25">
      <c r="A282" s="115" t="s">
        <v>62</v>
      </c>
      <c r="B282" s="129" t="s">
        <v>63</v>
      </c>
      <c r="C282" s="129" t="s">
        <v>64</v>
      </c>
      <c r="D282" s="129" t="s">
        <v>65</v>
      </c>
      <c r="E282" s="129" t="s">
        <v>66</v>
      </c>
      <c r="F282" s="129" t="s">
        <v>67</v>
      </c>
      <c r="G282" s="129" t="s">
        <v>68</v>
      </c>
      <c r="H282" s="129" t="s">
        <v>69</v>
      </c>
      <c r="I282" s="129" t="s">
        <v>70</v>
      </c>
      <c r="J282" s="129" t="s">
        <v>71</v>
      </c>
      <c r="K282" s="129" t="s">
        <v>72</v>
      </c>
      <c r="L282" s="129" t="s">
        <v>73</v>
      </c>
      <c r="M282" s="130" t="s">
        <v>74</v>
      </c>
    </row>
    <row r="283" spans="1:13" ht="16.5" thickTop="1" x14ac:dyDescent="0.25">
      <c r="A283" s="131">
        <v>1</v>
      </c>
      <c r="B283" s="132">
        <v>9</v>
      </c>
      <c r="C283" s="132">
        <v>5</v>
      </c>
      <c r="D283" s="132" t="s">
        <v>15</v>
      </c>
      <c r="E283" s="132" t="s">
        <v>15</v>
      </c>
      <c r="F283" s="132">
        <v>10</v>
      </c>
      <c r="G283" s="132">
        <v>8</v>
      </c>
      <c r="H283" s="132">
        <v>52</v>
      </c>
      <c r="I283" s="132" t="s">
        <v>15</v>
      </c>
      <c r="J283" s="132">
        <v>4</v>
      </c>
      <c r="K283" s="132">
        <v>18</v>
      </c>
      <c r="L283" s="132">
        <v>1</v>
      </c>
      <c r="M283" s="132">
        <v>3</v>
      </c>
    </row>
    <row r="284" spans="1:13" ht="15.75" x14ac:dyDescent="0.25">
      <c r="A284" s="131">
        <v>2</v>
      </c>
      <c r="B284" s="132">
        <v>1</v>
      </c>
      <c r="C284" s="132">
        <v>8</v>
      </c>
      <c r="D284" s="132" t="s">
        <v>15</v>
      </c>
      <c r="E284" s="132" t="s">
        <v>15</v>
      </c>
      <c r="F284" s="132">
        <v>21</v>
      </c>
      <c r="G284" s="132" t="s">
        <v>15</v>
      </c>
      <c r="H284" s="132">
        <v>8</v>
      </c>
      <c r="I284" s="132">
        <v>46</v>
      </c>
      <c r="J284" s="132">
        <v>9</v>
      </c>
      <c r="K284" s="132" t="s">
        <v>15</v>
      </c>
      <c r="L284" s="132" t="s">
        <v>15</v>
      </c>
      <c r="M284" s="132" t="s">
        <v>15</v>
      </c>
    </row>
    <row r="285" spans="1:13" ht="15.75" x14ac:dyDescent="0.25">
      <c r="A285" s="131">
        <v>3</v>
      </c>
      <c r="B285" s="132">
        <v>2</v>
      </c>
      <c r="C285" s="132">
        <v>7</v>
      </c>
      <c r="D285" s="132" t="s">
        <v>15</v>
      </c>
      <c r="E285" s="132">
        <v>4</v>
      </c>
      <c r="F285" s="132">
        <v>17</v>
      </c>
      <c r="G285" s="132" t="s">
        <v>15</v>
      </c>
      <c r="H285" s="132" t="s">
        <v>15</v>
      </c>
      <c r="I285" s="132" t="s">
        <v>15</v>
      </c>
      <c r="J285" s="132" t="s">
        <v>15</v>
      </c>
      <c r="K285" s="132" t="s">
        <v>15</v>
      </c>
      <c r="L285" s="132">
        <v>2</v>
      </c>
      <c r="M285" s="132">
        <v>2</v>
      </c>
    </row>
    <row r="286" spans="1:13" ht="15.75" x14ac:dyDescent="0.25">
      <c r="A286" s="131">
        <v>4</v>
      </c>
      <c r="B286" s="132" t="s">
        <v>15</v>
      </c>
      <c r="C286" s="132" t="s">
        <v>15</v>
      </c>
      <c r="D286" s="132">
        <v>7</v>
      </c>
      <c r="E286" s="132">
        <v>20</v>
      </c>
      <c r="F286" s="132">
        <v>22</v>
      </c>
      <c r="G286" s="132">
        <v>17</v>
      </c>
      <c r="H286" s="132">
        <v>3</v>
      </c>
      <c r="I286" s="132">
        <v>31</v>
      </c>
      <c r="J286" s="132">
        <v>5</v>
      </c>
      <c r="K286" s="132" t="s">
        <v>15</v>
      </c>
      <c r="L286" s="132">
        <v>12</v>
      </c>
      <c r="M286" s="132" t="s">
        <v>15</v>
      </c>
    </row>
    <row r="287" spans="1:13" ht="15.75" x14ac:dyDescent="0.25">
      <c r="A287" s="131">
        <v>5</v>
      </c>
      <c r="B287" s="132" t="s">
        <v>15</v>
      </c>
      <c r="C287" s="132">
        <v>32</v>
      </c>
      <c r="D287" s="132">
        <v>4</v>
      </c>
      <c r="E287" s="132">
        <v>4</v>
      </c>
      <c r="F287" s="132" t="s">
        <v>15</v>
      </c>
      <c r="G287" s="132" t="s">
        <v>15</v>
      </c>
      <c r="H287" s="132">
        <v>21</v>
      </c>
      <c r="I287" s="132">
        <v>27</v>
      </c>
      <c r="J287" s="132">
        <v>16</v>
      </c>
      <c r="K287" s="132" t="s">
        <v>15</v>
      </c>
      <c r="L287" s="132">
        <v>11</v>
      </c>
      <c r="M287" s="132" t="s">
        <v>15</v>
      </c>
    </row>
    <row r="288" spans="1:13" ht="15.75" x14ac:dyDescent="0.25">
      <c r="A288" s="131">
        <v>6</v>
      </c>
      <c r="B288" s="132" t="s">
        <v>15</v>
      </c>
      <c r="C288" s="132">
        <v>3</v>
      </c>
      <c r="D288" s="132">
        <v>5</v>
      </c>
      <c r="E288" s="132">
        <v>26</v>
      </c>
      <c r="F288" s="132">
        <v>1</v>
      </c>
      <c r="G288" s="132">
        <v>7</v>
      </c>
      <c r="H288" s="132">
        <v>5</v>
      </c>
      <c r="I288" s="132">
        <v>33</v>
      </c>
      <c r="J288" s="132">
        <v>18</v>
      </c>
      <c r="K288" s="132" t="s">
        <v>15</v>
      </c>
      <c r="L288" s="132">
        <v>120</v>
      </c>
      <c r="M288" s="132" t="s">
        <v>15</v>
      </c>
    </row>
    <row r="289" spans="1:13" ht="15.75" x14ac:dyDescent="0.25">
      <c r="A289" s="131">
        <v>7</v>
      </c>
      <c r="B289" s="132" t="s">
        <v>15</v>
      </c>
      <c r="C289" s="132" t="s">
        <v>15</v>
      </c>
      <c r="D289" s="132">
        <v>3</v>
      </c>
      <c r="E289" s="132">
        <v>8</v>
      </c>
      <c r="F289" s="132" t="s">
        <v>15</v>
      </c>
      <c r="G289" s="132">
        <v>52</v>
      </c>
      <c r="H289" s="132">
        <v>56</v>
      </c>
      <c r="I289" s="132">
        <v>46</v>
      </c>
      <c r="J289" s="132">
        <v>9</v>
      </c>
      <c r="K289" s="132" t="s">
        <v>15</v>
      </c>
      <c r="L289" s="132">
        <v>7</v>
      </c>
      <c r="M289" s="132">
        <v>1</v>
      </c>
    </row>
    <row r="290" spans="1:13" ht="15.75" x14ac:dyDescent="0.25">
      <c r="A290" s="131">
        <v>8</v>
      </c>
      <c r="B290" s="132" t="s">
        <v>15</v>
      </c>
      <c r="C290" s="132" t="s">
        <v>15</v>
      </c>
      <c r="D290" s="132">
        <v>12</v>
      </c>
      <c r="E290" s="132">
        <v>5</v>
      </c>
      <c r="F290" s="132">
        <v>36</v>
      </c>
      <c r="G290" s="132" t="s">
        <v>15</v>
      </c>
      <c r="H290" s="132" t="s">
        <v>15</v>
      </c>
      <c r="I290" s="132">
        <v>15</v>
      </c>
      <c r="J290" s="132">
        <v>16</v>
      </c>
      <c r="K290" s="132">
        <v>5</v>
      </c>
      <c r="L290" s="132">
        <v>1</v>
      </c>
      <c r="M290" s="132">
        <v>11</v>
      </c>
    </row>
    <row r="291" spans="1:13" ht="15.75" x14ac:dyDescent="0.25">
      <c r="A291" s="131">
        <v>9</v>
      </c>
      <c r="B291" s="132">
        <v>5</v>
      </c>
      <c r="C291" s="132">
        <v>1</v>
      </c>
      <c r="D291" s="132">
        <v>4</v>
      </c>
      <c r="E291" s="132">
        <v>2</v>
      </c>
      <c r="F291" s="132">
        <v>18</v>
      </c>
      <c r="G291" s="132">
        <v>1</v>
      </c>
      <c r="H291" s="132">
        <v>55</v>
      </c>
      <c r="I291" s="132" t="s">
        <v>15</v>
      </c>
      <c r="J291" s="132">
        <v>1</v>
      </c>
      <c r="K291" s="132" t="s">
        <v>15</v>
      </c>
      <c r="L291" s="132">
        <v>85</v>
      </c>
      <c r="M291" s="132" t="s">
        <v>15</v>
      </c>
    </row>
    <row r="292" spans="1:13" ht="15.75" x14ac:dyDescent="0.25">
      <c r="A292" s="131">
        <v>10</v>
      </c>
      <c r="B292" s="132" t="s">
        <v>15</v>
      </c>
      <c r="C292" s="132">
        <v>22</v>
      </c>
      <c r="D292" s="132">
        <v>1</v>
      </c>
      <c r="E292" s="132" t="s">
        <v>15</v>
      </c>
      <c r="F292" s="132">
        <v>17</v>
      </c>
      <c r="G292" s="132">
        <v>19</v>
      </c>
      <c r="H292" s="132" t="s">
        <v>15</v>
      </c>
      <c r="I292" s="132" t="s">
        <v>15</v>
      </c>
      <c r="J292" s="132">
        <v>26</v>
      </c>
      <c r="K292" s="132" t="s">
        <v>15</v>
      </c>
      <c r="L292" s="132" t="s">
        <v>15</v>
      </c>
      <c r="M292" s="132">
        <v>4</v>
      </c>
    </row>
    <row r="293" spans="1:13" ht="15.75" x14ac:dyDescent="0.25">
      <c r="A293" s="131">
        <v>11</v>
      </c>
      <c r="B293" s="132" t="s">
        <v>15</v>
      </c>
      <c r="C293" s="132">
        <v>4</v>
      </c>
      <c r="D293" s="132" t="s">
        <v>15</v>
      </c>
      <c r="E293" s="132">
        <v>13</v>
      </c>
      <c r="F293" s="132">
        <v>10</v>
      </c>
      <c r="G293" s="132">
        <v>30</v>
      </c>
      <c r="H293" s="132" t="s">
        <v>15</v>
      </c>
      <c r="I293" s="132" t="s">
        <v>15</v>
      </c>
      <c r="J293" s="132">
        <v>2</v>
      </c>
      <c r="K293" s="132">
        <v>28</v>
      </c>
      <c r="L293" s="132">
        <v>16</v>
      </c>
      <c r="M293" s="132">
        <v>37</v>
      </c>
    </row>
    <row r="294" spans="1:13" ht="15.75" x14ac:dyDescent="0.25">
      <c r="A294" s="131">
        <v>12</v>
      </c>
      <c r="B294" s="132" t="s">
        <v>15</v>
      </c>
      <c r="C294" s="132">
        <v>3</v>
      </c>
      <c r="D294" s="132">
        <v>1</v>
      </c>
      <c r="E294" s="132">
        <v>31</v>
      </c>
      <c r="F294" s="132" t="s">
        <v>15</v>
      </c>
      <c r="G294" s="132">
        <v>1</v>
      </c>
      <c r="H294" s="132" t="s">
        <v>15</v>
      </c>
      <c r="I294" s="132" t="s">
        <v>15</v>
      </c>
      <c r="J294" s="132">
        <v>1</v>
      </c>
      <c r="K294" s="132" t="s">
        <v>15</v>
      </c>
      <c r="L294" s="132">
        <v>23</v>
      </c>
      <c r="M294" s="132" t="s">
        <v>15</v>
      </c>
    </row>
    <row r="295" spans="1:13" ht="15.75" x14ac:dyDescent="0.25">
      <c r="A295" s="131">
        <v>13</v>
      </c>
      <c r="B295" s="132">
        <v>1</v>
      </c>
      <c r="C295" s="132" t="s">
        <v>15</v>
      </c>
      <c r="D295" s="132">
        <v>16</v>
      </c>
      <c r="E295" s="132" t="s">
        <v>15</v>
      </c>
      <c r="F295" s="132" t="s">
        <v>15</v>
      </c>
      <c r="G295" s="132">
        <v>37</v>
      </c>
      <c r="H295" s="132">
        <v>2</v>
      </c>
      <c r="I295" s="132" t="s">
        <v>15</v>
      </c>
      <c r="J295" s="132" t="s">
        <v>15</v>
      </c>
      <c r="K295" s="132">
        <v>19</v>
      </c>
      <c r="L295" s="132">
        <v>2</v>
      </c>
      <c r="M295" s="132">
        <v>2</v>
      </c>
    </row>
    <row r="296" spans="1:13" ht="15.75" x14ac:dyDescent="0.25">
      <c r="A296" s="131">
        <v>14</v>
      </c>
      <c r="B296" s="132" t="s">
        <v>15</v>
      </c>
      <c r="C296" s="132">
        <v>1</v>
      </c>
      <c r="D296" s="132">
        <v>10</v>
      </c>
      <c r="E296" s="132">
        <v>4</v>
      </c>
      <c r="F296" s="132">
        <v>11</v>
      </c>
      <c r="G296" s="132">
        <v>10</v>
      </c>
      <c r="H296" s="132" t="s">
        <v>15</v>
      </c>
      <c r="I296" s="132" t="s">
        <v>15</v>
      </c>
      <c r="J296" s="132" t="s">
        <v>15</v>
      </c>
      <c r="K296" s="132">
        <v>19</v>
      </c>
      <c r="L296" s="132">
        <v>6</v>
      </c>
      <c r="M296" s="132">
        <v>7</v>
      </c>
    </row>
    <row r="297" spans="1:13" ht="15.75" x14ac:dyDescent="0.25">
      <c r="A297" s="131">
        <v>15</v>
      </c>
      <c r="B297" s="132">
        <v>2</v>
      </c>
      <c r="C297" s="132">
        <v>9</v>
      </c>
      <c r="D297" s="132" t="s">
        <v>15</v>
      </c>
      <c r="E297" s="132">
        <v>1</v>
      </c>
      <c r="F297" s="132">
        <v>1</v>
      </c>
      <c r="G297" s="132">
        <v>6</v>
      </c>
      <c r="H297" s="132">
        <v>1</v>
      </c>
      <c r="I297" s="132">
        <v>2</v>
      </c>
      <c r="J297" s="132" t="s">
        <v>15</v>
      </c>
      <c r="K297" s="132" t="s">
        <v>15</v>
      </c>
      <c r="L297" s="132">
        <v>19</v>
      </c>
      <c r="M297" s="132">
        <v>6</v>
      </c>
    </row>
    <row r="298" spans="1:13" ht="15.75" x14ac:dyDescent="0.25">
      <c r="A298" s="131">
        <v>16</v>
      </c>
      <c r="B298" s="132" t="s">
        <v>15</v>
      </c>
      <c r="C298" s="132">
        <v>17</v>
      </c>
      <c r="D298" s="132">
        <v>33</v>
      </c>
      <c r="E298" s="132" t="s">
        <v>15</v>
      </c>
      <c r="F298" s="132">
        <v>50</v>
      </c>
      <c r="G298" s="132">
        <v>7</v>
      </c>
      <c r="H298" s="132">
        <v>7</v>
      </c>
      <c r="I298" s="132" t="s">
        <v>15</v>
      </c>
      <c r="J298" s="132">
        <v>15</v>
      </c>
      <c r="K298" s="132">
        <v>14</v>
      </c>
      <c r="L298" s="132" t="s">
        <v>15</v>
      </c>
      <c r="M298" s="132">
        <v>1</v>
      </c>
    </row>
    <row r="299" spans="1:13" ht="15.75" x14ac:dyDescent="0.25">
      <c r="A299" s="131">
        <v>17</v>
      </c>
      <c r="B299" s="132" t="s">
        <v>15</v>
      </c>
      <c r="C299" s="132">
        <v>3</v>
      </c>
      <c r="D299" s="132">
        <v>13</v>
      </c>
      <c r="E299" s="132">
        <v>10</v>
      </c>
      <c r="F299" s="132" t="s">
        <v>15</v>
      </c>
      <c r="G299" s="132" t="s">
        <v>15</v>
      </c>
      <c r="H299" s="132" t="s">
        <v>15</v>
      </c>
      <c r="I299" s="132">
        <v>23</v>
      </c>
      <c r="J299" s="132">
        <v>1</v>
      </c>
      <c r="K299" s="132">
        <v>3</v>
      </c>
      <c r="L299" s="132">
        <v>1</v>
      </c>
      <c r="M299" s="132">
        <v>4</v>
      </c>
    </row>
    <row r="300" spans="1:13" ht="15.75" x14ac:dyDescent="0.25">
      <c r="A300" s="131">
        <v>18</v>
      </c>
      <c r="B300" s="132" t="s">
        <v>15</v>
      </c>
      <c r="C300" s="132">
        <v>2</v>
      </c>
      <c r="D300" s="132">
        <v>119</v>
      </c>
      <c r="E300" s="132" t="s">
        <v>15</v>
      </c>
      <c r="F300" s="132" t="s">
        <v>15</v>
      </c>
      <c r="G300" s="132" t="s">
        <v>15</v>
      </c>
      <c r="H300" s="132">
        <v>6</v>
      </c>
      <c r="I300" s="132">
        <v>27</v>
      </c>
      <c r="J300" s="132">
        <v>15</v>
      </c>
      <c r="K300" s="132">
        <v>4</v>
      </c>
      <c r="L300" s="132">
        <v>12</v>
      </c>
      <c r="M300" s="132" t="s">
        <v>15</v>
      </c>
    </row>
    <row r="301" spans="1:13" ht="15.75" x14ac:dyDescent="0.25">
      <c r="A301" s="131">
        <v>19</v>
      </c>
      <c r="B301" s="132">
        <v>15</v>
      </c>
      <c r="C301" s="132">
        <v>2</v>
      </c>
      <c r="D301" s="132" t="s">
        <v>15</v>
      </c>
      <c r="E301" s="132">
        <v>51</v>
      </c>
      <c r="F301" s="132" t="s">
        <v>15</v>
      </c>
      <c r="G301" s="132" t="s">
        <v>15</v>
      </c>
      <c r="H301" s="132">
        <v>3</v>
      </c>
      <c r="I301" s="132" t="s">
        <v>15</v>
      </c>
      <c r="J301" s="132">
        <v>9</v>
      </c>
      <c r="K301" s="132">
        <v>39</v>
      </c>
      <c r="L301" s="132" t="s">
        <v>15</v>
      </c>
      <c r="M301" s="132" t="s">
        <v>15</v>
      </c>
    </row>
    <row r="302" spans="1:13" ht="15.75" x14ac:dyDescent="0.25">
      <c r="A302" s="131">
        <v>20</v>
      </c>
      <c r="B302" s="132">
        <v>4</v>
      </c>
      <c r="C302" s="132">
        <v>1</v>
      </c>
      <c r="D302" s="132">
        <v>2</v>
      </c>
      <c r="E302" s="132" t="s">
        <v>15</v>
      </c>
      <c r="F302" s="132">
        <v>9</v>
      </c>
      <c r="G302" s="132">
        <v>1</v>
      </c>
      <c r="H302" s="132">
        <v>3</v>
      </c>
      <c r="I302" s="132" t="s">
        <v>15</v>
      </c>
      <c r="J302" s="132">
        <v>56</v>
      </c>
      <c r="K302" s="132" t="s">
        <v>15</v>
      </c>
      <c r="L302" s="132">
        <v>11</v>
      </c>
      <c r="M302" s="132" t="s">
        <v>15</v>
      </c>
    </row>
    <row r="303" spans="1:13" ht="15.75" x14ac:dyDescent="0.25">
      <c r="A303" s="131">
        <v>21</v>
      </c>
      <c r="B303" s="132" t="s">
        <v>15</v>
      </c>
      <c r="C303" s="132" t="s">
        <v>15</v>
      </c>
      <c r="D303" s="132">
        <v>13</v>
      </c>
      <c r="E303" s="132">
        <v>17</v>
      </c>
      <c r="F303" s="132">
        <v>1</v>
      </c>
      <c r="G303" s="132">
        <v>4</v>
      </c>
      <c r="H303" s="132">
        <v>20</v>
      </c>
      <c r="I303" s="132" t="s">
        <v>15</v>
      </c>
      <c r="J303" s="132">
        <v>14</v>
      </c>
      <c r="K303" s="132">
        <v>10</v>
      </c>
      <c r="L303" s="132">
        <v>16</v>
      </c>
      <c r="M303" s="132">
        <v>1</v>
      </c>
    </row>
    <row r="304" spans="1:13" ht="15.75" x14ac:dyDescent="0.25">
      <c r="A304" s="131">
        <v>22</v>
      </c>
      <c r="B304" s="132">
        <v>6</v>
      </c>
      <c r="C304" s="132">
        <v>1</v>
      </c>
      <c r="D304" s="132">
        <v>79</v>
      </c>
      <c r="E304" s="132">
        <v>33</v>
      </c>
      <c r="F304" s="132">
        <v>1</v>
      </c>
      <c r="G304" s="132">
        <v>7</v>
      </c>
      <c r="H304" s="132">
        <v>3</v>
      </c>
      <c r="I304" s="132">
        <v>2</v>
      </c>
      <c r="J304" s="132">
        <v>9</v>
      </c>
      <c r="K304" s="132">
        <v>3</v>
      </c>
      <c r="L304" s="132">
        <v>1</v>
      </c>
      <c r="M304" s="132">
        <v>72</v>
      </c>
    </row>
    <row r="305" spans="1:13" ht="15.75" x14ac:dyDescent="0.25">
      <c r="A305" s="131">
        <v>23</v>
      </c>
      <c r="B305" s="132" t="s">
        <v>15</v>
      </c>
      <c r="C305" s="132" t="s">
        <v>15</v>
      </c>
      <c r="D305" s="132" t="s">
        <v>15</v>
      </c>
      <c r="E305" s="132">
        <v>6</v>
      </c>
      <c r="F305" s="132" t="s">
        <v>15</v>
      </c>
      <c r="G305" s="132">
        <v>8</v>
      </c>
      <c r="H305" s="132">
        <v>2</v>
      </c>
      <c r="I305" s="132">
        <v>12</v>
      </c>
      <c r="J305" s="132" t="s">
        <v>15</v>
      </c>
      <c r="K305" s="132" t="s">
        <v>15</v>
      </c>
      <c r="L305" s="132">
        <v>4</v>
      </c>
      <c r="M305" s="132">
        <v>9</v>
      </c>
    </row>
    <row r="306" spans="1:13" ht="15.75" x14ac:dyDescent="0.25">
      <c r="A306" s="131">
        <v>24</v>
      </c>
      <c r="B306" s="132">
        <v>1</v>
      </c>
      <c r="C306" s="132">
        <v>28</v>
      </c>
      <c r="D306" s="132">
        <v>1</v>
      </c>
      <c r="E306" s="132" t="s">
        <v>15</v>
      </c>
      <c r="F306" s="132" t="s">
        <v>15</v>
      </c>
      <c r="G306" s="132">
        <v>1</v>
      </c>
      <c r="H306" s="132">
        <v>46</v>
      </c>
      <c r="I306" s="132">
        <v>1</v>
      </c>
      <c r="J306" s="132">
        <v>23</v>
      </c>
      <c r="K306" s="132" t="s">
        <v>15</v>
      </c>
      <c r="L306" s="132">
        <v>1</v>
      </c>
      <c r="M306" s="132">
        <v>17</v>
      </c>
    </row>
    <row r="307" spans="1:13" ht="15.75" x14ac:dyDescent="0.25">
      <c r="A307" s="131">
        <v>25</v>
      </c>
      <c r="B307" s="132">
        <v>13</v>
      </c>
      <c r="C307" s="132">
        <v>90</v>
      </c>
      <c r="D307" s="132">
        <v>1</v>
      </c>
      <c r="E307" s="132" t="s">
        <v>15</v>
      </c>
      <c r="F307" s="132">
        <v>9</v>
      </c>
      <c r="G307" s="132">
        <v>4</v>
      </c>
      <c r="H307" s="132" t="s">
        <v>15</v>
      </c>
      <c r="I307" s="132">
        <v>2</v>
      </c>
      <c r="J307" s="132" t="s">
        <v>15</v>
      </c>
      <c r="K307" s="132" t="s">
        <v>15</v>
      </c>
      <c r="L307" s="132">
        <v>7</v>
      </c>
      <c r="M307" s="132" t="s">
        <v>15</v>
      </c>
    </row>
    <row r="308" spans="1:13" ht="15.75" x14ac:dyDescent="0.25">
      <c r="A308" s="131">
        <v>26</v>
      </c>
      <c r="B308" s="132" t="s">
        <v>15</v>
      </c>
      <c r="C308" s="132" t="s">
        <v>15</v>
      </c>
      <c r="D308" s="132" t="s">
        <v>15</v>
      </c>
      <c r="E308" s="132">
        <v>4</v>
      </c>
      <c r="F308" s="132" t="s">
        <v>15</v>
      </c>
      <c r="G308" s="132" t="s">
        <v>15</v>
      </c>
      <c r="H308" s="132" t="s">
        <v>15</v>
      </c>
      <c r="I308" s="132" t="s">
        <v>15</v>
      </c>
      <c r="J308" s="132">
        <v>23</v>
      </c>
      <c r="K308" s="132">
        <v>5</v>
      </c>
      <c r="L308" s="132">
        <v>9</v>
      </c>
      <c r="M308" s="132">
        <v>10</v>
      </c>
    </row>
    <row r="309" spans="1:13" ht="15.75" x14ac:dyDescent="0.25">
      <c r="A309" s="131">
        <v>27</v>
      </c>
      <c r="B309" s="132" t="s">
        <v>15</v>
      </c>
      <c r="C309" s="132" t="s">
        <v>15</v>
      </c>
      <c r="D309" s="132">
        <v>8</v>
      </c>
      <c r="E309" s="132" t="s">
        <v>15</v>
      </c>
      <c r="F309" s="132">
        <v>27</v>
      </c>
      <c r="G309" s="132" t="s">
        <v>15</v>
      </c>
      <c r="H309" s="132">
        <v>32</v>
      </c>
      <c r="I309" s="132">
        <v>10</v>
      </c>
      <c r="J309" s="132">
        <v>5</v>
      </c>
      <c r="K309" s="132">
        <v>30</v>
      </c>
      <c r="L309" s="132" t="s">
        <v>15</v>
      </c>
      <c r="M309" s="132">
        <v>7</v>
      </c>
    </row>
    <row r="310" spans="1:13" ht="15.75" x14ac:dyDescent="0.25">
      <c r="A310" s="131">
        <v>28</v>
      </c>
      <c r="B310" s="132">
        <v>1</v>
      </c>
      <c r="C310" s="132" t="s">
        <v>15</v>
      </c>
      <c r="D310" s="132">
        <v>16</v>
      </c>
      <c r="E310" s="132" t="s">
        <v>15</v>
      </c>
      <c r="F310" s="132" t="s">
        <v>15</v>
      </c>
      <c r="G310" s="132">
        <v>38</v>
      </c>
      <c r="H310" s="132">
        <v>2</v>
      </c>
      <c r="I310" s="132" t="s">
        <v>15</v>
      </c>
      <c r="J310" s="132" t="s">
        <v>15</v>
      </c>
      <c r="K310" s="132">
        <v>27</v>
      </c>
      <c r="L310" s="132">
        <v>1</v>
      </c>
      <c r="M310" s="132">
        <v>34</v>
      </c>
    </row>
    <row r="311" spans="1:13" ht="15.75" x14ac:dyDescent="0.25">
      <c r="A311" s="131">
        <v>29</v>
      </c>
      <c r="B311" s="132" t="s">
        <v>15</v>
      </c>
      <c r="C311" s="126"/>
      <c r="D311" s="132">
        <v>13</v>
      </c>
      <c r="E311" s="132" t="s">
        <v>15</v>
      </c>
      <c r="F311" s="132">
        <v>7</v>
      </c>
      <c r="G311" s="132" t="s">
        <v>15</v>
      </c>
      <c r="H311" s="132">
        <v>14</v>
      </c>
      <c r="I311" s="132" t="s">
        <v>15</v>
      </c>
      <c r="J311" s="132">
        <v>3</v>
      </c>
      <c r="K311" s="132" t="s">
        <v>15</v>
      </c>
      <c r="L311" s="132">
        <v>22</v>
      </c>
      <c r="M311" s="132">
        <v>44</v>
      </c>
    </row>
    <row r="312" spans="1:13" ht="15.75" x14ac:dyDescent="0.25">
      <c r="A312" s="131">
        <v>30</v>
      </c>
      <c r="B312" s="132" t="s">
        <v>15</v>
      </c>
      <c r="C312" s="126"/>
      <c r="D312" s="132">
        <v>14</v>
      </c>
      <c r="E312" s="132">
        <v>40</v>
      </c>
      <c r="F312" s="132">
        <v>51</v>
      </c>
      <c r="G312" s="132">
        <v>59</v>
      </c>
      <c r="H312" s="132">
        <v>36</v>
      </c>
      <c r="I312" s="132" t="s">
        <v>15</v>
      </c>
      <c r="J312" s="132" t="s">
        <v>15</v>
      </c>
      <c r="K312" s="132">
        <v>18</v>
      </c>
      <c r="L312" s="132">
        <v>14</v>
      </c>
      <c r="M312" s="132">
        <v>2</v>
      </c>
    </row>
    <row r="313" spans="1:13" ht="15.75" x14ac:dyDescent="0.25">
      <c r="A313" s="131">
        <v>31</v>
      </c>
      <c r="B313" s="132" t="s">
        <v>15</v>
      </c>
      <c r="C313" s="126"/>
      <c r="D313" s="132" t="s">
        <v>15</v>
      </c>
      <c r="E313" s="126"/>
      <c r="F313" s="132" t="s">
        <v>15</v>
      </c>
      <c r="G313" s="126"/>
      <c r="H313" s="132">
        <v>8</v>
      </c>
      <c r="I313" s="132">
        <v>28</v>
      </c>
      <c r="J313" s="126"/>
      <c r="K313" s="132" t="s">
        <v>15</v>
      </c>
      <c r="L313" s="126"/>
      <c r="M313" s="132" t="s">
        <v>15</v>
      </c>
    </row>
    <row r="316" spans="1:13" ht="16.5" thickBot="1" x14ac:dyDescent="0.3">
      <c r="A316" s="109" t="s">
        <v>61</v>
      </c>
      <c r="B316" s="110">
        <v>1980</v>
      </c>
      <c r="C316" s="111"/>
      <c r="D316" s="111"/>
      <c r="E316" s="112"/>
      <c r="F316" s="113"/>
      <c r="G316" s="113"/>
      <c r="H316" s="113"/>
      <c r="I316" s="111"/>
      <c r="J316" s="111"/>
      <c r="K316" s="111"/>
      <c r="L316" s="111"/>
      <c r="M316" s="111"/>
    </row>
    <row r="317" spans="1:13" ht="15" thickBot="1" x14ac:dyDescent="0.25">
      <c r="A317" s="115" t="s">
        <v>62</v>
      </c>
      <c r="B317" s="129" t="s">
        <v>63</v>
      </c>
      <c r="C317" s="129" t="s">
        <v>64</v>
      </c>
      <c r="D317" s="129" t="s">
        <v>65</v>
      </c>
      <c r="E317" s="129" t="s">
        <v>66</v>
      </c>
      <c r="F317" s="129" t="s">
        <v>67</v>
      </c>
      <c r="G317" s="129" t="s">
        <v>68</v>
      </c>
      <c r="H317" s="129" t="s">
        <v>69</v>
      </c>
      <c r="I317" s="129" t="s">
        <v>70</v>
      </c>
      <c r="J317" s="129" t="s">
        <v>71</v>
      </c>
      <c r="K317" s="129" t="s">
        <v>72</v>
      </c>
      <c r="L317" s="129" t="s">
        <v>73</v>
      </c>
      <c r="M317" s="130" t="s">
        <v>74</v>
      </c>
    </row>
    <row r="318" spans="1:13" ht="16.5" thickTop="1" x14ac:dyDescent="0.25">
      <c r="A318" s="131">
        <v>1</v>
      </c>
      <c r="B318" s="132" t="s">
        <v>15</v>
      </c>
      <c r="C318" s="132">
        <v>40</v>
      </c>
      <c r="D318" s="132" t="s">
        <v>15</v>
      </c>
      <c r="E318" s="132" t="s">
        <v>15</v>
      </c>
      <c r="F318" s="132">
        <v>20</v>
      </c>
      <c r="G318" s="132" t="s">
        <v>15</v>
      </c>
      <c r="H318" s="132" t="s">
        <v>15</v>
      </c>
      <c r="I318" s="132" t="s">
        <v>15</v>
      </c>
      <c r="J318" s="132">
        <v>40</v>
      </c>
      <c r="K318" s="132">
        <v>20</v>
      </c>
      <c r="L318" s="132">
        <v>2</v>
      </c>
      <c r="M318" s="132" t="s">
        <v>15</v>
      </c>
    </row>
    <row r="319" spans="1:13" ht="15.75" x14ac:dyDescent="0.25">
      <c r="A319" s="131">
        <v>2</v>
      </c>
      <c r="B319" s="132" t="s">
        <v>15</v>
      </c>
      <c r="C319" s="132">
        <v>4</v>
      </c>
      <c r="D319" s="132" t="s">
        <v>15</v>
      </c>
      <c r="E319" s="132" t="s">
        <v>15</v>
      </c>
      <c r="F319" s="132">
        <v>111</v>
      </c>
      <c r="G319" s="132">
        <v>2</v>
      </c>
      <c r="H319" s="132">
        <v>15</v>
      </c>
      <c r="I319" s="132" t="s">
        <v>15</v>
      </c>
      <c r="J319" s="132">
        <v>57</v>
      </c>
      <c r="K319" s="132">
        <v>13</v>
      </c>
      <c r="L319" s="132" t="s">
        <v>15</v>
      </c>
      <c r="M319" s="132">
        <v>7</v>
      </c>
    </row>
    <row r="320" spans="1:13" ht="15.75" x14ac:dyDescent="0.25">
      <c r="A320" s="131">
        <v>3</v>
      </c>
      <c r="B320" s="132">
        <v>12</v>
      </c>
      <c r="C320" s="132">
        <v>43</v>
      </c>
      <c r="D320" s="132" t="s">
        <v>15</v>
      </c>
      <c r="E320" s="132" t="s">
        <v>15</v>
      </c>
      <c r="F320" s="132">
        <v>49</v>
      </c>
      <c r="G320" s="132" t="s">
        <v>15</v>
      </c>
      <c r="H320" s="132" t="s">
        <v>15</v>
      </c>
      <c r="I320" s="132" t="s">
        <v>15</v>
      </c>
      <c r="J320" s="132">
        <v>9</v>
      </c>
      <c r="K320" s="132">
        <v>11</v>
      </c>
      <c r="L320" s="132">
        <v>6</v>
      </c>
      <c r="M320" s="132">
        <v>15</v>
      </c>
    </row>
    <row r="321" spans="1:13" ht="15.75" x14ac:dyDescent="0.25">
      <c r="A321" s="131">
        <v>4</v>
      </c>
      <c r="B321" s="132">
        <v>12</v>
      </c>
      <c r="C321" s="132" t="s">
        <v>15</v>
      </c>
      <c r="D321" s="132">
        <v>5</v>
      </c>
      <c r="E321" s="132">
        <v>2</v>
      </c>
      <c r="F321" s="132">
        <v>20</v>
      </c>
      <c r="G321" s="132">
        <v>1</v>
      </c>
      <c r="H321" s="132">
        <v>38</v>
      </c>
      <c r="I321" s="132" t="s">
        <v>15</v>
      </c>
      <c r="J321" s="132" t="s">
        <v>15</v>
      </c>
      <c r="K321" s="132" t="s">
        <v>15</v>
      </c>
      <c r="L321" s="132" t="s">
        <v>15</v>
      </c>
      <c r="M321" s="132">
        <v>107</v>
      </c>
    </row>
    <row r="322" spans="1:13" ht="15.75" x14ac:dyDescent="0.25">
      <c r="A322" s="131">
        <v>5</v>
      </c>
      <c r="B322" s="132">
        <v>1</v>
      </c>
      <c r="C322" s="132">
        <v>17</v>
      </c>
      <c r="D322" s="132">
        <v>15</v>
      </c>
      <c r="E322" s="132" t="s">
        <v>15</v>
      </c>
      <c r="F322" s="132">
        <v>22</v>
      </c>
      <c r="G322" s="132">
        <v>24</v>
      </c>
      <c r="H322" s="132">
        <v>5</v>
      </c>
      <c r="I322" s="132" t="s">
        <v>15</v>
      </c>
      <c r="J322" s="132">
        <v>47</v>
      </c>
      <c r="K322" s="132" t="s">
        <v>15</v>
      </c>
      <c r="L322" s="132" t="s">
        <v>15</v>
      </c>
      <c r="M322" s="132" t="s">
        <v>15</v>
      </c>
    </row>
    <row r="323" spans="1:13" ht="15.75" x14ac:dyDescent="0.25">
      <c r="A323" s="131">
        <v>6</v>
      </c>
      <c r="B323" s="132">
        <v>14</v>
      </c>
      <c r="C323" s="132" t="s">
        <v>15</v>
      </c>
      <c r="D323" s="132" t="s">
        <v>15</v>
      </c>
      <c r="E323" s="132">
        <v>27</v>
      </c>
      <c r="F323" s="132">
        <v>3</v>
      </c>
      <c r="G323" s="132" t="s">
        <v>15</v>
      </c>
      <c r="H323" s="132">
        <v>3</v>
      </c>
      <c r="I323" s="132">
        <v>21</v>
      </c>
      <c r="J323" s="132">
        <v>15</v>
      </c>
      <c r="K323" s="132" t="s">
        <v>15</v>
      </c>
      <c r="L323" s="132" t="s">
        <v>15</v>
      </c>
      <c r="M323" s="132">
        <v>85</v>
      </c>
    </row>
    <row r="324" spans="1:13" ht="15.75" x14ac:dyDescent="0.25">
      <c r="A324" s="131">
        <v>7</v>
      </c>
      <c r="B324" s="132">
        <v>1</v>
      </c>
      <c r="C324" s="132" t="s">
        <v>15</v>
      </c>
      <c r="D324" s="132" t="s">
        <v>15</v>
      </c>
      <c r="E324" s="132">
        <v>38</v>
      </c>
      <c r="F324" s="132" t="s">
        <v>15</v>
      </c>
      <c r="G324" s="132">
        <v>8</v>
      </c>
      <c r="H324" s="132" t="s">
        <v>15</v>
      </c>
      <c r="I324" s="132">
        <v>4</v>
      </c>
      <c r="J324" s="132">
        <v>16</v>
      </c>
      <c r="K324" s="132" t="s">
        <v>15</v>
      </c>
      <c r="L324" s="132">
        <v>25</v>
      </c>
      <c r="M324" s="132">
        <v>1</v>
      </c>
    </row>
    <row r="325" spans="1:13" ht="15.75" x14ac:dyDescent="0.25">
      <c r="A325" s="131">
        <v>8</v>
      </c>
      <c r="B325" s="132" t="s">
        <v>15</v>
      </c>
      <c r="C325" s="132" t="s">
        <v>15</v>
      </c>
      <c r="D325" s="132" t="s">
        <v>15</v>
      </c>
      <c r="E325" s="132">
        <v>12</v>
      </c>
      <c r="F325" s="132" t="s">
        <v>15</v>
      </c>
      <c r="G325" s="132">
        <v>7</v>
      </c>
      <c r="H325" s="132">
        <v>11</v>
      </c>
      <c r="I325" s="132" t="s">
        <v>15</v>
      </c>
      <c r="J325" s="132">
        <v>1</v>
      </c>
      <c r="K325" s="132">
        <v>20</v>
      </c>
      <c r="L325" s="132" t="s">
        <v>15</v>
      </c>
      <c r="M325" s="132">
        <v>48</v>
      </c>
    </row>
    <row r="326" spans="1:13" ht="15.75" x14ac:dyDescent="0.25">
      <c r="A326" s="131">
        <v>9</v>
      </c>
      <c r="B326" s="132">
        <v>3</v>
      </c>
      <c r="C326" s="132" t="s">
        <v>15</v>
      </c>
      <c r="D326" s="132">
        <v>4</v>
      </c>
      <c r="E326" s="132" t="s">
        <v>15</v>
      </c>
      <c r="F326" s="132">
        <v>34</v>
      </c>
      <c r="G326" s="132" t="s">
        <v>15</v>
      </c>
      <c r="H326" s="132">
        <v>40</v>
      </c>
      <c r="I326" s="132">
        <v>55</v>
      </c>
      <c r="J326" s="132" t="s">
        <v>15</v>
      </c>
      <c r="K326" s="132">
        <v>7</v>
      </c>
      <c r="L326" s="132">
        <v>6</v>
      </c>
      <c r="M326" s="132" t="s">
        <v>15</v>
      </c>
    </row>
    <row r="327" spans="1:13" ht="15.75" x14ac:dyDescent="0.25">
      <c r="A327" s="131">
        <v>10</v>
      </c>
      <c r="B327" s="132">
        <v>17</v>
      </c>
      <c r="C327" s="132" t="s">
        <v>15</v>
      </c>
      <c r="D327" s="132">
        <v>27</v>
      </c>
      <c r="E327" s="132">
        <v>8</v>
      </c>
      <c r="F327" s="132">
        <v>20</v>
      </c>
      <c r="G327" s="132" t="s">
        <v>15</v>
      </c>
      <c r="H327" s="132">
        <v>6</v>
      </c>
      <c r="I327" s="132" t="s">
        <v>15</v>
      </c>
      <c r="J327" s="132" t="s">
        <v>15</v>
      </c>
      <c r="K327" s="132">
        <v>11</v>
      </c>
      <c r="L327" s="132" t="s">
        <v>15</v>
      </c>
      <c r="M327" s="132">
        <v>2</v>
      </c>
    </row>
    <row r="328" spans="1:13" ht="15.75" x14ac:dyDescent="0.25">
      <c r="A328" s="131">
        <v>11</v>
      </c>
      <c r="B328" s="132">
        <v>20</v>
      </c>
      <c r="C328" s="132">
        <v>4</v>
      </c>
      <c r="D328" s="132">
        <v>5</v>
      </c>
      <c r="E328" s="132">
        <v>5</v>
      </c>
      <c r="F328" s="132" t="s">
        <v>15</v>
      </c>
      <c r="G328" s="132">
        <v>18</v>
      </c>
      <c r="H328" s="132" t="s">
        <v>15</v>
      </c>
      <c r="I328" s="132">
        <v>29</v>
      </c>
      <c r="J328" s="132">
        <v>17</v>
      </c>
      <c r="K328" s="132" t="s">
        <v>15</v>
      </c>
      <c r="L328" s="132">
        <v>4</v>
      </c>
      <c r="M328" s="132">
        <v>3</v>
      </c>
    </row>
    <row r="329" spans="1:13" ht="15.75" x14ac:dyDescent="0.25">
      <c r="A329" s="131">
        <v>12</v>
      </c>
      <c r="B329" s="132">
        <v>7.4</v>
      </c>
      <c r="C329" s="132" t="s">
        <v>15</v>
      </c>
      <c r="D329" s="132">
        <v>3</v>
      </c>
      <c r="E329" s="132">
        <v>30</v>
      </c>
      <c r="F329" s="132" t="s">
        <v>15</v>
      </c>
      <c r="G329" s="132">
        <v>65</v>
      </c>
      <c r="H329" s="132" t="s">
        <v>15</v>
      </c>
      <c r="I329" s="132">
        <v>107</v>
      </c>
      <c r="J329" s="132" t="s">
        <v>15</v>
      </c>
      <c r="K329" s="132">
        <v>1</v>
      </c>
      <c r="L329" s="132">
        <v>17</v>
      </c>
      <c r="M329" s="132">
        <v>47</v>
      </c>
    </row>
    <row r="330" spans="1:13" ht="15.75" x14ac:dyDescent="0.25">
      <c r="A330" s="131">
        <v>13</v>
      </c>
      <c r="B330" s="132">
        <v>2</v>
      </c>
      <c r="C330" s="132">
        <v>27</v>
      </c>
      <c r="D330" s="132" t="s">
        <v>15</v>
      </c>
      <c r="E330" s="132">
        <v>15</v>
      </c>
      <c r="F330" s="132" t="s">
        <v>15</v>
      </c>
      <c r="G330" s="132">
        <v>23</v>
      </c>
      <c r="H330" s="132" t="s">
        <v>15</v>
      </c>
      <c r="I330" s="132">
        <v>18</v>
      </c>
      <c r="J330" s="132">
        <v>48</v>
      </c>
      <c r="K330" s="132">
        <v>16</v>
      </c>
      <c r="L330" s="132">
        <v>3</v>
      </c>
      <c r="M330" s="132">
        <v>5</v>
      </c>
    </row>
    <row r="331" spans="1:13" ht="15.75" x14ac:dyDescent="0.25">
      <c r="A331" s="131">
        <v>14</v>
      </c>
      <c r="B331" s="132">
        <v>22</v>
      </c>
      <c r="C331" s="132" t="s">
        <v>15</v>
      </c>
      <c r="D331" s="132">
        <v>73</v>
      </c>
      <c r="E331" s="132">
        <v>3</v>
      </c>
      <c r="F331" s="132">
        <v>52</v>
      </c>
      <c r="G331" s="132">
        <v>4</v>
      </c>
      <c r="H331" s="132">
        <v>7</v>
      </c>
      <c r="I331" s="132" t="s">
        <v>15</v>
      </c>
      <c r="J331" s="132" t="s">
        <v>15</v>
      </c>
      <c r="K331" s="132">
        <v>28</v>
      </c>
      <c r="L331" s="132" t="s">
        <v>15</v>
      </c>
      <c r="M331" s="132" t="s">
        <v>15</v>
      </c>
    </row>
    <row r="332" spans="1:13" ht="15.75" x14ac:dyDescent="0.25">
      <c r="A332" s="131">
        <v>15</v>
      </c>
      <c r="B332" s="132">
        <v>11</v>
      </c>
      <c r="C332" s="132">
        <v>8</v>
      </c>
      <c r="D332" s="132">
        <v>7</v>
      </c>
      <c r="E332" s="132">
        <v>57</v>
      </c>
      <c r="F332" s="132">
        <v>2</v>
      </c>
      <c r="G332" s="132">
        <v>42</v>
      </c>
      <c r="H332" s="132">
        <v>6</v>
      </c>
      <c r="I332" s="132">
        <v>6</v>
      </c>
      <c r="J332" s="132">
        <v>12</v>
      </c>
      <c r="K332" s="132" t="s">
        <v>15</v>
      </c>
      <c r="L332" s="132" t="s">
        <v>15</v>
      </c>
      <c r="M332" s="132">
        <v>1</v>
      </c>
    </row>
    <row r="333" spans="1:13" ht="15.75" x14ac:dyDescent="0.25">
      <c r="A333" s="131">
        <v>16</v>
      </c>
      <c r="B333" s="132" t="s">
        <v>15</v>
      </c>
      <c r="C333" s="132">
        <v>13</v>
      </c>
      <c r="D333" s="132">
        <v>17</v>
      </c>
      <c r="E333" s="132">
        <v>61</v>
      </c>
      <c r="F333" s="132">
        <v>88</v>
      </c>
      <c r="G333" s="132">
        <v>4</v>
      </c>
      <c r="H333" s="132" t="s">
        <v>15</v>
      </c>
      <c r="I333" s="132" t="s">
        <v>15</v>
      </c>
      <c r="J333" s="132" t="s">
        <v>15</v>
      </c>
      <c r="K333" s="132" t="s">
        <v>15</v>
      </c>
      <c r="L333" s="132" t="s">
        <v>15</v>
      </c>
      <c r="M333" s="132">
        <v>12</v>
      </c>
    </row>
    <row r="334" spans="1:13" ht="15.75" x14ac:dyDescent="0.25">
      <c r="A334" s="131">
        <v>17</v>
      </c>
      <c r="B334" s="132">
        <v>11</v>
      </c>
      <c r="C334" s="132">
        <v>13</v>
      </c>
      <c r="D334" s="132" t="s">
        <v>15</v>
      </c>
      <c r="E334" s="132">
        <v>6</v>
      </c>
      <c r="F334" s="132">
        <v>3</v>
      </c>
      <c r="G334" s="132">
        <v>2</v>
      </c>
      <c r="H334" s="132">
        <v>10</v>
      </c>
      <c r="I334" s="132">
        <v>3</v>
      </c>
      <c r="J334" s="132">
        <v>62</v>
      </c>
      <c r="K334" s="132">
        <v>9</v>
      </c>
      <c r="L334" s="132">
        <v>17</v>
      </c>
      <c r="M334" s="132">
        <v>31</v>
      </c>
    </row>
    <row r="335" spans="1:13" ht="15.75" x14ac:dyDescent="0.25">
      <c r="A335" s="131">
        <v>18</v>
      </c>
      <c r="B335" s="132">
        <v>8</v>
      </c>
      <c r="C335" s="132">
        <v>27</v>
      </c>
      <c r="D335" s="132">
        <v>16</v>
      </c>
      <c r="E335" s="132">
        <v>32</v>
      </c>
      <c r="F335" s="132">
        <v>20</v>
      </c>
      <c r="G335" s="132">
        <v>80</v>
      </c>
      <c r="H335" s="132" t="s">
        <v>15</v>
      </c>
      <c r="I335" s="132" t="s">
        <v>15</v>
      </c>
      <c r="J335" s="132">
        <v>15</v>
      </c>
      <c r="K335" s="132" t="s">
        <v>15</v>
      </c>
      <c r="L335" s="132">
        <v>5</v>
      </c>
      <c r="M335" s="132">
        <v>39</v>
      </c>
    </row>
    <row r="336" spans="1:13" ht="15.75" x14ac:dyDescent="0.25">
      <c r="A336" s="131">
        <v>19</v>
      </c>
      <c r="B336" s="132">
        <v>3</v>
      </c>
      <c r="C336" s="132" t="s">
        <v>15</v>
      </c>
      <c r="D336" s="132">
        <v>4</v>
      </c>
      <c r="E336" s="132">
        <v>2</v>
      </c>
      <c r="F336" s="132">
        <v>44</v>
      </c>
      <c r="G336" s="132">
        <v>23</v>
      </c>
      <c r="H336" s="132">
        <v>2</v>
      </c>
      <c r="I336" s="132">
        <v>18</v>
      </c>
      <c r="J336" s="132" t="s">
        <v>15</v>
      </c>
      <c r="K336" s="132">
        <v>2</v>
      </c>
      <c r="L336" s="132">
        <v>1</v>
      </c>
      <c r="M336" s="132">
        <v>33</v>
      </c>
    </row>
    <row r="337" spans="1:13" ht="15.75" x14ac:dyDescent="0.25">
      <c r="A337" s="131">
        <v>20</v>
      </c>
      <c r="B337" s="132">
        <v>9</v>
      </c>
      <c r="C337" s="132">
        <v>2</v>
      </c>
      <c r="D337" s="132">
        <v>1</v>
      </c>
      <c r="E337" s="132" t="s">
        <v>15</v>
      </c>
      <c r="F337" s="132">
        <v>83</v>
      </c>
      <c r="G337" s="132" t="s">
        <v>15</v>
      </c>
      <c r="H337" s="132">
        <v>15</v>
      </c>
      <c r="I337" s="132" t="s">
        <v>15</v>
      </c>
      <c r="J337" s="132" t="s">
        <v>15</v>
      </c>
      <c r="K337" s="132">
        <v>8</v>
      </c>
      <c r="L337" s="132" t="s">
        <v>15</v>
      </c>
      <c r="M337" s="132" t="s">
        <v>15</v>
      </c>
    </row>
    <row r="338" spans="1:13" ht="15.75" x14ac:dyDescent="0.25">
      <c r="A338" s="131">
        <v>21</v>
      </c>
      <c r="B338" s="132" t="s">
        <v>15</v>
      </c>
      <c r="C338" s="132">
        <v>5</v>
      </c>
      <c r="D338" s="132" t="s">
        <v>15</v>
      </c>
      <c r="E338" s="132">
        <v>117</v>
      </c>
      <c r="F338" s="132" t="s">
        <v>15</v>
      </c>
      <c r="G338" s="132">
        <v>47</v>
      </c>
      <c r="H338" s="132">
        <v>20</v>
      </c>
      <c r="I338" s="132" t="s">
        <v>15</v>
      </c>
      <c r="J338" s="132" t="s">
        <v>15</v>
      </c>
      <c r="K338" s="132">
        <v>1</v>
      </c>
      <c r="L338" s="132">
        <v>18</v>
      </c>
      <c r="M338" s="132">
        <v>27</v>
      </c>
    </row>
    <row r="339" spans="1:13" ht="15.75" x14ac:dyDescent="0.25">
      <c r="A339" s="131">
        <v>22</v>
      </c>
      <c r="B339" s="132" t="s">
        <v>15</v>
      </c>
      <c r="C339" s="132" t="s">
        <v>15</v>
      </c>
      <c r="D339" s="132" t="s">
        <v>15</v>
      </c>
      <c r="E339" s="132">
        <v>7</v>
      </c>
      <c r="F339" s="132" t="s">
        <v>15</v>
      </c>
      <c r="G339" s="132" t="s">
        <v>15</v>
      </c>
      <c r="H339" s="132" t="s">
        <v>15</v>
      </c>
      <c r="I339" s="132" t="s">
        <v>15</v>
      </c>
      <c r="J339" s="132" t="s">
        <v>15</v>
      </c>
      <c r="K339" s="132">
        <v>23</v>
      </c>
      <c r="L339" s="132">
        <v>35</v>
      </c>
      <c r="M339" s="132">
        <v>2</v>
      </c>
    </row>
    <row r="340" spans="1:13" ht="15.75" x14ac:dyDescent="0.25">
      <c r="A340" s="131">
        <v>23</v>
      </c>
      <c r="B340" s="132">
        <v>51</v>
      </c>
      <c r="C340" s="132" t="s">
        <v>15</v>
      </c>
      <c r="D340" s="132" t="s">
        <v>15</v>
      </c>
      <c r="E340" s="132">
        <v>1</v>
      </c>
      <c r="F340" s="132">
        <v>2</v>
      </c>
      <c r="G340" s="132">
        <v>35</v>
      </c>
      <c r="H340" s="132">
        <v>19</v>
      </c>
      <c r="I340" s="132">
        <v>2</v>
      </c>
      <c r="J340" s="132" t="s">
        <v>15</v>
      </c>
      <c r="K340" s="132" t="s">
        <v>15</v>
      </c>
      <c r="L340" s="132">
        <v>9</v>
      </c>
      <c r="M340" s="132">
        <v>64</v>
      </c>
    </row>
    <row r="341" spans="1:13" ht="15.75" x14ac:dyDescent="0.25">
      <c r="A341" s="131">
        <v>24</v>
      </c>
      <c r="B341" s="132">
        <v>16</v>
      </c>
      <c r="C341" s="132" t="s">
        <v>15</v>
      </c>
      <c r="D341" s="132" t="s">
        <v>15</v>
      </c>
      <c r="E341" s="132">
        <v>3</v>
      </c>
      <c r="F341" s="132" t="s">
        <v>15</v>
      </c>
      <c r="G341" s="132">
        <v>7</v>
      </c>
      <c r="H341" s="132" t="s">
        <v>15</v>
      </c>
      <c r="I341" s="132" t="s">
        <v>15</v>
      </c>
      <c r="J341" s="132">
        <v>16</v>
      </c>
      <c r="K341" s="132">
        <v>91</v>
      </c>
      <c r="L341" s="132">
        <v>4</v>
      </c>
      <c r="M341" s="132">
        <v>23</v>
      </c>
    </row>
    <row r="342" spans="1:13" ht="15.75" x14ac:dyDescent="0.25">
      <c r="A342" s="131">
        <v>25</v>
      </c>
      <c r="B342" s="132">
        <v>80</v>
      </c>
      <c r="C342" s="132" t="s">
        <v>15</v>
      </c>
      <c r="D342" s="132">
        <v>7</v>
      </c>
      <c r="E342" s="132" t="s">
        <v>15</v>
      </c>
      <c r="F342" s="132" t="s">
        <v>15</v>
      </c>
      <c r="G342" s="132">
        <v>10</v>
      </c>
      <c r="H342" s="132" t="s">
        <v>15</v>
      </c>
      <c r="I342" s="132" t="s">
        <v>15</v>
      </c>
      <c r="J342" s="132" t="s">
        <v>15</v>
      </c>
      <c r="K342" s="132">
        <v>13</v>
      </c>
      <c r="L342" s="132">
        <v>67</v>
      </c>
      <c r="M342" s="132">
        <v>5</v>
      </c>
    </row>
    <row r="343" spans="1:13" ht="15.75" x14ac:dyDescent="0.25">
      <c r="A343" s="131">
        <v>26</v>
      </c>
      <c r="B343" s="132">
        <v>6</v>
      </c>
      <c r="C343" s="132" t="s">
        <v>15</v>
      </c>
      <c r="D343" s="132">
        <v>2</v>
      </c>
      <c r="E343" s="132">
        <v>27</v>
      </c>
      <c r="F343" s="132">
        <v>3</v>
      </c>
      <c r="G343" s="132">
        <v>63</v>
      </c>
      <c r="H343" s="132">
        <v>8</v>
      </c>
      <c r="I343" s="132">
        <v>5</v>
      </c>
      <c r="J343" s="132" t="s">
        <v>15</v>
      </c>
      <c r="K343" s="132">
        <v>1</v>
      </c>
      <c r="L343" s="132">
        <v>2</v>
      </c>
      <c r="M343" s="132">
        <v>1</v>
      </c>
    </row>
    <row r="344" spans="1:13" ht="15.75" x14ac:dyDescent="0.25">
      <c r="A344" s="131">
        <v>27</v>
      </c>
      <c r="B344" s="132">
        <v>15</v>
      </c>
      <c r="C344" s="132" t="s">
        <v>15</v>
      </c>
      <c r="D344" s="132" t="s">
        <v>15</v>
      </c>
      <c r="E344" s="132" t="s">
        <v>15</v>
      </c>
      <c r="F344" s="132" t="s">
        <v>15</v>
      </c>
      <c r="G344" s="132">
        <v>81</v>
      </c>
      <c r="H344" s="132">
        <v>4</v>
      </c>
      <c r="I344" s="132" t="s">
        <v>15</v>
      </c>
      <c r="J344" s="132" t="s">
        <v>15</v>
      </c>
      <c r="K344" s="132">
        <v>4</v>
      </c>
      <c r="L344" s="132">
        <v>18</v>
      </c>
      <c r="M344" s="132" t="s">
        <v>15</v>
      </c>
    </row>
    <row r="345" spans="1:13" ht="15.75" x14ac:dyDescent="0.25">
      <c r="A345" s="131">
        <v>28</v>
      </c>
      <c r="B345" s="132">
        <v>3</v>
      </c>
      <c r="C345" s="132">
        <v>12</v>
      </c>
      <c r="D345" s="132">
        <v>14</v>
      </c>
      <c r="E345" s="132" t="s">
        <v>15</v>
      </c>
      <c r="F345" s="132">
        <v>3</v>
      </c>
      <c r="G345" s="132" t="s">
        <v>15</v>
      </c>
      <c r="H345" s="132">
        <v>15</v>
      </c>
      <c r="I345" s="132" t="s">
        <v>15</v>
      </c>
      <c r="J345" s="132">
        <v>10</v>
      </c>
      <c r="K345" s="132">
        <v>1</v>
      </c>
      <c r="L345" s="132">
        <v>23</v>
      </c>
      <c r="M345" s="132">
        <v>5</v>
      </c>
    </row>
    <row r="346" spans="1:13" ht="15.75" x14ac:dyDescent="0.25">
      <c r="A346" s="131">
        <v>29</v>
      </c>
      <c r="B346" s="132" t="s">
        <v>15</v>
      </c>
      <c r="C346" s="132">
        <v>3</v>
      </c>
      <c r="D346" s="132" t="s">
        <v>15</v>
      </c>
      <c r="E346" s="132">
        <v>8</v>
      </c>
      <c r="F346" s="132">
        <v>20</v>
      </c>
      <c r="G346" s="132" t="s">
        <v>15</v>
      </c>
      <c r="H346" s="132">
        <v>4</v>
      </c>
      <c r="I346" s="132">
        <v>18</v>
      </c>
      <c r="J346" s="132" t="s">
        <v>15</v>
      </c>
      <c r="K346" s="132">
        <v>8</v>
      </c>
      <c r="L346" s="132">
        <v>6</v>
      </c>
      <c r="M346" s="132" t="s">
        <v>15</v>
      </c>
    </row>
    <row r="347" spans="1:13" ht="15.75" x14ac:dyDescent="0.25">
      <c r="A347" s="131">
        <v>30</v>
      </c>
      <c r="B347" s="132">
        <v>73</v>
      </c>
      <c r="C347" s="126"/>
      <c r="D347" s="132">
        <v>6</v>
      </c>
      <c r="E347" s="132">
        <v>56</v>
      </c>
      <c r="F347" s="132">
        <v>1</v>
      </c>
      <c r="G347" s="132">
        <v>60</v>
      </c>
      <c r="H347" s="132">
        <v>1</v>
      </c>
      <c r="I347" s="132">
        <v>3</v>
      </c>
      <c r="J347" s="132">
        <v>1</v>
      </c>
      <c r="K347" s="132">
        <v>11</v>
      </c>
      <c r="L347" s="132" t="s">
        <v>15</v>
      </c>
      <c r="M347" s="132">
        <v>7</v>
      </c>
    </row>
    <row r="348" spans="1:13" ht="15.75" x14ac:dyDescent="0.25">
      <c r="A348" s="131">
        <v>31</v>
      </c>
      <c r="B348" s="132">
        <v>8</v>
      </c>
      <c r="C348" s="126"/>
      <c r="D348" s="132" t="s">
        <v>15</v>
      </c>
      <c r="E348" s="126"/>
      <c r="F348" s="132" t="s">
        <v>15</v>
      </c>
      <c r="G348" s="126"/>
      <c r="H348" s="132">
        <v>46</v>
      </c>
      <c r="I348" s="132">
        <v>45</v>
      </c>
      <c r="J348" s="126"/>
      <c r="K348" s="132">
        <v>2</v>
      </c>
      <c r="L348" s="126"/>
      <c r="M348" s="132">
        <v>14</v>
      </c>
    </row>
    <row r="351" spans="1:13" ht="16.5" thickBot="1" x14ac:dyDescent="0.3">
      <c r="A351" s="109" t="s">
        <v>61</v>
      </c>
      <c r="B351" s="110">
        <v>1981</v>
      </c>
      <c r="C351" s="111"/>
      <c r="D351" s="111"/>
      <c r="E351" s="112"/>
      <c r="F351" s="113"/>
      <c r="G351" s="113"/>
      <c r="H351" s="113"/>
      <c r="I351" s="111"/>
      <c r="J351" s="111"/>
      <c r="K351" s="111"/>
      <c r="L351" s="111"/>
      <c r="M351" s="111"/>
    </row>
    <row r="352" spans="1:13" ht="15" thickBot="1" x14ac:dyDescent="0.25">
      <c r="A352" s="115" t="s">
        <v>62</v>
      </c>
      <c r="B352" s="129" t="s">
        <v>63</v>
      </c>
      <c r="C352" s="129" t="s">
        <v>64</v>
      </c>
      <c r="D352" s="129" t="s">
        <v>65</v>
      </c>
      <c r="E352" s="129" t="s">
        <v>66</v>
      </c>
      <c r="F352" s="129" t="s">
        <v>67</v>
      </c>
      <c r="G352" s="129" t="s">
        <v>68</v>
      </c>
      <c r="H352" s="129" t="s">
        <v>69</v>
      </c>
      <c r="I352" s="129" t="s">
        <v>70</v>
      </c>
      <c r="J352" s="129" t="s">
        <v>71</v>
      </c>
      <c r="K352" s="129" t="s">
        <v>72</v>
      </c>
      <c r="L352" s="129" t="s">
        <v>73</v>
      </c>
      <c r="M352" s="130" t="s">
        <v>74</v>
      </c>
    </row>
    <row r="353" spans="1:13" ht="16.5" thickTop="1" x14ac:dyDescent="0.25">
      <c r="A353" s="131">
        <v>1</v>
      </c>
      <c r="B353" s="132">
        <v>2</v>
      </c>
      <c r="C353" s="132" t="s">
        <v>15</v>
      </c>
      <c r="D353" s="132" t="s">
        <v>15</v>
      </c>
      <c r="E353" s="132">
        <v>33.1</v>
      </c>
      <c r="F353" s="132" t="s">
        <v>15</v>
      </c>
      <c r="G353" s="132" t="s">
        <v>15</v>
      </c>
      <c r="H353" s="132" t="s">
        <v>15</v>
      </c>
      <c r="I353" s="132" t="s">
        <v>15</v>
      </c>
      <c r="J353" s="132">
        <v>3.2</v>
      </c>
      <c r="K353" s="132">
        <v>60.5</v>
      </c>
      <c r="L353" s="132">
        <v>1</v>
      </c>
      <c r="M353" s="132">
        <v>37.200000000000003</v>
      </c>
    </row>
    <row r="354" spans="1:13" ht="15.75" x14ac:dyDescent="0.25">
      <c r="A354" s="131">
        <v>2</v>
      </c>
      <c r="B354" s="132">
        <v>5</v>
      </c>
      <c r="C354" s="132" t="s">
        <v>15</v>
      </c>
      <c r="D354" s="132" t="s">
        <v>15</v>
      </c>
      <c r="E354" s="132">
        <v>29.4</v>
      </c>
      <c r="F354" s="132" t="s">
        <v>15</v>
      </c>
      <c r="G354" s="132" t="s">
        <v>15</v>
      </c>
      <c r="H354" s="132">
        <v>88.7</v>
      </c>
      <c r="I354" s="132">
        <v>4.5</v>
      </c>
      <c r="J354" s="132">
        <v>81.8</v>
      </c>
      <c r="K354" s="132" t="s">
        <v>15</v>
      </c>
      <c r="L354" s="132">
        <v>2</v>
      </c>
      <c r="M354" s="132" t="s">
        <v>15</v>
      </c>
    </row>
    <row r="355" spans="1:13" ht="15.75" x14ac:dyDescent="0.25">
      <c r="A355" s="131">
        <v>3</v>
      </c>
      <c r="B355" s="132">
        <v>24</v>
      </c>
      <c r="C355" s="132" t="s">
        <v>15</v>
      </c>
      <c r="D355" s="132" t="s">
        <v>15</v>
      </c>
      <c r="E355" s="132">
        <v>27.2</v>
      </c>
      <c r="F355" s="132">
        <v>6.1</v>
      </c>
      <c r="G355" s="132">
        <v>9.6</v>
      </c>
      <c r="H355" s="132">
        <v>4.9000000000000004</v>
      </c>
      <c r="I355" s="132" t="s">
        <v>15</v>
      </c>
      <c r="J355" s="132" t="s">
        <v>15</v>
      </c>
      <c r="K355" s="132" t="s">
        <v>15</v>
      </c>
      <c r="L355" s="132">
        <v>14.5</v>
      </c>
      <c r="M355" s="132" t="s">
        <v>15</v>
      </c>
    </row>
    <row r="356" spans="1:13" ht="15.75" x14ac:dyDescent="0.25">
      <c r="A356" s="131">
        <v>4</v>
      </c>
      <c r="B356" s="132">
        <v>0</v>
      </c>
      <c r="C356" s="132">
        <v>4</v>
      </c>
      <c r="D356" s="132">
        <v>85.4</v>
      </c>
      <c r="E356" s="132">
        <v>0.8</v>
      </c>
      <c r="F356" s="132">
        <v>12.8</v>
      </c>
      <c r="G356" s="132" t="s">
        <v>15</v>
      </c>
      <c r="H356" s="132">
        <v>50</v>
      </c>
      <c r="I356" s="132" t="s">
        <v>15</v>
      </c>
      <c r="J356" s="132">
        <v>2.4</v>
      </c>
      <c r="K356" s="132">
        <v>12.6</v>
      </c>
      <c r="L356" s="132">
        <v>11</v>
      </c>
      <c r="M356" s="132">
        <v>3.5</v>
      </c>
    </row>
    <row r="357" spans="1:13" ht="15.75" x14ac:dyDescent="0.25">
      <c r="A357" s="131">
        <v>5</v>
      </c>
      <c r="B357" s="132">
        <v>47</v>
      </c>
      <c r="C357" s="132" t="s">
        <v>15</v>
      </c>
      <c r="D357" s="132">
        <v>7.3</v>
      </c>
      <c r="E357" s="132">
        <v>9.4</v>
      </c>
      <c r="F357" s="132">
        <v>0.4</v>
      </c>
      <c r="G357" s="132" t="s">
        <v>15</v>
      </c>
      <c r="H357" s="132">
        <v>20.8</v>
      </c>
      <c r="I357" s="132" t="s">
        <v>15</v>
      </c>
      <c r="J357" s="132">
        <v>24.3</v>
      </c>
      <c r="K357" s="132">
        <v>2</v>
      </c>
      <c r="L357" s="132">
        <v>12.7</v>
      </c>
      <c r="M357" s="132">
        <v>38.799999999999997</v>
      </c>
    </row>
    <row r="358" spans="1:13" ht="15.75" x14ac:dyDescent="0.25">
      <c r="A358" s="131">
        <v>6</v>
      </c>
      <c r="B358" s="132">
        <v>20</v>
      </c>
      <c r="C358" s="132" t="s">
        <v>15</v>
      </c>
      <c r="D358" s="132" t="s">
        <v>15</v>
      </c>
      <c r="E358" s="132">
        <v>22</v>
      </c>
      <c r="F358" s="132">
        <v>7.7</v>
      </c>
      <c r="G358" s="132">
        <v>63.6</v>
      </c>
      <c r="H358" s="132" t="s">
        <v>15</v>
      </c>
      <c r="I358" s="132" t="s">
        <v>15</v>
      </c>
      <c r="J358" s="132" t="s">
        <v>15</v>
      </c>
      <c r="K358" s="132">
        <v>0.3</v>
      </c>
      <c r="L358" s="132">
        <v>0.3</v>
      </c>
      <c r="M358" s="132">
        <v>18.5</v>
      </c>
    </row>
    <row r="359" spans="1:13" ht="15.75" x14ac:dyDescent="0.25">
      <c r="A359" s="131">
        <v>7</v>
      </c>
      <c r="B359" s="132">
        <v>1</v>
      </c>
      <c r="C359" s="132">
        <v>74</v>
      </c>
      <c r="D359" s="132" t="s">
        <v>15</v>
      </c>
      <c r="E359" s="132">
        <v>26.8</v>
      </c>
      <c r="F359" s="132" t="s">
        <v>15</v>
      </c>
      <c r="G359" s="132">
        <v>3.2</v>
      </c>
      <c r="H359" s="132" t="s">
        <v>15</v>
      </c>
      <c r="I359" s="132" t="s">
        <v>15</v>
      </c>
      <c r="J359" s="132" t="s">
        <v>15</v>
      </c>
      <c r="K359" s="132">
        <v>3.2</v>
      </c>
      <c r="L359" s="132" t="s">
        <v>15</v>
      </c>
      <c r="M359" s="132">
        <v>43</v>
      </c>
    </row>
    <row r="360" spans="1:13" ht="15.75" x14ac:dyDescent="0.25">
      <c r="A360" s="131">
        <v>8</v>
      </c>
      <c r="B360" s="132">
        <v>1</v>
      </c>
      <c r="C360" s="132">
        <v>5.8</v>
      </c>
      <c r="D360" s="132" t="s">
        <v>15</v>
      </c>
      <c r="E360" s="132">
        <v>1</v>
      </c>
      <c r="F360" s="132">
        <v>31.8</v>
      </c>
      <c r="G360" s="132">
        <v>23.2</v>
      </c>
      <c r="H360" s="132" t="s">
        <v>15</v>
      </c>
      <c r="I360" s="132" t="s">
        <v>15</v>
      </c>
      <c r="J360" s="132">
        <v>12</v>
      </c>
      <c r="K360" s="132">
        <v>45</v>
      </c>
      <c r="L360" s="132">
        <v>23</v>
      </c>
      <c r="M360" s="132">
        <v>8.5</v>
      </c>
    </row>
    <row r="361" spans="1:13" ht="15.75" x14ac:dyDescent="0.25">
      <c r="A361" s="131">
        <v>9</v>
      </c>
      <c r="B361" s="132">
        <v>21</v>
      </c>
      <c r="C361" s="132">
        <v>24.4</v>
      </c>
      <c r="D361" s="132" t="s">
        <v>15</v>
      </c>
      <c r="E361" s="132">
        <v>9</v>
      </c>
      <c r="F361" s="132">
        <v>11</v>
      </c>
      <c r="G361" s="132" t="s">
        <v>15</v>
      </c>
      <c r="H361" s="132">
        <v>2.4</v>
      </c>
      <c r="I361" s="132">
        <v>1</v>
      </c>
      <c r="J361" s="132">
        <v>1</v>
      </c>
      <c r="K361" s="132">
        <v>37</v>
      </c>
      <c r="L361" s="132" t="s">
        <v>15</v>
      </c>
      <c r="M361" s="132">
        <v>4.5999999999999996</v>
      </c>
    </row>
    <row r="362" spans="1:13" ht="15.75" x14ac:dyDescent="0.25">
      <c r="A362" s="131">
        <v>10</v>
      </c>
      <c r="B362" s="132" t="s">
        <v>15</v>
      </c>
      <c r="C362" s="132">
        <v>3.3</v>
      </c>
      <c r="D362" s="132" t="s">
        <v>15</v>
      </c>
      <c r="E362" s="132" t="s">
        <v>15</v>
      </c>
      <c r="F362" s="132">
        <v>1.9</v>
      </c>
      <c r="G362" s="132">
        <v>45.7</v>
      </c>
      <c r="H362" s="132">
        <v>6.2</v>
      </c>
      <c r="I362" s="132" t="s">
        <v>15</v>
      </c>
      <c r="J362" s="132">
        <v>5.2</v>
      </c>
      <c r="K362" s="132" t="s">
        <v>15</v>
      </c>
      <c r="L362" s="132">
        <v>4.0999999999999996</v>
      </c>
      <c r="M362" s="132">
        <v>2.2999999999999998</v>
      </c>
    </row>
    <row r="363" spans="1:13" ht="15.75" x14ac:dyDescent="0.25">
      <c r="A363" s="131">
        <v>11</v>
      </c>
      <c r="B363" s="132">
        <v>2</v>
      </c>
      <c r="C363" s="132">
        <v>37.200000000000003</v>
      </c>
      <c r="D363" s="132">
        <v>0.2</v>
      </c>
      <c r="E363" s="132">
        <v>8.8000000000000007</v>
      </c>
      <c r="F363" s="132">
        <v>8.6</v>
      </c>
      <c r="G363" s="132">
        <v>20.5</v>
      </c>
      <c r="H363" s="132">
        <v>13.5</v>
      </c>
      <c r="I363" s="132" t="s">
        <v>15</v>
      </c>
      <c r="J363" s="132" t="s">
        <v>15</v>
      </c>
      <c r="K363" s="132">
        <v>20.5</v>
      </c>
      <c r="L363" s="132">
        <v>38.9</v>
      </c>
      <c r="M363" s="132" t="s">
        <v>15</v>
      </c>
    </row>
    <row r="364" spans="1:13" ht="15.75" x14ac:dyDescent="0.25">
      <c r="A364" s="131">
        <v>12</v>
      </c>
      <c r="B364" s="132">
        <v>14</v>
      </c>
      <c r="C364" s="132" t="s">
        <v>15</v>
      </c>
      <c r="D364" s="132">
        <v>10.4</v>
      </c>
      <c r="E364" s="132" t="s">
        <v>15</v>
      </c>
      <c r="F364" s="132">
        <v>4.5999999999999996</v>
      </c>
      <c r="G364" s="132" t="s">
        <v>15</v>
      </c>
      <c r="H364" s="132">
        <v>2.4</v>
      </c>
      <c r="I364" s="132">
        <v>41.7</v>
      </c>
      <c r="J364" s="132">
        <v>3.2</v>
      </c>
      <c r="K364" s="132">
        <v>4.4000000000000004</v>
      </c>
      <c r="L364" s="132" t="s">
        <v>15</v>
      </c>
      <c r="M364" s="132" t="s">
        <v>15</v>
      </c>
    </row>
    <row r="365" spans="1:13" ht="15.75" x14ac:dyDescent="0.25">
      <c r="A365" s="131">
        <v>13</v>
      </c>
      <c r="B365" s="132">
        <v>53</v>
      </c>
      <c r="C365" s="132">
        <v>0.4</v>
      </c>
      <c r="D365" s="132">
        <v>6.5</v>
      </c>
      <c r="E365" s="132">
        <v>0.4</v>
      </c>
      <c r="F365" s="132">
        <v>1.8</v>
      </c>
      <c r="G365" s="132" t="s">
        <v>15</v>
      </c>
      <c r="H365" s="132" t="s">
        <v>15</v>
      </c>
      <c r="I365" s="132" t="s">
        <v>15</v>
      </c>
      <c r="J365" s="132">
        <v>0.8</v>
      </c>
      <c r="K365" s="132" t="s">
        <v>15</v>
      </c>
      <c r="L365" s="132">
        <v>4.5999999999999996</v>
      </c>
      <c r="M365" s="132">
        <v>6.8</v>
      </c>
    </row>
    <row r="366" spans="1:13" ht="15.75" x14ac:dyDescent="0.25">
      <c r="A366" s="131">
        <v>14</v>
      </c>
      <c r="B366" s="132">
        <v>7</v>
      </c>
      <c r="C366" s="132">
        <v>1.8</v>
      </c>
      <c r="D366" s="132" t="s">
        <v>15</v>
      </c>
      <c r="E366" s="132" t="s">
        <v>15</v>
      </c>
      <c r="F366" s="132">
        <v>42.1</v>
      </c>
      <c r="G366" s="132">
        <v>6.8</v>
      </c>
      <c r="H366" s="132">
        <v>2.5</v>
      </c>
      <c r="I366" s="132" t="s">
        <v>15</v>
      </c>
      <c r="J366" s="132">
        <v>8.4</v>
      </c>
      <c r="K366" s="132">
        <v>55.5</v>
      </c>
      <c r="L366" s="132">
        <v>3.2</v>
      </c>
      <c r="M366" s="132">
        <v>1</v>
      </c>
    </row>
    <row r="367" spans="1:13" ht="15.75" x14ac:dyDescent="0.25">
      <c r="A367" s="131">
        <v>15</v>
      </c>
      <c r="B367" s="132">
        <v>4</v>
      </c>
      <c r="C367" s="132">
        <v>55.4</v>
      </c>
      <c r="D367" s="132">
        <v>14.7</v>
      </c>
      <c r="E367" s="132">
        <v>35.6</v>
      </c>
      <c r="F367" s="132">
        <v>21</v>
      </c>
      <c r="G367" s="132" t="s">
        <v>15</v>
      </c>
      <c r="H367" s="132" t="s">
        <v>15</v>
      </c>
      <c r="I367" s="132" t="s">
        <v>15</v>
      </c>
      <c r="J367" s="132">
        <v>4.8</v>
      </c>
      <c r="K367" s="132" t="s">
        <v>15</v>
      </c>
      <c r="L367" s="132">
        <v>22.6</v>
      </c>
      <c r="M367" s="132" t="s">
        <v>15</v>
      </c>
    </row>
    <row r="368" spans="1:13" ht="15.75" x14ac:dyDescent="0.25">
      <c r="A368" s="131">
        <v>16</v>
      </c>
      <c r="B368" s="132">
        <v>26</v>
      </c>
      <c r="C368" s="132">
        <v>5.8</v>
      </c>
      <c r="D368" s="132">
        <v>4</v>
      </c>
      <c r="E368" s="132">
        <v>0.4</v>
      </c>
      <c r="F368" s="132">
        <v>4.5999999999999996</v>
      </c>
      <c r="G368" s="132">
        <v>43.6</v>
      </c>
      <c r="H368" s="132">
        <v>6.6</v>
      </c>
      <c r="I368" s="132" t="s">
        <v>15</v>
      </c>
      <c r="J368" s="132">
        <v>19</v>
      </c>
      <c r="K368" s="132">
        <v>12.1</v>
      </c>
      <c r="L368" s="132">
        <v>0.6</v>
      </c>
      <c r="M368" s="132">
        <v>5</v>
      </c>
    </row>
    <row r="369" spans="1:13" ht="15.75" x14ac:dyDescent="0.25">
      <c r="A369" s="131">
        <v>17</v>
      </c>
      <c r="B369" s="132">
        <v>55</v>
      </c>
      <c r="C369" s="132" t="s">
        <v>15</v>
      </c>
      <c r="D369" s="132" t="s">
        <v>15</v>
      </c>
      <c r="E369" s="132">
        <v>1.6</v>
      </c>
      <c r="F369" s="132" t="s">
        <v>15</v>
      </c>
      <c r="G369" s="132">
        <v>0.4</v>
      </c>
      <c r="H369" s="132" t="s">
        <v>15</v>
      </c>
      <c r="I369" s="132" t="s">
        <v>15</v>
      </c>
      <c r="J369" s="132" t="s">
        <v>15</v>
      </c>
      <c r="K369" s="132">
        <v>1.7</v>
      </c>
      <c r="L369" s="132" t="s">
        <v>15</v>
      </c>
      <c r="M369" s="132" t="s">
        <v>15</v>
      </c>
    </row>
    <row r="370" spans="1:13" ht="15.75" x14ac:dyDescent="0.25">
      <c r="A370" s="131">
        <v>18</v>
      </c>
      <c r="B370" s="132">
        <v>5</v>
      </c>
      <c r="C370" s="132" t="s">
        <v>15</v>
      </c>
      <c r="D370" s="132">
        <v>29</v>
      </c>
      <c r="E370" s="132">
        <v>2.6</v>
      </c>
      <c r="F370" s="132" t="s">
        <v>15</v>
      </c>
      <c r="G370" s="132" t="s">
        <v>15</v>
      </c>
      <c r="H370" s="132" t="s">
        <v>15</v>
      </c>
      <c r="I370" s="132" t="s">
        <v>15</v>
      </c>
      <c r="J370" s="132">
        <v>30.8</v>
      </c>
      <c r="K370" s="132">
        <v>8.3000000000000007</v>
      </c>
      <c r="L370" s="132">
        <v>1.5</v>
      </c>
      <c r="M370" s="132" t="s">
        <v>15</v>
      </c>
    </row>
    <row r="371" spans="1:13" ht="15.75" x14ac:dyDescent="0.25">
      <c r="A371" s="131">
        <v>19</v>
      </c>
      <c r="B371" s="132">
        <v>1</v>
      </c>
      <c r="C371" s="132" t="s">
        <v>15</v>
      </c>
      <c r="D371" s="132">
        <v>24.3</v>
      </c>
      <c r="E371" s="132">
        <v>2</v>
      </c>
      <c r="F371" s="132">
        <v>0.8</v>
      </c>
      <c r="G371" s="132" t="s">
        <v>15</v>
      </c>
      <c r="H371" s="132">
        <v>1.5</v>
      </c>
      <c r="I371" s="132" t="s">
        <v>15</v>
      </c>
      <c r="J371" s="132">
        <v>3.2</v>
      </c>
      <c r="K371" s="132">
        <v>2.7</v>
      </c>
      <c r="L371" s="132" t="s">
        <v>15</v>
      </c>
      <c r="M371" s="132">
        <v>6</v>
      </c>
    </row>
    <row r="372" spans="1:13" ht="15.75" x14ac:dyDescent="0.25">
      <c r="A372" s="131">
        <v>20</v>
      </c>
      <c r="B372" s="132" t="s">
        <v>15</v>
      </c>
      <c r="C372" s="132">
        <v>0.7</v>
      </c>
      <c r="D372" s="132" t="s">
        <v>15</v>
      </c>
      <c r="E372" s="132">
        <v>64.400000000000006</v>
      </c>
      <c r="F372" s="132">
        <v>10.3</v>
      </c>
      <c r="G372" s="132" t="s">
        <v>15</v>
      </c>
      <c r="H372" s="132">
        <v>1.4</v>
      </c>
      <c r="I372" s="132">
        <v>9.6</v>
      </c>
      <c r="J372" s="132" t="s">
        <v>15</v>
      </c>
      <c r="K372" s="132">
        <v>4.8</v>
      </c>
      <c r="L372" s="132">
        <v>35</v>
      </c>
      <c r="M372" s="132">
        <v>9.8000000000000007</v>
      </c>
    </row>
    <row r="373" spans="1:13" ht="15.75" x14ac:dyDescent="0.25">
      <c r="A373" s="131">
        <v>21</v>
      </c>
      <c r="B373" s="132">
        <v>1</v>
      </c>
      <c r="C373" s="132">
        <v>5.0999999999999996</v>
      </c>
      <c r="D373" s="132" t="s">
        <v>15</v>
      </c>
      <c r="E373" s="132">
        <v>70</v>
      </c>
      <c r="F373" s="132">
        <v>36.799999999999997</v>
      </c>
      <c r="G373" s="132" t="s">
        <v>15</v>
      </c>
      <c r="H373" s="132">
        <v>15.4</v>
      </c>
      <c r="I373" s="132">
        <v>8.9</v>
      </c>
      <c r="J373" s="132">
        <v>1.4</v>
      </c>
      <c r="K373" s="132">
        <v>0.2</v>
      </c>
      <c r="L373" s="132">
        <v>3.4</v>
      </c>
      <c r="M373" s="132">
        <v>0.3</v>
      </c>
    </row>
    <row r="374" spans="1:13" ht="15.75" x14ac:dyDescent="0.25">
      <c r="A374" s="131">
        <v>22</v>
      </c>
      <c r="B374" s="132" t="s">
        <v>15</v>
      </c>
      <c r="C374" s="132" t="s">
        <v>15</v>
      </c>
      <c r="D374" s="132" t="s">
        <v>15</v>
      </c>
      <c r="E374" s="132">
        <v>0.4</v>
      </c>
      <c r="F374" s="132" t="s">
        <v>15</v>
      </c>
      <c r="G374" s="132" t="s">
        <v>15</v>
      </c>
      <c r="H374" s="132">
        <v>6</v>
      </c>
      <c r="I374" s="132">
        <v>13.3</v>
      </c>
      <c r="J374" s="132" t="s">
        <v>15</v>
      </c>
      <c r="K374" s="132">
        <v>1</v>
      </c>
      <c r="L374" s="132" t="s">
        <v>15</v>
      </c>
      <c r="M374" s="132">
        <v>7</v>
      </c>
    </row>
    <row r="375" spans="1:13" ht="15.75" x14ac:dyDescent="0.25">
      <c r="A375" s="131">
        <v>23</v>
      </c>
      <c r="B375" s="132" t="s">
        <v>15</v>
      </c>
      <c r="C375" s="132">
        <v>8.6</v>
      </c>
      <c r="D375" s="132" t="s">
        <v>15</v>
      </c>
      <c r="E375" s="132" t="s">
        <v>15</v>
      </c>
      <c r="F375" s="132">
        <v>3.4</v>
      </c>
      <c r="G375" s="132">
        <v>0.1</v>
      </c>
      <c r="H375" s="132">
        <v>2.8</v>
      </c>
      <c r="I375" s="132">
        <v>39</v>
      </c>
      <c r="J375" s="132">
        <v>0.6</v>
      </c>
      <c r="K375" s="132">
        <v>2.7</v>
      </c>
      <c r="L375" s="132">
        <v>25.2</v>
      </c>
      <c r="M375" s="132">
        <v>7.8</v>
      </c>
    </row>
    <row r="376" spans="1:13" ht="15.75" x14ac:dyDescent="0.25">
      <c r="A376" s="131">
        <v>24</v>
      </c>
      <c r="B376" s="132" t="s">
        <v>15</v>
      </c>
      <c r="C376" s="132">
        <v>15.2</v>
      </c>
      <c r="D376" s="132">
        <v>31.9</v>
      </c>
      <c r="E376" s="132" t="s">
        <v>15</v>
      </c>
      <c r="F376" s="132">
        <v>2.7</v>
      </c>
      <c r="G376" s="132" t="s">
        <v>15</v>
      </c>
      <c r="H376" s="132" t="s">
        <v>15</v>
      </c>
      <c r="I376" s="132">
        <v>0.6</v>
      </c>
      <c r="J376" s="132">
        <v>12.4</v>
      </c>
      <c r="K376" s="132">
        <v>8.3000000000000007</v>
      </c>
      <c r="L376" s="132">
        <v>0.2</v>
      </c>
      <c r="M376" s="132">
        <v>26.7</v>
      </c>
    </row>
    <row r="377" spans="1:13" ht="15.75" x14ac:dyDescent="0.25">
      <c r="A377" s="131">
        <v>25</v>
      </c>
      <c r="B377" s="132" t="s">
        <v>15</v>
      </c>
      <c r="C377" s="132">
        <v>5.4</v>
      </c>
      <c r="D377" s="132">
        <v>3.1</v>
      </c>
      <c r="E377" s="132">
        <v>5.4</v>
      </c>
      <c r="F377" s="132">
        <v>4.5999999999999996</v>
      </c>
      <c r="G377" s="132" t="s">
        <v>15</v>
      </c>
      <c r="H377" s="132">
        <v>11</v>
      </c>
      <c r="I377" s="132">
        <v>2.8</v>
      </c>
      <c r="J377" s="132">
        <v>2.2000000000000002</v>
      </c>
      <c r="K377" s="132">
        <v>5.4</v>
      </c>
      <c r="L377" s="132" t="s">
        <v>15</v>
      </c>
      <c r="M377" s="132">
        <v>71.599999999999994</v>
      </c>
    </row>
    <row r="378" spans="1:13" ht="15.75" x14ac:dyDescent="0.25">
      <c r="A378" s="131">
        <v>26</v>
      </c>
      <c r="B378" s="132" t="s">
        <v>15</v>
      </c>
      <c r="C378" s="132">
        <v>0.6</v>
      </c>
      <c r="D378" s="132" t="s">
        <v>15</v>
      </c>
      <c r="E378" s="132" t="s">
        <v>15</v>
      </c>
      <c r="F378" s="132">
        <v>8.1999999999999993</v>
      </c>
      <c r="G378" s="132" t="s">
        <v>15</v>
      </c>
      <c r="H378" s="132">
        <v>59.7</v>
      </c>
      <c r="I378" s="132">
        <v>0.5</v>
      </c>
      <c r="J378" s="132">
        <v>7.8</v>
      </c>
      <c r="K378" s="132" t="s">
        <v>15</v>
      </c>
      <c r="L378" s="132">
        <v>17.2</v>
      </c>
      <c r="M378" s="132">
        <v>0.4</v>
      </c>
    </row>
    <row r="379" spans="1:13" ht="15.75" x14ac:dyDescent="0.25">
      <c r="A379" s="131">
        <v>27</v>
      </c>
      <c r="B379" s="132" t="s">
        <v>15</v>
      </c>
      <c r="C379" s="132">
        <v>0.6</v>
      </c>
      <c r="D379" s="132">
        <v>28.6</v>
      </c>
      <c r="E379" s="132" t="s">
        <v>15</v>
      </c>
      <c r="F379" s="132" t="s">
        <v>15</v>
      </c>
      <c r="G379" s="132">
        <v>14.4</v>
      </c>
      <c r="H379" s="132">
        <v>14.5</v>
      </c>
      <c r="I379" s="132">
        <v>1.2</v>
      </c>
      <c r="J379" s="132">
        <v>49</v>
      </c>
      <c r="K379" s="132">
        <v>18.5</v>
      </c>
      <c r="L379" s="132">
        <v>46.2</v>
      </c>
      <c r="M379" s="132">
        <v>1</v>
      </c>
    </row>
    <row r="380" spans="1:13" ht="15.75" x14ac:dyDescent="0.25">
      <c r="A380" s="131">
        <v>28</v>
      </c>
      <c r="B380" s="132">
        <v>8</v>
      </c>
      <c r="C380" s="132">
        <v>55.4</v>
      </c>
      <c r="D380" s="132">
        <v>38.200000000000003</v>
      </c>
      <c r="E380" s="132" t="s">
        <v>15</v>
      </c>
      <c r="F380" s="132" t="s">
        <v>15</v>
      </c>
      <c r="G380" s="132" t="s">
        <v>15</v>
      </c>
      <c r="H380" s="132">
        <v>7.5</v>
      </c>
      <c r="I380" s="132">
        <v>12</v>
      </c>
      <c r="J380" s="132">
        <v>10</v>
      </c>
      <c r="K380" s="132">
        <v>3.4</v>
      </c>
      <c r="L380" s="132">
        <v>6.7</v>
      </c>
      <c r="M380" s="132">
        <v>0.2</v>
      </c>
    </row>
    <row r="381" spans="1:13" ht="15.75" x14ac:dyDescent="0.25">
      <c r="A381" s="131">
        <v>29</v>
      </c>
      <c r="B381" s="132">
        <v>3</v>
      </c>
      <c r="C381" s="126"/>
      <c r="D381" s="132">
        <v>18.2</v>
      </c>
      <c r="E381" s="132">
        <v>0.6</v>
      </c>
      <c r="F381" s="132">
        <v>2</v>
      </c>
      <c r="G381" s="132" t="s">
        <v>15</v>
      </c>
      <c r="H381" s="132">
        <v>32.5</v>
      </c>
      <c r="I381" s="132">
        <v>3</v>
      </c>
      <c r="J381" s="132">
        <v>12.6</v>
      </c>
      <c r="K381" s="132">
        <v>9.5</v>
      </c>
      <c r="L381" s="132">
        <v>41</v>
      </c>
      <c r="M381" s="132">
        <v>0.3</v>
      </c>
    </row>
    <row r="382" spans="1:13" ht="15.75" x14ac:dyDescent="0.25">
      <c r="A382" s="131">
        <v>30</v>
      </c>
      <c r="B382" s="132">
        <v>27</v>
      </c>
      <c r="C382" s="126"/>
      <c r="D382" s="132">
        <v>30.2</v>
      </c>
      <c r="E382" s="132">
        <v>1.4</v>
      </c>
      <c r="F382" s="132" t="s">
        <v>15</v>
      </c>
      <c r="G382" s="132">
        <v>9</v>
      </c>
      <c r="H382" s="132">
        <v>17.600000000000001</v>
      </c>
      <c r="I382" s="132" t="s">
        <v>15</v>
      </c>
      <c r="J382" s="132" t="s">
        <v>15</v>
      </c>
      <c r="K382" s="132">
        <v>6.7</v>
      </c>
      <c r="L382" s="132">
        <v>0.2</v>
      </c>
      <c r="M382" s="132">
        <v>7</v>
      </c>
    </row>
    <row r="383" spans="1:13" ht="15.75" x14ac:dyDescent="0.25">
      <c r="A383" s="131">
        <v>31</v>
      </c>
      <c r="B383" s="132">
        <v>8</v>
      </c>
      <c r="C383" s="126"/>
      <c r="D383" s="132">
        <v>7.6</v>
      </c>
      <c r="E383" s="126"/>
      <c r="F383" s="132">
        <v>7.4</v>
      </c>
      <c r="G383" s="126"/>
      <c r="H383" s="132">
        <v>6.2</v>
      </c>
      <c r="I383" s="132">
        <v>11.4</v>
      </c>
      <c r="J383" s="126"/>
      <c r="K383" s="132" t="s">
        <v>15</v>
      </c>
      <c r="L383" s="126"/>
      <c r="M383" s="132" t="s">
        <v>15</v>
      </c>
    </row>
    <row r="386" spans="1:13" ht="16.5" thickBot="1" x14ac:dyDescent="0.3">
      <c r="A386" s="109" t="s">
        <v>61</v>
      </c>
      <c r="B386" s="110">
        <v>1982</v>
      </c>
      <c r="C386" s="111"/>
      <c r="D386" s="111"/>
      <c r="E386" s="112"/>
      <c r="F386" s="113"/>
      <c r="G386" s="113"/>
      <c r="H386" s="113"/>
      <c r="I386" s="111"/>
      <c r="J386" s="111"/>
      <c r="K386" s="111"/>
      <c r="L386" s="111"/>
      <c r="M386" s="111"/>
    </row>
    <row r="387" spans="1:13" ht="15" thickBot="1" x14ac:dyDescent="0.25">
      <c r="A387" s="115" t="s">
        <v>62</v>
      </c>
      <c r="B387" s="129" t="s">
        <v>63</v>
      </c>
      <c r="C387" s="129" t="s">
        <v>64</v>
      </c>
      <c r="D387" s="129" t="s">
        <v>65</v>
      </c>
      <c r="E387" s="129" t="s">
        <v>66</v>
      </c>
      <c r="F387" s="129" t="s">
        <v>67</v>
      </c>
      <c r="G387" s="129" t="s">
        <v>68</v>
      </c>
      <c r="H387" s="129" t="s">
        <v>69</v>
      </c>
      <c r="I387" s="129" t="s">
        <v>70</v>
      </c>
      <c r="J387" s="129" t="s">
        <v>71</v>
      </c>
      <c r="K387" s="129" t="s">
        <v>72</v>
      </c>
      <c r="L387" s="129" t="s">
        <v>73</v>
      </c>
      <c r="M387" s="130" t="s">
        <v>74</v>
      </c>
    </row>
    <row r="388" spans="1:13" ht="16.5" thickTop="1" x14ac:dyDescent="0.25">
      <c r="A388" s="131">
        <v>1</v>
      </c>
      <c r="B388" s="132" t="s">
        <v>15</v>
      </c>
      <c r="C388" s="132">
        <v>1</v>
      </c>
      <c r="D388" s="132">
        <v>3.6</v>
      </c>
      <c r="E388" s="132" t="s">
        <v>15</v>
      </c>
      <c r="F388" s="132">
        <v>8.3000000000000007</v>
      </c>
      <c r="G388" s="132" t="s">
        <v>15</v>
      </c>
      <c r="H388" s="132">
        <v>2.5</v>
      </c>
      <c r="I388" s="132" t="s">
        <v>15</v>
      </c>
      <c r="J388" s="132">
        <v>1.6</v>
      </c>
      <c r="K388" s="132" t="s">
        <v>15</v>
      </c>
      <c r="L388" s="132">
        <v>3.7</v>
      </c>
      <c r="M388" s="132">
        <v>17.100000000000001</v>
      </c>
    </row>
    <row r="389" spans="1:13" ht="15.75" x14ac:dyDescent="0.25">
      <c r="A389" s="131">
        <v>2</v>
      </c>
      <c r="B389" s="132">
        <v>3.6</v>
      </c>
      <c r="C389" s="132" t="s">
        <v>15</v>
      </c>
      <c r="D389" s="132">
        <v>63.5</v>
      </c>
      <c r="E389" s="132">
        <v>6</v>
      </c>
      <c r="F389" s="132" t="s">
        <v>15</v>
      </c>
      <c r="G389" s="132">
        <v>8.1999999999999993</v>
      </c>
      <c r="H389" s="132" t="s">
        <v>15</v>
      </c>
      <c r="I389" s="132" t="s">
        <v>15</v>
      </c>
      <c r="J389" s="132" t="s">
        <v>15</v>
      </c>
      <c r="K389" s="132">
        <v>4.4000000000000004</v>
      </c>
      <c r="L389" s="132">
        <v>1.8</v>
      </c>
      <c r="M389" s="132" t="s">
        <v>15</v>
      </c>
    </row>
    <row r="390" spans="1:13" ht="15.75" x14ac:dyDescent="0.25">
      <c r="A390" s="131">
        <v>3</v>
      </c>
      <c r="B390" s="132">
        <v>0.1</v>
      </c>
      <c r="C390" s="132" t="s">
        <v>15</v>
      </c>
      <c r="D390" s="132">
        <v>17</v>
      </c>
      <c r="E390" s="132">
        <v>1.8</v>
      </c>
      <c r="F390" s="132" t="s">
        <v>15</v>
      </c>
      <c r="G390" s="132">
        <v>30.5</v>
      </c>
      <c r="H390" s="132">
        <v>2.5</v>
      </c>
      <c r="I390" s="132">
        <v>2.8</v>
      </c>
      <c r="J390" s="132">
        <v>5.7</v>
      </c>
      <c r="K390" s="132">
        <v>33.4</v>
      </c>
      <c r="L390" s="132" t="s">
        <v>15</v>
      </c>
      <c r="M390" s="132">
        <v>43.7</v>
      </c>
    </row>
    <row r="391" spans="1:13" ht="15.75" x14ac:dyDescent="0.25">
      <c r="A391" s="131">
        <v>4</v>
      </c>
      <c r="B391" s="132">
        <v>9.4</v>
      </c>
      <c r="C391" s="132" t="s">
        <v>15</v>
      </c>
      <c r="D391" s="132">
        <v>1.7</v>
      </c>
      <c r="E391" s="132">
        <v>2.6</v>
      </c>
      <c r="F391" s="132" t="s">
        <v>15</v>
      </c>
      <c r="G391" s="132">
        <v>47.7</v>
      </c>
      <c r="H391" s="132" t="s">
        <v>15</v>
      </c>
      <c r="I391" s="132" t="s">
        <v>15</v>
      </c>
      <c r="J391" s="132" t="s">
        <v>15</v>
      </c>
      <c r="K391" s="132">
        <v>1.6</v>
      </c>
      <c r="L391" s="132">
        <v>8.1999999999999993</v>
      </c>
      <c r="M391" s="132">
        <v>28</v>
      </c>
    </row>
    <row r="392" spans="1:13" ht="15.75" x14ac:dyDescent="0.25">
      <c r="A392" s="131">
        <v>5</v>
      </c>
      <c r="B392" s="132">
        <v>8.6</v>
      </c>
      <c r="C392" s="132" t="s">
        <v>15</v>
      </c>
      <c r="D392" s="132" t="s">
        <v>15</v>
      </c>
      <c r="E392" s="132">
        <v>61.2</v>
      </c>
      <c r="F392" s="132" t="s">
        <v>15</v>
      </c>
      <c r="G392" s="132" t="s">
        <v>15</v>
      </c>
      <c r="H392" s="132" t="s">
        <v>15</v>
      </c>
      <c r="I392" s="132" t="s">
        <v>15</v>
      </c>
      <c r="J392" s="132" t="s">
        <v>15</v>
      </c>
      <c r="K392" s="132" t="s">
        <v>15</v>
      </c>
      <c r="L392" s="132">
        <v>11.6</v>
      </c>
      <c r="M392" s="132">
        <v>3.1</v>
      </c>
    </row>
    <row r="393" spans="1:13" ht="15.75" x14ac:dyDescent="0.25">
      <c r="A393" s="131">
        <v>6</v>
      </c>
      <c r="B393" s="132" t="s">
        <v>15</v>
      </c>
      <c r="C393" s="132">
        <v>1.7</v>
      </c>
      <c r="D393" s="132">
        <v>1</v>
      </c>
      <c r="E393" s="132">
        <v>0.3</v>
      </c>
      <c r="F393" s="132" t="s">
        <v>15</v>
      </c>
      <c r="G393" s="132">
        <v>45.6</v>
      </c>
      <c r="H393" s="132" t="s">
        <v>15</v>
      </c>
      <c r="I393" s="132">
        <v>70</v>
      </c>
      <c r="J393" s="132" t="s">
        <v>15</v>
      </c>
      <c r="K393" s="132">
        <v>28.3</v>
      </c>
      <c r="L393" s="132" t="s">
        <v>15</v>
      </c>
      <c r="M393" s="132" t="s">
        <v>15</v>
      </c>
    </row>
    <row r="394" spans="1:13" ht="15.75" x14ac:dyDescent="0.25">
      <c r="A394" s="131">
        <v>7</v>
      </c>
      <c r="B394" s="132">
        <v>63.7</v>
      </c>
      <c r="C394" s="132">
        <v>39.1</v>
      </c>
      <c r="D394" s="132">
        <v>20.2</v>
      </c>
      <c r="E394" s="132">
        <v>3.6</v>
      </c>
      <c r="F394" s="132" t="s">
        <v>15</v>
      </c>
      <c r="G394" s="132">
        <v>6</v>
      </c>
      <c r="H394" s="132" t="s">
        <v>15</v>
      </c>
      <c r="I394" s="132" t="s">
        <v>15</v>
      </c>
      <c r="J394" s="132" t="s">
        <v>15</v>
      </c>
      <c r="K394" s="132" t="s">
        <v>15</v>
      </c>
      <c r="L394" s="132" t="s">
        <v>15</v>
      </c>
      <c r="M394" s="132" t="s">
        <v>15</v>
      </c>
    </row>
    <row r="395" spans="1:13" ht="15.75" x14ac:dyDescent="0.25">
      <c r="A395" s="131">
        <v>8</v>
      </c>
      <c r="B395" s="132">
        <v>6.2</v>
      </c>
      <c r="C395" s="132">
        <v>0.5</v>
      </c>
      <c r="D395" s="132">
        <v>30</v>
      </c>
      <c r="E395" s="132">
        <v>8.9</v>
      </c>
      <c r="F395" s="132">
        <v>12.4</v>
      </c>
      <c r="G395" s="132" t="s">
        <v>15</v>
      </c>
      <c r="H395" s="132" t="s">
        <v>15</v>
      </c>
      <c r="I395" s="132">
        <v>52</v>
      </c>
      <c r="J395" s="132" t="s">
        <v>15</v>
      </c>
      <c r="K395" s="132" t="s">
        <v>15</v>
      </c>
      <c r="L395" s="132" t="s">
        <v>15</v>
      </c>
      <c r="M395" s="132" t="s">
        <v>15</v>
      </c>
    </row>
    <row r="396" spans="1:13" ht="15.75" x14ac:dyDescent="0.25">
      <c r="A396" s="131">
        <v>9</v>
      </c>
      <c r="B396" s="132">
        <v>1.1000000000000001</v>
      </c>
      <c r="C396" s="132" t="s">
        <v>15</v>
      </c>
      <c r="D396" s="132" t="s">
        <v>15</v>
      </c>
      <c r="E396" s="132">
        <v>1</v>
      </c>
      <c r="F396" s="132">
        <v>35</v>
      </c>
      <c r="G396" s="132" t="s">
        <v>15</v>
      </c>
      <c r="H396" s="132" t="s">
        <v>15</v>
      </c>
      <c r="I396" s="132">
        <v>11.6</v>
      </c>
      <c r="J396" s="132">
        <v>10.1</v>
      </c>
      <c r="K396" s="132" t="s">
        <v>15</v>
      </c>
      <c r="L396" s="132">
        <v>0.2</v>
      </c>
      <c r="M396" s="132">
        <v>27</v>
      </c>
    </row>
    <row r="397" spans="1:13" ht="15.75" x14ac:dyDescent="0.25">
      <c r="A397" s="131">
        <v>10</v>
      </c>
      <c r="B397" s="132" t="s">
        <v>15</v>
      </c>
      <c r="C397" s="132" t="s">
        <v>15</v>
      </c>
      <c r="D397" s="132" t="s">
        <v>15</v>
      </c>
      <c r="E397" s="132" t="s">
        <v>15</v>
      </c>
      <c r="F397" s="132">
        <v>2</v>
      </c>
      <c r="G397" s="132">
        <v>26</v>
      </c>
      <c r="H397" s="132" t="s">
        <v>15</v>
      </c>
      <c r="I397" s="132">
        <v>3</v>
      </c>
      <c r="J397" s="132">
        <v>15.2</v>
      </c>
      <c r="K397" s="132">
        <v>2.2000000000000002</v>
      </c>
      <c r="L397" s="132">
        <v>31.5</v>
      </c>
      <c r="M397" s="132" t="s">
        <v>15</v>
      </c>
    </row>
    <row r="398" spans="1:13" ht="15.75" x14ac:dyDescent="0.25">
      <c r="A398" s="131">
        <v>11</v>
      </c>
      <c r="B398" s="132" t="s">
        <v>15</v>
      </c>
      <c r="C398" s="132">
        <v>0.4</v>
      </c>
      <c r="D398" s="132" t="s">
        <v>15</v>
      </c>
      <c r="E398" s="132" t="s">
        <v>15</v>
      </c>
      <c r="F398" s="132" t="s">
        <v>15</v>
      </c>
      <c r="G398" s="132">
        <v>4.0999999999999996</v>
      </c>
      <c r="H398" s="132">
        <v>52</v>
      </c>
      <c r="I398" s="132">
        <v>0.9</v>
      </c>
      <c r="J398" s="132">
        <v>1.9</v>
      </c>
      <c r="K398" s="132" t="s">
        <v>15</v>
      </c>
      <c r="L398" s="132">
        <v>7</v>
      </c>
      <c r="M398" s="132">
        <v>8.8000000000000007</v>
      </c>
    </row>
    <row r="399" spans="1:13" ht="15.75" x14ac:dyDescent="0.25">
      <c r="A399" s="131">
        <v>12</v>
      </c>
      <c r="B399" s="132" t="s">
        <v>15</v>
      </c>
      <c r="C399" s="132">
        <v>9.8000000000000007</v>
      </c>
      <c r="D399" s="132" t="s">
        <v>15</v>
      </c>
      <c r="E399" s="132">
        <v>3.6</v>
      </c>
      <c r="F399" s="132">
        <v>12</v>
      </c>
      <c r="G399" s="132">
        <v>5.5</v>
      </c>
      <c r="H399" s="132">
        <v>25.2</v>
      </c>
      <c r="I399" s="132">
        <v>5.2</v>
      </c>
      <c r="J399" s="132">
        <v>13.5</v>
      </c>
      <c r="K399" s="132" t="s">
        <v>15</v>
      </c>
      <c r="L399" s="132" t="s">
        <v>15</v>
      </c>
      <c r="M399" s="132">
        <v>6.5</v>
      </c>
    </row>
    <row r="400" spans="1:13" ht="15.75" x14ac:dyDescent="0.25">
      <c r="A400" s="131">
        <v>13</v>
      </c>
      <c r="B400" s="132" t="s">
        <v>15</v>
      </c>
      <c r="C400" s="132">
        <v>0.8</v>
      </c>
      <c r="D400" s="132">
        <v>6</v>
      </c>
      <c r="E400" s="132">
        <v>24.2</v>
      </c>
      <c r="F400" s="132">
        <v>20</v>
      </c>
      <c r="G400" s="132" t="s">
        <v>15</v>
      </c>
      <c r="H400" s="132" t="s">
        <v>15</v>
      </c>
      <c r="I400" s="132" t="s">
        <v>15</v>
      </c>
      <c r="J400" s="132">
        <v>73.599999999999994</v>
      </c>
      <c r="K400" s="132">
        <v>7.8</v>
      </c>
      <c r="L400" s="132">
        <v>22.3</v>
      </c>
      <c r="M400" s="132" t="s">
        <v>15</v>
      </c>
    </row>
    <row r="401" spans="1:13" ht="15.75" x14ac:dyDescent="0.25">
      <c r="A401" s="131">
        <v>14</v>
      </c>
      <c r="B401" s="132" t="s">
        <v>15</v>
      </c>
      <c r="C401" s="132">
        <v>28.4</v>
      </c>
      <c r="D401" s="132">
        <v>9.8000000000000007</v>
      </c>
      <c r="E401" s="132">
        <v>17.600000000000001</v>
      </c>
      <c r="F401" s="132">
        <v>34.799999999999997</v>
      </c>
      <c r="G401" s="132" t="s">
        <v>15</v>
      </c>
      <c r="H401" s="132" t="s">
        <v>15</v>
      </c>
      <c r="I401" s="132">
        <v>7</v>
      </c>
      <c r="J401" s="132">
        <v>1.7</v>
      </c>
      <c r="K401" s="132">
        <v>10.4</v>
      </c>
      <c r="L401" s="132" t="s">
        <v>15</v>
      </c>
      <c r="M401" s="132" t="s">
        <v>15</v>
      </c>
    </row>
    <row r="402" spans="1:13" ht="15.75" x14ac:dyDescent="0.25">
      <c r="A402" s="131">
        <v>15</v>
      </c>
      <c r="B402" s="132">
        <v>8</v>
      </c>
      <c r="C402" s="132" t="s">
        <v>15</v>
      </c>
      <c r="D402" s="132">
        <v>1</v>
      </c>
      <c r="E402" s="132">
        <v>9</v>
      </c>
      <c r="F402" s="132" t="s">
        <v>15</v>
      </c>
      <c r="G402" s="132">
        <v>0.5</v>
      </c>
      <c r="H402" s="132" t="s">
        <v>15</v>
      </c>
      <c r="I402" s="132">
        <v>1</v>
      </c>
      <c r="J402" s="132">
        <v>15</v>
      </c>
      <c r="K402" s="132" t="s">
        <v>15</v>
      </c>
      <c r="L402" s="132">
        <v>1.2</v>
      </c>
      <c r="M402" s="132" t="s">
        <v>15</v>
      </c>
    </row>
    <row r="403" spans="1:13" ht="15.75" x14ac:dyDescent="0.25">
      <c r="A403" s="131">
        <v>16</v>
      </c>
      <c r="B403" s="132">
        <v>14.5</v>
      </c>
      <c r="C403" s="132">
        <v>14.6</v>
      </c>
      <c r="D403" s="132">
        <v>68</v>
      </c>
      <c r="E403" s="132">
        <v>0.3</v>
      </c>
      <c r="F403" s="132">
        <v>1.6</v>
      </c>
      <c r="G403" s="132">
        <v>7.2</v>
      </c>
      <c r="H403" s="132">
        <v>7</v>
      </c>
      <c r="I403" s="132" t="s">
        <v>15</v>
      </c>
      <c r="J403" s="132" t="s">
        <v>15</v>
      </c>
      <c r="K403" s="132" t="s">
        <v>15</v>
      </c>
      <c r="L403" s="132">
        <v>13.8</v>
      </c>
      <c r="M403" s="132" t="s">
        <v>15</v>
      </c>
    </row>
    <row r="404" spans="1:13" ht="15.75" x14ac:dyDescent="0.25">
      <c r="A404" s="131">
        <v>17</v>
      </c>
      <c r="B404" s="132">
        <v>0.6</v>
      </c>
      <c r="C404" s="132">
        <v>18.2</v>
      </c>
      <c r="D404" s="132">
        <v>30.9</v>
      </c>
      <c r="E404" s="132">
        <v>0.7</v>
      </c>
      <c r="F404" s="132">
        <v>18</v>
      </c>
      <c r="G404" s="132">
        <v>6.3</v>
      </c>
      <c r="H404" s="132">
        <v>30.5</v>
      </c>
      <c r="I404" s="132" t="s">
        <v>15</v>
      </c>
      <c r="J404" s="132">
        <v>7.5</v>
      </c>
      <c r="K404" s="132">
        <v>3.4</v>
      </c>
      <c r="L404" s="132" t="s">
        <v>15</v>
      </c>
      <c r="M404" s="132">
        <v>6.7</v>
      </c>
    </row>
    <row r="405" spans="1:13" ht="15.75" x14ac:dyDescent="0.25">
      <c r="A405" s="131">
        <v>18</v>
      </c>
      <c r="B405" s="132" t="s">
        <v>15</v>
      </c>
      <c r="C405" s="132" t="s">
        <v>15</v>
      </c>
      <c r="D405" s="132" t="s">
        <v>15</v>
      </c>
      <c r="E405" s="132">
        <v>2.5</v>
      </c>
      <c r="F405" s="132">
        <v>9.3000000000000007</v>
      </c>
      <c r="G405" s="132">
        <v>1.1000000000000001</v>
      </c>
      <c r="H405" s="132">
        <v>0.5</v>
      </c>
      <c r="I405" s="132" t="s">
        <v>15</v>
      </c>
      <c r="J405" s="132">
        <v>0.8</v>
      </c>
      <c r="K405" s="132" t="s">
        <v>15</v>
      </c>
      <c r="L405" s="132" t="s">
        <v>15</v>
      </c>
      <c r="M405" s="132">
        <v>1.3</v>
      </c>
    </row>
    <row r="406" spans="1:13" ht="15.75" x14ac:dyDescent="0.25">
      <c r="A406" s="131">
        <v>19</v>
      </c>
      <c r="B406" s="132">
        <v>27.1</v>
      </c>
      <c r="C406" s="132">
        <v>63.2</v>
      </c>
      <c r="D406" s="132">
        <v>47</v>
      </c>
      <c r="E406" s="132">
        <v>4</v>
      </c>
      <c r="F406" s="132" t="s">
        <v>15</v>
      </c>
      <c r="G406" s="132">
        <v>1.4</v>
      </c>
      <c r="H406" s="132" t="s">
        <v>15</v>
      </c>
      <c r="I406" s="132" t="s">
        <v>15</v>
      </c>
      <c r="J406" s="132" t="s">
        <v>15</v>
      </c>
      <c r="K406" s="132" t="s">
        <v>15</v>
      </c>
      <c r="L406" s="132" t="s">
        <v>15</v>
      </c>
      <c r="M406" s="132">
        <v>0.5</v>
      </c>
    </row>
    <row r="407" spans="1:13" ht="15.75" x14ac:dyDescent="0.25">
      <c r="A407" s="131">
        <v>20</v>
      </c>
      <c r="B407" s="132">
        <v>9.1999999999999993</v>
      </c>
      <c r="C407" s="132">
        <v>3</v>
      </c>
      <c r="D407" s="132">
        <v>1.2</v>
      </c>
      <c r="E407" s="132">
        <v>62.4</v>
      </c>
      <c r="F407" s="132" t="s">
        <v>15</v>
      </c>
      <c r="G407" s="132">
        <v>43.2</v>
      </c>
      <c r="H407" s="132" t="s">
        <v>15</v>
      </c>
      <c r="I407" s="132">
        <v>40</v>
      </c>
      <c r="J407" s="132">
        <v>3.8</v>
      </c>
      <c r="K407" s="132" t="s">
        <v>15</v>
      </c>
      <c r="L407" s="132" t="s">
        <v>15</v>
      </c>
      <c r="M407" s="132" t="s">
        <v>15</v>
      </c>
    </row>
    <row r="408" spans="1:13" ht="15.75" x14ac:dyDescent="0.25">
      <c r="A408" s="131">
        <v>21</v>
      </c>
      <c r="B408" s="132">
        <v>3</v>
      </c>
      <c r="C408" s="132">
        <v>46</v>
      </c>
      <c r="D408" s="132" t="s">
        <v>15</v>
      </c>
      <c r="E408" s="132">
        <v>6.4</v>
      </c>
      <c r="F408" s="132">
        <v>60</v>
      </c>
      <c r="G408" s="132">
        <v>2</v>
      </c>
      <c r="H408" s="132">
        <v>5.6</v>
      </c>
      <c r="I408" s="132" t="s">
        <v>15</v>
      </c>
      <c r="J408" s="132" t="s">
        <v>15</v>
      </c>
      <c r="K408" s="132" t="s">
        <v>15</v>
      </c>
      <c r="L408" s="132">
        <v>8.9</v>
      </c>
      <c r="M408" s="132">
        <v>20.399999999999999</v>
      </c>
    </row>
    <row r="409" spans="1:13" ht="15.75" x14ac:dyDescent="0.25">
      <c r="A409" s="131">
        <v>22</v>
      </c>
      <c r="B409" s="132">
        <v>0.2</v>
      </c>
      <c r="C409" s="132" t="s">
        <v>15</v>
      </c>
      <c r="D409" s="132">
        <v>10.4</v>
      </c>
      <c r="E409" s="132">
        <v>4.2</v>
      </c>
      <c r="F409" s="132">
        <v>8.4</v>
      </c>
      <c r="G409" s="132">
        <v>1</v>
      </c>
      <c r="H409" s="132" t="s">
        <v>15</v>
      </c>
      <c r="I409" s="132">
        <v>7.8</v>
      </c>
      <c r="J409" s="132">
        <v>23.2</v>
      </c>
      <c r="K409" s="132" t="s">
        <v>15</v>
      </c>
      <c r="L409" s="132">
        <v>9.1999999999999993</v>
      </c>
      <c r="M409" s="132" t="s">
        <v>15</v>
      </c>
    </row>
    <row r="410" spans="1:13" ht="15.75" x14ac:dyDescent="0.25">
      <c r="A410" s="131">
        <v>23</v>
      </c>
      <c r="B410" s="132" t="s">
        <v>15</v>
      </c>
      <c r="C410" s="132" t="s">
        <v>15</v>
      </c>
      <c r="D410" s="132" t="s">
        <v>15</v>
      </c>
      <c r="E410" s="132">
        <v>4.2</v>
      </c>
      <c r="F410" s="132">
        <v>1</v>
      </c>
      <c r="G410" s="132" t="s">
        <v>15</v>
      </c>
      <c r="H410" s="132" t="s">
        <v>15</v>
      </c>
      <c r="I410" s="132" t="s">
        <v>15</v>
      </c>
      <c r="J410" s="132">
        <v>0.5</v>
      </c>
      <c r="K410" s="132" t="s">
        <v>15</v>
      </c>
      <c r="L410" s="132" t="s">
        <v>15</v>
      </c>
      <c r="M410" s="132" t="s">
        <v>15</v>
      </c>
    </row>
    <row r="411" spans="1:13" ht="15.75" x14ac:dyDescent="0.25">
      <c r="A411" s="131">
        <v>24</v>
      </c>
      <c r="B411" s="132">
        <v>2.2000000000000002</v>
      </c>
      <c r="C411" s="132" t="s">
        <v>15</v>
      </c>
      <c r="D411" s="132" t="s">
        <v>15</v>
      </c>
      <c r="E411" s="132">
        <v>0.3</v>
      </c>
      <c r="F411" s="132">
        <v>10</v>
      </c>
      <c r="G411" s="132" t="s">
        <v>15</v>
      </c>
      <c r="H411" s="132" t="s">
        <v>15</v>
      </c>
      <c r="I411" s="132" t="s">
        <v>15</v>
      </c>
      <c r="J411" s="132" t="s">
        <v>15</v>
      </c>
      <c r="K411" s="132">
        <v>1.2</v>
      </c>
      <c r="L411" s="132">
        <v>0.8</v>
      </c>
      <c r="M411" s="132" t="s">
        <v>15</v>
      </c>
    </row>
    <row r="412" spans="1:13" ht="15.75" x14ac:dyDescent="0.25">
      <c r="A412" s="131">
        <v>25</v>
      </c>
      <c r="B412" s="132" t="s">
        <v>15</v>
      </c>
      <c r="C412" s="132" t="s">
        <v>15</v>
      </c>
      <c r="D412" s="132" t="s">
        <v>15</v>
      </c>
      <c r="E412" s="132" t="s">
        <v>15</v>
      </c>
      <c r="F412" s="132">
        <v>19</v>
      </c>
      <c r="G412" s="132" t="s">
        <v>15</v>
      </c>
      <c r="H412" s="132" t="s">
        <v>15</v>
      </c>
      <c r="I412" s="132" t="s">
        <v>15</v>
      </c>
      <c r="J412" s="132">
        <v>1.4</v>
      </c>
      <c r="K412" s="132">
        <v>4.9000000000000004</v>
      </c>
      <c r="L412" s="132" t="s">
        <v>15</v>
      </c>
      <c r="M412" s="132">
        <v>0.8</v>
      </c>
    </row>
    <row r="413" spans="1:13" ht="15.75" x14ac:dyDescent="0.25">
      <c r="A413" s="131">
        <v>26</v>
      </c>
      <c r="B413" s="132">
        <v>6.5</v>
      </c>
      <c r="C413" s="132" t="s">
        <v>15</v>
      </c>
      <c r="D413" s="132" t="s">
        <v>15</v>
      </c>
      <c r="E413" s="132">
        <v>10.199999999999999</v>
      </c>
      <c r="F413" s="132">
        <v>14</v>
      </c>
      <c r="G413" s="132" t="s">
        <v>15</v>
      </c>
      <c r="H413" s="132" t="s">
        <v>15</v>
      </c>
      <c r="I413" s="132">
        <v>2.5</v>
      </c>
      <c r="J413" s="132">
        <v>0.3</v>
      </c>
      <c r="K413" s="132" t="s">
        <v>15</v>
      </c>
      <c r="L413" s="132" t="s">
        <v>15</v>
      </c>
      <c r="M413" s="132" t="s">
        <v>15</v>
      </c>
    </row>
    <row r="414" spans="1:13" ht="15.75" x14ac:dyDescent="0.25">
      <c r="A414" s="131">
        <v>27</v>
      </c>
      <c r="B414" s="132">
        <v>9.1</v>
      </c>
      <c r="C414" s="132">
        <v>6.5</v>
      </c>
      <c r="D414" s="132">
        <v>50</v>
      </c>
      <c r="E414" s="132" t="s">
        <v>15</v>
      </c>
      <c r="F414" s="132">
        <v>12.9</v>
      </c>
      <c r="G414" s="132">
        <v>1</v>
      </c>
      <c r="H414" s="132" t="s">
        <v>15</v>
      </c>
      <c r="I414" s="132" t="s">
        <v>15</v>
      </c>
      <c r="J414" s="132" t="s">
        <v>15</v>
      </c>
      <c r="K414" s="132">
        <v>3.9</v>
      </c>
      <c r="L414" s="132" t="s">
        <v>15</v>
      </c>
      <c r="M414" s="132">
        <v>0.2</v>
      </c>
    </row>
    <row r="415" spans="1:13" ht="15.75" x14ac:dyDescent="0.25">
      <c r="A415" s="131">
        <v>28</v>
      </c>
      <c r="B415" s="132">
        <v>2</v>
      </c>
      <c r="C415" s="132" t="s">
        <v>15</v>
      </c>
      <c r="D415" s="132">
        <v>7</v>
      </c>
      <c r="E415" s="132" t="s">
        <v>15</v>
      </c>
      <c r="F415" s="132">
        <v>4.5</v>
      </c>
      <c r="G415" s="132" t="s">
        <v>15</v>
      </c>
      <c r="H415" s="132" t="s">
        <v>15</v>
      </c>
      <c r="I415" s="132">
        <v>21.4</v>
      </c>
      <c r="J415" s="132" t="s">
        <v>15</v>
      </c>
      <c r="K415" s="132">
        <v>4.0999999999999996</v>
      </c>
      <c r="L415" s="132" t="s">
        <v>15</v>
      </c>
      <c r="M415" s="132">
        <v>47</v>
      </c>
    </row>
    <row r="416" spans="1:13" ht="15.75" x14ac:dyDescent="0.25">
      <c r="A416" s="131">
        <v>29</v>
      </c>
      <c r="B416" s="132">
        <v>5.8</v>
      </c>
      <c r="C416" s="126"/>
      <c r="D416" s="132" t="s">
        <v>15</v>
      </c>
      <c r="E416" s="132">
        <v>7.2</v>
      </c>
      <c r="F416" s="132">
        <v>2.4</v>
      </c>
      <c r="G416" s="132" t="s">
        <v>15</v>
      </c>
      <c r="H416" s="132" t="s">
        <v>15</v>
      </c>
      <c r="I416" s="132">
        <v>8.5</v>
      </c>
      <c r="J416" s="132" t="s">
        <v>15</v>
      </c>
      <c r="K416" s="132">
        <v>17.600000000000001</v>
      </c>
      <c r="L416" s="132" t="s">
        <v>15</v>
      </c>
      <c r="M416" s="132">
        <v>0.5</v>
      </c>
    </row>
    <row r="417" spans="1:13" ht="15.75" x14ac:dyDescent="0.25">
      <c r="A417" s="131">
        <v>30</v>
      </c>
      <c r="B417" s="132" t="s">
        <v>15</v>
      </c>
      <c r="C417" s="126"/>
      <c r="D417" s="132" t="s">
        <v>15</v>
      </c>
      <c r="E417" s="132">
        <v>7.7</v>
      </c>
      <c r="F417" s="132">
        <v>14.2</v>
      </c>
      <c r="G417" s="132" t="s">
        <v>15</v>
      </c>
      <c r="H417" s="132" t="s">
        <v>15</v>
      </c>
      <c r="I417" s="132">
        <v>1</v>
      </c>
      <c r="J417" s="132" t="s">
        <v>15</v>
      </c>
      <c r="K417" s="132">
        <v>4.8</v>
      </c>
      <c r="L417" s="132" t="s">
        <v>15</v>
      </c>
      <c r="M417" s="132">
        <v>2.5</v>
      </c>
    </row>
    <row r="418" spans="1:13" ht="15.75" x14ac:dyDescent="0.25">
      <c r="A418" s="131">
        <v>31</v>
      </c>
      <c r="B418" s="132" t="s">
        <v>15</v>
      </c>
      <c r="C418" s="126"/>
      <c r="D418" s="132">
        <v>38.4</v>
      </c>
      <c r="E418" s="126"/>
      <c r="F418" s="132">
        <v>0.2</v>
      </c>
      <c r="G418" s="126"/>
      <c r="H418" s="132" t="s">
        <v>15</v>
      </c>
      <c r="I418" s="132">
        <v>0</v>
      </c>
      <c r="J418" s="126"/>
      <c r="K418" s="132">
        <v>13.3</v>
      </c>
      <c r="L418" s="126"/>
      <c r="M418" s="132">
        <v>6.6</v>
      </c>
    </row>
    <row r="421" spans="1:13" ht="16.5" thickBot="1" x14ac:dyDescent="0.3">
      <c r="A421" s="109" t="s">
        <v>61</v>
      </c>
      <c r="B421" s="110">
        <v>1983</v>
      </c>
      <c r="C421" s="111"/>
      <c r="D421" s="111"/>
      <c r="E421" s="112"/>
      <c r="F421" s="113"/>
      <c r="G421" s="113"/>
      <c r="H421" s="113"/>
      <c r="I421" s="111"/>
      <c r="J421" s="111"/>
      <c r="K421" s="111"/>
      <c r="L421" s="111"/>
      <c r="M421" s="111"/>
    </row>
    <row r="422" spans="1:13" ht="15" thickBot="1" x14ac:dyDescent="0.25">
      <c r="A422" s="115" t="s">
        <v>62</v>
      </c>
      <c r="B422" s="129" t="s">
        <v>63</v>
      </c>
      <c r="C422" s="129" t="s">
        <v>64</v>
      </c>
      <c r="D422" s="129" t="s">
        <v>65</v>
      </c>
      <c r="E422" s="129" t="s">
        <v>66</v>
      </c>
      <c r="F422" s="129" t="s">
        <v>67</v>
      </c>
      <c r="G422" s="129" t="s">
        <v>68</v>
      </c>
      <c r="H422" s="129" t="s">
        <v>69</v>
      </c>
      <c r="I422" s="129" t="s">
        <v>70</v>
      </c>
      <c r="J422" s="129" t="s">
        <v>71</v>
      </c>
      <c r="K422" s="129" t="s">
        <v>72</v>
      </c>
      <c r="L422" s="129" t="s">
        <v>73</v>
      </c>
      <c r="M422" s="130" t="s">
        <v>74</v>
      </c>
    </row>
    <row r="423" spans="1:13" ht="16.5" thickTop="1" x14ac:dyDescent="0.25">
      <c r="A423" s="131">
        <v>1</v>
      </c>
      <c r="B423" s="132">
        <v>1</v>
      </c>
      <c r="C423" s="132">
        <v>0.2</v>
      </c>
      <c r="D423" s="132" t="s">
        <v>15</v>
      </c>
      <c r="E423" s="132" t="s">
        <v>15</v>
      </c>
      <c r="F423" s="132" t="s">
        <v>15</v>
      </c>
      <c r="G423" s="132">
        <v>11.4</v>
      </c>
      <c r="H423" s="132">
        <v>55</v>
      </c>
      <c r="I423" s="132">
        <v>10.4</v>
      </c>
      <c r="J423" s="132">
        <v>19</v>
      </c>
      <c r="K423" s="132">
        <v>17.899999999999999</v>
      </c>
      <c r="L423" s="132">
        <v>72.599999999999994</v>
      </c>
      <c r="M423" s="132" t="s">
        <v>15</v>
      </c>
    </row>
    <row r="424" spans="1:13" ht="15.75" x14ac:dyDescent="0.25">
      <c r="A424" s="131">
        <v>2</v>
      </c>
      <c r="B424" s="132">
        <v>7.8</v>
      </c>
      <c r="C424" s="132" t="s">
        <v>15</v>
      </c>
      <c r="D424" s="132" t="s">
        <v>15</v>
      </c>
      <c r="E424" s="132" t="s">
        <v>15</v>
      </c>
      <c r="F424" s="132" t="s">
        <v>15</v>
      </c>
      <c r="G424" s="132">
        <v>52.8</v>
      </c>
      <c r="H424" s="132">
        <v>12</v>
      </c>
      <c r="I424" s="132">
        <v>9</v>
      </c>
      <c r="J424" s="132">
        <v>7.4</v>
      </c>
      <c r="K424" s="132">
        <v>14</v>
      </c>
      <c r="L424" s="132">
        <v>0.2</v>
      </c>
      <c r="M424" s="132">
        <v>2</v>
      </c>
    </row>
    <row r="425" spans="1:13" ht="15.75" x14ac:dyDescent="0.25">
      <c r="A425" s="131">
        <v>3</v>
      </c>
      <c r="B425" s="132" t="s">
        <v>15</v>
      </c>
      <c r="C425" s="132" t="s">
        <v>15</v>
      </c>
      <c r="D425" s="132" t="s">
        <v>15</v>
      </c>
      <c r="E425" s="132" t="s">
        <v>15</v>
      </c>
      <c r="F425" s="132">
        <v>14.7</v>
      </c>
      <c r="G425" s="132">
        <v>4.5999999999999996</v>
      </c>
      <c r="H425" s="132" t="s">
        <v>15</v>
      </c>
      <c r="I425" s="132">
        <v>8.6999999999999993</v>
      </c>
      <c r="J425" s="132">
        <v>4.7</v>
      </c>
      <c r="K425" s="132">
        <v>11.5</v>
      </c>
      <c r="L425" s="132">
        <v>0.1</v>
      </c>
      <c r="M425" s="132">
        <v>1.6</v>
      </c>
    </row>
    <row r="426" spans="1:13" ht="15.75" x14ac:dyDescent="0.25">
      <c r="A426" s="131">
        <v>4</v>
      </c>
      <c r="B426" s="132">
        <v>2</v>
      </c>
      <c r="C426" s="132" t="s">
        <v>15</v>
      </c>
      <c r="D426" s="132" t="s">
        <v>15</v>
      </c>
      <c r="E426" s="132" t="s">
        <v>15</v>
      </c>
      <c r="F426" s="132">
        <v>35.200000000000003</v>
      </c>
      <c r="G426" s="132">
        <v>60.4</v>
      </c>
      <c r="H426" s="132">
        <v>92.4</v>
      </c>
      <c r="I426" s="132" t="s">
        <v>15</v>
      </c>
      <c r="J426" s="132">
        <v>4.5</v>
      </c>
      <c r="K426" s="132">
        <v>7.2</v>
      </c>
      <c r="L426" s="132" t="s">
        <v>15</v>
      </c>
      <c r="M426" s="132">
        <v>12.5</v>
      </c>
    </row>
    <row r="427" spans="1:13" ht="15.75" x14ac:dyDescent="0.25">
      <c r="A427" s="131">
        <v>5</v>
      </c>
      <c r="B427" s="132" t="s">
        <v>15</v>
      </c>
      <c r="C427" s="132" t="s">
        <v>15</v>
      </c>
      <c r="D427" s="132">
        <v>1.3</v>
      </c>
      <c r="E427" s="132" t="s">
        <v>15</v>
      </c>
      <c r="F427" s="132" t="s">
        <v>15</v>
      </c>
      <c r="G427" s="132" t="s">
        <v>15</v>
      </c>
      <c r="H427" s="132">
        <v>50.5</v>
      </c>
      <c r="I427" s="132">
        <v>7.6</v>
      </c>
      <c r="J427" s="132">
        <v>6.1</v>
      </c>
      <c r="K427" s="132">
        <v>46.8</v>
      </c>
      <c r="L427" s="132">
        <v>14.7</v>
      </c>
      <c r="M427" s="132" t="s">
        <v>15</v>
      </c>
    </row>
    <row r="428" spans="1:13" ht="15.75" x14ac:dyDescent="0.25">
      <c r="A428" s="131">
        <v>6</v>
      </c>
      <c r="B428" s="132" t="s">
        <v>15</v>
      </c>
      <c r="C428" s="132">
        <v>4.8</v>
      </c>
      <c r="D428" s="132" t="s">
        <v>15</v>
      </c>
      <c r="E428" s="132" t="s">
        <v>15</v>
      </c>
      <c r="F428" s="132">
        <v>36.5</v>
      </c>
      <c r="G428" s="132">
        <v>23.5</v>
      </c>
      <c r="H428" s="132">
        <v>22.7</v>
      </c>
      <c r="I428" s="132">
        <v>38.4</v>
      </c>
      <c r="J428" s="132">
        <v>24.8</v>
      </c>
      <c r="K428" s="132">
        <v>0.2</v>
      </c>
      <c r="L428" s="132" t="s">
        <v>15</v>
      </c>
      <c r="M428" s="132">
        <v>8.3000000000000007</v>
      </c>
    </row>
    <row r="429" spans="1:13" ht="15.75" x14ac:dyDescent="0.25">
      <c r="A429" s="131">
        <v>7</v>
      </c>
      <c r="B429" s="132">
        <v>8</v>
      </c>
      <c r="C429" s="132" t="s">
        <v>15</v>
      </c>
      <c r="D429" s="132" t="s">
        <v>15</v>
      </c>
      <c r="E429" s="132" t="s">
        <v>15</v>
      </c>
      <c r="F429" s="132">
        <v>5.8</v>
      </c>
      <c r="G429" s="132">
        <v>31</v>
      </c>
      <c r="H429" s="132" t="s">
        <v>15</v>
      </c>
      <c r="I429" s="132" t="s">
        <v>15</v>
      </c>
      <c r="J429" s="132" t="s">
        <v>15</v>
      </c>
      <c r="K429" s="132">
        <v>37.200000000000003</v>
      </c>
      <c r="L429" s="132" t="s">
        <v>15</v>
      </c>
      <c r="M429" s="132" t="s">
        <v>15</v>
      </c>
    </row>
    <row r="430" spans="1:13" ht="15.75" x14ac:dyDescent="0.25">
      <c r="A430" s="131">
        <v>8</v>
      </c>
      <c r="B430" s="132">
        <v>45.9</v>
      </c>
      <c r="C430" s="132">
        <v>13.8</v>
      </c>
      <c r="D430" s="132">
        <v>9.6</v>
      </c>
      <c r="E430" s="132" t="s">
        <v>15</v>
      </c>
      <c r="F430" s="132">
        <v>9.8000000000000007</v>
      </c>
      <c r="G430" s="132" t="s">
        <v>15</v>
      </c>
      <c r="H430" s="132">
        <v>44.3</v>
      </c>
      <c r="I430" s="132">
        <v>23.5</v>
      </c>
      <c r="J430" s="132">
        <v>0.5</v>
      </c>
      <c r="K430" s="132">
        <v>6.1</v>
      </c>
      <c r="L430" s="132">
        <v>12.5</v>
      </c>
      <c r="M430" s="132">
        <v>7.2</v>
      </c>
    </row>
    <row r="431" spans="1:13" ht="15.75" x14ac:dyDescent="0.25">
      <c r="A431" s="131">
        <v>9</v>
      </c>
      <c r="B431" s="132">
        <v>0.5</v>
      </c>
      <c r="C431" s="132">
        <v>7.4</v>
      </c>
      <c r="D431" s="132">
        <v>0.8</v>
      </c>
      <c r="E431" s="132" t="s">
        <v>15</v>
      </c>
      <c r="F431" s="132">
        <v>6.9</v>
      </c>
      <c r="G431" s="132" t="s">
        <v>15</v>
      </c>
      <c r="H431" s="132" t="s">
        <v>15</v>
      </c>
      <c r="I431" s="132">
        <v>4.8</v>
      </c>
      <c r="J431" s="132">
        <v>2.1</v>
      </c>
      <c r="K431" s="132" t="s">
        <v>15</v>
      </c>
      <c r="L431" s="132">
        <v>5.7</v>
      </c>
      <c r="M431" s="132">
        <v>4.5999999999999996</v>
      </c>
    </row>
    <row r="432" spans="1:13" ht="15.75" x14ac:dyDescent="0.25">
      <c r="A432" s="131">
        <v>10</v>
      </c>
      <c r="B432" s="132">
        <v>1.2</v>
      </c>
      <c r="C432" s="132" t="s">
        <v>15</v>
      </c>
      <c r="D432" s="132" t="s">
        <v>15</v>
      </c>
      <c r="E432" s="132" t="s">
        <v>15</v>
      </c>
      <c r="F432" s="132">
        <v>2.1</v>
      </c>
      <c r="G432" s="132" t="s">
        <v>15</v>
      </c>
      <c r="H432" s="132" t="s">
        <v>15</v>
      </c>
      <c r="I432" s="132">
        <v>6</v>
      </c>
      <c r="J432" s="132">
        <v>40.6</v>
      </c>
      <c r="K432" s="132" t="s">
        <v>15</v>
      </c>
      <c r="L432" s="132">
        <v>5.6</v>
      </c>
      <c r="M432" s="132">
        <v>10</v>
      </c>
    </row>
    <row r="433" spans="1:13" ht="15.75" x14ac:dyDescent="0.25">
      <c r="A433" s="131">
        <v>11</v>
      </c>
      <c r="B433" s="132">
        <v>0.8</v>
      </c>
      <c r="C433" s="132">
        <v>1.2</v>
      </c>
      <c r="D433" s="132" t="s">
        <v>15</v>
      </c>
      <c r="E433" s="132">
        <v>36</v>
      </c>
      <c r="F433" s="132" t="s">
        <v>15</v>
      </c>
      <c r="G433" s="132">
        <v>4.4000000000000004</v>
      </c>
      <c r="H433" s="132" t="s">
        <v>15</v>
      </c>
      <c r="I433" s="132" t="s">
        <v>15</v>
      </c>
      <c r="J433" s="132" t="s">
        <v>15</v>
      </c>
      <c r="K433" s="132" t="s">
        <v>15</v>
      </c>
      <c r="L433" s="132">
        <v>32.700000000000003</v>
      </c>
      <c r="M433" s="132">
        <v>35.700000000000003</v>
      </c>
    </row>
    <row r="434" spans="1:13" ht="15.75" x14ac:dyDescent="0.25">
      <c r="A434" s="131">
        <v>12</v>
      </c>
      <c r="B434" s="132">
        <v>0.5</v>
      </c>
      <c r="C434" s="132">
        <v>0.2</v>
      </c>
      <c r="D434" s="132" t="s">
        <v>15</v>
      </c>
      <c r="E434" s="132">
        <v>1.2</v>
      </c>
      <c r="F434" s="132">
        <v>4.5</v>
      </c>
      <c r="G434" s="132">
        <v>3</v>
      </c>
      <c r="H434" s="132">
        <v>0.6</v>
      </c>
      <c r="I434" s="132">
        <v>2.4</v>
      </c>
      <c r="J434" s="132">
        <v>13.4</v>
      </c>
      <c r="K434" s="132" t="s">
        <v>15</v>
      </c>
      <c r="L434" s="132">
        <v>2.1</v>
      </c>
      <c r="M434" s="132">
        <v>13</v>
      </c>
    </row>
    <row r="435" spans="1:13" ht="15.75" x14ac:dyDescent="0.25">
      <c r="A435" s="131">
        <v>13</v>
      </c>
      <c r="B435" s="132">
        <v>0.5</v>
      </c>
      <c r="C435" s="132" t="s">
        <v>15</v>
      </c>
      <c r="D435" s="132" t="s">
        <v>15</v>
      </c>
      <c r="E435" s="132" t="s">
        <v>15</v>
      </c>
      <c r="F435" s="132">
        <v>5.9</v>
      </c>
      <c r="G435" s="132">
        <v>3.4</v>
      </c>
      <c r="H435" s="132" t="s">
        <v>15</v>
      </c>
      <c r="I435" s="132" t="s">
        <v>15</v>
      </c>
      <c r="J435" s="132">
        <v>18.600000000000001</v>
      </c>
      <c r="K435" s="132">
        <v>1</v>
      </c>
      <c r="L435" s="132" t="s">
        <v>15</v>
      </c>
      <c r="M435" s="132">
        <v>5.8</v>
      </c>
    </row>
    <row r="436" spans="1:13" ht="15.75" x14ac:dyDescent="0.25">
      <c r="A436" s="131">
        <v>14</v>
      </c>
      <c r="B436" s="132" t="s">
        <v>15</v>
      </c>
      <c r="C436" s="132" t="s">
        <v>15</v>
      </c>
      <c r="D436" s="132" t="s">
        <v>15</v>
      </c>
      <c r="E436" s="132" t="s">
        <v>15</v>
      </c>
      <c r="F436" s="132" t="s">
        <v>15</v>
      </c>
      <c r="G436" s="132">
        <v>7.6</v>
      </c>
      <c r="H436" s="132">
        <v>2</v>
      </c>
      <c r="I436" s="132">
        <v>44</v>
      </c>
      <c r="J436" s="132">
        <v>9</v>
      </c>
      <c r="K436" s="132" t="s">
        <v>15</v>
      </c>
      <c r="L436" s="132">
        <v>75.7</v>
      </c>
      <c r="M436" s="132">
        <v>9.3000000000000007</v>
      </c>
    </row>
    <row r="437" spans="1:13" ht="15.75" x14ac:dyDescent="0.25">
      <c r="A437" s="131">
        <v>15</v>
      </c>
      <c r="B437" s="132">
        <v>13</v>
      </c>
      <c r="C437" s="132" t="s">
        <v>15</v>
      </c>
      <c r="D437" s="132" t="s">
        <v>15</v>
      </c>
      <c r="E437" s="132" t="s">
        <v>15</v>
      </c>
      <c r="F437" s="132">
        <v>0.3</v>
      </c>
      <c r="G437" s="132">
        <v>7.4</v>
      </c>
      <c r="H437" s="132">
        <v>21.4</v>
      </c>
      <c r="I437" s="132" t="s">
        <v>15</v>
      </c>
      <c r="J437" s="132">
        <v>35.4</v>
      </c>
      <c r="K437" s="132" t="s">
        <v>15</v>
      </c>
      <c r="L437" s="132" t="s">
        <v>15</v>
      </c>
      <c r="M437" s="132">
        <v>1.4</v>
      </c>
    </row>
    <row r="438" spans="1:13" ht="15.75" x14ac:dyDescent="0.25">
      <c r="A438" s="131">
        <v>16</v>
      </c>
      <c r="B438" s="132" t="s">
        <v>15</v>
      </c>
      <c r="C438" s="132" t="s">
        <v>15</v>
      </c>
      <c r="D438" s="132">
        <v>1.6</v>
      </c>
      <c r="E438" s="132" t="s">
        <v>15</v>
      </c>
      <c r="F438" s="132">
        <v>11.3</v>
      </c>
      <c r="G438" s="132">
        <v>5.2</v>
      </c>
      <c r="H438" s="132">
        <v>58.1</v>
      </c>
      <c r="I438" s="132">
        <v>68</v>
      </c>
      <c r="J438" s="132" t="s">
        <v>15</v>
      </c>
      <c r="K438" s="132">
        <v>12.6</v>
      </c>
      <c r="L438" s="132">
        <v>2</v>
      </c>
      <c r="M438" s="132">
        <v>55</v>
      </c>
    </row>
    <row r="439" spans="1:13" ht="15.75" x14ac:dyDescent="0.25">
      <c r="A439" s="131">
        <v>17</v>
      </c>
      <c r="B439" s="132">
        <v>4</v>
      </c>
      <c r="C439" s="132" t="s">
        <v>15</v>
      </c>
      <c r="D439" s="132">
        <v>6.7</v>
      </c>
      <c r="E439" s="132" t="s">
        <v>15</v>
      </c>
      <c r="F439" s="132">
        <v>4</v>
      </c>
      <c r="G439" s="132" t="s">
        <v>15</v>
      </c>
      <c r="H439" s="132">
        <v>2.4</v>
      </c>
      <c r="I439" s="132" t="s">
        <v>15</v>
      </c>
      <c r="J439" s="132">
        <v>17</v>
      </c>
      <c r="K439" s="132">
        <v>0.5</v>
      </c>
      <c r="L439" s="132">
        <v>50.1</v>
      </c>
      <c r="M439" s="132">
        <v>16.399999999999999</v>
      </c>
    </row>
    <row r="440" spans="1:13" ht="15.75" x14ac:dyDescent="0.25">
      <c r="A440" s="131">
        <v>18</v>
      </c>
      <c r="B440" s="132">
        <v>14.3</v>
      </c>
      <c r="C440" s="132" t="s">
        <v>15</v>
      </c>
      <c r="D440" s="132" t="s">
        <v>15</v>
      </c>
      <c r="E440" s="132" t="s">
        <v>15</v>
      </c>
      <c r="F440" s="132" t="s">
        <v>15</v>
      </c>
      <c r="G440" s="132">
        <v>81.599999999999994</v>
      </c>
      <c r="H440" s="132">
        <v>6.3</v>
      </c>
      <c r="I440" s="132" t="s">
        <v>15</v>
      </c>
      <c r="J440" s="132" t="s">
        <v>15</v>
      </c>
      <c r="K440" s="132">
        <v>2</v>
      </c>
      <c r="L440" s="132" t="s">
        <v>15</v>
      </c>
      <c r="M440" s="132" t="s">
        <v>15</v>
      </c>
    </row>
    <row r="441" spans="1:13" ht="15.75" x14ac:dyDescent="0.25">
      <c r="A441" s="131">
        <v>19</v>
      </c>
      <c r="B441" s="132" t="s">
        <v>15</v>
      </c>
      <c r="C441" s="132" t="s">
        <v>15</v>
      </c>
      <c r="D441" s="132">
        <v>0.8</v>
      </c>
      <c r="E441" s="132">
        <v>9</v>
      </c>
      <c r="F441" s="132" t="s">
        <v>15</v>
      </c>
      <c r="G441" s="132" t="s">
        <v>15</v>
      </c>
      <c r="H441" s="132">
        <v>6</v>
      </c>
      <c r="I441" s="132">
        <v>0.5</v>
      </c>
      <c r="J441" s="132" t="s">
        <v>15</v>
      </c>
      <c r="K441" s="132">
        <v>2.2000000000000002</v>
      </c>
      <c r="L441" s="132">
        <v>21</v>
      </c>
      <c r="M441" s="132">
        <v>34.299999999999997</v>
      </c>
    </row>
    <row r="442" spans="1:13" ht="15.75" x14ac:dyDescent="0.25">
      <c r="A442" s="131">
        <v>20</v>
      </c>
      <c r="B442" s="132">
        <v>2.9</v>
      </c>
      <c r="C442" s="132" t="s">
        <v>15</v>
      </c>
      <c r="D442" s="132">
        <v>1.7</v>
      </c>
      <c r="E442" s="132" t="s">
        <v>15</v>
      </c>
      <c r="F442" s="132">
        <v>14.4</v>
      </c>
      <c r="G442" s="132">
        <v>0.4</v>
      </c>
      <c r="H442" s="132">
        <v>17.100000000000001</v>
      </c>
      <c r="I442" s="132" t="s">
        <v>15</v>
      </c>
      <c r="J442" s="132">
        <v>12.2</v>
      </c>
      <c r="K442" s="132" t="s">
        <v>15</v>
      </c>
      <c r="L442" s="132">
        <v>4.0999999999999996</v>
      </c>
      <c r="M442" s="132" t="s">
        <v>15</v>
      </c>
    </row>
    <row r="443" spans="1:13" ht="15.75" x14ac:dyDescent="0.25">
      <c r="A443" s="131">
        <v>21</v>
      </c>
      <c r="B443" s="132">
        <v>6.3</v>
      </c>
      <c r="C443" s="132">
        <v>11.6</v>
      </c>
      <c r="D443" s="132">
        <v>9</v>
      </c>
      <c r="E443" s="132">
        <v>2.8</v>
      </c>
      <c r="F443" s="132">
        <v>31.4</v>
      </c>
      <c r="G443" s="132" t="s">
        <v>15</v>
      </c>
      <c r="H443" s="132" t="s">
        <v>15</v>
      </c>
      <c r="I443" s="132" t="s">
        <v>15</v>
      </c>
      <c r="J443" s="132">
        <v>14.6</v>
      </c>
      <c r="K443" s="132">
        <v>5.8</v>
      </c>
      <c r="L443" s="132" t="s">
        <v>15</v>
      </c>
      <c r="M443" s="132" t="s">
        <v>15</v>
      </c>
    </row>
    <row r="444" spans="1:13" ht="15.75" x14ac:dyDescent="0.25">
      <c r="A444" s="131">
        <v>22</v>
      </c>
      <c r="B444" s="132">
        <v>17.899999999999999</v>
      </c>
      <c r="C444" s="132">
        <v>1.2</v>
      </c>
      <c r="D444" s="132" t="s">
        <v>15</v>
      </c>
      <c r="E444" s="132">
        <v>9.4</v>
      </c>
      <c r="F444" s="132">
        <v>3.6</v>
      </c>
      <c r="G444" s="132">
        <v>1</v>
      </c>
      <c r="H444" s="132">
        <v>13.1</v>
      </c>
      <c r="I444" s="132" t="s">
        <v>15</v>
      </c>
      <c r="J444" s="132">
        <v>7.9</v>
      </c>
      <c r="K444" s="132">
        <v>1.6</v>
      </c>
      <c r="L444" s="132" t="s">
        <v>15</v>
      </c>
      <c r="M444" s="132" t="s">
        <v>15</v>
      </c>
    </row>
    <row r="445" spans="1:13" ht="15.75" x14ac:dyDescent="0.25">
      <c r="A445" s="131">
        <v>23</v>
      </c>
      <c r="B445" s="132">
        <v>11.3</v>
      </c>
      <c r="C445" s="132">
        <v>6</v>
      </c>
      <c r="D445" s="132" t="s">
        <v>15</v>
      </c>
      <c r="E445" s="132">
        <v>8.8000000000000007</v>
      </c>
      <c r="F445" s="132">
        <v>57.6</v>
      </c>
      <c r="G445" s="132" t="s">
        <v>15</v>
      </c>
      <c r="H445" s="132" t="s">
        <v>15</v>
      </c>
      <c r="I445" s="132">
        <v>1.5</v>
      </c>
      <c r="J445" s="132" t="s">
        <v>15</v>
      </c>
      <c r="K445" s="132" t="s">
        <v>15</v>
      </c>
      <c r="L445" s="132" t="s">
        <v>15</v>
      </c>
      <c r="M445" s="132">
        <v>42.8</v>
      </c>
    </row>
    <row r="446" spans="1:13" ht="15.75" x14ac:dyDescent="0.25">
      <c r="A446" s="131">
        <v>24</v>
      </c>
      <c r="B446" s="132">
        <v>77</v>
      </c>
      <c r="C446" s="132" t="s">
        <v>15</v>
      </c>
      <c r="D446" s="132" t="s">
        <v>15</v>
      </c>
      <c r="E446" s="132">
        <v>1</v>
      </c>
      <c r="F446" s="132">
        <v>3.7</v>
      </c>
      <c r="G446" s="132">
        <v>27</v>
      </c>
      <c r="H446" s="132" t="s">
        <v>15</v>
      </c>
      <c r="I446" s="132" t="s">
        <v>15</v>
      </c>
      <c r="J446" s="132">
        <v>24.1</v>
      </c>
      <c r="K446" s="132">
        <v>58.4</v>
      </c>
      <c r="L446" s="132" t="s">
        <v>15</v>
      </c>
      <c r="M446" s="132">
        <v>24.2</v>
      </c>
    </row>
    <row r="447" spans="1:13" ht="15.75" x14ac:dyDescent="0.25">
      <c r="A447" s="131">
        <v>25</v>
      </c>
      <c r="B447" s="132">
        <v>34.6</v>
      </c>
      <c r="C447" s="132" t="s">
        <v>15</v>
      </c>
      <c r="D447" s="132" t="s">
        <v>15</v>
      </c>
      <c r="E447" s="132">
        <v>2</v>
      </c>
      <c r="F447" s="132" t="s">
        <v>15</v>
      </c>
      <c r="G447" s="132" t="s">
        <v>15</v>
      </c>
      <c r="H447" s="132">
        <v>7.2</v>
      </c>
      <c r="I447" s="132">
        <v>30</v>
      </c>
      <c r="J447" s="132">
        <v>6.9</v>
      </c>
      <c r="K447" s="132" t="s">
        <v>15</v>
      </c>
      <c r="L447" s="132" t="s">
        <v>15</v>
      </c>
      <c r="M447" s="132">
        <v>27.5</v>
      </c>
    </row>
    <row r="448" spans="1:13" ht="15.75" x14ac:dyDescent="0.25">
      <c r="A448" s="131">
        <v>26</v>
      </c>
      <c r="B448" s="132">
        <v>35.6</v>
      </c>
      <c r="C448" s="132" t="s">
        <v>15</v>
      </c>
      <c r="D448" s="132" t="s">
        <v>15</v>
      </c>
      <c r="E448" s="132" t="s">
        <v>15</v>
      </c>
      <c r="F448" s="132" t="s">
        <v>15</v>
      </c>
      <c r="G448" s="132">
        <v>3.4</v>
      </c>
      <c r="H448" s="132">
        <v>1.8</v>
      </c>
      <c r="I448" s="132">
        <v>54.5</v>
      </c>
      <c r="J448" s="132">
        <v>2.8</v>
      </c>
      <c r="K448" s="132">
        <v>46.2</v>
      </c>
      <c r="L448" s="132" t="s">
        <v>15</v>
      </c>
      <c r="M448" s="132">
        <v>34.1</v>
      </c>
    </row>
    <row r="449" spans="1:13" ht="15.75" x14ac:dyDescent="0.25">
      <c r="A449" s="131">
        <v>27</v>
      </c>
      <c r="B449" s="132">
        <v>0.5</v>
      </c>
      <c r="C449" s="132" t="s">
        <v>15</v>
      </c>
      <c r="D449" s="132" t="s">
        <v>15</v>
      </c>
      <c r="E449" s="132">
        <v>3</v>
      </c>
      <c r="F449" s="132">
        <v>2.8</v>
      </c>
      <c r="G449" s="132" t="s">
        <v>15</v>
      </c>
      <c r="H449" s="132" t="s">
        <v>15</v>
      </c>
      <c r="I449" s="132">
        <v>20.399999999999999</v>
      </c>
      <c r="J449" s="132" t="s">
        <v>15</v>
      </c>
      <c r="K449" s="132">
        <v>0.5</v>
      </c>
      <c r="L449" s="132">
        <v>16.5</v>
      </c>
      <c r="M449" s="132">
        <v>56.6</v>
      </c>
    </row>
    <row r="450" spans="1:13" ht="15.75" x14ac:dyDescent="0.25">
      <c r="A450" s="131">
        <v>28</v>
      </c>
      <c r="B450" s="132" t="s">
        <v>15</v>
      </c>
      <c r="C450" s="132" t="s">
        <v>15</v>
      </c>
      <c r="D450" s="132" t="s">
        <v>15</v>
      </c>
      <c r="E450" s="132">
        <v>43</v>
      </c>
      <c r="F450" s="132">
        <v>9.1</v>
      </c>
      <c r="G450" s="132" t="s">
        <v>15</v>
      </c>
      <c r="H450" s="132" t="s">
        <v>15</v>
      </c>
      <c r="I450" s="132" t="s">
        <v>15</v>
      </c>
      <c r="J450" s="132">
        <v>9.3000000000000007</v>
      </c>
      <c r="K450" s="132" t="s">
        <v>15</v>
      </c>
      <c r="L450" s="132">
        <v>14.2</v>
      </c>
      <c r="M450" s="132">
        <v>29.9</v>
      </c>
    </row>
    <row r="451" spans="1:13" ht="15.75" x14ac:dyDescent="0.25">
      <c r="A451" s="131">
        <v>29</v>
      </c>
      <c r="B451" s="132">
        <v>0.3</v>
      </c>
      <c r="C451" s="126"/>
      <c r="D451" s="132" t="s">
        <v>15</v>
      </c>
      <c r="E451" s="132" t="s">
        <v>15</v>
      </c>
      <c r="F451" s="132" t="s">
        <v>15</v>
      </c>
      <c r="G451" s="132" t="s">
        <v>15</v>
      </c>
      <c r="H451" s="132" t="s">
        <v>15</v>
      </c>
      <c r="I451" s="132">
        <v>0.4</v>
      </c>
      <c r="J451" s="132">
        <v>7.4</v>
      </c>
      <c r="K451" s="132">
        <v>37.299999999999997</v>
      </c>
      <c r="L451" s="132">
        <v>60.2</v>
      </c>
      <c r="M451" s="132">
        <v>7.4</v>
      </c>
    </row>
    <row r="452" spans="1:13" ht="15.75" x14ac:dyDescent="0.25">
      <c r="A452" s="131">
        <v>30</v>
      </c>
      <c r="B452" s="132">
        <v>1.4</v>
      </c>
      <c r="C452" s="126"/>
      <c r="D452" s="132" t="s">
        <v>15</v>
      </c>
      <c r="E452" s="132">
        <v>78.5</v>
      </c>
      <c r="F452" s="132">
        <v>1.2</v>
      </c>
      <c r="G452" s="132">
        <v>55</v>
      </c>
      <c r="H452" s="132" t="s">
        <v>15</v>
      </c>
      <c r="I452" s="132">
        <v>14.1</v>
      </c>
      <c r="J452" s="132">
        <v>40.6</v>
      </c>
      <c r="K452" s="132">
        <v>0.5</v>
      </c>
      <c r="L452" s="132" t="s">
        <v>15</v>
      </c>
      <c r="M452" s="132">
        <v>3</v>
      </c>
    </row>
    <row r="453" spans="1:13" ht="15.75" x14ac:dyDescent="0.25">
      <c r="A453" s="131">
        <v>31</v>
      </c>
      <c r="B453" s="132">
        <v>1.6</v>
      </c>
      <c r="C453" s="126"/>
      <c r="D453" s="132" t="s">
        <v>15</v>
      </c>
      <c r="E453" s="126"/>
      <c r="F453" s="132">
        <v>3.5</v>
      </c>
      <c r="G453" s="126"/>
      <c r="H453" s="132">
        <v>41.6</v>
      </c>
      <c r="I453" s="132">
        <v>0.5</v>
      </c>
      <c r="J453" s="126"/>
      <c r="K453" s="132">
        <v>76.599999999999994</v>
      </c>
      <c r="L453" s="126"/>
      <c r="M453" s="132">
        <v>3</v>
      </c>
    </row>
    <row r="456" spans="1:13" ht="16.5" thickBot="1" x14ac:dyDescent="0.3">
      <c r="A456" s="109" t="s">
        <v>61</v>
      </c>
      <c r="B456" s="110">
        <v>1984</v>
      </c>
      <c r="C456" s="111"/>
      <c r="D456" s="111"/>
      <c r="E456" s="112"/>
      <c r="F456" s="113"/>
      <c r="G456" s="113"/>
      <c r="H456" s="113"/>
      <c r="I456" s="111"/>
      <c r="J456" s="111"/>
      <c r="K456" s="111"/>
      <c r="L456" s="111"/>
      <c r="M456" s="111"/>
    </row>
    <row r="457" spans="1:13" ht="15" thickBot="1" x14ac:dyDescent="0.25">
      <c r="A457" s="115" t="s">
        <v>62</v>
      </c>
      <c r="B457" s="129" t="s">
        <v>63</v>
      </c>
      <c r="C457" s="129" t="s">
        <v>64</v>
      </c>
      <c r="D457" s="129" t="s">
        <v>65</v>
      </c>
      <c r="E457" s="129" t="s">
        <v>66</v>
      </c>
      <c r="F457" s="129" t="s">
        <v>67</v>
      </c>
      <c r="G457" s="129" t="s">
        <v>68</v>
      </c>
      <c r="H457" s="129" t="s">
        <v>69</v>
      </c>
      <c r="I457" s="129" t="s">
        <v>70</v>
      </c>
      <c r="J457" s="129" t="s">
        <v>71</v>
      </c>
      <c r="K457" s="129" t="s">
        <v>72</v>
      </c>
      <c r="L457" s="129" t="s">
        <v>73</v>
      </c>
      <c r="M457" s="130" t="s">
        <v>74</v>
      </c>
    </row>
    <row r="458" spans="1:13" ht="16.5" thickTop="1" x14ac:dyDescent="0.25">
      <c r="A458" s="131">
        <v>1</v>
      </c>
      <c r="B458" s="132">
        <v>2.5</v>
      </c>
      <c r="C458" s="132">
        <v>13.8</v>
      </c>
      <c r="D458" s="132">
        <v>1.2</v>
      </c>
      <c r="E458" s="132" t="s">
        <v>15</v>
      </c>
      <c r="F458" s="132">
        <v>1.7</v>
      </c>
      <c r="G458" s="132">
        <v>26.4</v>
      </c>
      <c r="H458" s="132">
        <v>0</v>
      </c>
      <c r="I458" s="132">
        <v>39</v>
      </c>
      <c r="J458" s="132">
        <v>21</v>
      </c>
      <c r="K458" s="132" t="s">
        <v>15</v>
      </c>
      <c r="L458" s="132" t="s">
        <v>15</v>
      </c>
      <c r="M458" s="132">
        <v>1.4</v>
      </c>
    </row>
    <row r="459" spans="1:13" ht="15.75" x14ac:dyDescent="0.25">
      <c r="A459" s="131">
        <v>2</v>
      </c>
      <c r="B459" s="132" t="s">
        <v>15</v>
      </c>
      <c r="C459" s="132">
        <v>7.8</v>
      </c>
      <c r="D459" s="132">
        <v>5.7</v>
      </c>
      <c r="E459" s="132">
        <v>1.1000000000000001</v>
      </c>
      <c r="F459" s="132" t="s">
        <v>15</v>
      </c>
      <c r="G459" s="132">
        <v>2</v>
      </c>
      <c r="H459" s="132">
        <v>2.4</v>
      </c>
      <c r="I459" s="132">
        <v>65.900000000000006</v>
      </c>
      <c r="J459" s="132" t="s">
        <v>15</v>
      </c>
      <c r="K459" s="132" t="s">
        <v>15</v>
      </c>
      <c r="L459" s="132">
        <v>1.6</v>
      </c>
      <c r="M459" s="132">
        <v>0</v>
      </c>
    </row>
    <row r="460" spans="1:13" ht="15.75" x14ac:dyDescent="0.25">
      <c r="A460" s="131">
        <v>3</v>
      </c>
      <c r="B460" s="132" t="s">
        <v>15</v>
      </c>
      <c r="C460" s="132" t="s">
        <v>15</v>
      </c>
      <c r="D460" s="132" t="s">
        <v>15</v>
      </c>
      <c r="E460" s="132">
        <v>0.6</v>
      </c>
      <c r="F460" s="132" t="s">
        <v>15</v>
      </c>
      <c r="G460" s="132">
        <v>0</v>
      </c>
      <c r="H460" s="132">
        <v>3.5</v>
      </c>
      <c r="I460" s="132">
        <v>4.5999999999999996</v>
      </c>
      <c r="J460" s="132">
        <v>8</v>
      </c>
      <c r="K460" s="132">
        <v>0.8</v>
      </c>
      <c r="L460" s="132">
        <v>0.2</v>
      </c>
      <c r="M460" s="132">
        <v>1.4</v>
      </c>
    </row>
    <row r="461" spans="1:13" ht="15.75" x14ac:dyDescent="0.25">
      <c r="A461" s="131">
        <v>4</v>
      </c>
      <c r="B461" s="132">
        <v>4.4000000000000004</v>
      </c>
      <c r="C461" s="132" t="s">
        <v>15</v>
      </c>
      <c r="D461" s="132" t="s">
        <v>15</v>
      </c>
      <c r="E461" s="132">
        <v>15.8</v>
      </c>
      <c r="F461" s="132">
        <v>2.1</v>
      </c>
      <c r="G461" s="132">
        <v>0.4</v>
      </c>
      <c r="H461" s="132" t="s">
        <v>15</v>
      </c>
      <c r="I461" s="132">
        <v>47</v>
      </c>
      <c r="J461" s="132">
        <v>7.1</v>
      </c>
      <c r="K461" s="132">
        <v>2.5</v>
      </c>
      <c r="L461" s="132" t="s">
        <v>15</v>
      </c>
      <c r="M461" s="132">
        <v>0</v>
      </c>
    </row>
    <row r="462" spans="1:13" ht="15.75" x14ac:dyDescent="0.25">
      <c r="A462" s="131">
        <v>5</v>
      </c>
      <c r="B462" s="132">
        <v>14</v>
      </c>
      <c r="C462" s="132">
        <v>24</v>
      </c>
      <c r="D462" s="132" t="s">
        <v>15</v>
      </c>
      <c r="E462" s="132">
        <v>18.3</v>
      </c>
      <c r="F462" s="132">
        <v>6.9</v>
      </c>
      <c r="G462" s="132">
        <v>7.6</v>
      </c>
      <c r="H462" s="132">
        <v>0.3</v>
      </c>
      <c r="I462" s="132" t="s">
        <v>15</v>
      </c>
      <c r="J462" s="132">
        <v>1.6</v>
      </c>
      <c r="K462" s="132">
        <v>20.3</v>
      </c>
      <c r="L462" s="132">
        <v>6.6</v>
      </c>
      <c r="M462" s="132">
        <v>15.6</v>
      </c>
    </row>
    <row r="463" spans="1:13" ht="15.75" x14ac:dyDescent="0.25">
      <c r="A463" s="131">
        <v>6</v>
      </c>
      <c r="B463" s="132">
        <v>0.5</v>
      </c>
      <c r="C463" s="132">
        <v>7.8</v>
      </c>
      <c r="D463" s="132">
        <v>0.5</v>
      </c>
      <c r="E463" s="132">
        <v>7</v>
      </c>
      <c r="F463" s="132">
        <v>32</v>
      </c>
      <c r="G463" s="132" t="s">
        <v>15</v>
      </c>
      <c r="H463" s="132">
        <v>3</v>
      </c>
      <c r="I463" s="132">
        <v>20.399999999999999</v>
      </c>
      <c r="J463" s="132">
        <v>8.9</v>
      </c>
      <c r="K463" s="132" t="s">
        <v>15</v>
      </c>
      <c r="L463" s="132">
        <v>2.8</v>
      </c>
      <c r="M463" s="132">
        <v>16.8</v>
      </c>
    </row>
    <row r="464" spans="1:13" ht="15.75" x14ac:dyDescent="0.25">
      <c r="A464" s="131">
        <v>7</v>
      </c>
      <c r="B464" s="132">
        <v>1.6</v>
      </c>
      <c r="C464" s="132">
        <v>12</v>
      </c>
      <c r="D464" s="132">
        <v>138.4</v>
      </c>
      <c r="E464" s="132">
        <v>50.1</v>
      </c>
      <c r="F464" s="132">
        <v>4.5999999999999996</v>
      </c>
      <c r="G464" s="132">
        <v>16.5</v>
      </c>
      <c r="H464" s="132" t="s">
        <v>15</v>
      </c>
      <c r="I464" s="132" t="s">
        <v>15</v>
      </c>
      <c r="J464" s="132">
        <v>1.6</v>
      </c>
      <c r="K464" s="132">
        <v>45</v>
      </c>
      <c r="L464" s="132">
        <v>1.8</v>
      </c>
      <c r="M464" s="132">
        <v>2.8</v>
      </c>
    </row>
    <row r="465" spans="1:13" ht="15.75" x14ac:dyDescent="0.25">
      <c r="A465" s="131">
        <v>8</v>
      </c>
      <c r="B465" s="132">
        <v>11.1</v>
      </c>
      <c r="C465" s="132" t="s">
        <v>15</v>
      </c>
      <c r="D465" s="132">
        <v>3</v>
      </c>
      <c r="E465" s="132">
        <v>4.8</v>
      </c>
      <c r="F465" s="132">
        <v>32.5</v>
      </c>
      <c r="G465" s="132">
        <v>0</v>
      </c>
      <c r="H465" s="132">
        <v>2.5</v>
      </c>
      <c r="I465" s="132">
        <v>67.8</v>
      </c>
      <c r="J465" s="132" t="s">
        <v>15</v>
      </c>
      <c r="K465" s="132" t="s">
        <v>15</v>
      </c>
      <c r="L465" s="132" t="s">
        <v>15</v>
      </c>
      <c r="M465" s="132">
        <v>41.4</v>
      </c>
    </row>
    <row r="466" spans="1:13" ht="15.75" x14ac:dyDescent="0.25">
      <c r="A466" s="131">
        <v>9</v>
      </c>
      <c r="B466" s="132" t="s">
        <v>15</v>
      </c>
      <c r="C466" s="132">
        <v>0.8</v>
      </c>
      <c r="D466" s="132">
        <v>28.3</v>
      </c>
      <c r="E466" s="132">
        <v>20.8</v>
      </c>
      <c r="F466" s="132">
        <v>33</v>
      </c>
      <c r="G466" s="132">
        <v>3.4</v>
      </c>
      <c r="H466" s="132">
        <v>15.1</v>
      </c>
      <c r="I466" s="132">
        <v>0</v>
      </c>
      <c r="J466" s="132">
        <v>12.2</v>
      </c>
      <c r="K466" s="132">
        <v>1.6</v>
      </c>
      <c r="L466" s="132">
        <v>0.8</v>
      </c>
      <c r="M466" s="132">
        <v>0</v>
      </c>
    </row>
    <row r="467" spans="1:13" ht="15.75" x14ac:dyDescent="0.25">
      <c r="A467" s="131">
        <v>10</v>
      </c>
      <c r="B467" s="132" t="s">
        <v>15</v>
      </c>
      <c r="C467" s="132">
        <v>20.2</v>
      </c>
      <c r="D467" s="132">
        <v>0.3</v>
      </c>
      <c r="E467" s="132">
        <v>6.9</v>
      </c>
      <c r="F467" s="132">
        <v>38.4</v>
      </c>
      <c r="G467" s="132">
        <v>3</v>
      </c>
      <c r="H467" s="132">
        <v>1.8</v>
      </c>
      <c r="I467" s="132">
        <v>0.8</v>
      </c>
      <c r="J467" s="132">
        <v>1.7</v>
      </c>
      <c r="K467" s="132">
        <v>13</v>
      </c>
      <c r="L467" s="132">
        <v>12.5</v>
      </c>
      <c r="M467" s="132">
        <v>9.3000000000000007</v>
      </c>
    </row>
    <row r="468" spans="1:13" ht="15.75" x14ac:dyDescent="0.25">
      <c r="A468" s="131">
        <v>11</v>
      </c>
      <c r="B468" s="132">
        <v>1</v>
      </c>
      <c r="C468" s="132" t="s">
        <v>15</v>
      </c>
      <c r="D468" s="132">
        <v>1.4</v>
      </c>
      <c r="E468" s="132">
        <v>11.6</v>
      </c>
      <c r="F468" s="132" t="s">
        <v>15</v>
      </c>
      <c r="G468" s="132">
        <v>117</v>
      </c>
      <c r="H468" s="132">
        <v>19</v>
      </c>
      <c r="I468" s="132">
        <v>9</v>
      </c>
      <c r="J468" s="132">
        <v>46</v>
      </c>
      <c r="K468" s="132" t="s">
        <v>15</v>
      </c>
      <c r="L468" s="132" t="s">
        <v>15</v>
      </c>
      <c r="M468" s="132">
        <v>6.1</v>
      </c>
    </row>
    <row r="469" spans="1:13" ht="15.75" x14ac:dyDescent="0.25">
      <c r="A469" s="131">
        <v>12</v>
      </c>
      <c r="B469" s="132" t="s">
        <v>15</v>
      </c>
      <c r="C469" s="132" t="s">
        <v>15</v>
      </c>
      <c r="D469" s="132">
        <v>5.6</v>
      </c>
      <c r="E469" s="132">
        <v>2.2999999999999998</v>
      </c>
      <c r="F469" s="132">
        <v>34</v>
      </c>
      <c r="G469" s="132">
        <v>19</v>
      </c>
      <c r="H469" s="132">
        <v>11.5</v>
      </c>
      <c r="I469" s="132" t="s">
        <v>15</v>
      </c>
      <c r="J469" s="132">
        <v>0.2</v>
      </c>
      <c r="K469" s="132" t="s">
        <v>15</v>
      </c>
      <c r="L469" s="132" t="s">
        <v>15</v>
      </c>
      <c r="M469" s="132">
        <v>11.6</v>
      </c>
    </row>
    <row r="470" spans="1:13" ht="15.75" x14ac:dyDescent="0.25">
      <c r="A470" s="131">
        <v>13</v>
      </c>
      <c r="B470" s="132">
        <v>1.3</v>
      </c>
      <c r="C470" s="132">
        <v>1</v>
      </c>
      <c r="D470" s="132">
        <v>35.200000000000003</v>
      </c>
      <c r="E470" s="132">
        <v>19.2</v>
      </c>
      <c r="F470" s="132">
        <v>22.4</v>
      </c>
      <c r="G470" s="132">
        <v>0</v>
      </c>
      <c r="H470" s="132">
        <v>18.2</v>
      </c>
      <c r="I470" s="132" t="s">
        <v>15</v>
      </c>
      <c r="J470" s="132">
        <v>62.3</v>
      </c>
      <c r="K470" s="132">
        <v>43.6</v>
      </c>
      <c r="L470" s="132">
        <v>6</v>
      </c>
      <c r="M470" s="132">
        <v>0.4</v>
      </c>
    </row>
    <row r="471" spans="1:13" ht="15.75" x14ac:dyDescent="0.25">
      <c r="A471" s="131">
        <v>14</v>
      </c>
      <c r="B471" s="132" t="s">
        <v>15</v>
      </c>
      <c r="C471" s="132">
        <v>8.5</v>
      </c>
      <c r="D471" s="132">
        <v>11.5</v>
      </c>
      <c r="E471" s="132" t="s">
        <v>15</v>
      </c>
      <c r="F471" s="132">
        <v>2.5</v>
      </c>
      <c r="G471" s="132" t="s">
        <v>15</v>
      </c>
      <c r="H471" s="132" t="s">
        <v>15</v>
      </c>
      <c r="I471" s="132" t="s">
        <v>15</v>
      </c>
      <c r="J471" s="132">
        <v>0.2</v>
      </c>
      <c r="K471" s="132">
        <v>1.3</v>
      </c>
      <c r="L471" s="132">
        <v>1.8</v>
      </c>
      <c r="M471" s="132">
        <v>0</v>
      </c>
    </row>
    <row r="472" spans="1:13" ht="15.75" x14ac:dyDescent="0.25">
      <c r="A472" s="131">
        <v>15</v>
      </c>
      <c r="B472" s="132" t="s">
        <v>15</v>
      </c>
      <c r="C472" s="132">
        <v>34.200000000000003</v>
      </c>
      <c r="D472" s="132">
        <v>7.9</v>
      </c>
      <c r="E472" s="132">
        <v>33.200000000000003</v>
      </c>
      <c r="F472" s="132">
        <v>2.2999999999999998</v>
      </c>
      <c r="G472" s="132" t="s">
        <v>15</v>
      </c>
      <c r="H472" s="132">
        <v>35.700000000000003</v>
      </c>
      <c r="I472" s="132">
        <v>36.9</v>
      </c>
      <c r="J472" s="132" t="s">
        <v>15</v>
      </c>
      <c r="K472" s="132">
        <v>1.2</v>
      </c>
      <c r="L472" s="132">
        <v>11.4</v>
      </c>
      <c r="M472" s="132">
        <v>103.5</v>
      </c>
    </row>
    <row r="473" spans="1:13" ht="15.75" x14ac:dyDescent="0.25">
      <c r="A473" s="131">
        <v>16</v>
      </c>
      <c r="B473" s="132">
        <v>6.8</v>
      </c>
      <c r="C473" s="132">
        <v>17.2</v>
      </c>
      <c r="D473" s="132">
        <v>32.9</v>
      </c>
      <c r="E473" s="132">
        <v>48</v>
      </c>
      <c r="F473" s="132">
        <v>91</v>
      </c>
      <c r="G473" s="132">
        <v>37.4</v>
      </c>
      <c r="H473" s="132">
        <v>24</v>
      </c>
      <c r="I473" s="132" t="s">
        <v>15</v>
      </c>
      <c r="J473" s="132">
        <v>19.5</v>
      </c>
      <c r="K473" s="132">
        <v>7.9</v>
      </c>
      <c r="L473" s="132">
        <v>19.399999999999999</v>
      </c>
      <c r="M473" s="132">
        <v>0.2</v>
      </c>
    </row>
    <row r="474" spans="1:13" ht="15.75" x14ac:dyDescent="0.25">
      <c r="A474" s="131">
        <v>17</v>
      </c>
      <c r="B474" s="132">
        <v>8.1999999999999993</v>
      </c>
      <c r="C474" s="132">
        <v>1.3</v>
      </c>
      <c r="D474" s="132">
        <v>3.3</v>
      </c>
      <c r="E474" s="132">
        <v>89</v>
      </c>
      <c r="F474" s="132">
        <v>26</v>
      </c>
      <c r="G474" s="132">
        <v>2.4</v>
      </c>
      <c r="H474" s="132">
        <v>2.4</v>
      </c>
      <c r="I474" s="132">
        <v>38</v>
      </c>
      <c r="J474" s="132">
        <v>8.6</v>
      </c>
      <c r="K474" s="132">
        <v>37.5</v>
      </c>
      <c r="L474" s="132">
        <v>12.7</v>
      </c>
      <c r="M474" s="132">
        <v>34</v>
      </c>
    </row>
    <row r="475" spans="1:13" ht="15.75" x14ac:dyDescent="0.25">
      <c r="A475" s="131">
        <v>18</v>
      </c>
      <c r="B475" s="132">
        <v>14.7</v>
      </c>
      <c r="C475" s="132">
        <v>47.6</v>
      </c>
      <c r="D475" s="132" t="s">
        <v>15</v>
      </c>
      <c r="E475" s="132">
        <v>25.4</v>
      </c>
      <c r="F475" s="132">
        <v>9.9</v>
      </c>
      <c r="G475" s="132">
        <v>9.4</v>
      </c>
      <c r="H475" s="132">
        <v>2.2000000000000002</v>
      </c>
      <c r="I475" s="132" t="s">
        <v>15</v>
      </c>
      <c r="J475" s="132">
        <v>28</v>
      </c>
      <c r="K475" s="132">
        <v>26.9</v>
      </c>
      <c r="L475" s="132" t="s">
        <v>15</v>
      </c>
      <c r="M475" s="132">
        <v>17.100000000000001</v>
      </c>
    </row>
    <row r="476" spans="1:13" ht="15.75" x14ac:dyDescent="0.25">
      <c r="A476" s="131">
        <v>19</v>
      </c>
      <c r="B476" s="132">
        <v>42.6</v>
      </c>
      <c r="C476" s="132">
        <v>17.399999999999999</v>
      </c>
      <c r="D476" s="132">
        <v>1.9</v>
      </c>
      <c r="E476" s="132" t="s">
        <v>15</v>
      </c>
      <c r="F476" s="132" t="s">
        <v>15</v>
      </c>
      <c r="G476" s="132">
        <v>2.8</v>
      </c>
      <c r="H476" s="132">
        <v>0.8</v>
      </c>
      <c r="I476" s="132">
        <v>20.399999999999999</v>
      </c>
      <c r="J476" s="132">
        <v>10.8</v>
      </c>
      <c r="K476" s="132">
        <v>16</v>
      </c>
      <c r="L476" s="132">
        <v>12.6</v>
      </c>
      <c r="M476" s="132">
        <v>0.8</v>
      </c>
    </row>
    <row r="477" spans="1:13" ht="15.75" x14ac:dyDescent="0.25">
      <c r="A477" s="131">
        <v>20</v>
      </c>
      <c r="B477" s="132">
        <v>1</v>
      </c>
      <c r="C477" s="132">
        <v>11.4</v>
      </c>
      <c r="D477" s="132">
        <v>20.6</v>
      </c>
      <c r="E477" s="132">
        <v>27.4</v>
      </c>
      <c r="F477" s="132" t="s">
        <v>15</v>
      </c>
      <c r="G477" s="132">
        <v>10.199999999999999</v>
      </c>
      <c r="H477" s="132">
        <v>14.3</v>
      </c>
      <c r="I477" s="132">
        <v>0.2</v>
      </c>
      <c r="J477" s="132">
        <v>0</v>
      </c>
      <c r="K477" s="132">
        <v>52.5</v>
      </c>
      <c r="L477" s="132">
        <v>39.9</v>
      </c>
      <c r="M477" s="132">
        <v>1.4</v>
      </c>
    </row>
    <row r="478" spans="1:13" ht="15.75" x14ac:dyDescent="0.25">
      <c r="A478" s="131">
        <v>21</v>
      </c>
      <c r="B478" s="132">
        <v>2.2000000000000002</v>
      </c>
      <c r="C478" s="132">
        <v>6</v>
      </c>
      <c r="D478" s="132" t="s">
        <v>15</v>
      </c>
      <c r="E478" s="132">
        <v>4.7</v>
      </c>
      <c r="F478" s="132">
        <v>11.7</v>
      </c>
      <c r="G478" s="132">
        <v>0</v>
      </c>
      <c r="H478" s="132">
        <v>12.2</v>
      </c>
      <c r="I478" s="132" t="s">
        <v>15</v>
      </c>
      <c r="J478" s="132">
        <v>45.2</v>
      </c>
      <c r="K478" s="132">
        <v>15</v>
      </c>
      <c r="L478" s="132">
        <v>0</v>
      </c>
      <c r="M478" s="132">
        <v>25.4</v>
      </c>
    </row>
    <row r="479" spans="1:13" ht="15.75" x14ac:dyDescent="0.25">
      <c r="A479" s="131">
        <v>22</v>
      </c>
      <c r="B479" s="132">
        <v>27.2</v>
      </c>
      <c r="C479" s="132">
        <v>0.6</v>
      </c>
      <c r="D479" s="132">
        <v>18.7</v>
      </c>
      <c r="E479" s="132">
        <v>13.5</v>
      </c>
      <c r="F479" s="132">
        <v>7.5</v>
      </c>
      <c r="G479" s="132">
        <v>11.8</v>
      </c>
      <c r="H479" s="132">
        <v>1</v>
      </c>
      <c r="I479" s="132" t="s">
        <v>15</v>
      </c>
      <c r="J479" s="132" t="s">
        <v>15</v>
      </c>
      <c r="K479" s="132">
        <v>1.3</v>
      </c>
      <c r="L479" s="132">
        <v>23.9</v>
      </c>
      <c r="M479" s="132" t="s">
        <v>15</v>
      </c>
    </row>
    <row r="480" spans="1:13" ht="15.75" x14ac:dyDescent="0.25">
      <c r="A480" s="131">
        <v>23</v>
      </c>
      <c r="B480" s="132">
        <v>0.1</v>
      </c>
      <c r="C480" s="132">
        <v>9.6</v>
      </c>
      <c r="D480" s="132">
        <v>1</v>
      </c>
      <c r="E480" s="132">
        <v>14.7</v>
      </c>
      <c r="F480" s="132">
        <v>31</v>
      </c>
      <c r="G480" s="132">
        <v>6.4</v>
      </c>
      <c r="H480" s="132" t="s">
        <v>15</v>
      </c>
      <c r="I480" s="132">
        <v>9.6999999999999993</v>
      </c>
      <c r="J480" s="132">
        <v>17.5</v>
      </c>
      <c r="K480" s="132">
        <v>1.4</v>
      </c>
      <c r="L480" s="132" t="s">
        <v>15</v>
      </c>
      <c r="M480" s="132" t="s">
        <v>15</v>
      </c>
    </row>
    <row r="481" spans="1:13" ht="15.75" x14ac:dyDescent="0.25">
      <c r="A481" s="131">
        <v>24</v>
      </c>
      <c r="B481" s="132">
        <v>6.4</v>
      </c>
      <c r="C481" s="132">
        <v>0.6</v>
      </c>
      <c r="D481" s="132" t="s">
        <v>15</v>
      </c>
      <c r="E481" s="132">
        <v>1.8</v>
      </c>
      <c r="F481" s="132">
        <v>0.9</v>
      </c>
      <c r="G481" s="132" t="s">
        <v>15</v>
      </c>
      <c r="H481" s="132" t="s">
        <v>15</v>
      </c>
      <c r="I481" s="132" t="s">
        <v>15</v>
      </c>
      <c r="J481" s="132" t="s">
        <v>15</v>
      </c>
      <c r="K481" s="132" t="s">
        <v>15</v>
      </c>
      <c r="L481" s="132">
        <v>10.1</v>
      </c>
      <c r="M481" s="132" t="s">
        <v>15</v>
      </c>
    </row>
    <row r="482" spans="1:13" ht="15.75" x14ac:dyDescent="0.25">
      <c r="A482" s="131">
        <v>25</v>
      </c>
      <c r="B482" s="132">
        <v>8.5</v>
      </c>
      <c r="C482" s="132" t="s">
        <v>15</v>
      </c>
      <c r="D482" s="132" t="s">
        <v>15</v>
      </c>
      <c r="E482" s="132">
        <v>3.3</v>
      </c>
      <c r="F482" s="132">
        <v>5.4</v>
      </c>
      <c r="G482" s="132">
        <v>0</v>
      </c>
      <c r="H482" s="132" t="s">
        <v>15</v>
      </c>
      <c r="I482" s="132">
        <v>0.7</v>
      </c>
      <c r="J482" s="132" t="s">
        <v>15</v>
      </c>
      <c r="K482" s="132">
        <v>6</v>
      </c>
      <c r="L482" s="132" t="s">
        <v>15</v>
      </c>
      <c r="M482" s="132" t="s">
        <v>15</v>
      </c>
    </row>
    <row r="483" spans="1:13" ht="15.75" x14ac:dyDescent="0.25">
      <c r="A483" s="131">
        <v>26</v>
      </c>
      <c r="B483" s="132">
        <v>15.4</v>
      </c>
      <c r="C483" s="132">
        <v>1.7</v>
      </c>
      <c r="D483" s="132">
        <v>7</v>
      </c>
      <c r="E483" s="132">
        <v>17.3</v>
      </c>
      <c r="F483" s="132">
        <v>7.4</v>
      </c>
      <c r="G483" s="132" t="s">
        <v>15</v>
      </c>
      <c r="H483" s="132">
        <v>58.8</v>
      </c>
      <c r="I483" s="132" t="s">
        <v>15</v>
      </c>
      <c r="J483" s="132">
        <v>10.7</v>
      </c>
      <c r="K483" s="132" t="s">
        <v>15</v>
      </c>
      <c r="L483" s="132" t="s">
        <v>15</v>
      </c>
      <c r="M483" s="132" t="s">
        <v>15</v>
      </c>
    </row>
    <row r="484" spans="1:13" ht="15.75" x14ac:dyDescent="0.25">
      <c r="A484" s="131">
        <v>27</v>
      </c>
      <c r="B484" s="132">
        <v>28.2</v>
      </c>
      <c r="C484" s="132">
        <v>1.2</v>
      </c>
      <c r="D484" s="132">
        <v>29.4</v>
      </c>
      <c r="E484" s="132">
        <v>3.4</v>
      </c>
      <c r="F484" s="132">
        <v>32</v>
      </c>
      <c r="G484" s="132">
        <v>8.4</v>
      </c>
      <c r="H484" s="132">
        <v>5.0999999999999996</v>
      </c>
      <c r="I484" s="132">
        <v>13.8</v>
      </c>
      <c r="J484" s="132">
        <v>16.8</v>
      </c>
      <c r="K484" s="132" t="s">
        <v>15</v>
      </c>
      <c r="L484" s="132" t="s">
        <v>15</v>
      </c>
      <c r="M484" s="132" t="s">
        <v>15</v>
      </c>
    </row>
    <row r="485" spans="1:13" ht="15.75" x14ac:dyDescent="0.25">
      <c r="A485" s="131">
        <v>28</v>
      </c>
      <c r="B485" s="132" t="s">
        <v>15</v>
      </c>
      <c r="C485" s="132">
        <v>30.8</v>
      </c>
      <c r="D485" s="132">
        <v>13.6</v>
      </c>
      <c r="E485" s="132">
        <v>19.600000000000001</v>
      </c>
      <c r="F485" s="132">
        <v>1.8</v>
      </c>
      <c r="G485" s="132">
        <v>4.5999999999999996</v>
      </c>
      <c r="H485" s="132">
        <v>20.5</v>
      </c>
      <c r="I485" s="132">
        <v>6.4</v>
      </c>
      <c r="J485" s="132">
        <v>1.1000000000000001</v>
      </c>
      <c r="K485" s="132">
        <v>6</v>
      </c>
      <c r="L485" s="132">
        <v>8.6</v>
      </c>
      <c r="M485" s="132">
        <v>0.2</v>
      </c>
    </row>
    <row r="486" spans="1:13" ht="15.75" x14ac:dyDescent="0.25">
      <c r="A486" s="131">
        <v>29</v>
      </c>
      <c r="B486" s="132">
        <v>13.7</v>
      </c>
      <c r="C486" s="132">
        <v>25.5</v>
      </c>
      <c r="D486" s="132">
        <v>17.600000000000001</v>
      </c>
      <c r="E486" s="132">
        <v>5.6</v>
      </c>
      <c r="F486" s="132">
        <v>33.299999999999997</v>
      </c>
      <c r="G486" s="132">
        <v>0.3</v>
      </c>
      <c r="H486" s="132">
        <v>1.9</v>
      </c>
      <c r="I486" s="132" t="s">
        <v>15</v>
      </c>
      <c r="J486" s="132">
        <v>7.5</v>
      </c>
      <c r="K486" s="132">
        <v>15.8</v>
      </c>
      <c r="L486" s="132">
        <v>0</v>
      </c>
      <c r="M486" s="132">
        <v>8.3000000000000007</v>
      </c>
    </row>
    <row r="487" spans="1:13" ht="15.75" x14ac:dyDescent="0.25">
      <c r="A487" s="131">
        <v>30</v>
      </c>
      <c r="B487" s="132">
        <v>4.5</v>
      </c>
      <c r="C487" s="126"/>
      <c r="D487" s="132">
        <v>4.5</v>
      </c>
      <c r="E487" s="132" t="s">
        <v>15</v>
      </c>
      <c r="F487" s="132" t="s">
        <v>15</v>
      </c>
      <c r="G487" s="132">
        <v>10</v>
      </c>
      <c r="H487" s="132">
        <v>4.8</v>
      </c>
      <c r="I487" s="132" t="s">
        <v>15</v>
      </c>
      <c r="J487" s="132">
        <v>2.7</v>
      </c>
      <c r="K487" s="132" t="s">
        <v>15</v>
      </c>
      <c r="L487" s="132" t="s">
        <v>15</v>
      </c>
      <c r="M487" s="132" t="s">
        <v>15</v>
      </c>
    </row>
    <row r="488" spans="1:13" ht="15.75" x14ac:dyDescent="0.25">
      <c r="A488" s="131">
        <v>31</v>
      </c>
      <c r="B488" s="132">
        <v>9.5</v>
      </c>
      <c r="C488" s="126"/>
      <c r="D488" s="132">
        <v>5.5</v>
      </c>
      <c r="E488" s="126"/>
      <c r="F488" s="132">
        <v>1.6</v>
      </c>
      <c r="G488" s="126"/>
      <c r="H488" s="132" t="s">
        <v>15</v>
      </c>
      <c r="I488" s="132">
        <v>166.3</v>
      </c>
      <c r="J488" s="126"/>
      <c r="K488" s="132">
        <v>7.2</v>
      </c>
      <c r="L488" s="126"/>
      <c r="M488" s="132">
        <v>26.3</v>
      </c>
    </row>
    <row r="491" spans="1:13" ht="16.5" thickBot="1" x14ac:dyDescent="0.3">
      <c r="A491" s="109" t="s">
        <v>61</v>
      </c>
      <c r="B491" s="110">
        <v>1985</v>
      </c>
      <c r="C491" s="111"/>
      <c r="D491" s="111"/>
      <c r="E491" s="112"/>
      <c r="F491" s="113"/>
      <c r="G491" s="113"/>
      <c r="H491" s="113"/>
      <c r="I491" s="111"/>
      <c r="J491" s="111"/>
      <c r="K491" s="111"/>
      <c r="L491" s="111"/>
      <c r="M491" s="111"/>
    </row>
    <row r="492" spans="1:13" ht="15" thickBot="1" x14ac:dyDescent="0.25">
      <c r="A492" s="115" t="s">
        <v>62</v>
      </c>
      <c r="B492" s="129" t="s">
        <v>63</v>
      </c>
      <c r="C492" s="129" t="s">
        <v>64</v>
      </c>
      <c r="D492" s="129" t="s">
        <v>65</v>
      </c>
      <c r="E492" s="129" t="s">
        <v>66</v>
      </c>
      <c r="F492" s="129" t="s">
        <v>67</v>
      </c>
      <c r="G492" s="129" t="s">
        <v>68</v>
      </c>
      <c r="H492" s="129" t="s">
        <v>69</v>
      </c>
      <c r="I492" s="129" t="s">
        <v>70</v>
      </c>
      <c r="J492" s="129" t="s">
        <v>71</v>
      </c>
      <c r="K492" s="129" t="s">
        <v>72</v>
      </c>
      <c r="L492" s="129" t="s">
        <v>73</v>
      </c>
      <c r="M492" s="130" t="s">
        <v>74</v>
      </c>
    </row>
    <row r="493" spans="1:13" ht="16.5" thickTop="1" x14ac:dyDescent="0.25">
      <c r="A493" s="131">
        <v>1</v>
      </c>
      <c r="B493" s="132">
        <v>9.8000000000000007</v>
      </c>
      <c r="C493" s="132">
        <v>5.0999999999999996</v>
      </c>
      <c r="D493" s="132">
        <v>24.4</v>
      </c>
      <c r="E493" s="132">
        <v>31.4</v>
      </c>
      <c r="F493" s="132">
        <v>10.7</v>
      </c>
      <c r="G493" s="132" t="s">
        <v>15</v>
      </c>
      <c r="H493" s="132" t="s">
        <v>15</v>
      </c>
      <c r="I493" s="132" t="s">
        <v>15</v>
      </c>
      <c r="J493" s="132">
        <v>1</v>
      </c>
      <c r="K493" s="132">
        <v>0</v>
      </c>
      <c r="L493" s="132">
        <v>5.0999999999999996</v>
      </c>
      <c r="M493" s="132">
        <v>21.6</v>
      </c>
    </row>
    <row r="494" spans="1:13" ht="15.75" x14ac:dyDescent="0.25">
      <c r="A494" s="131">
        <v>2</v>
      </c>
      <c r="B494" s="132" t="s">
        <v>15</v>
      </c>
      <c r="C494" s="132">
        <v>2.8</v>
      </c>
      <c r="D494" s="132">
        <v>38.9</v>
      </c>
      <c r="E494" s="132">
        <v>3.8</v>
      </c>
      <c r="F494" s="132">
        <v>0</v>
      </c>
      <c r="G494" s="132">
        <v>8</v>
      </c>
      <c r="H494" s="132">
        <v>1.2</v>
      </c>
      <c r="I494" s="132">
        <v>1.4</v>
      </c>
      <c r="J494" s="132">
        <v>39</v>
      </c>
      <c r="K494" s="132">
        <v>63.3</v>
      </c>
      <c r="L494" s="132">
        <v>5</v>
      </c>
      <c r="M494" s="132">
        <v>14.5</v>
      </c>
    </row>
    <row r="495" spans="1:13" ht="15.75" x14ac:dyDescent="0.25">
      <c r="A495" s="131">
        <v>3</v>
      </c>
      <c r="B495" s="132">
        <v>58.7</v>
      </c>
      <c r="C495" s="132">
        <v>41.6</v>
      </c>
      <c r="D495" s="132" t="s">
        <v>15</v>
      </c>
      <c r="E495" s="132" t="s">
        <v>15</v>
      </c>
      <c r="F495" s="132">
        <v>42.8</v>
      </c>
      <c r="G495" s="132">
        <v>0.9</v>
      </c>
      <c r="H495" s="132" t="s">
        <v>15</v>
      </c>
      <c r="I495" s="132">
        <v>0</v>
      </c>
      <c r="J495" s="132" t="s">
        <v>15</v>
      </c>
      <c r="K495" s="132">
        <v>0.5</v>
      </c>
      <c r="L495" s="132" t="s">
        <v>15</v>
      </c>
      <c r="M495" s="132">
        <v>7.9</v>
      </c>
    </row>
    <row r="496" spans="1:13" ht="15.75" x14ac:dyDescent="0.25">
      <c r="A496" s="131">
        <v>4</v>
      </c>
      <c r="B496" s="132">
        <v>3.6</v>
      </c>
      <c r="C496" s="132">
        <v>0</v>
      </c>
      <c r="D496" s="132" t="s">
        <v>15</v>
      </c>
      <c r="E496" s="132">
        <v>2.8</v>
      </c>
      <c r="F496" s="132">
        <v>2.6</v>
      </c>
      <c r="G496" s="132">
        <v>4.5999999999999996</v>
      </c>
      <c r="H496" s="132">
        <v>48.8</v>
      </c>
      <c r="I496" s="132">
        <v>7.4</v>
      </c>
      <c r="J496" s="132">
        <v>9.3000000000000007</v>
      </c>
      <c r="K496" s="132">
        <v>12.2</v>
      </c>
      <c r="L496" s="132">
        <v>8</v>
      </c>
      <c r="M496" s="132">
        <v>1.8</v>
      </c>
    </row>
    <row r="497" spans="1:13" ht="15.75" x14ac:dyDescent="0.25">
      <c r="A497" s="131">
        <v>5</v>
      </c>
      <c r="B497" s="132">
        <v>5.6</v>
      </c>
      <c r="C497" s="132">
        <v>0</v>
      </c>
      <c r="D497" s="132">
        <v>0</v>
      </c>
      <c r="E497" s="132">
        <v>6.9</v>
      </c>
      <c r="F497" s="132" t="s">
        <v>15</v>
      </c>
      <c r="G497" s="132">
        <v>0</v>
      </c>
      <c r="H497" s="132" t="s">
        <v>15</v>
      </c>
      <c r="I497" s="132" t="s">
        <v>15</v>
      </c>
      <c r="J497" s="132">
        <v>1.6</v>
      </c>
      <c r="K497" s="132">
        <v>0</v>
      </c>
      <c r="L497" s="132">
        <v>5.2</v>
      </c>
      <c r="M497" s="132" t="s">
        <v>15</v>
      </c>
    </row>
    <row r="498" spans="1:13" ht="15.75" x14ac:dyDescent="0.25">
      <c r="A498" s="131">
        <v>6</v>
      </c>
      <c r="B498" s="132" t="s">
        <v>80</v>
      </c>
      <c r="C498" s="132">
        <v>6</v>
      </c>
      <c r="D498" s="132">
        <v>32.5</v>
      </c>
      <c r="E498" s="132">
        <v>4.0999999999999996</v>
      </c>
      <c r="F498" s="132">
        <v>58</v>
      </c>
      <c r="G498" s="132">
        <v>0.5</v>
      </c>
      <c r="H498" s="132">
        <v>10.4</v>
      </c>
      <c r="I498" s="132">
        <v>79.400000000000006</v>
      </c>
      <c r="J498" s="132">
        <v>1</v>
      </c>
      <c r="K498" s="132">
        <v>21</v>
      </c>
      <c r="L498" s="132" t="s">
        <v>15</v>
      </c>
      <c r="M498" s="132">
        <v>9.4</v>
      </c>
    </row>
    <row r="499" spans="1:13" ht="15.75" x14ac:dyDescent="0.25">
      <c r="A499" s="131">
        <v>7</v>
      </c>
      <c r="B499" s="132" t="s">
        <v>15</v>
      </c>
      <c r="C499" s="132">
        <v>17.8</v>
      </c>
      <c r="D499" s="132">
        <v>6.9</v>
      </c>
      <c r="E499" s="132" t="s">
        <v>15</v>
      </c>
      <c r="F499" s="132">
        <v>21</v>
      </c>
      <c r="G499" s="132">
        <v>6.5</v>
      </c>
      <c r="H499" s="132">
        <v>35.6</v>
      </c>
      <c r="I499" s="132">
        <v>23</v>
      </c>
      <c r="J499" s="132">
        <v>34</v>
      </c>
      <c r="K499" s="132">
        <v>6</v>
      </c>
      <c r="L499" s="132" t="s">
        <v>15</v>
      </c>
      <c r="M499" s="132">
        <v>12.2</v>
      </c>
    </row>
    <row r="500" spans="1:13" ht="15.75" x14ac:dyDescent="0.25">
      <c r="A500" s="131">
        <v>8</v>
      </c>
      <c r="B500" s="132" t="s">
        <v>15</v>
      </c>
      <c r="C500" s="132">
        <v>0.9</v>
      </c>
      <c r="D500" s="132" t="s">
        <v>15</v>
      </c>
      <c r="E500" s="132">
        <v>1.2</v>
      </c>
      <c r="F500" s="132" t="s">
        <v>15</v>
      </c>
      <c r="G500" s="132" t="s">
        <v>15</v>
      </c>
      <c r="H500" s="132" t="s">
        <v>15</v>
      </c>
      <c r="I500" s="132">
        <v>64.599999999999994</v>
      </c>
      <c r="J500" s="132">
        <v>40.799999999999997</v>
      </c>
      <c r="K500" s="132">
        <v>31.2</v>
      </c>
      <c r="L500" s="132">
        <v>117</v>
      </c>
      <c r="M500" s="132">
        <v>1</v>
      </c>
    </row>
    <row r="501" spans="1:13" ht="15.75" x14ac:dyDescent="0.25">
      <c r="A501" s="131">
        <v>9</v>
      </c>
      <c r="B501" s="132" t="s">
        <v>15</v>
      </c>
      <c r="C501" s="132">
        <v>11</v>
      </c>
      <c r="D501" s="132" t="s">
        <v>15</v>
      </c>
      <c r="E501" s="132">
        <v>0.7</v>
      </c>
      <c r="F501" s="132">
        <v>0</v>
      </c>
      <c r="G501" s="132" t="s">
        <v>15</v>
      </c>
      <c r="H501" s="132">
        <v>112.6</v>
      </c>
      <c r="I501" s="132">
        <v>63.2</v>
      </c>
      <c r="J501" s="132">
        <v>27.2</v>
      </c>
      <c r="K501" s="132">
        <v>30.6</v>
      </c>
      <c r="L501" s="132" t="s">
        <v>15</v>
      </c>
      <c r="M501" s="132">
        <v>54</v>
      </c>
    </row>
    <row r="502" spans="1:13" ht="15.75" x14ac:dyDescent="0.25">
      <c r="A502" s="131">
        <v>10</v>
      </c>
      <c r="B502" s="132">
        <v>5.8</v>
      </c>
      <c r="C502" s="132" t="s">
        <v>15</v>
      </c>
      <c r="D502" s="132" t="s">
        <v>15</v>
      </c>
      <c r="E502" s="132" t="s">
        <v>15</v>
      </c>
      <c r="F502" s="132">
        <v>22.2</v>
      </c>
      <c r="G502" s="132">
        <v>39</v>
      </c>
      <c r="H502" s="132">
        <v>0</v>
      </c>
      <c r="I502" s="132">
        <v>10.199999999999999</v>
      </c>
      <c r="J502" s="132">
        <v>3.6</v>
      </c>
      <c r="K502" s="132">
        <v>60</v>
      </c>
      <c r="L502" s="132">
        <v>2</v>
      </c>
      <c r="M502" s="132">
        <v>6.5</v>
      </c>
    </row>
    <row r="503" spans="1:13" ht="15.75" x14ac:dyDescent="0.25">
      <c r="A503" s="131">
        <v>11</v>
      </c>
      <c r="B503" s="132" t="s">
        <v>15</v>
      </c>
      <c r="C503" s="132" t="s">
        <v>15</v>
      </c>
      <c r="D503" s="132" t="s">
        <v>15</v>
      </c>
      <c r="E503" s="132">
        <v>0</v>
      </c>
      <c r="F503" s="132">
        <v>4.5999999999999996</v>
      </c>
      <c r="G503" s="132">
        <v>2.2999999999999998</v>
      </c>
      <c r="H503" s="132">
        <v>0.8</v>
      </c>
      <c r="I503" s="132" t="s">
        <v>15</v>
      </c>
      <c r="J503" s="132">
        <v>15</v>
      </c>
      <c r="K503" s="132">
        <v>6</v>
      </c>
      <c r="L503" s="132">
        <v>0</v>
      </c>
      <c r="M503" s="132" t="s">
        <v>15</v>
      </c>
    </row>
    <row r="504" spans="1:13" ht="15.75" x14ac:dyDescent="0.25">
      <c r="A504" s="131">
        <v>12</v>
      </c>
      <c r="B504" s="132" t="s">
        <v>15</v>
      </c>
      <c r="C504" s="132">
        <v>14.6</v>
      </c>
      <c r="D504" s="132">
        <v>19</v>
      </c>
      <c r="E504" s="132">
        <v>63.9</v>
      </c>
      <c r="F504" s="132">
        <v>0</v>
      </c>
      <c r="G504" s="132">
        <v>14.7</v>
      </c>
      <c r="H504" s="132">
        <v>56.4</v>
      </c>
      <c r="I504" s="132" t="s">
        <v>15</v>
      </c>
      <c r="J504" s="132">
        <v>0</v>
      </c>
      <c r="K504" s="132">
        <v>2.8</v>
      </c>
      <c r="L504" s="132">
        <v>0</v>
      </c>
      <c r="M504" s="132">
        <v>35</v>
      </c>
    </row>
    <row r="505" spans="1:13" ht="15.75" x14ac:dyDescent="0.25">
      <c r="A505" s="131">
        <v>13</v>
      </c>
      <c r="B505" s="132" t="s">
        <v>15</v>
      </c>
      <c r="C505" s="132">
        <v>51.6</v>
      </c>
      <c r="D505" s="132">
        <v>18.899999999999999</v>
      </c>
      <c r="E505" s="132">
        <v>6</v>
      </c>
      <c r="F505" s="132" t="s">
        <v>15</v>
      </c>
      <c r="G505" s="132">
        <v>17.2</v>
      </c>
      <c r="H505" s="132">
        <v>23.2</v>
      </c>
      <c r="I505" s="132">
        <v>15.1</v>
      </c>
      <c r="J505" s="132">
        <v>4.4000000000000004</v>
      </c>
      <c r="K505" s="132">
        <v>23.7</v>
      </c>
      <c r="L505" s="132">
        <v>43</v>
      </c>
      <c r="M505" s="132">
        <v>14.2</v>
      </c>
    </row>
    <row r="506" spans="1:13" ht="15.75" x14ac:dyDescent="0.25">
      <c r="A506" s="131">
        <v>14</v>
      </c>
      <c r="B506" s="132" t="s">
        <v>15</v>
      </c>
      <c r="C506" s="132">
        <v>33.4</v>
      </c>
      <c r="D506" s="132">
        <v>9.3000000000000007</v>
      </c>
      <c r="E506" s="132">
        <v>31.3</v>
      </c>
      <c r="F506" s="132">
        <v>14</v>
      </c>
      <c r="G506" s="132" t="s">
        <v>15</v>
      </c>
      <c r="H506" s="132">
        <v>41.3</v>
      </c>
      <c r="I506" s="132">
        <v>5</v>
      </c>
      <c r="J506" s="132">
        <v>2.2999999999999998</v>
      </c>
      <c r="K506" s="132">
        <v>0</v>
      </c>
      <c r="L506" s="132">
        <v>10.5</v>
      </c>
      <c r="M506" s="132" t="s">
        <v>15</v>
      </c>
    </row>
    <row r="507" spans="1:13" ht="15.75" x14ac:dyDescent="0.25">
      <c r="A507" s="131">
        <v>15</v>
      </c>
      <c r="B507" s="132" t="s">
        <v>15</v>
      </c>
      <c r="C507" s="132">
        <v>7.1</v>
      </c>
      <c r="D507" s="132">
        <v>4.8</v>
      </c>
      <c r="E507" s="132">
        <v>34</v>
      </c>
      <c r="F507" s="132">
        <v>0</v>
      </c>
      <c r="G507" s="132">
        <v>20</v>
      </c>
      <c r="H507" s="132" t="s">
        <v>15</v>
      </c>
      <c r="I507" s="132">
        <v>17.7</v>
      </c>
      <c r="J507" s="132" t="s">
        <v>15</v>
      </c>
      <c r="K507" s="132">
        <v>67.2</v>
      </c>
      <c r="L507" s="132">
        <v>3.4</v>
      </c>
      <c r="M507" s="132">
        <v>38.200000000000003</v>
      </c>
    </row>
    <row r="508" spans="1:13" ht="15.75" x14ac:dyDescent="0.25">
      <c r="A508" s="131">
        <v>16</v>
      </c>
      <c r="B508" s="132">
        <v>6.2</v>
      </c>
      <c r="C508" s="132" t="s">
        <v>15</v>
      </c>
      <c r="D508" s="132" t="s">
        <v>15</v>
      </c>
      <c r="E508" s="132">
        <v>6</v>
      </c>
      <c r="F508" s="132" t="s">
        <v>15</v>
      </c>
      <c r="G508" s="132">
        <v>0.8</v>
      </c>
      <c r="H508" s="132">
        <v>142.5</v>
      </c>
      <c r="I508" s="132">
        <v>2.8</v>
      </c>
      <c r="J508" s="132" t="s">
        <v>15</v>
      </c>
      <c r="K508" s="132">
        <v>1.1000000000000001</v>
      </c>
      <c r="L508" s="132">
        <v>35</v>
      </c>
      <c r="M508" s="132" t="s">
        <v>15</v>
      </c>
    </row>
    <row r="509" spans="1:13" ht="15.75" x14ac:dyDescent="0.25">
      <c r="A509" s="131">
        <v>17</v>
      </c>
      <c r="B509" s="132">
        <v>80.7</v>
      </c>
      <c r="C509" s="132">
        <v>4.2</v>
      </c>
      <c r="D509" s="132">
        <v>61</v>
      </c>
      <c r="E509" s="132">
        <v>0.6</v>
      </c>
      <c r="F509" s="132" t="s">
        <v>15</v>
      </c>
      <c r="G509" s="132">
        <v>6.9</v>
      </c>
      <c r="H509" s="132">
        <v>3.9</v>
      </c>
      <c r="I509" s="132" t="s">
        <v>15</v>
      </c>
      <c r="J509" s="132" t="s">
        <v>15</v>
      </c>
      <c r="K509" s="132">
        <v>13.6</v>
      </c>
      <c r="L509" s="132">
        <v>11.3</v>
      </c>
      <c r="M509" s="132" t="s">
        <v>15</v>
      </c>
    </row>
    <row r="510" spans="1:13" ht="15.75" x14ac:dyDescent="0.25">
      <c r="A510" s="131">
        <v>18</v>
      </c>
      <c r="B510" s="132">
        <v>4.5</v>
      </c>
      <c r="C510" s="132">
        <v>5.4</v>
      </c>
      <c r="D510" s="132">
        <v>0</v>
      </c>
      <c r="E510" s="132">
        <v>0</v>
      </c>
      <c r="F510" s="132">
        <v>0.7</v>
      </c>
      <c r="G510" s="132" t="s">
        <v>15</v>
      </c>
      <c r="H510" s="132">
        <v>10</v>
      </c>
      <c r="I510" s="132">
        <v>21.6</v>
      </c>
      <c r="J510" s="132" t="s">
        <v>15</v>
      </c>
      <c r="K510" s="132">
        <v>21.9</v>
      </c>
      <c r="L510" s="132" t="s">
        <v>15</v>
      </c>
      <c r="M510" s="132">
        <v>45.9</v>
      </c>
    </row>
    <row r="511" spans="1:13" ht="15.75" x14ac:dyDescent="0.25">
      <c r="A511" s="131">
        <v>19</v>
      </c>
      <c r="B511" s="132">
        <v>57.4</v>
      </c>
      <c r="C511" s="132">
        <v>49.4</v>
      </c>
      <c r="D511" s="132" t="s">
        <v>15</v>
      </c>
      <c r="E511" s="132">
        <v>21</v>
      </c>
      <c r="F511" s="132">
        <v>0.7</v>
      </c>
      <c r="G511" s="132">
        <v>13.7</v>
      </c>
      <c r="H511" s="132">
        <v>17.8</v>
      </c>
      <c r="I511" s="132">
        <v>30.5</v>
      </c>
      <c r="J511" s="132" t="s">
        <v>15</v>
      </c>
      <c r="K511" s="132">
        <v>48.2</v>
      </c>
      <c r="L511" s="132">
        <v>17.3</v>
      </c>
      <c r="M511" s="132">
        <v>0</v>
      </c>
    </row>
    <row r="512" spans="1:13" ht="15.75" x14ac:dyDescent="0.25">
      <c r="A512" s="131">
        <v>20</v>
      </c>
      <c r="B512" s="132">
        <v>0.8</v>
      </c>
      <c r="C512" s="132">
        <v>0</v>
      </c>
      <c r="D512" s="132">
        <v>1.3</v>
      </c>
      <c r="E512" s="132">
        <v>22.4</v>
      </c>
      <c r="F512" s="132">
        <v>9.6999999999999993</v>
      </c>
      <c r="G512" s="132">
        <v>4.5999999999999996</v>
      </c>
      <c r="H512" s="132">
        <v>0.9</v>
      </c>
      <c r="I512" s="132">
        <v>28.3</v>
      </c>
      <c r="J512" s="132">
        <v>9.4</v>
      </c>
      <c r="K512" s="132">
        <v>8.1999999999999993</v>
      </c>
      <c r="L512" s="132">
        <v>16.399999999999999</v>
      </c>
      <c r="M512" s="132">
        <v>1.8</v>
      </c>
    </row>
    <row r="513" spans="1:13" ht="15.75" x14ac:dyDescent="0.25">
      <c r="A513" s="131">
        <v>21</v>
      </c>
      <c r="B513" s="132">
        <v>7.5</v>
      </c>
      <c r="C513" s="132" t="s">
        <v>15</v>
      </c>
      <c r="D513" s="132" t="s">
        <v>15</v>
      </c>
      <c r="E513" s="132">
        <v>6.4</v>
      </c>
      <c r="F513" s="132" t="s">
        <v>15</v>
      </c>
      <c r="G513" s="132" t="s">
        <v>15</v>
      </c>
      <c r="H513" s="132">
        <v>17.3</v>
      </c>
      <c r="I513" s="132">
        <v>8.8000000000000007</v>
      </c>
      <c r="J513" s="132">
        <v>4</v>
      </c>
      <c r="K513" s="132">
        <v>62.4</v>
      </c>
      <c r="L513" s="132">
        <v>0</v>
      </c>
      <c r="M513" s="132">
        <v>10.6</v>
      </c>
    </row>
    <row r="514" spans="1:13" ht="15.75" x14ac:dyDescent="0.25">
      <c r="A514" s="131">
        <v>22</v>
      </c>
      <c r="B514" s="132">
        <v>3</v>
      </c>
      <c r="C514" s="132" t="s">
        <v>15</v>
      </c>
      <c r="D514" s="132">
        <v>5.9</v>
      </c>
      <c r="E514" s="132">
        <v>12</v>
      </c>
      <c r="F514" s="132">
        <v>40</v>
      </c>
      <c r="G514" s="132" t="s">
        <v>15</v>
      </c>
      <c r="H514" s="132">
        <v>11.9</v>
      </c>
      <c r="I514" s="132" t="s">
        <v>15</v>
      </c>
      <c r="J514" s="132" t="s">
        <v>15</v>
      </c>
      <c r="K514" s="132">
        <v>97.2</v>
      </c>
      <c r="L514" s="132" t="s">
        <v>15</v>
      </c>
      <c r="M514" s="132">
        <v>2.2999999999999998</v>
      </c>
    </row>
    <row r="515" spans="1:13" ht="15.75" x14ac:dyDescent="0.25">
      <c r="A515" s="131">
        <v>23</v>
      </c>
      <c r="B515" s="132">
        <v>1.3</v>
      </c>
      <c r="C515" s="132">
        <v>33.799999999999997</v>
      </c>
      <c r="D515" s="132">
        <v>0.2</v>
      </c>
      <c r="E515" s="132">
        <v>5.8</v>
      </c>
      <c r="F515" s="132" t="s">
        <v>15</v>
      </c>
      <c r="G515" s="132" t="s">
        <v>15</v>
      </c>
      <c r="H515" s="132">
        <v>25.1</v>
      </c>
      <c r="I515" s="132" t="s">
        <v>15</v>
      </c>
      <c r="J515" s="132">
        <v>44.8</v>
      </c>
      <c r="K515" s="132">
        <v>66.400000000000006</v>
      </c>
      <c r="L515" s="132">
        <v>2.2999999999999998</v>
      </c>
      <c r="M515" s="132">
        <v>7.2</v>
      </c>
    </row>
    <row r="516" spans="1:13" ht="15.75" x14ac:dyDescent="0.25">
      <c r="A516" s="131">
        <v>24</v>
      </c>
      <c r="B516" s="132" t="s">
        <v>15</v>
      </c>
      <c r="C516" s="132">
        <v>3.8</v>
      </c>
      <c r="D516" s="132">
        <v>7.5</v>
      </c>
      <c r="E516" s="132" t="s">
        <v>15</v>
      </c>
      <c r="F516" s="132">
        <v>12.6</v>
      </c>
      <c r="G516" s="132" t="s">
        <v>15</v>
      </c>
      <c r="H516" s="132">
        <v>0</v>
      </c>
      <c r="I516" s="132" t="s">
        <v>15</v>
      </c>
      <c r="J516" s="132" t="s">
        <v>15</v>
      </c>
      <c r="K516" s="132">
        <v>3.8</v>
      </c>
      <c r="L516" s="132" t="s">
        <v>15</v>
      </c>
      <c r="M516" s="132">
        <v>0.8</v>
      </c>
    </row>
    <row r="517" spans="1:13" ht="15.75" x14ac:dyDescent="0.25">
      <c r="A517" s="131">
        <v>25</v>
      </c>
      <c r="B517" s="132">
        <v>0</v>
      </c>
      <c r="C517" s="132">
        <v>73.400000000000006</v>
      </c>
      <c r="D517" s="132">
        <v>5</v>
      </c>
      <c r="E517" s="132">
        <v>0.7</v>
      </c>
      <c r="F517" s="132">
        <v>17</v>
      </c>
      <c r="G517" s="132">
        <v>0</v>
      </c>
      <c r="H517" s="132">
        <v>14.1</v>
      </c>
      <c r="I517" s="132">
        <v>139.69999999999999</v>
      </c>
      <c r="J517" s="132">
        <v>3</v>
      </c>
      <c r="K517" s="132" t="s">
        <v>15</v>
      </c>
      <c r="L517" s="132">
        <v>7</v>
      </c>
      <c r="M517" s="132">
        <v>1.2</v>
      </c>
    </row>
    <row r="518" spans="1:13" ht="15.75" x14ac:dyDescent="0.25">
      <c r="A518" s="131">
        <v>26</v>
      </c>
      <c r="B518" s="132" t="s">
        <v>15</v>
      </c>
      <c r="C518" s="132">
        <v>0</v>
      </c>
      <c r="D518" s="132">
        <v>6.9</v>
      </c>
      <c r="E518" s="132">
        <v>0</v>
      </c>
      <c r="F518" s="132">
        <v>0</v>
      </c>
      <c r="G518" s="132" t="s">
        <v>15</v>
      </c>
      <c r="H518" s="132" t="s">
        <v>15</v>
      </c>
      <c r="I518" s="132">
        <v>7</v>
      </c>
      <c r="J518" s="132">
        <v>1.2</v>
      </c>
      <c r="K518" s="132">
        <v>0</v>
      </c>
      <c r="L518" s="132">
        <v>30.2</v>
      </c>
      <c r="M518" s="132">
        <v>8.1</v>
      </c>
    </row>
    <row r="519" spans="1:13" ht="15.75" x14ac:dyDescent="0.25">
      <c r="A519" s="131">
        <v>27</v>
      </c>
      <c r="B519" s="132">
        <v>1.5</v>
      </c>
      <c r="C519" s="132">
        <v>29.6</v>
      </c>
      <c r="D519" s="132" t="s">
        <v>15</v>
      </c>
      <c r="E519" s="132">
        <v>7.4</v>
      </c>
      <c r="F519" s="132">
        <v>57.8</v>
      </c>
      <c r="G519" s="132">
        <v>3.3</v>
      </c>
      <c r="H519" s="132" t="s">
        <v>15</v>
      </c>
      <c r="I519" s="132">
        <v>28.3</v>
      </c>
      <c r="J519" s="132">
        <v>1.2</v>
      </c>
      <c r="K519" s="132">
        <v>0.8</v>
      </c>
      <c r="L519" s="132">
        <v>2.4</v>
      </c>
      <c r="M519" s="132">
        <v>1.3</v>
      </c>
    </row>
    <row r="520" spans="1:13" ht="15.75" x14ac:dyDescent="0.25">
      <c r="A520" s="131">
        <v>28</v>
      </c>
      <c r="B520" s="132">
        <v>6.2</v>
      </c>
      <c r="C520" s="132" t="s">
        <v>15</v>
      </c>
      <c r="D520" s="132">
        <v>6.2</v>
      </c>
      <c r="E520" s="132">
        <v>40.200000000000003</v>
      </c>
      <c r="F520" s="132">
        <v>7.7</v>
      </c>
      <c r="G520" s="132" t="s">
        <v>15</v>
      </c>
      <c r="H520" s="132">
        <v>0</v>
      </c>
      <c r="I520" s="132" t="s">
        <v>15</v>
      </c>
      <c r="J520" s="132">
        <v>0</v>
      </c>
      <c r="K520" s="132" t="s">
        <v>15</v>
      </c>
      <c r="L520" s="132">
        <v>5.4</v>
      </c>
      <c r="M520" s="132">
        <v>0.8</v>
      </c>
    </row>
    <row r="521" spans="1:13" ht="15.75" x14ac:dyDescent="0.25">
      <c r="A521" s="131">
        <v>29</v>
      </c>
      <c r="B521" s="132" t="s">
        <v>15</v>
      </c>
      <c r="C521" s="126"/>
      <c r="D521" s="132" t="s">
        <v>15</v>
      </c>
      <c r="E521" s="132" t="s">
        <v>15</v>
      </c>
      <c r="F521" s="132" t="s">
        <v>15</v>
      </c>
      <c r="G521" s="132" t="s">
        <v>15</v>
      </c>
      <c r="H521" s="132" t="s">
        <v>15</v>
      </c>
      <c r="I521" s="132" t="s">
        <v>15</v>
      </c>
      <c r="J521" s="132">
        <v>1.7</v>
      </c>
      <c r="K521" s="132">
        <v>91.8</v>
      </c>
      <c r="L521" s="132">
        <v>29.7</v>
      </c>
      <c r="M521" s="132" t="s">
        <v>15</v>
      </c>
    </row>
    <row r="522" spans="1:13" ht="15.75" x14ac:dyDescent="0.25">
      <c r="A522" s="131">
        <v>30</v>
      </c>
      <c r="B522" s="132" t="s">
        <v>15</v>
      </c>
      <c r="C522" s="126"/>
      <c r="D522" s="132" t="s">
        <v>15</v>
      </c>
      <c r="E522" s="132">
        <v>31.9</v>
      </c>
      <c r="F522" s="132" t="s">
        <v>15</v>
      </c>
      <c r="G522" s="132" t="s">
        <v>15</v>
      </c>
      <c r="H522" s="132" t="s">
        <v>15</v>
      </c>
      <c r="I522" s="132">
        <v>14.2</v>
      </c>
      <c r="J522" s="132">
        <v>6.4</v>
      </c>
      <c r="K522" s="132">
        <v>8</v>
      </c>
      <c r="L522" s="132" t="s">
        <v>15</v>
      </c>
      <c r="M522" s="132">
        <v>11.8</v>
      </c>
    </row>
    <row r="523" spans="1:13" ht="15.75" x14ac:dyDescent="0.25">
      <c r="A523" s="131">
        <v>31</v>
      </c>
      <c r="B523" s="132" t="s">
        <v>15</v>
      </c>
      <c r="C523" s="126"/>
      <c r="D523" s="132">
        <v>0.7</v>
      </c>
      <c r="E523" s="126"/>
      <c r="F523" s="132">
        <v>5.5</v>
      </c>
      <c r="G523" s="126"/>
      <c r="H523" s="132" t="s">
        <v>15</v>
      </c>
      <c r="I523" s="132">
        <v>33</v>
      </c>
      <c r="J523" s="126"/>
      <c r="K523" s="132">
        <v>1.2</v>
      </c>
      <c r="L523" s="126"/>
      <c r="M523" s="132">
        <v>17.7</v>
      </c>
    </row>
    <row r="526" spans="1:13" ht="16.5" thickBot="1" x14ac:dyDescent="0.3">
      <c r="A526" s="109" t="s">
        <v>61</v>
      </c>
      <c r="B526" s="110">
        <v>1986</v>
      </c>
      <c r="C526" s="111"/>
      <c r="D526" s="111"/>
      <c r="E526" s="112"/>
      <c r="F526" s="113"/>
      <c r="G526" s="113"/>
      <c r="H526" s="113"/>
      <c r="I526" s="111"/>
      <c r="J526" s="111"/>
      <c r="K526" s="111"/>
      <c r="L526" s="111"/>
      <c r="M526" s="111"/>
    </row>
    <row r="527" spans="1:13" ht="15" thickBot="1" x14ac:dyDescent="0.25">
      <c r="A527" s="115" t="s">
        <v>62</v>
      </c>
      <c r="B527" s="129" t="s">
        <v>63</v>
      </c>
      <c r="C527" s="129" t="s">
        <v>64</v>
      </c>
      <c r="D527" s="129" t="s">
        <v>65</v>
      </c>
      <c r="E527" s="129" t="s">
        <v>66</v>
      </c>
      <c r="F527" s="129" t="s">
        <v>67</v>
      </c>
      <c r="G527" s="129" t="s">
        <v>68</v>
      </c>
      <c r="H527" s="129" t="s">
        <v>69</v>
      </c>
      <c r="I527" s="129" t="s">
        <v>70</v>
      </c>
      <c r="J527" s="129" t="s">
        <v>71</v>
      </c>
      <c r="K527" s="129" t="s">
        <v>72</v>
      </c>
      <c r="L527" s="129" t="s">
        <v>73</v>
      </c>
      <c r="M527" s="130" t="s">
        <v>74</v>
      </c>
    </row>
    <row r="528" spans="1:13" ht="16.5" thickTop="1" x14ac:dyDescent="0.25">
      <c r="A528" s="131">
        <v>1</v>
      </c>
      <c r="B528" s="132">
        <v>11.9</v>
      </c>
      <c r="C528" s="132">
        <v>5.3</v>
      </c>
      <c r="D528" s="132" t="s">
        <v>15</v>
      </c>
      <c r="E528" s="132">
        <v>7.3</v>
      </c>
      <c r="F528" s="132" t="s">
        <v>15</v>
      </c>
      <c r="G528" s="132" t="s">
        <v>15</v>
      </c>
      <c r="H528" s="132">
        <v>2.6</v>
      </c>
      <c r="I528" s="132">
        <v>13.8</v>
      </c>
      <c r="J528" s="132">
        <v>0</v>
      </c>
      <c r="K528" s="132">
        <v>0.6</v>
      </c>
      <c r="L528" s="132" t="s">
        <v>15</v>
      </c>
      <c r="M528" s="132">
        <v>6.8</v>
      </c>
    </row>
    <row r="529" spans="1:13" ht="15.75" x14ac:dyDescent="0.25">
      <c r="A529" s="131">
        <v>2</v>
      </c>
      <c r="B529" s="132">
        <v>15</v>
      </c>
      <c r="C529" s="132">
        <v>1.3</v>
      </c>
      <c r="D529" s="132" t="s">
        <v>15</v>
      </c>
      <c r="E529" s="132">
        <v>100</v>
      </c>
      <c r="F529" s="132" t="s">
        <v>15</v>
      </c>
      <c r="G529" s="132">
        <v>3.2</v>
      </c>
      <c r="H529" s="132">
        <v>37</v>
      </c>
      <c r="I529" s="132" t="s">
        <v>15</v>
      </c>
      <c r="J529" s="132">
        <v>14.3</v>
      </c>
      <c r="K529" s="132">
        <v>0</v>
      </c>
      <c r="L529" s="132">
        <v>4.8</v>
      </c>
      <c r="M529" s="132">
        <v>7.8</v>
      </c>
    </row>
    <row r="530" spans="1:13" ht="15.75" x14ac:dyDescent="0.25">
      <c r="A530" s="131">
        <v>3</v>
      </c>
      <c r="B530" s="132">
        <v>12</v>
      </c>
      <c r="C530" s="132">
        <v>23</v>
      </c>
      <c r="D530" s="132">
        <v>1.6</v>
      </c>
      <c r="E530" s="132">
        <v>8.4</v>
      </c>
      <c r="F530" s="132">
        <v>2.2999999999999998</v>
      </c>
      <c r="G530" s="132">
        <v>2.4</v>
      </c>
      <c r="H530" s="132" t="s">
        <v>15</v>
      </c>
      <c r="I530" s="132">
        <v>4.4000000000000004</v>
      </c>
      <c r="J530" s="132" t="s">
        <v>15</v>
      </c>
      <c r="K530" s="132">
        <v>9</v>
      </c>
      <c r="L530" s="132">
        <v>0.8</v>
      </c>
      <c r="M530" s="132" t="s">
        <v>15</v>
      </c>
    </row>
    <row r="531" spans="1:13" ht="15.75" x14ac:dyDescent="0.25">
      <c r="A531" s="131">
        <v>4</v>
      </c>
      <c r="B531" s="132">
        <v>11.4</v>
      </c>
      <c r="C531" s="132">
        <v>78.900000000000006</v>
      </c>
      <c r="D531" s="132" t="s">
        <v>15</v>
      </c>
      <c r="E531" s="132">
        <v>42.8</v>
      </c>
      <c r="F531" s="132" t="s">
        <v>15</v>
      </c>
      <c r="G531" s="132">
        <v>1.6</v>
      </c>
      <c r="H531" s="132" t="s">
        <v>15</v>
      </c>
      <c r="I531" s="132" t="s">
        <v>15</v>
      </c>
      <c r="J531" s="132">
        <v>22</v>
      </c>
      <c r="K531" s="132">
        <v>87.7</v>
      </c>
      <c r="L531" s="132">
        <v>5.4</v>
      </c>
      <c r="M531" s="132" t="s">
        <v>15</v>
      </c>
    </row>
    <row r="532" spans="1:13" ht="15.75" x14ac:dyDescent="0.25">
      <c r="A532" s="131">
        <v>5</v>
      </c>
      <c r="B532" s="132" t="s">
        <v>15</v>
      </c>
      <c r="C532" s="132">
        <v>14.6</v>
      </c>
      <c r="D532" s="132">
        <v>5.8</v>
      </c>
      <c r="E532" s="132">
        <v>10</v>
      </c>
      <c r="F532" s="132">
        <v>5.7</v>
      </c>
      <c r="G532" s="132" t="s">
        <v>15</v>
      </c>
      <c r="H532" s="132">
        <v>14</v>
      </c>
      <c r="I532" s="132">
        <v>13.3</v>
      </c>
      <c r="J532" s="132">
        <v>22.4</v>
      </c>
      <c r="K532" s="132" t="s">
        <v>15</v>
      </c>
      <c r="L532" s="132">
        <v>65.2</v>
      </c>
      <c r="M532" s="132" t="s">
        <v>15</v>
      </c>
    </row>
    <row r="533" spans="1:13" ht="15.75" x14ac:dyDescent="0.25">
      <c r="A533" s="131">
        <v>6</v>
      </c>
      <c r="B533" s="132">
        <v>1.2</v>
      </c>
      <c r="C533" s="132">
        <v>0</v>
      </c>
      <c r="D533" s="132">
        <v>24.8</v>
      </c>
      <c r="E533" s="132">
        <v>60</v>
      </c>
      <c r="F533" s="132">
        <v>3.6</v>
      </c>
      <c r="G533" s="132" t="s">
        <v>15</v>
      </c>
      <c r="H533" s="132" t="s">
        <v>15</v>
      </c>
      <c r="I533" s="132" t="s">
        <v>15</v>
      </c>
      <c r="J533" s="132" t="s">
        <v>15</v>
      </c>
      <c r="K533" s="132">
        <v>19.3</v>
      </c>
      <c r="L533" s="132">
        <v>32.700000000000003</v>
      </c>
      <c r="M533" s="132" t="s">
        <v>15</v>
      </c>
    </row>
    <row r="534" spans="1:13" ht="15.75" x14ac:dyDescent="0.25">
      <c r="A534" s="131">
        <v>7</v>
      </c>
      <c r="B534" s="132">
        <v>19.100000000000001</v>
      </c>
      <c r="C534" s="132">
        <v>1.1000000000000001</v>
      </c>
      <c r="D534" s="132">
        <v>16.399999999999999</v>
      </c>
      <c r="E534" s="132">
        <v>5.0999999999999996</v>
      </c>
      <c r="F534" s="132" t="s">
        <v>15</v>
      </c>
      <c r="G534" s="132">
        <v>21.8</v>
      </c>
      <c r="H534" s="132">
        <v>27.4</v>
      </c>
      <c r="I534" s="132">
        <v>2.2999999999999998</v>
      </c>
      <c r="J534" s="132">
        <v>24.7</v>
      </c>
      <c r="K534" s="132">
        <v>66.2</v>
      </c>
      <c r="L534" s="132">
        <v>2</v>
      </c>
      <c r="M534" s="132" t="s">
        <v>15</v>
      </c>
    </row>
    <row r="535" spans="1:13" ht="15.75" x14ac:dyDescent="0.25">
      <c r="A535" s="131">
        <v>8</v>
      </c>
      <c r="B535" s="132">
        <v>2.6</v>
      </c>
      <c r="C535" s="132">
        <v>13.5</v>
      </c>
      <c r="D535" s="132">
        <v>0.7</v>
      </c>
      <c r="E535" s="132" t="s">
        <v>15</v>
      </c>
      <c r="F535" s="132" t="s">
        <v>15</v>
      </c>
      <c r="G535" s="132" t="s">
        <v>15</v>
      </c>
      <c r="H535" s="132">
        <v>8.8000000000000007</v>
      </c>
      <c r="I535" s="132">
        <v>5.6</v>
      </c>
      <c r="J535" s="132">
        <v>0.6</v>
      </c>
      <c r="K535" s="132">
        <v>6.6</v>
      </c>
      <c r="L535" s="132" t="s">
        <v>15</v>
      </c>
      <c r="M535" s="132">
        <v>0.8</v>
      </c>
    </row>
    <row r="536" spans="1:13" ht="15.75" x14ac:dyDescent="0.25">
      <c r="A536" s="131">
        <v>9</v>
      </c>
      <c r="B536" s="132">
        <v>3.2</v>
      </c>
      <c r="C536" s="132" t="s">
        <v>15</v>
      </c>
      <c r="D536" s="132">
        <v>25.2</v>
      </c>
      <c r="E536" s="132" t="s">
        <v>15</v>
      </c>
      <c r="F536" s="132">
        <v>4</v>
      </c>
      <c r="G536" s="132" t="s">
        <v>15</v>
      </c>
      <c r="H536" s="132" t="s">
        <v>15</v>
      </c>
      <c r="I536" s="132" t="s">
        <v>15</v>
      </c>
      <c r="J536" s="132" t="s">
        <v>15</v>
      </c>
      <c r="K536" s="132">
        <v>1.6</v>
      </c>
      <c r="L536" s="132">
        <v>26.6</v>
      </c>
      <c r="M536" s="132">
        <v>9.8000000000000007</v>
      </c>
    </row>
    <row r="537" spans="1:13" ht="15.75" x14ac:dyDescent="0.25">
      <c r="A537" s="131">
        <v>10</v>
      </c>
      <c r="B537" s="132">
        <v>20.6</v>
      </c>
      <c r="C537" s="132" t="s">
        <v>15</v>
      </c>
      <c r="D537" s="132">
        <v>17.8</v>
      </c>
      <c r="E537" s="132">
        <v>25.2</v>
      </c>
      <c r="F537" s="132" t="s">
        <v>15</v>
      </c>
      <c r="G537" s="132">
        <v>5.6</v>
      </c>
      <c r="H537" s="132">
        <v>32.700000000000003</v>
      </c>
      <c r="I537" s="132" t="s">
        <v>15</v>
      </c>
      <c r="J537" s="132">
        <v>2.7</v>
      </c>
      <c r="K537" s="132">
        <v>2.9</v>
      </c>
      <c r="L537" s="132">
        <v>82.6</v>
      </c>
      <c r="M537" s="132">
        <v>6</v>
      </c>
    </row>
    <row r="538" spans="1:13" ht="15.75" x14ac:dyDescent="0.25">
      <c r="A538" s="131">
        <v>11</v>
      </c>
      <c r="B538" s="132">
        <v>37</v>
      </c>
      <c r="C538" s="132" t="s">
        <v>15</v>
      </c>
      <c r="D538" s="132" t="s">
        <v>15</v>
      </c>
      <c r="E538" s="132">
        <v>0.9</v>
      </c>
      <c r="F538" s="132" t="s">
        <v>15</v>
      </c>
      <c r="G538" s="132">
        <v>14</v>
      </c>
      <c r="H538" s="132">
        <v>5.4</v>
      </c>
      <c r="I538" s="132">
        <v>8</v>
      </c>
      <c r="J538" s="132">
        <v>7.4</v>
      </c>
      <c r="K538" s="132" t="s">
        <v>15</v>
      </c>
      <c r="L538" s="132">
        <v>12.2</v>
      </c>
      <c r="M538" s="132" t="s">
        <v>15</v>
      </c>
    </row>
    <row r="539" spans="1:13" ht="15.75" x14ac:dyDescent="0.25">
      <c r="A539" s="131">
        <v>12</v>
      </c>
      <c r="B539" s="132">
        <v>46.6</v>
      </c>
      <c r="C539" s="132" t="s">
        <v>15</v>
      </c>
      <c r="D539" s="132">
        <v>0</v>
      </c>
      <c r="E539" s="132">
        <v>11</v>
      </c>
      <c r="F539" s="132">
        <v>2.6</v>
      </c>
      <c r="G539" s="132">
        <v>1.4</v>
      </c>
      <c r="H539" s="132">
        <v>13.6</v>
      </c>
      <c r="I539" s="132">
        <v>23.6</v>
      </c>
      <c r="J539" s="132">
        <v>39</v>
      </c>
      <c r="K539" s="132" t="s">
        <v>15</v>
      </c>
      <c r="L539" s="132">
        <v>4.0999999999999996</v>
      </c>
      <c r="M539" s="132">
        <v>71.400000000000006</v>
      </c>
    </row>
    <row r="540" spans="1:13" ht="15.75" x14ac:dyDescent="0.25">
      <c r="A540" s="131">
        <v>13</v>
      </c>
      <c r="B540" s="132">
        <v>5.5</v>
      </c>
      <c r="C540" s="132" t="s">
        <v>15</v>
      </c>
      <c r="D540" s="132">
        <v>0</v>
      </c>
      <c r="E540" s="132">
        <v>0</v>
      </c>
      <c r="F540" s="132">
        <v>1.6</v>
      </c>
      <c r="G540" s="132">
        <v>5.6</v>
      </c>
      <c r="H540" s="132" t="s">
        <v>15</v>
      </c>
      <c r="I540" s="132" t="s">
        <v>15</v>
      </c>
      <c r="J540" s="132">
        <v>0.8</v>
      </c>
      <c r="K540" s="132" t="s">
        <v>15</v>
      </c>
      <c r="L540" s="132" t="s">
        <v>15</v>
      </c>
      <c r="M540" s="132">
        <v>21.2</v>
      </c>
    </row>
    <row r="541" spans="1:13" ht="15.75" x14ac:dyDescent="0.25">
      <c r="A541" s="131">
        <v>14</v>
      </c>
      <c r="B541" s="132">
        <v>0</v>
      </c>
      <c r="C541" s="132" t="s">
        <v>15</v>
      </c>
      <c r="D541" s="132">
        <v>1.2</v>
      </c>
      <c r="E541" s="132" t="s">
        <v>15</v>
      </c>
      <c r="F541" s="132" t="s">
        <v>15</v>
      </c>
      <c r="G541" s="132" t="s">
        <v>15</v>
      </c>
      <c r="H541" s="132" t="s">
        <v>15</v>
      </c>
      <c r="I541" s="132" t="s">
        <v>15</v>
      </c>
      <c r="J541" s="132" t="s">
        <v>15</v>
      </c>
      <c r="K541" s="132">
        <v>107.6</v>
      </c>
      <c r="L541" s="132">
        <v>20.3</v>
      </c>
      <c r="M541" s="132" t="s">
        <v>15</v>
      </c>
    </row>
    <row r="542" spans="1:13" ht="15.75" x14ac:dyDescent="0.25">
      <c r="A542" s="131">
        <v>15</v>
      </c>
      <c r="B542" s="132">
        <v>6</v>
      </c>
      <c r="C542" s="132">
        <v>1.6</v>
      </c>
      <c r="D542" s="132">
        <v>23.1</v>
      </c>
      <c r="E542" s="132" t="s">
        <v>15</v>
      </c>
      <c r="F542" s="132">
        <v>8.8000000000000007</v>
      </c>
      <c r="G542" s="132">
        <v>0.8</v>
      </c>
      <c r="H542" s="132">
        <v>31.8</v>
      </c>
      <c r="I542" s="132" t="s">
        <v>15</v>
      </c>
      <c r="J542" s="132">
        <v>26.4</v>
      </c>
      <c r="K542" s="132" t="s">
        <v>15</v>
      </c>
      <c r="L542" s="132" t="s">
        <v>15</v>
      </c>
      <c r="M542" s="132">
        <v>0.5</v>
      </c>
    </row>
    <row r="543" spans="1:13" ht="15.75" x14ac:dyDescent="0.25">
      <c r="A543" s="131">
        <v>16</v>
      </c>
      <c r="B543" s="132">
        <v>0</v>
      </c>
      <c r="C543" s="132">
        <v>12</v>
      </c>
      <c r="D543" s="132">
        <v>3.7</v>
      </c>
      <c r="E543" s="132">
        <v>10</v>
      </c>
      <c r="F543" s="132">
        <v>11.4</v>
      </c>
      <c r="G543" s="132">
        <v>61.9</v>
      </c>
      <c r="H543" s="132" t="s">
        <v>15</v>
      </c>
      <c r="I543" s="132" t="s">
        <v>15</v>
      </c>
      <c r="J543" s="132">
        <v>7</v>
      </c>
      <c r="K543" s="132">
        <v>0</v>
      </c>
      <c r="L543" s="132">
        <v>28.3</v>
      </c>
      <c r="M543" s="132">
        <v>0</v>
      </c>
    </row>
    <row r="544" spans="1:13" ht="15.75" x14ac:dyDescent="0.25">
      <c r="A544" s="131">
        <v>17</v>
      </c>
      <c r="B544" s="132">
        <v>4.7</v>
      </c>
      <c r="C544" s="132" t="s">
        <v>15</v>
      </c>
      <c r="D544" s="132">
        <v>27.9</v>
      </c>
      <c r="E544" s="132" t="s">
        <v>15</v>
      </c>
      <c r="F544" s="132" t="s">
        <v>15</v>
      </c>
      <c r="G544" s="132">
        <v>21</v>
      </c>
      <c r="H544" s="132" t="s">
        <v>15</v>
      </c>
      <c r="I544" s="132" t="s">
        <v>15</v>
      </c>
      <c r="J544" s="132">
        <v>64.5</v>
      </c>
      <c r="K544" s="132">
        <v>34.4</v>
      </c>
      <c r="L544" s="132" t="s">
        <v>15</v>
      </c>
      <c r="M544" s="132">
        <v>1.1000000000000001</v>
      </c>
    </row>
    <row r="545" spans="1:13" ht="15.75" x14ac:dyDescent="0.25">
      <c r="A545" s="131">
        <v>18</v>
      </c>
      <c r="B545" s="132">
        <v>1.7</v>
      </c>
      <c r="C545" s="132" t="s">
        <v>15</v>
      </c>
      <c r="D545" s="132" t="s">
        <v>15</v>
      </c>
      <c r="E545" s="132">
        <v>0.9</v>
      </c>
      <c r="F545" s="132" t="s">
        <v>15</v>
      </c>
      <c r="G545" s="132">
        <v>21.8</v>
      </c>
      <c r="H545" s="132">
        <v>0</v>
      </c>
      <c r="I545" s="132" t="s">
        <v>15</v>
      </c>
      <c r="J545" s="132" t="s">
        <v>15</v>
      </c>
      <c r="K545" s="132">
        <v>4.5</v>
      </c>
      <c r="L545" s="132">
        <v>14.2</v>
      </c>
      <c r="M545" s="132">
        <v>3.4</v>
      </c>
    </row>
    <row r="546" spans="1:13" ht="15.75" x14ac:dyDescent="0.25">
      <c r="A546" s="131">
        <v>19</v>
      </c>
      <c r="B546" s="132" t="s">
        <v>15</v>
      </c>
      <c r="C546" s="132">
        <v>15.6</v>
      </c>
      <c r="D546" s="132">
        <v>31.6</v>
      </c>
      <c r="E546" s="132">
        <v>0.6</v>
      </c>
      <c r="F546" s="132" t="s">
        <v>15</v>
      </c>
      <c r="G546" s="132">
        <v>3</v>
      </c>
      <c r="H546" s="132" t="s">
        <v>15</v>
      </c>
      <c r="I546" s="132" t="s">
        <v>15</v>
      </c>
      <c r="J546" s="132">
        <v>10.8</v>
      </c>
      <c r="K546" s="132">
        <v>19.399999999999999</v>
      </c>
      <c r="L546" s="132">
        <v>45.8</v>
      </c>
      <c r="M546" s="132">
        <v>13.4</v>
      </c>
    </row>
    <row r="547" spans="1:13" ht="15.75" x14ac:dyDescent="0.25">
      <c r="A547" s="131">
        <v>20</v>
      </c>
      <c r="B547" s="132" t="s">
        <v>15</v>
      </c>
      <c r="C547" s="132">
        <v>4</v>
      </c>
      <c r="D547" s="132">
        <v>1.5</v>
      </c>
      <c r="E547" s="132">
        <v>0.7</v>
      </c>
      <c r="F547" s="132" t="s">
        <v>15</v>
      </c>
      <c r="G547" s="132" t="s">
        <v>15</v>
      </c>
      <c r="H547" s="132">
        <v>33.4</v>
      </c>
      <c r="I547" s="132">
        <v>0.3</v>
      </c>
      <c r="J547" s="132">
        <v>2.2000000000000002</v>
      </c>
      <c r="K547" s="132">
        <v>23.7</v>
      </c>
      <c r="L547" s="132">
        <v>1</v>
      </c>
      <c r="M547" s="132" t="s">
        <v>15</v>
      </c>
    </row>
    <row r="548" spans="1:13" ht="15.75" x14ac:dyDescent="0.25">
      <c r="A548" s="131">
        <v>21</v>
      </c>
      <c r="B548" s="132">
        <v>1.6</v>
      </c>
      <c r="C548" s="132">
        <v>0</v>
      </c>
      <c r="D548" s="132">
        <v>54.9</v>
      </c>
      <c r="E548" s="132">
        <v>20</v>
      </c>
      <c r="F548" s="132" t="s">
        <v>15</v>
      </c>
      <c r="G548" s="132">
        <v>1.3</v>
      </c>
      <c r="H548" s="132" t="s">
        <v>15</v>
      </c>
      <c r="I548" s="132" t="s">
        <v>15</v>
      </c>
      <c r="J548" s="132" t="s">
        <v>15</v>
      </c>
      <c r="K548" s="132">
        <v>49.8</v>
      </c>
      <c r="L548" s="132">
        <v>4.8</v>
      </c>
      <c r="M548" s="132" t="s">
        <v>15</v>
      </c>
    </row>
    <row r="549" spans="1:13" ht="15.75" x14ac:dyDescent="0.25">
      <c r="A549" s="131">
        <v>22</v>
      </c>
      <c r="B549" s="132">
        <v>13</v>
      </c>
      <c r="C549" s="132" t="s">
        <v>15</v>
      </c>
      <c r="D549" s="132">
        <v>6.7</v>
      </c>
      <c r="E549" s="132">
        <v>7</v>
      </c>
      <c r="F549" s="132">
        <v>18.2</v>
      </c>
      <c r="G549" s="132">
        <v>34.200000000000003</v>
      </c>
      <c r="H549" s="132">
        <v>18.399999999999999</v>
      </c>
      <c r="I549" s="132">
        <v>83.3</v>
      </c>
      <c r="J549" s="132">
        <v>23.4</v>
      </c>
      <c r="K549" s="132">
        <v>16.399999999999999</v>
      </c>
      <c r="L549" s="132">
        <v>109.1</v>
      </c>
      <c r="M549" s="132">
        <v>12.3</v>
      </c>
    </row>
    <row r="550" spans="1:13" ht="15.75" x14ac:dyDescent="0.25">
      <c r="A550" s="131">
        <v>23</v>
      </c>
      <c r="B550" s="132">
        <v>92</v>
      </c>
      <c r="C550" s="132">
        <v>1</v>
      </c>
      <c r="D550" s="132" t="s">
        <v>15</v>
      </c>
      <c r="E550" s="132">
        <v>8</v>
      </c>
      <c r="F550" s="132">
        <v>0</v>
      </c>
      <c r="G550" s="132" t="s">
        <v>15</v>
      </c>
      <c r="H550" s="132" t="s">
        <v>15</v>
      </c>
      <c r="I550" s="132" t="s">
        <v>15</v>
      </c>
      <c r="J550" s="132">
        <v>2.8</v>
      </c>
      <c r="K550" s="132">
        <v>4.2</v>
      </c>
      <c r="L550" s="132">
        <v>0</v>
      </c>
      <c r="M550" s="132">
        <v>3.5</v>
      </c>
    </row>
    <row r="551" spans="1:13" ht="15.75" x14ac:dyDescent="0.25">
      <c r="A551" s="131">
        <v>24</v>
      </c>
      <c r="B551" s="132">
        <v>3</v>
      </c>
      <c r="C551" s="132" t="s">
        <v>15</v>
      </c>
      <c r="D551" s="132" t="s">
        <v>15</v>
      </c>
      <c r="E551" s="132">
        <v>9.6</v>
      </c>
      <c r="F551" s="132">
        <v>2.6</v>
      </c>
      <c r="G551" s="132" t="s">
        <v>15</v>
      </c>
      <c r="H551" s="132">
        <v>2.4</v>
      </c>
      <c r="I551" s="132">
        <v>8.4</v>
      </c>
      <c r="J551" s="132" t="s">
        <v>15</v>
      </c>
      <c r="K551" s="132" t="s">
        <v>15</v>
      </c>
      <c r="L551" s="132">
        <v>7.8</v>
      </c>
      <c r="M551" s="132">
        <v>2.2999999999999998</v>
      </c>
    </row>
    <row r="552" spans="1:13" ht="15.75" x14ac:dyDescent="0.25">
      <c r="A552" s="131">
        <v>25</v>
      </c>
      <c r="B552" s="132">
        <v>9</v>
      </c>
      <c r="C552" s="132">
        <v>0</v>
      </c>
      <c r="D552" s="132">
        <v>9.1</v>
      </c>
      <c r="E552" s="132">
        <v>0.6</v>
      </c>
      <c r="F552" s="132" t="s">
        <v>15</v>
      </c>
      <c r="G552" s="132" t="s">
        <v>15</v>
      </c>
      <c r="H552" s="132">
        <v>1.8</v>
      </c>
      <c r="I552" s="132" t="s">
        <v>15</v>
      </c>
      <c r="J552" s="132" t="s">
        <v>15</v>
      </c>
      <c r="K552" s="132">
        <v>0</v>
      </c>
      <c r="L552" s="132">
        <v>2.6</v>
      </c>
      <c r="M552" s="132" t="s">
        <v>15</v>
      </c>
    </row>
    <row r="553" spans="1:13" ht="15.75" x14ac:dyDescent="0.25">
      <c r="A553" s="131">
        <v>26</v>
      </c>
      <c r="B553" s="132">
        <v>1</v>
      </c>
      <c r="C553" s="132">
        <v>1.4</v>
      </c>
      <c r="D553" s="132">
        <v>24.4</v>
      </c>
      <c r="E553" s="132">
        <v>0.5</v>
      </c>
      <c r="F553" s="132">
        <v>0</v>
      </c>
      <c r="G553" s="132">
        <v>75.400000000000006</v>
      </c>
      <c r="H553" s="132" t="s">
        <v>15</v>
      </c>
      <c r="I553" s="132" t="s">
        <v>15</v>
      </c>
      <c r="J553" s="132" t="s">
        <v>15</v>
      </c>
      <c r="K553" s="132">
        <v>1.4</v>
      </c>
      <c r="L553" s="132">
        <v>9.4</v>
      </c>
      <c r="M553" s="132">
        <v>13.5</v>
      </c>
    </row>
    <row r="554" spans="1:13" ht="15.75" x14ac:dyDescent="0.25">
      <c r="A554" s="131">
        <v>27</v>
      </c>
      <c r="B554" s="132">
        <v>79.5</v>
      </c>
      <c r="C554" s="132">
        <v>0</v>
      </c>
      <c r="D554" s="132">
        <v>52.7</v>
      </c>
      <c r="E554" s="132">
        <v>5.0999999999999996</v>
      </c>
      <c r="F554" s="132" t="s">
        <v>15</v>
      </c>
      <c r="G554" s="132">
        <v>6.4</v>
      </c>
      <c r="H554" s="132">
        <v>72</v>
      </c>
      <c r="I554" s="132" t="s">
        <v>15</v>
      </c>
      <c r="J554" s="132">
        <v>2</v>
      </c>
      <c r="K554" s="132" t="s">
        <v>15</v>
      </c>
      <c r="L554" s="132">
        <v>5.3</v>
      </c>
      <c r="M554" s="132">
        <v>0.8</v>
      </c>
    </row>
    <row r="555" spans="1:13" ht="15.75" x14ac:dyDescent="0.25">
      <c r="A555" s="131">
        <v>28</v>
      </c>
      <c r="B555" s="132" t="s">
        <v>15</v>
      </c>
      <c r="C555" s="132" t="s">
        <v>15</v>
      </c>
      <c r="D555" s="132" t="s">
        <v>15</v>
      </c>
      <c r="E555" s="132">
        <v>3.4</v>
      </c>
      <c r="F555" s="132" t="s">
        <v>15</v>
      </c>
      <c r="G555" s="132" t="s">
        <v>15</v>
      </c>
      <c r="H555" s="132">
        <v>7.4</v>
      </c>
      <c r="I555" s="132" t="s">
        <v>15</v>
      </c>
      <c r="J555" s="132">
        <v>3.4</v>
      </c>
      <c r="K555" s="132">
        <v>7.9</v>
      </c>
      <c r="L555" s="132">
        <v>11.9</v>
      </c>
      <c r="M555" s="132">
        <v>9.8000000000000007</v>
      </c>
    </row>
    <row r="556" spans="1:13" ht="15.75" x14ac:dyDescent="0.25">
      <c r="A556" s="131">
        <v>29</v>
      </c>
      <c r="B556" s="132">
        <v>3.1</v>
      </c>
      <c r="C556" s="126"/>
      <c r="D556" s="132">
        <v>13</v>
      </c>
      <c r="E556" s="132" t="s">
        <v>15</v>
      </c>
      <c r="F556" s="132" t="s">
        <v>15</v>
      </c>
      <c r="G556" s="132">
        <v>1.8</v>
      </c>
      <c r="H556" s="132" t="s">
        <v>15</v>
      </c>
      <c r="I556" s="132">
        <v>2</v>
      </c>
      <c r="J556" s="132">
        <v>5.0999999999999996</v>
      </c>
      <c r="K556" s="132">
        <v>3.6</v>
      </c>
      <c r="L556" s="132">
        <v>2.5</v>
      </c>
      <c r="M556" s="132" t="s">
        <v>15</v>
      </c>
    </row>
    <row r="557" spans="1:13" ht="15.75" x14ac:dyDescent="0.25">
      <c r="A557" s="131">
        <v>30</v>
      </c>
      <c r="B557" s="132">
        <v>13</v>
      </c>
      <c r="C557" s="126"/>
      <c r="D557" s="132">
        <v>3.6</v>
      </c>
      <c r="E557" s="132">
        <v>37.4</v>
      </c>
      <c r="F557" s="132" t="s">
        <v>15</v>
      </c>
      <c r="G557" s="132">
        <v>36.6</v>
      </c>
      <c r="H557" s="132">
        <v>0</v>
      </c>
      <c r="I557" s="132">
        <v>0</v>
      </c>
      <c r="J557" s="132">
        <v>3.8</v>
      </c>
      <c r="K557" s="132">
        <v>9.4</v>
      </c>
      <c r="L557" s="132">
        <v>25.6</v>
      </c>
      <c r="M557" s="132" t="s">
        <v>15</v>
      </c>
    </row>
    <row r="558" spans="1:13" ht="15.75" x14ac:dyDescent="0.25">
      <c r="A558" s="131">
        <v>31</v>
      </c>
      <c r="B558" s="132">
        <v>103.4</v>
      </c>
      <c r="C558" s="126"/>
      <c r="D558" s="132">
        <v>6.6</v>
      </c>
      <c r="E558" s="126"/>
      <c r="F558" s="132" t="s">
        <v>15</v>
      </c>
      <c r="G558" s="126"/>
      <c r="H558" s="132" t="s">
        <v>15</v>
      </c>
      <c r="I558" s="132">
        <v>1.3</v>
      </c>
      <c r="J558" s="126"/>
      <c r="K558" s="132" t="s">
        <v>15</v>
      </c>
      <c r="L558" s="126"/>
      <c r="M558" s="132">
        <v>12.3</v>
      </c>
    </row>
    <row r="561" spans="1:13" ht="16.5" thickBot="1" x14ac:dyDescent="0.3">
      <c r="A561" s="109" t="s">
        <v>61</v>
      </c>
      <c r="B561" s="110">
        <v>1987</v>
      </c>
      <c r="C561" s="111"/>
      <c r="D561" s="111"/>
      <c r="E561" s="112"/>
      <c r="F561" s="113"/>
      <c r="G561" s="113"/>
      <c r="H561" s="113"/>
      <c r="I561" s="111"/>
      <c r="J561" s="111"/>
      <c r="K561" s="111"/>
      <c r="L561" s="111"/>
      <c r="M561" s="111"/>
    </row>
    <row r="562" spans="1:13" ht="15" thickBot="1" x14ac:dyDescent="0.25">
      <c r="A562" s="115" t="s">
        <v>62</v>
      </c>
      <c r="B562" s="129" t="s">
        <v>63</v>
      </c>
      <c r="C562" s="129" t="s">
        <v>64</v>
      </c>
      <c r="D562" s="129" t="s">
        <v>65</v>
      </c>
      <c r="E562" s="129" t="s">
        <v>66</v>
      </c>
      <c r="F562" s="129" t="s">
        <v>67</v>
      </c>
      <c r="G562" s="129" t="s">
        <v>68</v>
      </c>
      <c r="H562" s="129" t="s">
        <v>69</v>
      </c>
      <c r="I562" s="129" t="s">
        <v>70</v>
      </c>
      <c r="J562" s="129" t="s">
        <v>71</v>
      </c>
      <c r="K562" s="129" t="s">
        <v>72</v>
      </c>
      <c r="L562" s="129" t="s">
        <v>73</v>
      </c>
      <c r="M562" s="130" t="s">
        <v>74</v>
      </c>
    </row>
    <row r="563" spans="1:13" ht="16.5" thickTop="1" x14ac:dyDescent="0.25">
      <c r="A563" s="131">
        <v>1</v>
      </c>
      <c r="B563" s="143">
        <v>12.3</v>
      </c>
      <c r="C563" s="143" t="s">
        <v>15</v>
      </c>
      <c r="D563" s="143">
        <v>4.7</v>
      </c>
      <c r="E563" s="143">
        <v>23.9</v>
      </c>
      <c r="F563" s="143">
        <v>5.4</v>
      </c>
      <c r="G563" s="143">
        <v>7.4</v>
      </c>
      <c r="H563" s="143">
        <v>38.4</v>
      </c>
      <c r="I563" s="143">
        <v>24.4</v>
      </c>
      <c r="J563" s="143" t="s">
        <v>15</v>
      </c>
      <c r="K563" s="143" t="s">
        <v>15</v>
      </c>
      <c r="L563" s="143" t="s">
        <v>15</v>
      </c>
      <c r="M563" s="143">
        <v>5.8</v>
      </c>
    </row>
    <row r="564" spans="1:13" ht="15.75" x14ac:dyDescent="0.25">
      <c r="A564" s="131">
        <v>2</v>
      </c>
      <c r="B564" s="143">
        <v>0</v>
      </c>
      <c r="C564" s="143" t="s">
        <v>15</v>
      </c>
      <c r="D564" s="143">
        <v>11.7</v>
      </c>
      <c r="E564" s="144">
        <v>8.4</v>
      </c>
      <c r="F564" s="143">
        <v>7.3</v>
      </c>
      <c r="G564" s="143" t="s">
        <v>81</v>
      </c>
      <c r="H564" s="143">
        <v>12.8</v>
      </c>
      <c r="I564" s="143" t="s">
        <v>15</v>
      </c>
      <c r="J564" s="143">
        <v>9.8000000000000007</v>
      </c>
      <c r="K564" s="143" t="s">
        <v>15</v>
      </c>
      <c r="L564" s="143" t="s">
        <v>15</v>
      </c>
      <c r="M564" s="143">
        <v>28.1</v>
      </c>
    </row>
    <row r="565" spans="1:13" ht="15.75" x14ac:dyDescent="0.25">
      <c r="A565" s="131">
        <v>3</v>
      </c>
      <c r="B565" s="143" t="s">
        <v>15</v>
      </c>
      <c r="C565" s="143" t="s">
        <v>15</v>
      </c>
      <c r="D565" s="143">
        <v>1.7</v>
      </c>
      <c r="E565" s="143" t="s">
        <v>15</v>
      </c>
      <c r="F565" s="143">
        <v>18.600000000000001</v>
      </c>
      <c r="G565" s="143">
        <v>14.9</v>
      </c>
      <c r="H565" s="143">
        <v>3.6</v>
      </c>
      <c r="I565" s="143" t="s">
        <v>15</v>
      </c>
      <c r="J565" s="143">
        <v>0.6</v>
      </c>
      <c r="K565" s="143">
        <v>0.8</v>
      </c>
      <c r="L565" s="143">
        <v>14.6</v>
      </c>
      <c r="M565" s="143">
        <v>5.9</v>
      </c>
    </row>
    <row r="566" spans="1:13" ht="15.75" x14ac:dyDescent="0.25">
      <c r="A566" s="131">
        <v>4</v>
      </c>
      <c r="B566" s="143">
        <v>29.3</v>
      </c>
      <c r="C566" s="143">
        <v>2</v>
      </c>
      <c r="D566" s="143">
        <v>1.1000000000000001</v>
      </c>
      <c r="E566" s="143" t="s">
        <v>15</v>
      </c>
      <c r="F566" s="143">
        <v>0.5</v>
      </c>
      <c r="G566" s="143">
        <v>2.1</v>
      </c>
      <c r="H566" s="143" t="s">
        <v>15</v>
      </c>
      <c r="I566" s="143" t="s">
        <v>15</v>
      </c>
      <c r="J566" s="143">
        <v>4.8</v>
      </c>
      <c r="K566" s="143" t="s">
        <v>15</v>
      </c>
      <c r="L566" s="143">
        <v>29</v>
      </c>
      <c r="M566" s="143" t="s">
        <v>15</v>
      </c>
    </row>
    <row r="567" spans="1:13" ht="15.75" x14ac:dyDescent="0.25">
      <c r="A567" s="131">
        <v>5</v>
      </c>
      <c r="B567" s="143">
        <v>80.400000000000006</v>
      </c>
      <c r="C567" s="143">
        <v>4.2</v>
      </c>
      <c r="D567" s="143">
        <v>7</v>
      </c>
      <c r="E567" s="143" t="s">
        <v>15</v>
      </c>
      <c r="F567" s="143">
        <v>95.8</v>
      </c>
      <c r="G567" s="143">
        <v>47.1</v>
      </c>
      <c r="H567" s="143" t="s">
        <v>15</v>
      </c>
      <c r="I567" s="143" t="s">
        <v>15</v>
      </c>
      <c r="J567" s="143" t="s">
        <v>15</v>
      </c>
      <c r="K567" s="143" t="s">
        <v>15</v>
      </c>
      <c r="L567" s="143">
        <v>0.5</v>
      </c>
      <c r="M567" s="143">
        <v>6.5</v>
      </c>
    </row>
    <row r="568" spans="1:13" ht="15.75" x14ac:dyDescent="0.25">
      <c r="A568" s="131">
        <v>6</v>
      </c>
      <c r="B568" s="143">
        <v>32</v>
      </c>
      <c r="C568" s="143" t="s">
        <v>15</v>
      </c>
      <c r="D568" s="143">
        <v>1</v>
      </c>
      <c r="E568" s="143">
        <v>2.8</v>
      </c>
      <c r="F568" s="143">
        <v>1.9</v>
      </c>
      <c r="G568" s="143">
        <v>6.8</v>
      </c>
      <c r="H568" s="143" t="s">
        <v>15</v>
      </c>
      <c r="I568" s="143" t="s">
        <v>15</v>
      </c>
      <c r="J568" s="143" t="s">
        <v>15</v>
      </c>
      <c r="K568" s="143" t="s">
        <v>15</v>
      </c>
      <c r="L568" s="143">
        <v>12.8</v>
      </c>
      <c r="M568" s="143" t="s">
        <v>15</v>
      </c>
    </row>
    <row r="569" spans="1:13" ht="15.75" x14ac:dyDescent="0.25">
      <c r="A569" s="131">
        <v>7</v>
      </c>
      <c r="B569" s="143">
        <v>5.8</v>
      </c>
      <c r="C569" s="143" t="s">
        <v>15</v>
      </c>
      <c r="D569" s="143" t="s">
        <v>15</v>
      </c>
      <c r="E569" s="143">
        <v>34.200000000000003</v>
      </c>
      <c r="F569" s="143" t="s">
        <v>15</v>
      </c>
      <c r="G569" s="143">
        <v>13.8</v>
      </c>
      <c r="H569" s="143" t="s">
        <v>15</v>
      </c>
      <c r="I569" s="143">
        <v>7</v>
      </c>
      <c r="J569" s="143">
        <v>23.4</v>
      </c>
      <c r="K569" s="143">
        <v>0.1</v>
      </c>
      <c r="L569" s="143">
        <v>6.5</v>
      </c>
      <c r="M569" s="143">
        <v>1.2</v>
      </c>
    </row>
    <row r="570" spans="1:13" ht="15.75" x14ac:dyDescent="0.25">
      <c r="A570" s="131">
        <v>8</v>
      </c>
      <c r="B570" s="143" t="s">
        <v>15</v>
      </c>
      <c r="C570" s="143" t="s">
        <v>15</v>
      </c>
      <c r="D570" s="143" t="s">
        <v>15</v>
      </c>
      <c r="E570" s="143">
        <v>8.8000000000000007</v>
      </c>
      <c r="F570" s="143">
        <v>9</v>
      </c>
      <c r="G570" s="143" t="s">
        <v>15</v>
      </c>
      <c r="H570" s="143">
        <v>48</v>
      </c>
      <c r="I570" s="143">
        <v>50.4</v>
      </c>
      <c r="J570" s="143" t="s">
        <v>15</v>
      </c>
      <c r="K570" s="143">
        <v>18</v>
      </c>
      <c r="L570" s="143">
        <v>1.4</v>
      </c>
      <c r="M570" s="143">
        <v>0</v>
      </c>
    </row>
    <row r="571" spans="1:13" ht="15.75" x14ac:dyDescent="0.25">
      <c r="A571" s="131">
        <v>9</v>
      </c>
      <c r="B571" s="143">
        <v>14.6</v>
      </c>
      <c r="C571" s="143">
        <v>8</v>
      </c>
      <c r="D571" s="143">
        <v>2.5</v>
      </c>
      <c r="E571" s="143">
        <v>121.9</v>
      </c>
      <c r="F571" s="143">
        <v>1.2</v>
      </c>
      <c r="G571" s="143">
        <v>18.600000000000001</v>
      </c>
      <c r="H571" s="143">
        <v>26</v>
      </c>
      <c r="I571" s="143">
        <v>19.100000000000001</v>
      </c>
      <c r="J571" s="143" t="s">
        <v>15</v>
      </c>
      <c r="K571" s="143">
        <v>3.8</v>
      </c>
      <c r="L571" s="143" t="s">
        <v>15</v>
      </c>
      <c r="M571" s="143" t="s">
        <v>15</v>
      </c>
    </row>
    <row r="572" spans="1:13" ht="15.75" x14ac:dyDescent="0.25">
      <c r="A572" s="131">
        <v>10</v>
      </c>
      <c r="B572" s="143" t="s">
        <v>15</v>
      </c>
      <c r="C572" s="143">
        <v>3.2</v>
      </c>
      <c r="D572" s="143">
        <v>16</v>
      </c>
      <c r="E572" s="143" t="s">
        <v>15</v>
      </c>
      <c r="F572" s="143">
        <v>1.8</v>
      </c>
      <c r="G572" s="143" t="s">
        <v>15</v>
      </c>
      <c r="H572" s="143" t="s">
        <v>15</v>
      </c>
      <c r="I572" s="143">
        <v>115.2</v>
      </c>
      <c r="J572" s="143" t="s">
        <v>15</v>
      </c>
      <c r="K572" s="143">
        <v>9.8000000000000007</v>
      </c>
      <c r="L572" s="143">
        <v>3</v>
      </c>
      <c r="M572" s="143">
        <v>8.5</v>
      </c>
    </row>
    <row r="573" spans="1:13" ht="15.75" x14ac:dyDescent="0.25">
      <c r="A573" s="131">
        <v>11</v>
      </c>
      <c r="B573" s="143">
        <v>15.2</v>
      </c>
      <c r="C573" s="143">
        <v>30.2</v>
      </c>
      <c r="D573" s="143" t="s">
        <v>15</v>
      </c>
      <c r="E573" s="143" t="s">
        <v>15</v>
      </c>
      <c r="F573" s="143">
        <v>9</v>
      </c>
      <c r="G573" s="143">
        <v>0</v>
      </c>
      <c r="H573" s="143" t="s">
        <v>15</v>
      </c>
      <c r="I573" s="143">
        <v>1.6</v>
      </c>
      <c r="J573" s="143">
        <v>2.2999999999999998</v>
      </c>
      <c r="K573" s="143" t="s">
        <v>15</v>
      </c>
      <c r="L573" s="143">
        <v>17.100000000000001</v>
      </c>
      <c r="M573" s="143">
        <v>41.2</v>
      </c>
    </row>
    <row r="574" spans="1:13" ht="15.75" x14ac:dyDescent="0.25">
      <c r="A574" s="131">
        <v>12</v>
      </c>
      <c r="B574" s="143">
        <v>9.8000000000000007</v>
      </c>
      <c r="C574" s="143">
        <v>8</v>
      </c>
      <c r="D574" s="143" t="s">
        <v>15</v>
      </c>
      <c r="E574" s="143">
        <v>51.4</v>
      </c>
      <c r="F574" s="143" t="s">
        <v>15</v>
      </c>
      <c r="G574" s="143">
        <v>15.6</v>
      </c>
      <c r="H574" s="143" t="s">
        <v>15</v>
      </c>
      <c r="I574" s="143" t="s">
        <v>15</v>
      </c>
      <c r="J574" s="143">
        <v>63.7</v>
      </c>
      <c r="K574" s="143">
        <v>15.6</v>
      </c>
      <c r="L574" s="143">
        <v>88.1</v>
      </c>
      <c r="M574" s="143" t="s">
        <v>15</v>
      </c>
    </row>
    <row r="575" spans="1:13" ht="15.75" x14ac:dyDescent="0.25">
      <c r="A575" s="131">
        <v>13</v>
      </c>
      <c r="B575" s="143">
        <v>0</v>
      </c>
      <c r="C575" s="143">
        <v>14</v>
      </c>
      <c r="D575" s="143">
        <v>4.2</v>
      </c>
      <c r="E575" s="143">
        <v>9.9</v>
      </c>
      <c r="F575" s="143">
        <v>0.8</v>
      </c>
      <c r="G575" s="143">
        <v>60.2</v>
      </c>
      <c r="H575" s="143" t="s">
        <v>15</v>
      </c>
      <c r="I575" s="143" t="s">
        <v>15</v>
      </c>
      <c r="J575" s="143">
        <v>4.8</v>
      </c>
      <c r="K575" s="143">
        <v>49.6</v>
      </c>
      <c r="L575" s="143">
        <v>1.4</v>
      </c>
      <c r="M575" s="143">
        <v>56.4</v>
      </c>
    </row>
    <row r="576" spans="1:13" ht="15.75" x14ac:dyDescent="0.25">
      <c r="A576" s="131">
        <v>14</v>
      </c>
      <c r="B576" s="143" t="s">
        <v>15</v>
      </c>
      <c r="C576" s="143">
        <v>4.8</v>
      </c>
      <c r="D576" s="143">
        <v>9</v>
      </c>
      <c r="E576" s="143" t="s">
        <v>15</v>
      </c>
      <c r="F576" s="143">
        <v>8.8000000000000007</v>
      </c>
      <c r="G576" s="143" t="s">
        <v>15</v>
      </c>
      <c r="H576" s="143">
        <v>9.1999999999999993</v>
      </c>
      <c r="I576" s="143" t="s">
        <v>15</v>
      </c>
      <c r="J576" s="143" t="s">
        <v>15</v>
      </c>
      <c r="K576" s="143">
        <v>16.3</v>
      </c>
      <c r="L576" s="143">
        <v>40</v>
      </c>
      <c r="M576" s="143" t="s">
        <v>15</v>
      </c>
    </row>
    <row r="577" spans="1:13" ht="15.75" x14ac:dyDescent="0.25">
      <c r="A577" s="131">
        <v>15</v>
      </c>
      <c r="B577" s="143">
        <v>2.9</v>
      </c>
      <c r="C577" s="143">
        <v>0</v>
      </c>
      <c r="D577" s="143">
        <v>2.4</v>
      </c>
      <c r="E577" s="143">
        <v>1</v>
      </c>
      <c r="F577" s="143">
        <v>6.1</v>
      </c>
      <c r="G577" s="143" t="s">
        <v>15</v>
      </c>
      <c r="H577" s="143">
        <v>23.4</v>
      </c>
      <c r="I577" s="143" t="s">
        <v>15</v>
      </c>
      <c r="J577" s="143" t="s">
        <v>15</v>
      </c>
      <c r="K577" s="143">
        <v>4</v>
      </c>
      <c r="L577" s="143" t="s">
        <v>15</v>
      </c>
      <c r="M577" s="143">
        <v>24.5</v>
      </c>
    </row>
    <row r="578" spans="1:13" ht="15.75" x14ac:dyDescent="0.25">
      <c r="A578" s="131">
        <v>16</v>
      </c>
      <c r="B578" s="143" t="s">
        <v>15</v>
      </c>
      <c r="C578" s="143">
        <v>0</v>
      </c>
      <c r="D578" s="143">
        <v>0</v>
      </c>
      <c r="E578" s="143">
        <v>8.1</v>
      </c>
      <c r="F578" s="143">
        <v>0.8</v>
      </c>
      <c r="G578" s="143">
        <v>29</v>
      </c>
      <c r="H578" s="143">
        <v>49.4</v>
      </c>
      <c r="I578" s="143" t="s">
        <v>15</v>
      </c>
      <c r="J578" s="143" t="s">
        <v>15</v>
      </c>
      <c r="K578" s="143">
        <v>18.8</v>
      </c>
      <c r="L578" s="143" t="s">
        <v>15</v>
      </c>
      <c r="M578" s="143">
        <v>85.9</v>
      </c>
    </row>
    <row r="579" spans="1:13" ht="15.75" x14ac:dyDescent="0.25">
      <c r="A579" s="131">
        <v>17</v>
      </c>
      <c r="B579" s="143" t="s">
        <v>15</v>
      </c>
      <c r="C579" s="143">
        <v>0.5</v>
      </c>
      <c r="D579" s="143">
        <v>6</v>
      </c>
      <c r="E579" s="143">
        <v>7.8</v>
      </c>
      <c r="F579" s="143">
        <v>0</v>
      </c>
      <c r="G579" s="143">
        <v>72.599999999999994</v>
      </c>
      <c r="H579" s="143" t="s">
        <v>15</v>
      </c>
      <c r="I579" s="143" t="s">
        <v>15</v>
      </c>
      <c r="J579" s="143" t="s">
        <v>15</v>
      </c>
      <c r="K579" s="143" t="s">
        <v>15</v>
      </c>
      <c r="L579" s="143" t="s">
        <v>15</v>
      </c>
      <c r="M579" s="143" t="s">
        <v>15</v>
      </c>
    </row>
    <row r="580" spans="1:13" ht="15.75" x14ac:dyDescent="0.25">
      <c r="A580" s="131">
        <v>18</v>
      </c>
      <c r="B580" s="143" t="s">
        <v>15</v>
      </c>
      <c r="C580" s="143">
        <v>0</v>
      </c>
      <c r="D580" s="143" t="s">
        <v>15</v>
      </c>
      <c r="E580" s="143">
        <v>8.6</v>
      </c>
      <c r="F580" s="143" t="s">
        <v>15</v>
      </c>
      <c r="G580" s="143">
        <v>0.5</v>
      </c>
      <c r="H580" s="143">
        <v>13.6</v>
      </c>
      <c r="I580" s="143" t="s">
        <v>15</v>
      </c>
      <c r="J580" s="143" t="s">
        <v>15</v>
      </c>
      <c r="K580" s="143" t="s">
        <v>15</v>
      </c>
      <c r="L580" s="143" t="s">
        <v>15</v>
      </c>
      <c r="M580" s="143">
        <v>1.8</v>
      </c>
    </row>
    <row r="581" spans="1:13" ht="15.75" x14ac:dyDescent="0.25">
      <c r="A581" s="131">
        <v>19</v>
      </c>
      <c r="B581" s="143">
        <v>2.1</v>
      </c>
      <c r="C581" s="143" t="s">
        <v>15</v>
      </c>
      <c r="D581" s="143">
        <v>9.9</v>
      </c>
      <c r="E581" s="143">
        <v>0</v>
      </c>
      <c r="F581" s="143">
        <v>1.2</v>
      </c>
      <c r="G581" s="144" t="s">
        <v>15</v>
      </c>
      <c r="H581" s="143" t="s">
        <v>15</v>
      </c>
      <c r="I581" s="143">
        <v>14.5</v>
      </c>
      <c r="J581" s="143" t="s">
        <v>15</v>
      </c>
      <c r="K581" s="143">
        <v>13.2</v>
      </c>
      <c r="L581" s="143">
        <v>51</v>
      </c>
      <c r="M581" s="143" t="s">
        <v>15</v>
      </c>
    </row>
    <row r="582" spans="1:13" ht="15.75" x14ac:dyDescent="0.25">
      <c r="A582" s="131">
        <v>20</v>
      </c>
      <c r="B582" s="143">
        <v>28.8</v>
      </c>
      <c r="C582" s="143" t="s">
        <v>15</v>
      </c>
      <c r="D582" s="143">
        <v>12</v>
      </c>
      <c r="E582" s="143">
        <v>2.2000000000000002</v>
      </c>
      <c r="F582" s="143">
        <v>0</v>
      </c>
      <c r="G582" s="143" t="s">
        <v>15</v>
      </c>
      <c r="H582" s="143">
        <v>26.8</v>
      </c>
      <c r="I582" s="143">
        <v>5.8</v>
      </c>
      <c r="J582" s="143">
        <v>3.5</v>
      </c>
      <c r="K582" s="143" t="s">
        <v>15</v>
      </c>
      <c r="L582" s="143" t="s">
        <v>15</v>
      </c>
      <c r="M582" s="143">
        <v>99.3</v>
      </c>
    </row>
    <row r="583" spans="1:13" ht="15.75" x14ac:dyDescent="0.25">
      <c r="A583" s="131">
        <v>21</v>
      </c>
      <c r="B583" s="143">
        <v>14.2</v>
      </c>
      <c r="C583" s="143" t="s">
        <v>15</v>
      </c>
      <c r="D583" s="143">
        <v>10</v>
      </c>
      <c r="E583" s="143" t="s">
        <v>15</v>
      </c>
      <c r="F583" s="143" t="s">
        <v>15</v>
      </c>
      <c r="G583" s="143" t="s">
        <v>15</v>
      </c>
      <c r="H583" s="143">
        <v>37</v>
      </c>
      <c r="I583" s="143">
        <v>16.399999999999999</v>
      </c>
      <c r="J583" s="143" t="s">
        <v>15</v>
      </c>
      <c r="K583" s="143">
        <v>1.5</v>
      </c>
      <c r="L583" s="143">
        <v>88</v>
      </c>
      <c r="M583" s="143">
        <v>3.6</v>
      </c>
    </row>
    <row r="584" spans="1:13" ht="15.75" x14ac:dyDescent="0.25">
      <c r="A584" s="131">
        <v>22</v>
      </c>
      <c r="B584" s="143">
        <v>28</v>
      </c>
      <c r="C584" s="143" t="s">
        <v>15</v>
      </c>
      <c r="D584" s="143" t="s">
        <v>15</v>
      </c>
      <c r="E584" s="143">
        <v>11</v>
      </c>
      <c r="F584" s="143">
        <v>0.9</v>
      </c>
      <c r="G584" s="143" t="s">
        <v>15</v>
      </c>
      <c r="H584" s="143" t="s">
        <v>15</v>
      </c>
      <c r="I584" s="143" t="s">
        <v>15</v>
      </c>
      <c r="J584" s="143" t="s">
        <v>15</v>
      </c>
      <c r="K584" s="143">
        <v>1.7</v>
      </c>
      <c r="L584" s="143" t="s">
        <v>15</v>
      </c>
      <c r="M584" s="143">
        <v>46.2</v>
      </c>
    </row>
    <row r="585" spans="1:13" ht="15.75" x14ac:dyDescent="0.25">
      <c r="A585" s="131">
        <v>23</v>
      </c>
      <c r="B585" s="143">
        <v>18.7</v>
      </c>
      <c r="C585" s="143">
        <v>9.9</v>
      </c>
      <c r="D585" s="143" t="s">
        <v>15</v>
      </c>
      <c r="E585" s="143">
        <v>7.6</v>
      </c>
      <c r="F585" s="143">
        <v>1</v>
      </c>
      <c r="G585" s="143">
        <v>12.4</v>
      </c>
      <c r="H585" s="143" t="s">
        <v>15</v>
      </c>
      <c r="I585" s="143" t="s">
        <v>15</v>
      </c>
      <c r="J585" s="143" t="s">
        <v>15</v>
      </c>
      <c r="K585" s="143">
        <v>56.2</v>
      </c>
      <c r="L585" s="143">
        <v>9.6</v>
      </c>
      <c r="M585" s="143">
        <v>9.1</v>
      </c>
    </row>
    <row r="586" spans="1:13" ht="15.75" x14ac:dyDescent="0.25">
      <c r="A586" s="131">
        <v>24</v>
      </c>
      <c r="B586" s="143">
        <v>0.8</v>
      </c>
      <c r="C586" s="143">
        <v>14.3</v>
      </c>
      <c r="D586" s="143">
        <v>7.6</v>
      </c>
      <c r="E586" s="143">
        <v>0.8</v>
      </c>
      <c r="F586" s="143" t="s">
        <v>15</v>
      </c>
      <c r="G586" s="143">
        <v>6.2</v>
      </c>
      <c r="H586" s="143">
        <v>42.6</v>
      </c>
      <c r="I586" s="143">
        <v>23.4</v>
      </c>
      <c r="J586" s="143" t="s">
        <v>15</v>
      </c>
      <c r="K586" s="143">
        <v>1.8</v>
      </c>
      <c r="L586" s="143">
        <v>24.3</v>
      </c>
      <c r="M586" s="143">
        <v>23</v>
      </c>
    </row>
    <row r="587" spans="1:13" ht="15.75" x14ac:dyDescent="0.25">
      <c r="A587" s="131">
        <v>25</v>
      </c>
      <c r="B587" s="143" t="s">
        <v>15</v>
      </c>
      <c r="C587" s="143">
        <v>0</v>
      </c>
      <c r="D587" s="143">
        <v>0</v>
      </c>
      <c r="E587" s="143">
        <v>27.7</v>
      </c>
      <c r="F587" s="143" t="s">
        <v>15</v>
      </c>
      <c r="G587" s="143">
        <v>64.400000000000006</v>
      </c>
      <c r="H587" s="143">
        <v>26.3</v>
      </c>
      <c r="I587" s="143" t="s">
        <v>15</v>
      </c>
      <c r="J587" s="143">
        <v>23.4</v>
      </c>
      <c r="K587" s="143" t="s">
        <v>15</v>
      </c>
      <c r="L587" s="143" t="s">
        <v>15</v>
      </c>
      <c r="M587" s="143">
        <v>34.1</v>
      </c>
    </row>
    <row r="588" spans="1:13" ht="15.75" x14ac:dyDescent="0.25">
      <c r="A588" s="131">
        <v>26</v>
      </c>
      <c r="B588" s="143">
        <v>3.8</v>
      </c>
      <c r="C588" s="143" t="s">
        <v>15</v>
      </c>
      <c r="D588" s="143" t="s">
        <v>15</v>
      </c>
      <c r="E588" s="143">
        <v>46.3</v>
      </c>
      <c r="F588" s="143">
        <v>5.6</v>
      </c>
      <c r="G588" s="143">
        <v>63</v>
      </c>
      <c r="H588" s="143" t="s">
        <v>15</v>
      </c>
      <c r="I588" s="143" t="s">
        <v>15</v>
      </c>
      <c r="J588" s="143">
        <v>11.8</v>
      </c>
      <c r="K588" s="143">
        <v>6.5</v>
      </c>
      <c r="L588" s="143">
        <v>1.6</v>
      </c>
      <c r="M588" s="143">
        <v>0.4</v>
      </c>
    </row>
    <row r="589" spans="1:13" ht="15.75" x14ac:dyDescent="0.25">
      <c r="A589" s="131">
        <v>27</v>
      </c>
      <c r="B589" s="143">
        <v>25.5</v>
      </c>
      <c r="C589" s="143">
        <v>4.8</v>
      </c>
      <c r="D589" s="143">
        <v>3</v>
      </c>
      <c r="E589" s="143" t="s">
        <v>15</v>
      </c>
      <c r="F589" s="143">
        <v>8.5</v>
      </c>
      <c r="G589" s="143" t="s">
        <v>15</v>
      </c>
      <c r="H589" s="143" t="s">
        <v>15</v>
      </c>
      <c r="I589" s="143" t="s">
        <v>15</v>
      </c>
      <c r="J589" s="143">
        <v>59.1</v>
      </c>
      <c r="K589" s="143">
        <v>11</v>
      </c>
      <c r="L589" s="143">
        <v>3.7</v>
      </c>
      <c r="M589" s="143" t="s">
        <v>15</v>
      </c>
    </row>
    <row r="590" spans="1:13" ht="15.75" x14ac:dyDescent="0.25">
      <c r="A590" s="131">
        <v>28</v>
      </c>
      <c r="B590" s="143">
        <v>17.2</v>
      </c>
      <c r="C590" s="143">
        <v>2</v>
      </c>
      <c r="D590" s="143" t="s">
        <v>15</v>
      </c>
      <c r="E590" s="143">
        <v>16.100000000000001</v>
      </c>
      <c r="F590" s="143" t="s">
        <v>15</v>
      </c>
      <c r="G590" s="143">
        <v>14.6</v>
      </c>
      <c r="H590" s="143" t="s">
        <v>15</v>
      </c>
      <c r="I590" s="143" t="s">
        <v>15</v>
      </c>
      <c r="J590" s="143">
        <v>1.2</v>
      </c>
      <c r="K590" s="143">
        <v>6</v>
      </c>
      <c r="L590" s="143">
        <v>15</v>
      </c>
      <c r="M590" s="143" t="s">
        <v>15</v>
      </c>
    </row>
    <row r="591" spans="1:13" ht="15.75" x14ac:dyDescent="0.25">
      <c r="A591" s="131">
        <v>29</v>
      </c>
      <c r="B591" s="143">
        <v>7.4</v>
      </c>
      <c r="C591" s="145"/>
      <c r="D591" s="143">
        <v>0</v>
      </c>
      <c r="E591" s="143">
        <v>28</v>
      </c>
      <c r="F591" s="143">
        <v>9.8000000000000007</v>
      </c>
      <c r="G591" s="143">
        <v>20</v>
      </c>
      <c r="H591" s="143">
        <v>1.3</v>
      </c>
      <c r="I591" s="143" t="s">
        <v>15</v>
      </c>
      <c r="J591" s="143">
        <v>15</v>
      </c>
      <c r="K591" s="143">
        <v>2.2999999999999998</v>
      </c>
      <c r="L591" s="143">
        <v>16.600000000000001</v>
      </c>
      <c r="M591" s="143">
        <v>23.1</v>
      </c>
    </row>
    <row r="592" spans="1:13" ht="15.75" x14ac:dyDescent="0.25">
      <c r="A592" s="131">
        <v>30</v>
      </c>
      <c r="B592" s="143">
        <v>0</v>
      </c>
      <c r="C592" s="145"/>
      <c r="D592" s="143">
        <v>42.6</v>
      </c>
      <c r="E592" s="143">
        <v>5.4</v>
      </c>
      <c r="F592" s="143">
        <v>9.3000000000000007</v>
      </c>
      <c r="G592" s="143" t="s">
        <v>15</v>
      </c>
      <c r="H592" s="143">
        <v>0.6</v>
      </c>
      <c r="I592" s="143" t="s">
        <v>15</v>
      </c>
      <c r="J592" s="143">
        <v>1</v>
      </c>
      <c r="K592" s="143">
        <v>1.2</v>
      </c>
      <c r="L592" s="143" t="s">
        <v>15</v>
      </c>
      <c r="M592" s="143" t="s">
        <v>15</v>
      </c>
    </row>
    <row r="593" spans="1:13" ht="15.75" x14ac:dyDescent="0.25">
      <c r="A593" s="131">
        <v>31</v>
      </c>
      <c r="B593" s="143" t="s">
        <v>15</v>
      </c>
      <c r="C593" s="145"/>
      <c r="D593" s="143">
        <v>23.9</v>
      </c>
      <c r="E593" s="145"/>
      <c r="F593" s="143">
        <v>1</v>
      </c>
      <c r="G593" s="145"/>
      <c r="H593" s="143" t="s">
        <v>15</v>
      </c>
      <c r="I593" s="143">
        <v>12.8</v>
      </c>
      <c r="J593" s="145"/>
      <c r="K593" s="143" t="s">
        <v>15</v>
      </c>
      <c r="L593" s="145"/>
      <c r="M593" s="143" t="s">
        <v>15</v>
      </c>
    </row>
    <row r="596" spans="1:13" ht="16.5" thickBot="1" x14ac:dyDescent="0.3">
      <c r="A596" s="109" t="s">
        <v>61</v>
      </c>
      <c r="B596" s="110">
        <v>1988</v>
      </c>
      <c r="C596" s="111"/>
      <c r="D596" s="111"/>
      <c r="E596" s="112"/>
      <c r="F596" s="113"/>
      <c r="G596" s="113"/>
      <c r="H596" s="113"/>
      <c r="I596" s="111"/>
      <c r="J596" s="111"/>
      <c r="K596" s="111"/>
      <c r="L596" s="111"/>
      <c r="M596" s="111"/>
    </row>
    <row r="597" spans="1:13" ht="15" thickBot="1" x14ac:dyDescent="0.25">
      <c r="A597" s="115" t="s">
        <v>62</v>
      </c>
      <c r="B597" s="129" t="s">
        <v>63</v>
      </c>
      <c r="C597" s="129" t="s">
        <v>64</v>
      </c>
      <c r="D597" s="129" t="s">
        <v>65</v>
      </c>
      <c r="E597" s="129" t="s">
        <v>66</v>
      </c>
      <c r="F597" s="129" t="s">
        <v>67</v>
      </c>
      <c r="G597" s="129" t="s">
        <v>68</v>
      </c>
      <c r="H597" s="129" t="s">
        <v>69</v>
      </c>
      <c r="I597" s="129" t="s">
        <v>70</v>
      </c>
      <c r="J597" s="129" t="s">
        <v>71</v>
      </c>
      <c r="K597" s="129" t="s">
        <v>72</v>
      </c>
      <c r="L597" s="129" t="s">
        <v>73</v>
      </c>
      <c r="M597" s="130" t="s">
        <v>74</v>
      </c>
    </row>
    <row r="598" spans="1:13" ht="16.5" thickTop="1" x14ac:dyDescent="0.25">
      <c r="A598" s="131">
        <v>1</v>
      </c>
      <c r="B598" s="132">
        <v>16.399999999999999</v>
      </c>
      <c r="C598" s="132">
        <v>5.0999999999999996</v>
      </c>
      <c r="D598" s="132" t="s">
        <v>15</v>
      </c>
      <c r="E598" s="132">
        <v>10.5</v>
      </c>
      <c r="F598" s="132">
        <v>3</v>
      </c>
      <c r="G598" s="132">
        <v>22.3</v>
      </c>
      <c r="H598" s="132">
        <v>12.4</v>
      </c>
      <c r="I598" s="132" t="s">
        <v>15</v>
      </c>
      <c r="J598" s="132" t="s">
        <v>15</v>
      </c>
      <c r="K598" s="132">
        <v>5.9</v>
      </c>
      <c r="L598" s="132">
        <v>0</v>
      </c>
      <c r="M598" s="132">
        <v>14.2</v>
      </c>
    </row>
    <row r="599" spans="1:13" ht="15.75" x14ac:dyDescent="0.25">
      <c r="A599" s="131">
        <v>2</v>
      </c>
      <c r="B599" s="132" t="s">
        <v>15</v>
      </c>
      <c r="C599" s="132">
        <v>4.9000000000000004</v>
      </c>
      <c r="D599" s="132">
        <v>2.1</v>
      </c>
      <c r="E599" s="132">
        <v>53.2</v>
      </c>
      <c r="F599" s="132">
        <v>4.5999999999999996</v>
      </c>
      <c r="G599" s="132">
        <v>23.8</v>
      </c>
      <c r="H599" s="132" t="s">
        <v>15</v>
      </c>
      <c r="I599" s="132">
        <v>105.2</v>
      </c>
      <c r="J599" s="132">
        <v>22</v>
      </c>
      <c r="K599" s="132" t="s">
        <v>15</v>
      </c>
      <c r="L599" s="132">
        <v>29.1</v>
      </c>
      <c r="M599" s="132">
        <v>4.0999999999999996</v>
      </c>
    </row>
    <row r="600" spans="1:13" ht="15.75" x14ac:dyDescent="0.25">
      <c r="A600" s="131">
        <v>3</v>
      </c>
      <c r="B600" s="132">
        <v>80.099999999999994</v>
      </c>
      <c r="C600" s="132" t="s">
        <v>15</v>
      </c>
      <c r="D600" s="132">
        <v>16.600000000000001</v>
      </c>
      <c r="E600" s="132">
        <v>19</v>
      </c>
      <c r="F600" s="132">
        <v>11.3</v>
      </c>
      <c r="G600" s="132">
        <v>0</v>
      </c>
      <c r="H600" s="132" t="s">
        <v>15</v>
      </c>
      <c r="I600" s="132">
        <v>0.9</v>
      </c>
      <c r="J600" s="132" t="s">
        <v>15</v>
      </c>
      <c r="K600" s="132">
        <v>32.9</v>
      </c>
      <c r="L600" s="132">
        <v>2.8</v>
      </c>
      <c r="M600" s="132">
        <v>1.8</v>
      </c>
    </row>
    <row r="601" spans="1:13" ht="15.75" x14ac:dyDescent="0.25">
      <c r="A601" s="131">
        <v>4</v>
      </c>
      <c r="B601" s="132" t="s">
        <v>15</v>
      </c>
      <c r="C601" s="132">
        <v>22.7</v>
      </c>
      <c r="D601" s="132">
        <v>3.1</v>
      </c>
      <c r="E601" s="132">
        <v>8.5</v>
      </c>
      <c r="F601" s="132">
        <v>125.5</v>
      </c>
      <c r="G601" s="132" t="s">
        <v>15</v>
      </c>
      <c r="H601" s="132">
        <v>3.2</v>
      </c>
      <c r="I601" s="132" t="s">
        <v>15</v>
      </c>
      <c r="J601" s="132">
        <v>21.9</v>
      </c>
      <c r="K601" s="132">
        <v>9.6</v>
      </c>
      <c r="L601" s="132">
        <v>14</v>
      </c>
      <c r="M601" s="132">
        <v>34.6</v>
      </c>
    </row>
    <row r="602" spans="1:13" ht="15.75" x14ac:dyDescent="0.25">
      <c r="A602" s="131">
        <v>5</v>
      </c>
      <c r="B602" s="132">
        <v>2.7</v>
      </c>
      <c r="C602" s="132">
        <v>17.2</v>
      </c>
      <c r="D602" s="132">
        <v>2.4</v>
      </c>
      <c r="E602" s="132">
        <v>36.200000000000003</v>
      </c>
      <c r="F602" s="132">
        <v>15.3</v>
      </c>
      <c r="G602" s="132" t="s">
        <v>15</v>
      </c>
      <c r="H602" s="132">
        <v>5.5</v>
      </c>
      <c r="I602" s="132" t="s">
        <v>15</v>
      </c>
      <c r="J602" s="132">
        <v>7.6</v>
      </c>
      <c r="K602" s="132">
        <v>0.5</v>
      </c>
      <c r="L602" s="132">
        <v>10.8</v>
      </c>
      <c r="M602" s="132">
        <v>55.7</v>
      </c>
    </row>
    <row r="603" spans="1:13" ht="15.75" x14ac:dyDescent="0.25">
      <c r="A603" s="131">
        <v>6</v>
      </c>
      <c r="B603" s="132" t="s">
        <v>15</v>
      </c>
      <c r="C603" s="132">
        <v>25</v>
      </c>
      <c r="D603" s="132">
        <v>2.8</v>
      </c>
      <c r="E603" s="132" t="s">
        <v>15</v>
      </c>
      <c r="F603" s="132">
        <v>29.3</v>
      </c>
      <c r="G603" s="132">
        <v>15.6</v>
      </c>
      <c r="H603" s="132" t="s">
        <v>15</v>
      </c>
      <c r="I603" s="132">
        <v>1.2</v>
      </c>
      <c r="J603" s="132" t="s">
        <v>15</v>
      </c>
      <c r="K603" s="132">
        <v>23</v>
      </c>
      <c r="L603" s="132" t="s">
        <v>15</v>
      </c>
      <c r="M603" s="132">
        <v>11.2</v>
      </c>
    </row>
    <row r="604" spans="1:13" ht="15.75" x14ac:dyDescent="0.25">
      <c r="A604" s="131">
        <v>7</v>
      </c>
      <c r="B604" s="132">
        <v>4.5</v>
      </c>
      <c r="C604" s="132" t="s">
        <v>15</v>
      </c>
      <c r="D604" s="132" t="s">
        <v>15</v>
      </c>
      <c r="E604" s="132">
        <v>60</v>
      </c>
      <c r="F604" s="132">
        <v>2.9</v>
      </c>
      <c r="G604" s="132">
        <v>16</v>
      </c>
      <c r="H604" s="132" t="s">
        <v>15</v>
      </c>
      <c r="I604" s="132" t="s">
        <v>15</v>
      </c>
      <c r="J604" s="132">
        <v>22.6</v>
      </c>
      <c r="K604" s="132">
        <v>0.2</v>
      </c>
      <c r="L604" s="132" t="s">
        <v>15</v>
      </c>
      <c r="M604" s="132">
        <v>112.2</v>
      </c>
    </row>
    <row r="605" spans="1:13" ht="15.75" x14ac:dyDescent="0.25">
      <c r="A605" s="131">
        <v>8</v>
      </c>
      <c r="B605" s="132">
        <v>60</v>
      </c>
      <c r="C605" s="132">
        <v>2.4</v>
      </c>
      <c r="D605" s="132">
        <v>74.900000000000006</v>
      </c>
      <c r="E605" s="132">
        <v>56.7</v>
      </c>
      <c r="F605" s="132">
        <v>6.2</v>
      </c>
      <c r="G605" s="132" t="s">
        <v>15</v>
      </c>
      <c r="H605" s="132">
        <v>0.3</v>
      </c>
      <c r="I605" s="132" t="s">
        <v>15</v>
      </c>
      <c r="J605" s="132" t="s">
        <v>15</v>
      </c>
      <c r="K605" s="132" t="s">
        <v>15</v>
      </c>
      <c r="L605" s="132">
        <v>50.6</v>
      </c>
      <c r="M605" s="132">
        <v>0.6</v>
      </c>
    </row>
    <row r="606" spans="1:13" ht="15.75" x14ac:dyDescent="0.25">
      <c r="A606" s="131">
        <v>9</v>
      </c>
      <c r="B606" s="132">
        <v>18.600000000000001</v>
      </c>
      <c r="C606" s="132" t="s">
        <v>15</v>
      </c>
      <c r="D606" s="132">
        <v>29.6</v>
      </c>
      <c r="E606" s="132">
        <v>0</v>
      </c>
      <c r="F606" s="132">
        <v>8.3000000000000007</v>
      </c>
      <c r="G606" s="132">
        <v>33.200000000000003</v>
      </c>
      <c r="H606" s="132">
        <v>34.700000000000003</v>
      </c>
      <c r="I606" s="132" t="s">
        <v>15</v>
      </c>
      <c r="J606" s="132">
        <v>1</v>
      </c>
      <c r="K606" s="132">
        <v>7</v>
      </c>
      <c r="L606" s="132">
        <v>15.4</v>
      </c>
      <c r="M606" s="132">
        <v>12.2</v>
      </c>
    </row>
    <row r="607" spans="1:13" ht="15.75" x14ac:dyDescent="0.25">
      <c r="A607" s="131">
        <v>10</v>
      </c>
      <c r="B607" s="132">
        <v>3.4</v>
      </c>
      <c r="C607" s="132">
        <v>52.4</v>
      </c>
      <c r="D607" s="132">
        <v>9.1999999999999993</v>
      </c>
      <c r="E607" s="132" t="s">
        <v>15</v>
      </c>
      <c r="F607" s="132">
        <v>11.2</v>
      </c>
      <c r="G607" s="132">
        <v>0</v>
      </c>
      <c r="H607" s="132" t="s">
        <v>15</v>
      </c>
      <c r="I607" s="132">
        <v>15.4</v>
      </c>
      <c r="J607" s="132">
        <v>5.5</v>
      </c>
      <c r="K607" s="132">
        <v>2.2999999999999998</v>
      </c>
      <c r="L607" s="132">
        <v>30.6</v>
      </c>
      <c r="M607" s="132">
        <v>29.1</v>
      </c>
    </row>
    <row r="608" spans="1:13" ht="15.75" x14ac:dyDescent="0.25">
      <c r="A608" s="131">
        <v>11</v>
      </c>
      <c r="B608" s="132">
        <v>5</v>
      </c>
      <c r="C608" s="132">
        <v>15.6</v>
      </c>
      <c r="D608" s="132">
        <v>47.4</v>
      </c>
      <c r="E608" s="132" t="s">
        <v>15</v>
      </c>
      <c r="F608" s="132">
        <v>36</v>
      </c>
      <c r="G608" s="132">
        <v>96.2</v>
      </c>
      <c r="H608" s="132">
        <v>101.1</v>
      </c>
      <c r="I608" s="132">
        <v>6.7</v>
      </c>
      <c r="J608" s="132">
        <v>12.1</v>
      </c>
      <c r="K608" s="132">
        <v>4</v>
      </c>
      <c r="L608" s="132">
        <v>2.7</v>
      </c>
      <c r="M608" s="132" t="s">
        <v>15</v>
      </c>
    </row>
    <row r="609" spans="1:13" ht="15.75" x14ac:dyDescent="0.25">
      <c r="A609" s="131">
        <v>12</v>
      </c>
      <c r="B609" s="132" t="s">
        <v>15</v>
      </c>
      <c r="C609" s="132">
        <v>23</v>
      </c>
      <c r="D609" s="132">
        <v>1.3</v>
      </c>
      <c r="E609" s="132">
        <v>5.5</v>
      </c>
      <c r="F609" s="132">
        <v>9.3000000000000007</v>
      </c>
      <c r="G609" s="132" t="s">
        <v>15</v>
      </c>
      <c r="H609" s="132">
        <v>1.4</v>
      </c>
      <c r="I609" s="132">
        <v>2.2000000000000002</v>
      </c>
      <c r="J609" s="132">
        <v>5.7</v>
      </c>
      <c r="K609" s="132">
        <v>42.6</v>
      </c>
      <c r="L609" s="132" t="s">
        <v>15</v>
      </c>
      <c r="M609" s="132" t="s">
        <v>15</v>
      </c>
    </row>
    <row r="610" spans="1:13" ht="15.75" x14ac:dyDescent="0.25">
      <c r="A610" s="131">
        <v>13</v>
      </c>
      <c r="B610" s="132" t="s">
        <v>15</v>
      </c>
      <c r="C610" s="132">
        <v>2</v>
      </c>
      <c r="D610" s="132">
        <v>2</v>
      </c>
      <c r="E610" s="132">
        <v>7.8</v>
      </c>
      <c r="F610" s="132">
        <v>23</v>
      </c>
      <c r="G610" s="132">
        <v>0</v>
      </c>
      <c r="H610" s="132">
        <v>46.8</v>
      </c>
      <c r="I610" s="132">
        <v>11.4</v>
      </c>
      <c r="J610" s="132">
        <v>8.4</v>
      </c>
      <c r="K610" s="132">
        <v>3.3</v>
      </c>
      <c r="L610" s="132" t="s">
        <v>15</v>
      </c>
      <c r="M610" s="132">
        <v>1.4</v>
      </c>
    </row>
    <row r="611" spans="1:13" ht="15.75" x14ac:dyDescent="0.25">
      <c r="A611" s="131">
        <v>14</v>
      </c>
      <c r="B611" s="132" t="s">
        <v>15</v>
      </c>
      <c r="C611" s="132">
        <v>1.6</v>
      </c>
      <c r="D611" s="132">
        <v>3.6</v>
      </c>
      <c r="E611" s="132">
        <v>0</v>
      </c>
      <c r="F611" s="132">
        <v>1</v>
      </c>
      <c r="G611" s="132">
        <v>30</v>
      </c>
      <c r="H611" s="132">
        <v>1.2</v>
      </c>
      <c r="I611" s="132">
        <v>40.4</v>
      </c>
      <c r="J611" s="132" t="s">
        <v>15</v>
      </c>
      <c r="K611" s="132">
        <v>14.6</v>
      </c>
      <c r="L611" s="132">
        <v>11.4</v>
      </c>
      <c r="M611" s="132" t="s">
        <v>15</v>
      </c>
    </row>
    <row r="612" spans="1:13" ht="15.75" x14ac:dyDescent="0.25">
      <c r="A612" s="131">
        <v>15</v>
      </c>
      <c r="B612" s="132">
        <v>3.2</v>
      </c>
      <c r="C612" s="132">
        <v>1.8</v>
      </c>
      <c r="D612" s="132">
        <v>1.7</v>
      </c>
      <c r="E612" s="132" t="s">
        <v>15</v>
      </c>
      <c r="F612" s="132">
        <v>18.5</v>
      </c>
      <c r="G612" s="132" t="s">
        <v>15</v>
      </c>
      <c r="H612" s="132">
        <v>2.7</v>
      </c>
      <c r="I612" s="132">
        <v>0</v>
      </c>
      <c r="J612" s="132">
        <v>3.8</v>
      </c>
      <c r="K612" s="132">
        <v>5</v>
      </c>
      <c r="L612" s="132">
        <v>5.3</v>
      </c>
      <c r="M612" s="132">
        <v>1</v>
      </c>
    </row>
    <row r="613" spans="1:13" ht="15.75" x14ac:dyDescent="0.25">
      <c r="A613" s="131">
        <v>16</v>
      </c>
      <c r="B613" s="132" t="s">
        <v>15</v>
      </c>
      <c r="C613" s="132">
        <v>9.1999999999999993</v>
      </c>
      <c r="D613" s="132">
        <v>12.2</v>
      </c>
      <c r="E613" s="132" t="s">
        <v>15</v>
      </c>
      <c r="F613" s="132">
        <v>2.5</v>
      </c>
      <c r="G613" s="132" t="s">
        <v>15</v>
      </c>
      <c r="H613" s="132">
        <v>1.4</v>
      </c>
      <c r="I613" s="132" t="s">
        <v>15</v>
      </c>
      <c r="J613" s="132">
        <v>1.1000000000000001</v>
      </c>
      <c r="K613" s="132">
        <v>96</v>
      </c>
      <c r="L613" s="132">
        <v>24.6</v>
      </c>
      <c r="M613" s="132" t="s">
        <v>15</v>
      </c>
    </row>
    <row r="614" spans="1:13" ht="15.75" x14ac:dyDescent="0.25">
      <c r="A614" s="131">
        <v>17</v>
      </c>
      <c r="B614" s="132" t="s">
        <v>15</v>
      </c>
      <c r="C614" s="132">
        <v>26</v>
      </c>
      <c r="D614" s="132">
        <v>13.3</v>
      </c>
      <c r="E614" s="132" t="s">
        <v>15</v>
      </c>
      <c r="F614" s="132">
        <v>26.5</v>
      </c>
      <c r="G614" s="132" t="s">
        <v>15</v>
      </c>
      <c r="H614" s="132">
        <v>0.2</v>
      </c>
      <c r="I614" s="132">
        <v>5.6</v>
      </c>
      <c r="J614" s="132">
        <v>13.9</v>
      </c>
      <c r="K614" s="132" t="s">
        <v>15</v>
      </c>
      <c r="L614" s="132">
        <v>2.4</v>
      </c>
      <c r="M614" s="132" t="s">
        <v>15</v>
      </c>
    </row>
    <row r="615" spans="1:13" ht="15.75" x14ac:dyDescent="0.25">
      <c r="A615" s="131">
        <v>18</v>
      </c>
      <c r="B615" s="132">
        <v>0</v>
      </c>
      <c r="C615" s="132">
        <v>85.5</v>
      </c>
      <c r="D615" s="132">
        <v>7.4</v>
      </c>
      <c r="E615" s="132">
        <v>11.4</v>
      </c>
      <c r="F615" s="132">
        <v>7.4</v>
      </c>
      <c r="G615" s="132" t="s">
        <v>15</v>
      </c>
      <c r="H615" s="132">
        <v>21</v>
      </c>
      <c r="I615" s="132">
        <v>10.9</v>
      </c>
      <c r="J615" s="132" t="s">
        <v>15</v>
      </c>
      <c r="K615" s="132">
        <v>40</v>
      </c>
      <c r="L615" s="132">
        <v>3.2</v>
      </c>
      <c r="M615" s="132">
        <v>6.8</v>
      </c>
    </row>
    <row r="616" spans="1:13" ht="15.75" x14ac:dyDescent="0.25">
      <c r="A616" s="131">
        <v>19</v>
      </c>
      <c r="B616" s="132" t="s">
        <v>15</v>
      </c>
      <c r="C616" s="132">
        <v>5.4</v>
      </c>
      <c r="D616" s="132">
        <v>11</v>
      </c>
      <c r="E616" s="132" t="s">
        <v>15</v>
      </c>
      <c r="F616" s="132" t="s">
        <v>15</v>
      </c>
      <c r="G616" s="132">
        <v>50.1</v>
      </c>
      <c r="H616" s="132">
        <v>50.1</v>
      </c>
      <c r="I616" s="132">
        <v>3.1</v>
      </c>
      <c r="J616" s="132" t="s">
        <v>15</v>
      </c>
      <c r="K616" s="132">
        <v>1.4</v>
      </c>
      <c r="L616" s="132">
        <v>56</v>
      </c>
      <c r="M616" s="132" t="s">
        <v>15</v>
      </c>
    </row>
    <row r="617" spans="1:13" ht="15.75" x14ac:dyDescent="0.25">
      <c r="A617" s="131">
        <v>20</v>
      </c>
      <c r="B617" s="132">
        <v>17.2</v>
      </c>
      <c r="C617" s="132">
        <v>34.4</v>
      </c>
      <c r="D617" s="132">
        <v>8.8000000000000007</v>
      </c>
      <c r="E617" s="132">
        <v>21.1</v>
      </c>
      <c r="F617" s="132">
        <v>31.5</v>
      </c>
      <c r="G617" s="132">
        <v>37.700000000000003</v>
      </c>
      <c r="H617" s="132">
        <v>0.9</v>
      </c>
      <c r="I617" s="132" t="s">
        <v>15</v>
      </c>
      <c r="J617" s="132" t="s">
        <v>15</v>
      </c>
      <c r="K617" s="132" t="s">
        <v>15</v>
      </c>
      <c r="L617" s="132">
        <v>30</v>
      </c>
      <c r="M617" s="132">
        <v>28.4</v>
      </c>
    </row>
    <row r="618" spans="1:13" ht="15.75" x14ac:dyDescent="0.25">
      <c r="A618" s="131">
        <v>21</v>
      </c>
      <c r="B618" s="132">
        <v>38.9</v>
      </c>
      <c r="C618" s="132">
        <v>2</v>
      </c>
      <c r="D618" s="132">
        <v>0.8</v>
      </c>
      <c r="E618" s="132" t="s">
        <v>15</v>
      </c>
      <c r="F618" s="132">
        <v>0</v>
      </c>
      <c r="G618" s="132" t="s">
        <v>15</v>
      </c>
      <c r="H618" s="132" t="s">
        <v>15</v>
      </c>
      <c r="I618" s="132">
        <v>0</v>
      </c>
      <c r="J618" s="132">
        <v>4.8</v>
      </c>
      <c r="K618" s="132" t="s">
        <v>15</v>
      </c>
      <c r="L618" s="132">
        <v>7.5</v>
      </c>
      <c r="M618" s="132" t="s">
        <v>15</v>
      </c>
    </row>
    <row r="619" spans="1:13" ht="15.75" x14ac:dyDescent="0.25">
      <c r="A619" s="131">
        <v>22</v>
      </c>
      <c r="B619" s="132">
        <v>5.0999999999999996</v>
      </c>
      <c r="C619" s="132">
        <v>26.6</v>
      </c>
      <c r="D619" s="132">
        <v>19.2</v>
      </c>
      <c r="E619" s="132" t="s">
        <v>15</v>
      </c>
      <c r="F619" s="132" t="s">
        <v>15</v>
      </c>
      <c r="G619" s="132">
        <v>0.3</v>
      </c>
      <c r="H619" s="132">
        <v>12</v>
      </c>
      <c r="I619" s="132">
        <v>40.200000000000003</v>
      </c>
      <c r="J619" s="132">
        <v>5.8</v>
      </c>
      <c r="K619" s="132">
        <v>45</v>
      </c>
      <c r="L619" s="132">
        <v>7.8</v>
      </c>
      <c r="M619" s="132">
        <v>67</v>
      </c>
    </row>
    <row r="620" spans="1:13" ht="15.75" x14ac:dyDescent="0.25">
      <c r="A620" s="131">
        <v>23</v>
      </c>
      <c r="B620" s="132" t="s">
        <v>15</v>
      </c>
      <c r="C620" s="132" t="s">
        <v>15</v>
      </c>
      <c r="D620" s="132">
        <v>23.8</v>
      </c>
      <c r="E620" s="132" t="s">
        <v>15</v>
      </c>
      <c r="F620" s="132" t="s">
        <v>15</v>
      </c>
      <c r="G620" s="132" t="s">
        <v>15</v>
      </c>
      <c r="H620" s="132">
        <v>85.6</v>
      </c>
      <c r="I620" s="132">
        <v>2.8</v>
      </c>
      <c r="J620" s="132">
        <v>1.4</v>
      </c>
      <c r="K620" s="132" t="s">
        <v>15</v>
      </c>
      <c r="L620" s="132">
        <v>83.4</v>
      </c>
      <c r="M620" s="132">
        <v>1.6</v>
      </c>
    </row>
    <row r="621" spans="1:13" ht="15.75" x14ac:dyDescent="0.25">
      <c r="A621" s="131">
        <v>24</v>
      </c>
      <c r="B621" s="132" t="s">
        <v>15</v>
      </c>
      <c r="C621" s="132">
        <v>8.6</v>
      </c>
      <c r="D621" s="132">
        <v>7.6</v>
      </c>
      <c r="E621" s="132" t="s">
        <v>15</v>
      </c>
      <c r="F621" s="132" t="s">
        <v>15</v>
      </c>
      <c r="G621" s="132">
        <v>46.6</v>
      </c>
      <c r="H621" s="132">
        <v>6.3</v>
      </c>
      <c r="I621" s="132">
        <v>20.8</v>
      </c>
      <c r="J621" s="132">
        <v>13.3</v>
      </c>
      <c r="K621" s="132">
        <v>48.5</v>
      </c>
      <c r="L621" s="132">
        <v>7.5</v>
      </c>
      <c r="M621" s="132">
        <v>0.4</v>
      </c>
    </row>
    <row r="622" spans="1:13" ht="15.75" x14ac:dyDescent="0.25">
      <c r="A622" s="131">
        <v>25</v>
      </c>
      <c r="B622" s="132">
        <v>7.2</v>
      </c>
      <c r="C622" s="132">
        <v>1.4</v>
      </c>
      <c r="D622" s="132">
        <v>1.3</v>
      </c>
      <c r="E622" s="132">
        <v>0.6</v>
      </c>
      <c r="F622" s="132">
        <v>0.8</v>
      </c>
      <c r="G622" s="132">
        <v>8.4</v>
      </c>
      <c r="H622" s="132">
        <v>0.7</v>
      </c>
      <c r="I622" s="132">
        <v>1.3</v>
      </c>
      <c r="J622" s="132" t="s">
        <v>15</v>
      </c>
      <c r="K622" s="132" t="s">
        <v>15</v>
      </c>
      <c r="L622" s="132">
        <v>94.6</v>
      </c>
      <c r="M622" s="132">
        <v>27</v>
      </c>
    </row>
    <row r="623" spans="1:13" ht="15.75" x14ac:dyDescent="0.25">
      <c r="A623" s="131">
        <v>26</v>
      </c>
      <c r="B623" s="132">
        <v>20.3</v>
      </c>
      <c r="C623" s="132" t="s">
        <v>15</v>
      </c>
      <c r="D623" s="132">
        <v>19.8</v>
      </c>
      <c r="E623" s="132">
        <v>6.6</v>
      </c>
      <c r="F623" s="132">
        <v>2.8</v>
      </c>
      <c r="G623" s="132" t="s">
        <v>15</v>
      </c>
      <c r="H623" s="132">
        <v>0.9</v>
      </c>
      <c r="I623" s="132" t="s">
        <v>15</v>
      </c>
      <c r="J623" s="132" t="s">
        <v>15</v>
      </c>
      <c r="K623" s="132" t="s">
        <v>15</v>
      </c>
      <c r="L623" s="132">
        <v>15.6</v>
      </c>
      <c r="M623" s="132">
        <v>0</v>
      </c>
    </row>
    <row r="624" spans="1:13" ht="15.75" x14ac:dyDescent="0.25">
      <c r="A624" s="131">
        <v>27</v>
      </c>
      <c r="B624" s="132" t="s">
        <v>15</v>
      </c>
      <c r="C624" s="132">
        <v>0.4</v>
      </c>
      <c r="D624" s="132">
        <v>4.5999999999999996</v>
      </c>
      <c r="E624" s="132">
        <v>6.5</v>
      </c>
      <c r="F624" s="132" t="s">
        <v>15</v>
      </c>
      <c r="G624" s="132">
        <v>0</v>
      </c>
      <c r="H624" s="132" t="s">
        <v>15</v>
      </c>
      <c r="I624" s="132">
        <v>5.8</v>
      </c>
      <c r="J624" s="132" t="s">
        <v>15</v>
      </c>
      <c r="K624" s="132">
        <v>28</v>
      </c>
      <c r="L624" s="132">
        <v>36</v>
      </c>
      <c r="M624" s="132" t="s">
        <v>15</v>
      </c>
    </row>
    <row r="625" spans="1:13" ht="15.75" x14ac:dyDescent="0.25">
      <c r="A625" s="131">
        <v>28</v>
      </c>
      <c r="B625" s="132">
        <v>0.8</v>
      </c>
      <c r="C625" s="132">
        <v>6.8</v>
      </c>
      <c r="D625" s="132">
        <v>1.1000000000000001</v>
      </c>
      <c r="E625" s="132">
        <v>17.600000000000001</v>
      </c>
      <c r="F625" s="132" t="s">
        <v>15</v>
      </c>
      <c r="G625" s="132">
        <v>12.5</v>
      </c>
      <c r="H625" s="132" t="s">
        <v>15</v>
      </c>
      <c r="I625" s="132">
        <v>27.1</v>
      </c>
      <c r="J625" s="132" t="s">
        <v>15</v>
      </c>
      <c r="K625" s="132">
        <v>2</v>
      </c>
      <c r="L625" s="132">
        <v>3.8</v>
      </c>
      <c r="M625" s="132">
        <v>42</v>
      </c>
    </row>
    <row r="626" spans="1:13" ht="15.75" x14ac:dyDescent="0.25">
      <c r="A626" s="131">
        <v>29</v>
      </c>
      <c r="B626" s="132" t="s">
        <v>15</v>
      </c>
      <c r="C626" s="132">
        <v>2.5</v>
      </c>
      <c r="D626" s="132" t="s">
        <v>15</v>
      </c>
      <c r="E626" s="132">
        <v>1</v>
      </c>
      <c r="F626" s="132">
        <v>28.6</v>
      </c>
      <c r="G626" s="132">
        <v>4.4000000000000004</v>
      </c>
      <c r="H626" s="132">
        <v>38.200000000000003</v>
      </c>
      <c r="I626" s="132">
        <v>11.7</v>
      </c>
      <c r="J626" s="132">
        <v>20.399999999999999</v>
      </c>
      <c r="K626" s="132">
        <v>42.8</v>
      </c>
      <c r="L626" s="132" t="s">
        <v>15</v>
      </c>
      <c r="M626" s="132" t="s">
        <v>15</v>
      </c>
    </row>
    <row r="627" spans="1:13" ht="15.75" x14ac:dyDescent="0.25">
      <c r="A627" s="131">
        <v>30</v>
      </c>
      <c r="B627" s="132">
        <v>47</v>
      </c>
      <c r="C627" s="126"/>
      <c r="D627" s="132">
        <v>3.4</v>
      </c>
      <c r="E627" s="132">
        <v>1</v>
      </c>
      <c r="F627" s="132">
        <v>8.6</v>
      </c>
      <c r="G627" s="132">
        <v>2.8</v>
      </c>
      <c r="H627" s="132">
        <v>4</v>
      </c>
      <c r="I627" s="132">
        <v>11.5</v>
      </c>
      <c r="J627" s="132">
        <v>4.0999999999999996</v>
      </c>
      <c r="K627" s="132">
        <v>0.8</v>
      </c>
      <c r="L627" s="132">
        <v>1</v>
      </c>
      <c r="M627" s="132">
        <v>0.8</v>
      </c>
    </row>
    <row r="628" spans="1:13" ht="15.75" x14ac:dyDescent="0.25">
      <c r="A628" s="131">
        <v>31</v>
      </c>
      <c r="B628" s="132">
        <v>7.5</v>
      </c>
      <c r="C628" s="126"/>
      <c r="D628" s="132">
        <v>2.6</v>
      </c>
      <c r="E628" s="126"/>
      <c r="F628" s="132">
        <v>45</v>
      </c>
      <c r="G628" s="126"/>
      <c r="H628" s="132">
        <v>62.1</v>
      </c>
      <c r="I628" s="132">
        <v>3.6</v>
      </c>
      <c r="J628" s="126"/>
      <c r="K628" s="132">
        <v>76.8</v>
      </c>
      <c r="L628" s="126"/>
      <c r="M628" s="132">
        <v>3.6</v>
      </c>
    </row>
    <row r="631" spans="1:13" ht="16.5" thickBot="1" x14ac:dyDescent="0.3">
      <c r="A631" s="109" t="s">
        <v>61</v>
      </c>
      <c r="B631" s="110">
        <v>1989</v>
      </c>
      <c r="C631" s="111"/>
      <c r="D631" s="111"/>
      <c r="E631" s="112"/>
      <c r="F631" s="113"/>
      <c r="G631" s="113"/>
      <c r="H631" s="113"/>
      <c r="I631" s="111"/>
      <c r="J631" s="111"/>
      <c r="K631" s="111"/>
      <c r="L631" s="111"/>
      <c r="M631" s="111"/>
    </row>
    <row r="632" spans="1:13" ht="15" thickBot="1" x14ac:dyDescent="0.25">
      <c r="A632" s="115" t="s">
        <v>62</v>
      </c>
      <c r="B632" s="129" t="s">
        <v>63</v>
      </c>
      <c r="C632" s="129" t="s">
        <v>64</v>
      </c>
      <c r="D632" s="129" t="s">
        <v>65</v>
      </c>
      <c r="E632" s="129" t="s">
        <v>66</v>
      </c>
      <c r="F632" s="129" t="s">
        <v>67</v>
      </c>
      <c r="G632" s="129" t="s">
        <v>68</v>
      </c>
      <c r="H632" s="129" t="s">
        <v>69</v>
      </c>
      <c r="I632" s="129" t="s">
        <v>70</v>
      </c>
      <c r="J632" s="129" t="s">
        <v>71</v>
      </c>
      <c r="K632" s="129" t="s">
        <v>72</v>
      </c>
      <c r="L632" s="129" t="s">
        <v>73</v>
      </c>
      <c r="M632" s="130" t="s">
        <v>74</v>
      </c>
    </row>
    <row r="633" spans="1:13" ht="16.5" thickTop="1" x14ac:dyDescent="0.25">
      <c r="A633" s="131">
        <v>1</v>
      </c>
      <c r="B633" s="132">
        <v>0.6</v>
      </c>
      <c r="C633" s="132" t="s">
        <v>15</v>
      </c>
      <c r="D633" s="132" t="s">
        <v>15</v>
      </c>
      <c r="E633" s="132">
        <v>0.2</v>
      </c>
      <c r="F633" s="132">
        <v>24.7</v>
      </c>
      <c r="G633" s="132">
        <v>5.6</v>
      </c>
      <c r="H633" s="132">
        <v>7.2</v>
      </c>
      <c r="I633" s="132">
        <v>13.1</v>
      </c>
      <c r="J633" s="132" t="s">
        <v>15</v>
      </c>
      <c r="K633" s="132">
        <v>30.1</v>
      </c>
      <c r="L633" s="132">
        <v>34.799999999999997</v>
      </c>
      <c r="M633" s="132" t="s">
        <v>15</v>
      </c>
    </row>
    <row r="634" spans="1:13" ht="15.75" x14ac:dyDescent="0.25">
      <c r="A634" s="131">
        <v>2</v>
      </c>
      <c r="B634" s="132">
        <v>4.5</v>
      </c>
      <c r="C634" s="132">
        <v>1.2</v>
      </c>
      <c r="D634" s="132">
        <v>59.9</v>
      </c>
      <c r="E634" s="132">
        <v>1.1000000000000001</v>
      </c>
      <c r="F634" s="132" t="s">
        <v>15</v>
      </c>
      <c r="G634" s="132">
        <v>40.299999999999997</v>
      </c>
      <c r="H634" s="132">
        <v>0</v>
      </c>
      <c r="I634" s="132">
        <v>34.6</v>
      </c>
      <c r="J634" s="132">
        <v>6.7</v>
      </c>
      <c r="K634" s="132">
        <v>4.3</v>
      </c>
      <c r="L634" s="132">
        <v>1.4</v>
      </c>
      <c r="M634" s="132" t="s">
        <v>15</v>
      </c>
    </row>
    <row r="635" spans="1:13" ht="15.75" x14ac:dyDescent="0.25">
      <c r="A635" s="131">
        <v>3</v>
      </c>
      <c r="B635" s="132" t="s">
        <v>15</v>
      </c>
      <c r="C635" s="132">
        <v>7.2</v>
      </c>
      <c r="D635" s="132">
        <v>12.5</v>
      </c>
      <c r="E635" s="132">
        <v>4.4000000000000004</v>
      </c>
      <c r="F635" s="132">
        <v>5</v>
      </c>
      <c r="G635" s="132" t="s">
        <v>15</v>
      </c>
      <c r="H635" s="132">
        <v>6.5</v>
      </c>
      <c r="I635" s="132" t="s">
        <v>15</v>
      </c>
      <c r="J635" s="132">
        <v>3.6</v>
      </c>
      <c r="K635" s="132">
        <v>6.8</v>
      </c>
      <c r="L635" s="132">
        <v>1.4</v>
      </c>
      <c r="M635" s="132">
        <v>93.3</v>
      </c>
    </row>
    <row r="636" spans="1:13" ht="15.75" x14ac:dyDescent="0.25">
      <c r="A636" s="131">
        <v>4</v>
      </c>
      <c r="B636" s="132">
        <v>2.8</v>
      </c>
      <c r="C636" s="132">
        <v>0</v>
      </c>
      <c r="D636" s="132">
        <v>19.2</v>
      </c>
      <c r="E636" s="132">
        <v>3.4</v>
      </c>
      <c r="F636" s="132" t="s">
        <v>15</v>
      </c>
      <c r="G636" s="132">
        <v>5.7</v>
      </c>
      <c r="H636" s="132">
        <v>3.8</v>
      </c>
      <c r="I636" s="132">
        <v>86.8</v>
      </c>
      <c r="J636" s="132" t="s">
        <v>15</v>
      </c>
      <c r="K636" s="132" t="s">
        <v>15</v>
      </c>
      <c r="L636" s="132">
        <v>83.5</v>
      </c>
      <c r="M636" s="132">
        <v>10.199999999999999</v>
      </c>
    </row>
    <row r="637" spans="1:13" ht="15.75" x14ac:dyDescent="0.25">
      <c r="A637" s="131">
        <v>5</v>
      </c>
      <c r="B637" s="132" t="s">
        <v>15</v>
      </c>
      <c r="C637" s="132" t="s">
        <v>15</v>
      </c>
      <c r="D637" s="132" t="s">
        <v>15</v>
      </c>
      <c r="E637" s="132" t="s">
        <v>15</v>
      </c>
      <c r="F637" s="132">
        <v>8</v>
      </c>
      <c r="G637" s="132">
        <v>22.9</v>
      </c>
      <c r="H637" s="132" t="s">
        <v>15</v>
      </c>
      <c r="I637" s="132" t="s">
        <v>15</v>
      </c>
      <c r="J637" s="132">
        <v>10.8</v>
      </c>
      <c r="K637" s="132">
        <v>31.2</v>
      </c>
      <c r="L637" s="132">
        <v>4.0999999999999996</v>
      </c>
      <c r="M637" s="132">
        <v>3.2</v>
      </c>
    </row>
    <row r="638" spans="1:13" ht="15.75" x14ac:dyDescent="0.25">
      <c r="A638" s="131">
        <v>6</v>
      </c>
      <c r="B638" s="132">
        <v>8.4</v>
      </c>
      <c r="C638" s="132" t="s">
        <v>15</v>
      </c>
      <c r="D638" s="132">
        <v>25.9</v>
      </c>
      <c r="E638" s="132">
        <v>2.8</v>
      </c>
      <c r="F638" s="132">
        <v>1.2</v>
      </c>
      <c r="G638" s="132">
        <v>1.4</v>
      </c>
      <c r="H638" s="132">
        <v>10.7</v>
      </c>
      <c r="I638" s="132" t="s">
        <v>15</v>
      </c>
      <c r="J638" s="132">
        <v>40.700000000000003</v>
      </c>
      <c r="K638" s="132">
        <v>33.6</v>
      </c>
      <c r="L638" s="132">
        <v>2.8</v>
      </c>
      <c r="M638" s="132">
        <v>6.7</v>
      </c>
    </row>
    <row r="639" spans="1:13" ht="15.75" x14ac:dyDescent="0.25">
      <c r="A639" s="131">
        <v>7</v>
      </c>
      <c r="B639" s="132">
        <v>19.600000000000001</v>
      </c>
      <c r="C639" s="132">
        <v>10.199999999999999</v>
      </c>
      <c r="D639" s="132" t="s">
        <v>15</v>
      </c>
      <c r="E639" s="132" t="s">
        <v>15</v>
      </c>
      <c r="F639" s="132">
        <v>22</v>
      </c>
      <c r="G639" s="132">
        <v>17</v>
      </c>
      <c r="H639" s="132" t="s">
        <v>15</v>
      </c>
      <c r="I639" s="132">
        <v>57.3</v>
      </c>
      <c r="J639" s="132">
        <v>2.9</v>
      </c>
      <c r="K639" s="132">
        <v>2.4</v>
      </c>
      <c r="L639" s="132" t="s">
        <v>15</v>
      </c>
      <c r="M639" s="132" t="s">
        <v>15</v>
      </c>
    </row>
    <row r="640" spans="1:13" ht="15.75" x14ac:dyDescent="0.25">
      <c r="A640" s="131">
        <v>8</v>
      </c>
      <c r="B640" s="132">
        <v>6.4</v>
      </c>
      <c r="C640" s="132">
        <v>0</v>
      </c>
      <c r="D640" s="132" t="s">
        <v>15</v>
      </c>
      <c r="E640" s="132">
        <v>8</v>
      </c>
      <c r="F640" s="132">
        <v>0</v>
      </c>
      <c r="G640" s="132">
        <v>8.1999999999999993</v>
      </c>
      <c r="H640" s="132">
        <v>4.8</v>
      </c>
      <c r="I640" s="132">
        <v>78.099999999999994</v>
      </c>
      <c r="J640" s="132" t="s">
        <v>15</v>
      </c>
      <c r="K640" s="132">
        <v>22.3</v>
      </c>
      <c r="L640" s="132">
        <v>4.3</v>
      </c>
      <c r="M640" s="132" t="s">
        <v>15</v>
      </c>
    </row>
    <row r="641" spans="1:13" ht="15.75" x14ac:dyDescent="0.25">
      <c r="A641" s="131">
        <v>9</v>
      </c>
      <c r="B641" s="132">
        <v>2.2999999999999998</v>
      </c>
      <c r="C641" s="132">
        <v>35.299999999999997</v>
      </c>
      <c r="D641" s="132" t="s">
        <v>15</v>
      </c>
      <c r="E641" s="132">
        <v>49.9</v>
      </c>
      <c r="F641" s="132">
        <v>1.2</v>
      </c>
      <c r="G641" s="132">
        <v>8.1999999999999993</v>
      </c>
      <c r="H641" s="132" t="s">
        <v>15</v>
      </c>
      <c r="I641" s="132">
        <v>59.6</v>
      </c>
      <c r="J641" s="132" t="s">
        <v>15</v>
      </c>
      <c r="K641" s="132" t="s">
        <v>15</v>
      </c>
      <c r="L641" s="132">
        <v>18.2</v>
      </c>
      <c r="M641" s="132" t="s">
        <v>15</v>
      </c>
    </row>
    <row r="642" spans="1:13" ht="15.75" x14ac:dyDescent="0.25">
      <c r="A642" s="131">
        <v>10</v>
      </c>
      <c r="B642" s="132">
        <v>28.4</v>
      </c>
      <c r="C642" s="132">
        <v>1.8</v>
      </c>
      <c r="D642" s="132" t="s">
        <v>15</v>
      </c>
      <c r="E642" s="132">
        <v>1</v>
      </c>
      <c r="F642" s="132">
        <v>24.9</v>
      </c>
      <c r="G642" s="132">
        <v>1.1000000000000001</v>
      </c>
      <c r="H642" s="132">
        <v>1</v>
      </c>
      <c r="I642" s="132" t="s">
        <v>15</v>
      </c>
      <c r="J642" s="132">
        <v>33.6</v>
      </c>
      <c r="K642" s="132">
        <v>62.3</v>
      </c>
      <c r="L642" s="132">
        <v>21.7</v>
      </c>
      <c r="M642" s="132" t="s">
        <v>15</v>
      </c>
    </row>
    <row r="643" spans="1:13" ht="15.75" x14ac:dyDescent="0.25">
      <c r="A643" s="131">
        <v>11</v>
      </c>
      <c r="B643" s="132">
        <v>35.9</v>
      </c>
      <c r="C643" s="132" t="s">
        <v>15</v>
      </c>
      <c r="D643" s="132" t="s">
        <v>15</v>
      </c>
      <c r="E643" s="132">
        <v>1</v>
      </c>
      <c r="F643" s="132">
        <v>2.4</v>
      </c>
      <c r="G643" s="132">
        <v>1.4</v>
      </c>
      <c r="H643" s="132">
        <v>47.5</v>
      </c>
      <c r="I643" s="132" t="s">
        <v>15</v>
      </c>
      <c r="J643" s="132">
        <v>32.4</v>
      </c>
      <c r="K643" s="132" t="s">
        <v>15</v>
      </c>
      <c r="L643" s="132">
        <v>7.4</v>
      </c>
      <c r="M643" s="132" t="s">
        <v>15</v>
      </c>
    </row>
    <row r="644" spans="1:13" ht="15.75" x14ac:dyDescent="0.25">
      <c r="A644" s="131">
        <v>12</v>
      </c>
      <c r="B644" s="132">
        <v>8.6999999999999993</v>
      </c>
      <c r="C644" s="132" t="s">
        <v>15</v>
      </c>
      <c r="D644" s="132">
        <v>3</v>
      </c>
      <c r="E644" s="132">
        <v>63.8</v>
      </c>
      <c r="F644" s="132">
        <v>3.2</v>
      </c>
      <c r="G644" s="132">
        <v>78.8</v>
      </c>
      <c r="H644" s="132">
        <v>23.4</v>
      </c>
      <c r="I644" s="132">
        <v>3.4</v>
      </c>
      <c r="J644" s="132" t="s">
        <v>15</v>
      </c>
      <c r="K644" s="132">
        <v>8.1999999999999993</v>
      </c>
      <c r="L644" s="132">
        <v>1.2</v>
      </c>
      <c r="M644" s="132" t="s">
        <v>15</v>
      </c>
    </row>
    <row r="645" spans="1:13" ht="15.75" x14ac:dyDescent="0.25">
      <c r="A645" s="131">
        <v>13</v>
      </c>
      <c r="B645" s="132">
        <v>65.400000000000006</v>
      </c>
      <c r="C645" s="132">
        <v>2.7</v>
      </c>
      <c r="D645" s="132">
        <v>5.8</v>
      </c>
      <c r="E645" s="132">
        <v>28.8</v>
      </c>
      <c r="F645" s="132" t="s">
        <v>15</v>
      </c>
      <c r="G645" s="132">
        <v>20.6</v>
      </c>
      <c r="H645" s="132">
        <v>21.6</v>
      </c>
      <c r="I645" s="132">
        <v>32.4</v>
      </c>
      <c r="J645" s="132">
        <v>50.8</v>
      </c>
      <c r="K645" s="132">
        <v>8.3000000000000007</v>
      </c>
      <c r="L645" s="132" t="s">
        <v>15</v>
      </c>
      <c r="M645" s="132" t="s">
        <v>15</v>
      </c>
    </row>
    <row r="646" spans="1:13" ht="15.75" x14ac:dyDescent="0.25">
      <c r="A646" s="131">
        <v>14</v>
      </c>
      <c r="B646" s="132">
        <v>6.9</v>
      </c>
      <c r="C646" s="132" t="s">
        <v>15</v>
      </c>
      <c r="D646" s="132" t="s">
        <v>15</v>
      </c>
      <c r="E646" s="132">
        <v>0</v>
      </c>
      <c r="F646" s="132" t="s">
        <v>15</v>
      </c>
      <c r="G646" s="132">
        <v>2.6</v>
      </c>
      <c r="H646" s="132">
        <v>6.2</v>
      </c>
      <c r="I646" s="132">
        <v>20.2</v>
      </c>
      <c r="J646" s="132" t="s">
        <v>15</v>
      </c>
      <c r="K646" s="132" t="s">
        <v>15</v>
      </c>
      <c r="L646" s="132" t="s">
        <v>15</v>
      </c>
      <c r="M646" s="132" t="s">
        <v>15</v>
      </c>
    </row>
    <row r="647" spans="1:13" ht="15.75" x14ac:dyDescent="0.25">
      <c r="A647" s="131">
        <v>15</v>
      </c>
      <c r="B647" s="132" t="s">
        <v>15</v>
      </c>
      <c r="C647" s="132">
        <v>2.2999999999999998</v>
      </c>
      <c r="D647" s="132">
        <v>11.2</v>
      </c>
      <c r="E647" s="132">
        <v>49</v>
      </c>
      <c r="F647" s="132">
        <v>27.2</v>
      </c>
      <c r="G647" s="132">
        <v>1.8</v>
      </c>
      <c r="H647" s="132" t="s">
        <v>15</v>
      </c>
      <c r="I647" s="132">
        <v>1.8</v>
      </c>
      <c r="J647" s="132" t="s">
        <v>15</v>
      </c>
      <c r="K647" s="132" t="s">
        <v>15</v>
      </c>
      <c r="L647" s="132">
        <v>11.2</v>
      </c>
      <c r="M647" s="132">
        <v>5.4</v>
      </c>
    </row>
    <row r="648" spans="1:13" ht="15.75" x14ac:dyDescent="0.25">
      <c r="A648" s="131">
        <v>16</v>
      </c>
      <c r="B648" s="132">
        <v>10.5</v>
      </c>
      <c r="C648" s="132">
        <v>10.4</v>
      </c>
      <c r="D648" s="132">
        <v>6.9</v>
      </c>
      <c r="E648" s="132" t="s">
        <v>15</v>
      </c>
      <c r="F648" s="132">
        <v>4.4000000000000004</v>
      </c>
      <c r="G648" s="132">
        <v>11.6</v>
      </c>
      <c r="H648" s="132">
        <v>25.2</v>
      </c>
      <c r="I648" s="132">
        <v>40.9</v>
      </c>
      <c r="J648" s="132" t="s">
        <v>15</v>
      </c>
      <c r="K648" s="132">
        <v>0.8</v>
      </c>
      <c r="L648" s="132">
        <v>21.5</v>
      </c>
      <c r="M648" s="132">
        <v>2.9</v>
      </c>
    </row>
    <row r="649" spans="1:13" ht="15.75" x14ac:dyDescent="0.25">
      <c r="A649" s="131">
        <v>17</v>
      </c>
      <c r="B649" s="132">
        <v>61.9</v>
      </c>
      <c r="C649" s="132">
        <v>0</v>
      </c>
      <c r="D649" s="132" t="s">
        <v>15</v>
      </c>
      <c r="E649" s="132" t="s">
        <v>15</v>
      </c>
      <c r="F649" s="132" t="s">
        <v>15</v>
      </c>
      <c r="G649" s="132">
        <v>9.8000000000000007</v>
      </c>
      <c r="H649" s="132">
        <v>46.3</v>
      </c>
      <c r="I649" s="132">
        <v>0</v>
      </c>
      <c r="J649" s="132" t="s">
        <v>15</v>
      </c>
      <c r="K649" s="132">
        <v>78.7</v>
      </c>
      <c r="L649" s="132" t="s">
        <v>15</v>
      </c>
      <c r="M649" s="132">
        <v>9.8000000000000007</v>
      </c>
    </row>
    <row r="650" spans="1:13" ht="15.75" x14ac:dyDescent="0.25">
      <c r="A650" s="131">
        <v>18</v>
      </c>
      <c r="B650" s="132">
        <v>2.6</v>
      </c>
      <c r="C650" s="132" t="s">
        <v>15</v>
      </c>
      <c r="D650" s="132" t="s">
        <v>15</v>
      </c>
      <c r="E650" s="132">
        <v>19.899999999999999</v>
      </c>
      <c r="F650" s="132">
        <v>7</v>
      </c>
      <c r="G650" s="132">
        <v>44.6</v>
      </c>
      <c r="H650" s="132" t="s">
        <v>15</v>
      </c>
      <c r="I650" s="132">
        <v>4.4000000000000004</v>
      </c>
      <c r="J650" s="132" t="s">
        <v>15</v>
      </c>
      <c r="K650" s="132">
        <v>71.8</v>
      </c>
      <c r="L650" s="132">
        <v>24.2</v>
      </c>
      <c r="M650" s="132">
        <v>6.2</v>
      </c>
    </row>
    <row r="651" spans="1:13" ht="15.75" x14ac:dyDescent="0.25">
      <c r="A651" s="131">
        <v>19</v>
      </c>
      <c r="B651" s="132">
        <v>1</v>
      </c>
      <c r="C651" s="132" t="s">
        <v>15</v>
      </c>
      <c r="D651" s="132">
        <v>8.8000000000000007</v>
      </c>
      <c r="E651" s="132">
        <v>14.3</v>
      </c>
      <c r="F651" s="132">
        <v>0.2</v>
      </c>
      <c r="G651" s="132">
        <v>14</v>
      </c>
      <c r="H651" s="132">
        <v>74.2</v>
      </c>
      <c r="I651" s="132">
        <v>14.6</v>
      </c>
      <c r="J651" s="132">
        <v>61.7</v>
      </c>
      <c r="K651" s="132" t="s">
        <v>15</v>
      </c>
      <c r="L651" s="132">
        <v>5.8</v>
      </c>
      <c r="M651" s="132">
        <v>6.7</v>
      </c>
    </row>
    <row r="652" spans="1:13" ht="15.75" x14ac:dyDescent="0.25">
      <c r="A652" s="131">
        <v>20</v>
      </c>
      <c r="B652" s="132">
        <v>27.3</v>
      </c>
      <c r="C652" s="132">
        <v>4</v>
      </c>
      <c r="D652" s="132">
        <v>14.2</v>
      </c>
      <c r="E652" s="132">
        <v>56.6</v>
      </c>
      <c r="F652" s="132">
        <v>12.6</v>
      </c>
      <c r="G652" s="132" t="s">
        <v>15</v>
      </c>
      <c r="H652" s="132">
        <v>58.2</v>
      </c>
      <c r="I652" s="132" t="s">
        <v>15</v>
      </c>
      <c r="J652" s="132">
        <v>2.5</v>
      </c>
      <c r="K652" s="132">
        <v>44.3</v>
      </c>
      <c r="L652" s="132">
        <v>1.8</v>
      </c>
      <c r="M652" s="132">
        <v>30.4</v>
      </c>
    </row>
    <row r="653" spans="1:13" ht="15.75" x14ac:dyDescent="0.25">
      <c r="A653" s="131">
        <v>21</v>
      </c>
      <c r="B653" s="132">
        <v>1.3</v>
      </c>
      <c r="C653" s="132">
        <v>6.7</v>
      </c>
      <c r="D653" s="132" t="s">
        <v>15</v>
      </c>
      <c r="E653" s="132" t="s">
        <v>15</v>
      </c>
      <c r="F653" s="132">
        <v>44.7</v>
      </c>
      <c r="G653" s="132" t="s">
        <v>15</v>
      </c>
      <c r="H653" s="132" t="s">
        <v>15</v>
      </c>
      <c r="I653" s="132">
        <v>18.399999999999999</v>
      </c>
      <c r="J653" s="132">
        <v>0.2</v>
      </c>
      <c r="K653" s="132">
        <v>98</v>
      </c>
      <c r="L653" s="132">
        <v>12.6</v>
      </c>
      <c r="M653" s="132">
        <v>11.4</v>
      </c>
    </row>
    <row r="654" spans="1:13" ht="15.75" x14ac:dyDescent="0.25">
      <c r="A654" s="131">
        <v>22</v>
      </c>
      <c r="B654" s="132">
        <v>42.4</v>
      </c>
      <c r="C654" s="132">
        <v>0.5</v>
      </c>
      <c r="D654" s="132" t="s">
        <v>15</v>
      </c>
      <c r="E654" s="132">
        <v>8.9</v>
      </c>
      <c r="F654" s="132">
        <v>3.8</v>
      </c>
      <c r="G654" s="132" t="s">
        <v>15</v>
      </c>
      <c r="H654" s="132" t="s">
        <v>15</v>
      </c>
      <c r="I654" s="132" t="s">
        <v>15</v>
      </c>
      <c r="J654" s="132">
        <v>0.6</v>
      </c>
      <c r="K654" s="132" t="s">
        <v>15</v>
      </c>
      <c r="L654" s="132">
        <v>37.200000000000003</v>
      </c>
      <c r="M654" s="132" t="s">
        <v>15</v>
      </c>
    </row>
    <row r="655" spans="1:13" ht="15.75" x14ac:dyDescent="0.25">
      <c r="A655" s="131">
        <v>23</v>
      </c>
      <c r="B655" s="132" t="s">
        <v>15</v>
      </c>
      <c r="C655" s="132">
        <v>4.2</v>
      </c>
      <c r="D655" s="132" t="s">
        <v>15</v>
      </c>
      <c r="E655" s="132">
        <v>0</v>
      </c>
      <c r="F655" s="132">
        <v>1.9</v>
      </c>
      <c r="G655" s="132">
        <v>6.5</v>
      </c>
      <c r="H655" s="132" t="s">
        <v>15</v>
      </c>
      <c r="I655" s="132">
        <v>35.200000000000003</v>
      </c>
      <c r="J655" s="132" t="s">
        <v>15</v>
      </c>
      <c r="K655" s="132" t="s">
        <v>15</v>
      </c>
      <c r="L655" s="132">
        <v>1.2</v>
      </c>
      <c r="M655" s="132">
        <v>1.3</v>
      </c>
    </row>
    <row r="656" spans="1:13" ht="15.75" x14ac:dyDescent="0.25">
      <c r="A656" s="131">
        <v>24</v>
      </c>
      <c r="B656" s="132">
        <v>50.8</v>
      </c>
      <c r="C656" s="132" t="s">
        <v>15</v>
      </c>
      <c r="D656" s="132">
        <v>37.5</v>
      </c>
      <c r="E656" s="132">
        <v>15</v>
      </c>
      <c r="F656" s="132">
        <v>40</v>
      </c>
      <c r="G656" s="132" t="s">
        <v>15</v>
      </c>
      <c r="H656" s="132" t="s">
        <v>15</v>
      </c>
      <c r="I656" s="132" t="s">
        <v>15</v>
      </c>
      <c r="J656" s="132">
        <v>27.8</v>
      </c>
      <c r="K656" s="132">
        <v>16.7</v>
      </c>
      <c r="L656" s="132">
        <v>1.1000000000000001</v>
      </c>
      <c r="M656" s="132">
        <v>18.5</v>
      </c>
    </row>
    <row r="657" spans="1:13" ht="15.75" x14ac:dyDescent="0.25">
      <c r="A657" s="131">
        <v>25</v>
      </c>
      <c r="B657" s="132">
        <v>4.4000000000000004</v>
      </c>
      <c r="C657" s="132" t="s">
        <v>15</v>
      </c>
      <c r="D657" s="132">
        <v>0.8</v>
      </c>
      <c r="E657" s="132">
        <v>93.6</v>
      </c>
      <c r="F657" s="132" t="s">
        <v>15</v>
      </c>
      <c r="G657" s="132" t="s">
        <v>15</v>
      </c>
      <c r="H657" s="132">
        <v>1.2</v>
      </c>
      <c r="I657" s="132">
        <v>2.4</v>
      </c>
      <c r="J657" s="132">
        <v>11.3</v>
      </c>
      <c r="K657" s="132" t="s">
        <v>15</v>
      </c>
      <c r="L657" s="132">
        <v>0.4</v>
      </c>
      <c r="M657" s="132">
        <v>39.799999999999997</v>
      </c>
    </row>
    <row r="658" spans="1:13" ht="15.75" x14ac:dyDescent="0.25">
      <c r="A658" s="131">
        <v>26</v>
      </c>
      <c r="B658" s="132" t="s">
        <v>15</v>
      </c>
      <c r="C658" s="132" t="s">
        <v>15</v>
      </c>
      <c r="D658" s="132">
        <v>5.2</v>
      </c>
      <c r="E658" s="132" t="s">
        <v>15</v>
      </c>
      <c r="F658" s="132">
        <v>0</v>
      </c>
      <c r="G658" s="132">
        <v>8.6</v>
      </c>
      <c r="H658" s="132" t="s">
        <v>15</v>
      </c>
      <c r="I658" s="132">
        <v>6</v>
      </c>
      <c r="J658" s="132">
        <v>0.2</v>
      </c>
      <c r="K658" s="132" t="s">
        <v>15</v>
      </c>
      <c r="L658" s="132">
        <v>0</v>
      </c>
      <c r="M658" s="132">
        <v>0.8</v>
      </c>
    </row>
    <row r="659" spans="1:13" ht="15.75" x14ac:dyDescent="0.25">
      <c r="A659" s="131">
        <v>27</v>
      </c>
      <c r="B659" s="132" t="s">
        <v>15</v>
      </c>
      <c r="C659" s="132" t="s">
        <v>15</v>
      </c>
      <c r="D659" s="132">
        <v>7.8</v>
      </c>
      <c r="E659" s="132">
        <v>4</v>
      </c>
      <c r="F659" s="132" t="s">
        <v>15</v>
      </c>
      <c r="G659" s="132">
        <v>43.6</v>
      </c>
      <c r="H659" s="132">
        <v>15</v>
      </c>
      <c r="I659" s="132" t="s">
        <v>15</v>
      </c>
      <c r="J659" s="132">
        <v>26.3</v>
      </c>
      <c r="K659" s="132">
        <v>18.100000000000001</v>
      </c>
      <c r="L659" s="132">
        <v>49.8</v>
      </c>
      <c r="M659" s="132">
        <v>7.6</v>
      </c>
    </row>
    <row r="660" spans="1:13" ht="15.75" x14ac:dyDescent="0.25">
      <c r="A660" s="131">
        <v>28</v>
      </c>
      <c r="B660" s="132">
        <v>1.1000000000000001</v>
      </c>
      <c r="C660" s="132">
        <v>31.4</v>
      </c>
      <c r="D660" s="132">
        <v>2.4</v>
      </c>
      <c r="E660" s="132" t="s">
        <v>15</v>
      </c>
      <c r="F660" s="132">
        <v>17.2</v>
      </c>
      <c r="G660" s="132" t="s">
        <v>15</v>
      </c>
      <c r="H660" s="132" t="s">
        <v>15</v>
      </c>
      <c r="I660" s="132" t="s">
        <v>15</v>
      </c>
      <c r="J660" s="132">
        <v>2.9</v>
      </c>
      <c r="K660" s="132">
        <v>1.3</v>
      </c>
      <c r="L660" s="132">
        <v>7.3</v>
      </c>
      <c r="M660" s="132" t="s">
        <v>15</v>
      </c>
    </row>
    <row r="661" spans="1:13" ht="15.75" x14ac:dyDescent="0.25">
      <c r="A661" s="131">
        <v>29</v>
      </c>
      <c r="B661" s="132" t="s">
        <v>15</v>
      </c>
      <c r="C661" s="126"/>
      <c r="D661" s="132">
        <v>15.3</v>
      </c>
      <c r="E661" s="132">
        <v>0</v>
      </c>
      <c r="F661" s="132" t="s">
        <v>15</v>
      </c>
      <c r="G661" s="132">
        <v>0.6</v>
      </c>
      <c r="H661" s="132">
        <v>36.1</v>
      </c>
      <c r="I661" s="132">
        <v>1.2</v>
      </c>
      <c r="J661" s="132" t="s">
        <v>15</v>
      </c>
      <c r="K661" s="132">
        <v>32</v>
      </c>
      <c r="L661" s="132">
        <v>39.1</v>
      </c>
      <c r="M661" s="132">
        <v>24.3</v>
      </c>
    </row>
    <row r="662" spans="1:13" ht="15.75" x14ac:dyDescent="0.25">
      <c r="A662" s="131">
        <v>30</v>
      </c>
      <c r="B662" s="132">
        <v>14.6</v>
      </c>
      <c r="C662" s="126"/>
      <c r="D662" s="132">
        <v>11.6</v>
      </c>
      <c r="E662" s="132">
        <v>10.1</v>
      </c>
      <c r="F662" s="132">
        <v>4.8</v>
      </c>
      <c r="G662" s="132">
        <v>0.4</v>
      </c>
      <c r="H662" s="132" t="s">
        <v>15</v>
      </c>
      <c r="I662" s="132">
        <v>10.6</v>
      </c>
      <c r="J662" s="132">
        <v>6.8</v>
      </c>
      <c r="K662" s="132" t="s">
        <v>15</v>
      </c>
      <c r="L662" s="132">
        <v>2.2999999999999998</v>
      </c>
      <c r="M662" s="132">
        <v>53</v>
      </c>
    </row>
    <row r="663" spans="1:13" ht="15.75" x14ac:dyDescent="0.25">
      <c r="A663" s="131">
        <v>31</v>
      </c>
      <c r="B663" s="132">
        <v>27</v>
      </c>
      <c r="C663" s="126"/>
      <c r="D663" s="132">
        <v>14.7</v>
      </c>
      <c r="E663" s="126"/>
      <c r="F663" s="132" t="s">
        <v>15</v>
      </c>
      <c r="G663" s="126"/>
      <c r="H663" s="132" t="s">
        <v>15</v>
      </c>
      <c r="I663" s="132">
        <v>1</v>
      </c>
      <c r="J663" s="126"/>
      <c r="K663" s="132">
        <v>0.2</v>
      </c>
      <c r="L663" s="126"/>
      <c r="M663" s="132">
        <v>1.4</v>
      </c>
    </row>
    <row r="666" spans="1:13" ht="16.5" thickBot="1" x14ac:dyDescent="0.3">
      <c r="A666" s="109" t="s">
        <v>61</v>
      </c>
      <c r="B666" s="110">
        <v>1990</v>
      </c>
      <c r="C666" s="111"/>
      <c r="D666" s="111"/>
      <c r="E666" s="112"/>
      <c r="F666" s="113"/>
      <c r="G666" s="113"/>
      <c r="H666" s="113"/>
      <c r="I666" s="111"/>
      <c r="J666" s="111"/>
      <c r="K666" s="111"/>
      <c r="L666" s="111"/>
      <c r="M666" s="111"/>
    </row>
    <row r="667" spans="1:13" ht="15" thickBot="1" x14ac:dyDescent="0.25">
      <c r="A667" s="115" t="s">
        <v>62</v>
      </c>
      <c r="B667" s="129" t="s">
        <v>63</v>
      </c>
      <c r="C667" s="129" t="s">
        <v>64</v>
      </c>
      <c r="D667" s="129" t="s">
        <v>65</v>
      </c>
      <c r="E667" s="129" t="s">
        <v>66</v>
      </c>
      <c r="F667" s="129" t="s">
        <v>67</v>
      </c>
      <c r="G667" s="129" t="s">
        <v>68</v>
      </c>
      <c r="H667" s="129" t="s">
        <v>69</v>
      </c>
      <c r="I667" s="129" t="s">
        <v>70</v>
      </c>
      <c r="J667" s="129" t="s">
        <v>71</v>
      </c>
      <c r="K667" s="129" t="s">
        <v>72</v>
      </c>
      <c r="L667" s="129" t="s">
        <v>73</v>
      </c>
      <c r="M667" s="130" t="s">
        <v>74</v>
      </c>
    </row>
    <row r="668" spans="1:13" ht="16.5" thickTop="1" x14ac:dyDescent="0.25">
      <c r="A668" s="131">
        <v>1</v>
      </c>
      <c r="B668" s="132" t="s">
        <v>15</v>
      </c>
      <c r="C668" s="132">
        <v>7.1</v>
      </c>
      <c r="D668" s="132">
        <v>32.799999999999997</v>
      </c>
      <c r="E668" s="132">
        <v>4</v>
      </c>
      <c r="F668" s="132">
        <v>2.4</v>
      </c>
      <c r="G668" s="132">
        <v>6.4</v>
      </c>
      <c r="H668" s="132">
        <v>4.0999999999999996</v>
      </c>
      <c r="I668" s="132" t="s">
        <v>15</v>
      </c>
      <c r="J668" s="132">
        <v>1.3</v>
      </c>
      <c r="K668" s="132" t="s">
        <v>15</v>
      </c>
      <c r="L668" s="132" t="s">
        <v>15</v>
      </c>
      <c r="M668" s="132">
        <v>24.1</v>
      </c>
    </row>
    <row r="669" spans="1:13" ht="15.75" x14ac:dyDescent="0.25">
      <c r="A669" s="131">
        <v>2</v>
      </c>
      <c r="B669" s="132" t="s">
        <v>15</v>
      </c>
      <c r="C669" s="132">
        <v>0</v>
      </c>
      <c r="D669" s="132" t="s">
        <v>15</v>
      </c>
      <c r="E669" s="132">
        <v>2.5</v>
      </c>
      <c r="F669" s="132" t="s">
        <v>15</v>
      </c>
      <c r="G669" s="132">
        <v>4.2</v>
      </c>
      <c r="H669" s="132">
        <v>4.5</v>
      </c>
      <c r="I669" s="132">
        <v>9.4</v>
      </c>
      <c r="J669" s="132">
        <v>34.200000000000003</v>
      </c>
      <c r="K669" s="132" t="s">
        <v>15</v>
      </c>
      <c r="L669" s="132" t="s">
        <v>15</v>
      </c>
      <c r="M669" s="132">
        <v>1</v>
      </c>
    </row>
    <row r="670" spans="1:13" ht="15.75" x14ac:dyDescent="0.25">
      <c r="A670" s="131">
        <v>3</v>
      </c>
      <c r="B670" s="132" t="s">
        <v>15</v>
      </c>
      <c r="C670" s="132">
        <v>1.7</v>
      </c>
      <c r="D670" s="132" t="s">
        <v>15</v>
      </c>
      <c r="E670" s="132" t="s">
        <v>15</v>
      </c>
      <c r="F670" s="132">
        <v>2.8</v>
      </c>
      <c r="G670" s="132">
        <v>3</v>
      </c>
      <c r="H670" s="132">
        <v>7.8</v>
      </c>
      <c r="I670" s="132" t="s">
        <v>15</v>
      </c>
      <c r="J670" s="132">
        <v>1.4</v>
      </c>
      <c r="K670" s="132">
        <v>26.9</v>
      </c>
      <c r="L670" s="132">
        <v>5.4</v>
      </c>
      <c r="M670" s="132" t="s">
        <v>15</v>
      </c>
    </row>
    <row r="671" spans="1:13" ht="15.75" x14ac:dyDescent="0.25">
      <c r="A671" s="131">
        <v>4</v>
      </c>
      <c r="B671" s="132">
        <v>7.4</v>
      </c>
      <c r="C671" s="132">
        <v>4.5</v>
      </c>
      <c r="D671" s="132" t="s">
        <v>15</v>
      </c>
      <c r="E671" s="132">
        <v>0.6</v>
      </c>
      <c r="F671" s="132">
        <v>33.6</v>
      </c>
      <c r="G671" s="132" t="s">
        <v>15</v>
      </c>
      <c r="H671" s="132" t="s">
        <v>15</v>
      </c>
      <c r="I671" s="132">
        <v>37.299999999999997</v>
      </c>
      <c r="J671" s="132" t="s">
        <v>15</v>
      </c>
      <c r="K671" s="132">
        <v>11.8</v>
      </c>
      <c r="L671" s="132">
        <v>30.4</v>
      </c>
      <c r="M671" s="132" t="s">
        <v>15</v>
      </c>
    </row>
    <row r="672" spans="1:13" ht="15.75" x14ac:dyDescent="0.25">
      <c r="A672" s="131">
        <v>5</v>
      </c>
      <c r="B672" s="132">
        <v>31.2</v>
      </c>
      <c r="C672" s="132">
        <v>15.1</v>
      </c>
      <c r="D672" s="132">
        <v>1.2</v>
      </c>
      <c r="E672" s="132">
        <v>42.2</v>
      </c>
      <c r="F672" s="132">
        <v>0.4</v>
      </c>
      <c r="G672" s="132" t="s">
        <v>15</v>
      </c>
      <c r="H672" s="132" t="s">
        <v>15</v>
      </c>
      <c r="I672" s="132">
        <v>89.4</v>
      </c>
      <c r="J672" s="132">
        <v>54.3</v>
      </c>
      <c r="K672" s="132">
        <v>1</v>
      </c>
      <c r="L672" s="132">
        <v>6.3</v>
      </c>
      <c r="M672" s="132">
        <v>16.399999999999999</v>
      </c>
    </row>
    <row r="673" spans="1:13" ht="15.75" x14ac:dyDescent="0.25">
      <c r="A673" s="131">
        <v>6</v>
      </c>
      <c r="B673" s="132">
        <v>9.4</v>
      </c>
      <c r="C673" s="132">
        <v>5.8</v>
      </c>
      <c r="D673" s="132">
        <v>5.6</v>
      </c>
      <c r="E673" s="132">
        <v>15.8</v>
      </c>
      <c r="F673" s="132" t="s">
        <v>15</v>
      </c>
      <c r="G673" s="132" t="s">
        <v>15</v>
      </c>
      <c r="H673" s="132">
        <v>113.1</v>
      </c>
      <c r="I673" s="132">
        <v>3.6</v>
      </c>
      <c r="J673" s="132" t="s">
        <v>15</v>
      </c>
      <c r="K673" s="132" t="s">
        <v>15</v>
      </c>
      <c r="L673" s="132" t="s">
        <v>15</v>
      </c>
      <c r="M673" s="132" t="s">
        <v>15</v>
      </c>
    </row>
    <row r="674" spans="1:13" ht="15.75" x14ac:dyDescent="0.25">
      <c r="A674" s="131">
        <v>7</v>
      </c>
      <c r="B674" s="132">
        <v>2.4</v>
      </c>
      <c r="C674" s="132" t="s">
        <v>15</v>
      </c>
      <c r="D674" s="132" t="s">
        <v>15</v>
      </c>
      <c r="E674" s="132">
        <v>0</v>
      </c>
      <c r="F674" s="132">
        <v>1.7</v>
      </c>
      <c r="G674" s="132" t="s">
        <v>15</v>
      </c>
      <c r="H674" s="132">
        <v>21.8</v>
      </c>
      <c r="I674" s="132">
        <v>6.3</v>
      </c>
      <c r="J674" s="132" t="s">
        <v>15</v>
      </c>
      <c r="K674" s="132">
        <v>14.9</v>
      </c>
      <c r="L674" s="132">
        <v>8.5</v>
      </c>
      <c r="M674" s="132">
        <v>0.2</v>
      </c>
    </row>
    <row r="675" spans="1:13" ht="15.75" x14ac:dyDescent="0.25">
      <c r="A675" s="131">
        <v>8</v>
      </c>
      <c r="B675" s="132" t="s">
        <v>15</v>
      </c>
      <c r="C675" s="132">
        <v>5.4</v>
      </c>
      <c r="D675" s="132">
        <v>3.7</v>
      </c>
      <c r="E675" s="132">
        <v>6.3</v>
      </c>
      <c r="F675" s="132">
        <v>2.8</v>
      </c>
      <c r="G675" s="132">
        <v>8.9</v>
      </c>
      <c r="H675" s="132">
        <v>1.4</v>
      </c>
      <c r="I675" s="132" t="s">
        <v>15</v>
      </c>
      <c r="J675" s="132">
        <v>8.8000000000000007</v>
      </c>
      <c r="K675" s="132">
        <v>14.3</v>
      </c>
      <c r="L675" s="132">
        <v>24.6</v>
      </c>
      <c r="M675" s="132">
        <v>51.8</v>
      </c>
    </row>
    <row r="676" spans="1:13" ht="15.75" x14ac:dyDescent="0.25">
      <c r="A676" s="131">
        <v>9</v>
      </c>
      <c r="B676" s="132" t="s">
        <v>15</v>
      </c>
      <c r="C676" s="132" t="s">
        <v>15</v>
      </c>
      <c r="D676" s="132" t="s">
        <v>15</v>
      </c>
      <c r="E676" s="132">
        <v>6.9</v>
      </c>
      <c r="F676" s="132">
        <v>1.4</v>
      </c>
      <c r="G676" s="132">
        <v>10.4</v>
      </c>
      <c r="H676" s="132">
        <v>13.1</v>
      </c>
      <c r="I676" s="132" t="s">
        <v>15</v>
      </c>
      <c r="J676" s="132" t="s">
        <v>15</v>
      </c>
      <c r="K676" s="132">
        <v>0.6</v>
      </c>
      <c r="L676" s="132">
        <v>44</v>
      </c>
      <c r="M676" s="132">
        <v>13.5</v>
      </c>
    </row>
    <row r="677" spans="1:13" ht="15.75" x14ac:dyDescent="0.25">
      <c r="A677" s="131">
        <v>10</v>
      </c>
      <c r="B677" s="132">
        <v>13.3</v>
      </c>
      <c r="C677" s="132" t="s">
        <v>15</v>
      </c>
      <c r="D677" s="132">
        <v>1.4</v>
      </c>
      <c r="E677" s="132">
        <v>20.5</v>
      </c>
      <c r="F677" s="132">
        <v>1</v>
      </c>
      <c r="G677" s="132">
        <v>10.4</v>
      </c>
      <c r="H677" s="132">
        <v>20.9</v>
      </c>
      <c r="I677" s="132">
        <v>39.299999999999997</v>
      </c>
      <c r="J677" s="132" t="s">
        <v>15</v>
      </c>
      <c r="K677" s="132">
        <v>25.2</v>
      </c>
      <c r="L677" s="132">
        <v>1.6</v>
      </c>
      <c r="M677" s="132">
        <v>1.5</v>
      </c>
    </row>
    <row r="678" spans="1:13" ht="15.75" x14ac:dyDescent="0.25">
      <c r="A678" s="131">
        <v>11</v>
      </c>
      <c r="B678" s="132" t="s">
        <v>15</v>
      </c>
      <c r="C678" s="132" t="s">
        <v>15</v>
      </c>
      <c r="D678" s="132" t="s">
        <v>15</v>
      </c>
      <c r="E678" s="132">
        <v>0</v>
      </c>
      <c r="F678" s="132">
        <v>8.5</v>
      </c>
      <c r="G678" s="132">
        <v>53.6</v>
      </c>
      <c r="H678" s="132">
        <v>49</v>
      </c>
      <c r="I678" s="132">
        <v>36.799999999999997</v>
      </c>
      <c r="J678" s="132" t="s">
        <v>15</v>
      </c>
      <c r="K678" s="132">
        <v>80.7</v>
      </c>
      <c r="L678" s="132">
        <v>18.899999999999999</v>
      </c>
      <c r="M678" s="132" t="s">
        <v>15</v>
      </c>
    </row>
    <row r="679" spans="1:13" ht="15.75" x14ac:dyDescent="0.25">
      <c r="A679" s="131">
        <v>12</v>
      </c>
      <c r="B679" s="132" t="s">
        <v>15</v>
      </c>
      <c r="C679" s="132">
        <v>6.9</v>
      </c>
      <c r="D679" s="132" t="s">
        <v>15</v>
      </c>
      <c r="E679" s="132">
        <v>25.4</v>
      </c>
      <c r="F679" s="132">
        <v>9.8000000000000007</v>
      </c>
      <c r="G679" s="132" t="s">
        <v>15</v>
      </c>
      <c r="H679" s="132">
        <v>2.7</v>
      </c>
      <c r="I679" s="132">
        <v>28.3</v>
      </c>
      <c r="J679" s="132" t="s">
        <v>15</v>
      </c>
      <c r="K679" s="132">
        <v>5.4</v>
      </c>
      <c r="L679" s="132">
        <v>1.2</v>
      </c>
      <c r="M679" s="132">
        <v>5.3</v>
      </c>
    </row>
    <row r="680" spans="1:13" ht="15.75" x14ac:dyDescent="0.25">
      <c r="A680" s="131">
        <v>13</v>
      </c>
      <c r="B680" s="132" t="s">
        <v>15</v>
      </c>
      <c r="C680" s="132">
        <v>1</v>
      </c>
      <c r="D680" s="132" t="s">
        <v>15</v>
      </c>
      <c r="E680" s="132">
        <v>58.8</v>
      </c>
      <c r="F680" s="132">
        <v>2.6</v>
      </c>
      <c r="G680" s="132" t="s">
        <v>15</v>
      </c>
      <c r="H680" s="132" t="s">
        <v>15</v>
      </c>
      <c r="I680" s="132">
        <v>29.2</v>
      </c>
      <c r="J680" s="132">
        <v>5.2</v>
      </c>
      <c r="K680" s="132">
        <v>1.2</v>
      </c>
      <c r="L680" s="132">
        <v>32.4</v>
      </c>
      <c r="M680" s="132">
        <v>4.2</v>
      </c>
    </row>
    <row r="681" spans="1:13" ht="15.75" x14ac:dyDescent="0.25">
      <c r="A681" s="131">
        <v>14</v>
      </c>
      <c r="B681" s="132" t="s">
        <v>15</v>
      </c>
      <c r="C681" s="132">
        <v>0.3</v>
      </c>
      <c r="D681" s="132">
        <v>1</v>
      </c>
      <c r="E681" s="132">
        <v>5.5</v>
      </c>
      <c r="F681" s="132">
        <v>3.4</v>
      </c>
      <c r="G681" s="132">
        <v>20.399999999999999</v>
      </c>
      <c r="H681" s="132">
        <v>1.9</v>
      </c>
      <c r="I681" s="132" t="s">
        <v>15</v>
      </c>
      <c r="J681" s="132">
        <v>48.2</v>
      </c>
      <c r="K681" s="132">
        <v>26.2</v>
      </c>
      <c r="L681" s="132" t="s">
        <v>15</v>
      </c>
      <c r="M681" s="132" t="s">
        <v>15</v>
      </c>
    </row>
    <row r="682" spans="1:13" ht="15.75" x14ac:dyDescent="0.25">
      <c r="A682" s="131">
        <v>15</v>
      </c>
      <c r="B682" s="132" t="s">
        <v>15</v>
      </c>
      <c r="C682" s="132">
        <v>3.1</v>
      </c>
      <c r="D682" s="132">
        <v>2.6</v>
      </c>
      <c r="E682" s="132" t="s">
        <v>15</v>
      </c>
      <c r="F682" s="132">
        <v>0.3</v>
      </c>
      <c r="G682" s="132" t="s">
        <v>15</v>
      </c>
      <c r="H682" s="132" t="s">
        <v>15</v>
      </c>
      <c r="I682" s="132" t="s">
        <v>15</v>
      </c>
      <c r="J682" s="132">
        <v>68.7</v>
      </c>
      <c r="K682" s="132" t="s">
        <v>15</v>
      </c>
      <c r="L682" s="132">
        <v>44.4</v>
      </c>
      <c r="M682" s="132">
        <v>30.8</v>
      </c>
    </row>
    <row r="683" spans="1:13" ht="15.75" x14ac:dyDescent="0.25">
      <c r="A683" s="131">
        <v>16</v>
      </c>
      <c r="B683" s="132" t="s">
        <v>15</v>
      </c>
      <c r="C683" s="132">
        <v>9.9</v>
      </c>
      <c r="D683" s="132">
        <v>17.8</v>
      </c>
      <c r="E683" s="132">
        <v>82.2</v>
      </c>
      <c r="F683" s="132">
        <v>10.199999999999999</v>
      </c>
      <c r="G683" s="132" t="s">
        <v>15</v>
      </c>
      <c r="H683" s="132" t="s">
        <v>15</v>
      </c>
      <c r="I683" s="132" t="s">
        <v>15</v>
      </c>
      <c r="J683" s="132">
        <v>10.1</v>
      </c>
      <c r="K683" s="132">
        <v>13.7</v>
      </c>
      <c r="L683" s="132">
        <v>2.2000000000000002</v>
      </c>
      <c r="M683" s="132">
        <v>4</v>
      </c>
    </row>
    <row r="684" spans="1:13" ht="15.75" x14ac:dyDescent="0.25">
      <c r="A684" s="131">
        <v>17</v>
      </c>
      <c r="B684" s="132">
        <v>84</v>
      </c>
      <c r="C684" s="132">
        <v>9.1</v>
      </c>
      <c r="D684" s="132" t="s">
        <v>15</v>
      </c>
      <c r="E684" s="132" t="s">
        <v>15</v>
      </c>
      <c r="F684" s="132" t="s">
        <v>15</v>
      </c>
      <c r="G684" s="132">
        <v>18.3</v>
      </c>
      <c r="H684" s="132">
        <v>3.6</v>
      </c>
      <c r="I684" s="132" t="s">
        <v>15</v>
      </c>
      <c r="J684" s="132">
        <v>90.2</v>
      </c>
      <c r="K684" s="132">
        <v>1.2</v>
      </c>
      <c r="L684" s="132">
        <v>20.2</v>
      </c>
      <c r="M684" s="132" t="s">
        <v>15</v>
      </c>
    </row>
    <row r="685" spans="1:13" ht="15.75" x14ac:dyDescent="0.25">
      <c r="A685" s="131">
        <v>18</v>
      </c>
      <c r="B685" s="132">
        <v>4.8</v>
      </c>
      <c r="C685" s="132">
        <v>26.5</v>
      </c>
      <c r="D685" s="132">
        <v>0</v>
      </c>
      <c r="E685" s="132">
        <v>15.4</v>
      </c>
      <c r="F685" s="132">
        <v>49.9</v>
      </c>
      <c r="G685" s="132" t="s">
        <v>15</v>
      </c>
      <c r="H685" s="132">
        <v>5.9</v>
      </c>
      <c r="I685" s="132" t="s">
        <v>15</v>
      </c>
      <c r="J685" s="132" t="s">
        <v>15</v>
      </c>
      <c r="K685" s="132" t="s">
        <v>15</v>
      </c>
      <c r="L685" s="132" t="s">
        <v>15</v>
      </c>
      <c r="M685" s="132">
        <v>32.9</v>
      </c>
    </row>
    <row r="686" spans="1:13" ht="15.75" x14ac:dyDescent="0.25">
      <c r="A686" s="131">
        <v>19</v>
      </c>
      <c r="B686" s="132">
        <v>6.6</v>
      </c>
      <c r="C686" s="132">
        <v>30.8</v>
      </c>
      <c r="D686" s="132">
        <v>27.4</v>
      </c>
      <c r="E686" s="132">
        <v>1.2</v>
      </c>
      <c r="F686" s="132">
        <v>0.2</v>
      </c>
      <c r="G686" s="132">
        <v>1.5</v>
      </c>
      <c r="H686" s="132" t="s">
        <v>15</v>
      </c>
      <c r="I686" s="132" t="s">
        <v>15</v>
      </c>
      <c r="J686" s="132">
        <v>1.2</v>
      </c>
      <c r="K686" s="132">
        <v>0</v>
      </c>
      <c r="L686" s="132">
        <v>42.8</v>
      </c>
      <c r="M686" s="132" t="s">
        <v>15</v>
      </c>
    </row>
    <row r="687" spans="1:13" ht="15.75" x14ac:dyDescent="0.25">
      <c r="A687" s="131">
        <v>20</v>
      </c>
      <c r="B687" s="132">
        <v>10.7</v>
      </c>
      <c r="C687" s="132" t="s">
        <v>15</v>
      </c>
      <c r="D687" s="132">
        <v>46.6</v>
      </c>
      <c r="E687" s="132" t="s">
        <v>15</v>
      </c>
      <c r="F687" s="132">
        <v>30.4</v>
      </c>
      <c r="G687" s="132">
        <v>10.4</v>
      </c>
      <c r="H687" s="132">
        <v>9.4</v>
      </c>
      <c r="I687" s="132" t="s">
        <v>15</v>
      </c>
      <c r="J687" s="132">
        <v>0.6</v>
      </c>
      <c r="K687" s="132">
        <v>37.200000000000003</v>
      </c>
      <c r="L687" s="132">
        <v>3.2</v>
      </c>
      <c r="M687" s="132">
        <v>3.9</v>
      </c>
    </row>
    <row r="688" spans="1:13" ht="15.75" x14ac:dyDescent="0.25">
      <c r="A688" s="131">
        <v>21</v>
      </c>
      <c r="B688" s="132" t="s">
        <v>15</v>
      </c>
      <c r="C688" s="132" t="s">
        <v>15</v>
      </c>
      <c r="D688" s="132">
        <v>20.3</v>
      </c>
      <c r="E688" s="132">
        <v>3.5</v>
      </c>
      <c r="F688" s="132">
        <v>0.6</v>
      </c>
      <c r="G688" s="132" t="s">
        <v>15</v>
      </c>
      <c r="H688" s="132">
        <v>30.7</v>
      </c>
      <c r="I688" s="132" t="s">
        <v>15</v>
      </c>
      <c r="J688" s="132">
        <v>0</v>
      </c>
      <c r="K688" s="132" t="s">
        <v>15</v>
      </c>
      <c r="L688" s="132">
        <v>6.6</v>
      </c>
      <c r="M688" s="132" t="s">
        <v>15</v>
      </c>
    </row>
    <row r="689" spans="1:13" ht="15.75" x14ac:dyDescent="0.25">
      <c r="A689" s="131">
        <v>22</v>
      </c>
      <c r="B689" s="132" t="s">
        <v>15</v>
      </c>
      <c r="C689" s="132" t="s">
        <v>15</v>
      </c>
      <c r="D689" s="132">
        <v>10.8</v>
      </c>
      <c r="E689" s="132">
        <v>1.4</v>
      </c>
      <c r="F689" s="132">
        <v>18</v>
      </c>
      <c r="G689" s="132" t="s">
        <v>15</v>
      </c>
      <c r="H689" s="132">
        <v>112.5</v>
      </c>
      <c r="I689" s="132">
        <v>27</v>
      </c>
      <c r="J689" s="132">
        <v>0.1</v>
      </c>
      <c r="K689" s="132">
        <v>13.9</v>
      </c>
      <c r="L689" s="132">
        <v>6.5</v>
      </c>
      <c r="M689" s="132" t="s">
        <v>15</v>
      </c>
    </row>
    <row r="690" spans="1:13" ht="15.75" x14ac:dyDescent="0.25">
      <c r="A690" s="131">
        <v>23</v>
      </c>
      <c r="B690" s="132" t="s">
        <v>15</v>
      </c>
      <c r="C690" s="132">
        <v>1.2</v>
      </c>
      <c r="D690" s="132" t="s">
        <v>15</v>
      </c>
      <c r="E690" s="132">
        <v>78.2</v>
      </c>
      <c r="F690" s="132">
        <v>33.6</v>
      </c>
      <c r="G690" s="132" t="s">
        <v>15</v>
      </c>
      <c r="H690" s="132">
        <v>31.1</v>
      </c>
      <c r="I690" s="132">
        <v>18.2</v>
      </c>
      <c r="J690" s="132">
        <v>11.5</v>
      </c>
      <c r="K690" s="132">
        <v>15.8</v>
      </c>
      <c r="L690" s="132">
        <v>0.4</v>
      </c>
      <c r="M690" s="132" t="s">
        <v>15</v>
      </c>
    </row>
    <row r="691" spans="1:13" ht="15.75" x14ac:dyDescent="0.25">
      <c r="A691" s="131">
        <v>24</v>
      </c>
      <c r="B691" s="132" t="s">
        <v>15</v>
      </c>
      <c r="C691" s="132" t="s">
        <v>15</v>
      </c>
      <c r="D691" s="132" t="s">
        <v>15</v>
      </c>
      <c r="E691" s="132" t="s">
        <v>15</v>
      </c>
      <c r="F691" s="132" t="s">
        <v>15</v>
      </c>
      <c r="G691" s="132" t="s">
        <v>15</v>
      </c>
      <c r="H691" s="132">
        <v>1.6</v>
      </c>
      <c r="I691" s="132">
        <v>1.3</v>
      </c>
      <c r="J691" s="132">
        <v>10.199999999999999</v>
      </c>
      <c r="K691" s="132">
        <v>1.3</v>
      </c>
      <c r="L691" s="132" t="s">
        <v>15</v>
      </c>
      <c r="M691" s="132" t="s">
        <v>15</v>
      </c>
    </row>
    <row r="692" spans="1:13" ht="15.75" x14ac:dyDescent="0.25">
      <c r="A692" s="131">
        <v>25</v>
      </c>
      <c r="B692" s="132" t="s">
        <v>15</v>
      </c>
      <c r="C692" s="132" t="s">
        <v>15</v>
      </c>
      <c r="D692" s="132">
        <v>33</v>
      </c>
      <c r="E692" s="132">
        <v>4.0999999999999996</v>
      </c>
      <c r="F692" s="132">
        <v>45.5</v>
      </c>
      <c r="G692" s="132" t="s">
        <v>15</v>
      </c>
      <c r="H692" s="132">
        <v>0.1</v>
      </c>
      <c r="I692" s="132">
        <v>53.5</v>
      </c>
      <c r="J692" s="132">
        <v>2.2999999999999998</v>
      </c>
      <c r="K692" s="132">
        <v>2.2000000000000002</v>
      </c>
      <c r="L692" s="132" t="s">
        <v>15</v>
      </c>
      <c r="M692" s="132">
        <v>0</v>
      </c>
    </row>
    <row r="693" spans="1:13" ht="15.75" x14ac:dyDescent="0.25">
      <c r="A693" s="131">
        <v>26</v>
      </c>
      <c r="B693" s="132">
        <v>7.6</v>
      </c>
      <c r="C693" s="132" t="s">
        <v>15</v>
      </c>
      <c r="D693" s="132">
        <v>36</v>
      </c>
      <c r="E693" s="132" t="s">
        <v>15</v>
      </c>
      <c r="F693" s="132" t="s">
        <v>15</v>
      </c>
      <c r="G693" s="132" t="s">
        <v>15</v>
      </c>
      <c r="H693" s="132">
        <v>4.2</v>
      </c>
      <c r="I693" s="132">
        <v>29.4</v>
      </c>
      <c r="J693" s="132">
        <v>23.1</v>
      </c>
      <c r="K693" s="132">
        <v>23.4</v>
      </c>
      <c r="L693" s="132">
        <v>37.200000000000003</v>
      </c>
      <c r="M693" s="132">
        <v>1</v>
      </c>
    </row>
    <row r="694" spans="1:13" ht="15.75" x14ac:dyDescent="0.25">
      <c r="A694" s="131">
        <v>27</v>
      </c>
      <c r="B694" s="132">
        <v>1.6</v>
      </c>
      <c r="C694" s="132" t="s">
        <v>15</v>
      </c>
      <c r="D694" s="132">
        <v>11.8</v>
      </c>
      <c r="E694" s="132">
        <v>9</v>
      </c>
      <c r="F694" s="132" t="s">
        <v>15</v>
      </c>
      <c r="G694" s="132" t="s">
        <v>15</v>
      </c>
      <c r="H694" s="132">
        <v>33.200000000000003</v>
      </c>
      <c r="I694" s="132">
        <v>13.4</v>
      </c>
      <c r="J694" s="132">
        <v>5</v>
      </c>
      <c r="K694" s="132">
        <v>15.3</v>
      </c>
      <c r="L694" s="132">
        <v>52.3</v>
      </c>
      <c r="M694" s="132">
        <v>0.2</v>
      </c>
    </row>
    <row r="695" spans="1:13" ht="15.75" x14ac:dyDescent="0.25">
      <c r="A695" s="131">
        <v>28</v>
      </c>
      <c r="B695" s="132" t="s">
        <v>15</v>
      </c>
      <c r="C695" s="132" t="s">
        <v>15</v>
      </c>
      <c r="D695" s="132">
        <v>6.9</v>
      </c>
      <c r="E695" s="132" t="s">
        <v>15</v>
      </c>
      <c r="F695" s="132">
        <v>74.3</v>
      </c>
      <c r="G695" s="132" t="s">
        <v>15</v>
      </c>
      <c r="H695" s="132" t="s">
        <v>15</v>
      </c>
      <c r="I695" s="132" t="s">
        <v>15</v>
      </c>
      <c r="J695" s="132">
        <v>10.4</v>
      </c>
      <c r="K695" s="132">
        <v>14.6</v>
      </c>
      <c r="L695" s="132">
        <v>2</v>
      </c>
      <c r="M695" s="132">
        <v>5.4</v>
      </c>
    </row>
    <row r="696" spans="1:13" ht="15.75" x14ac:dyDescent="0.25">
      <c r="A696" s="131">
        <v>29</v>
      </c>
      <c r="B696" s="132" t="s">
        <v>15</v>
      </c>
      <c r="C696" s="126"/>
      <c r="D696" s="132">
        <v>25.4</v>
      </c>
      <c r="E696" s="132">
        <v>6.7</v>
      </c>
      <c r="F696" s="132">
        <v>1.4</v>
      </c>
      <c r="G696" s="132">
        <v>9</v>
      </c>
      <c r="H696" s="132">
        <v>17</v>
      </c>
      <c r="I696" s="132" t="s">
        <v>15</v>
      </c>
      <c r="J696" s="132">
        <v>57.6</v>
      </c>
      <c r="K696" s="132">
        <v>13.4</v>
      </c>
      <c r="L696" s="132">
        <v>28.6</v>
      </c>
      <c r="M696" s="132" t="s">
        <v>15</v>
      </c>
    </row>
    <row r="697" spans="1:13" ht="15.75" x14ac:dyDescent="0.25">
      <c r="A697" s="131">
        <v>30</v>
      </c>
      <c r="B697" s="132">
        <v>16.8</v>
      </c>
      <c r="C697" s="126"/>
      <c r="D697" s="132">
        <v>15.6</v>
      </c>
      <c r="E697" s="132">
        <v>5</v>
      </c>
      <c r="F697" s="132" t="s">
        <v>15</v>
      </c>
      <c r="G697" s="132" t="s">
        <v>15</v>
      </c>
      <c r="H697" s="132">
        <v>29.6</v>
      </c>
      <c r="I697" s="132" t="s">
        <v>15</v>
      </c>
      <c r="J697" s="132">
        <v>9</v>
      </c>
      <c r="K697" s="132">
        <v>13</v>
      </c>
      <c r="L697" s="132">
        <v>10</v>
      </c>
      <c r="M697" s="132" t="s">
        <v>15</v>
      </c>
    </row>
    <row r="698" spans="1:13" ht="15.75" x14ac:dyDescent="0.25">
      <c r="A698" s="131">
        <v>31</v>
      </c>
      <c r="B698" s="132">
        <v>2.4</v>
      </c>
      <c r="C698" s="126"/>
      <c r="D698" s="132">
        <v>11.2</v>
      </c>
      <c r="E698" s="126"/>
      <c r="F698" s="132">
        <v>6.4</v>
      </c>
      <c r="G698" s="126"/>
      <c r="H698" s="132">
        <v>1.4</v>
      </c>
      <c r="I698" s="132" t="s">
        <v>15</v>
      </c>
      <c r="J698" s="126"/>
      <c r="K698" s="132">
        <v>20</v>
      </c>
      <c r="L698" s="126"/>
      <c r="M698" s="132" t="s">
        <v>15</v>
      </c>
    </row>
    <row r="701" spans="1:13" ht="16.5" thickBot="1" x14ac:dyDescent="0.3">
      <c r="A701" s="109" t="s">
        <v>61</v>
      </c>
      <c r="B701" s="110">
        <v>1991</v>
      </c>
      <c r="C701" s="111"/>
      <c r="D701" s="111"/>
      <c r="E701" s="112"/>
      <c r="F701" s="113"/>
      <c r="G701" s="113"/>
      <c r="H701" s="113"/>
      <c r="I701" s="111"/>
      <c r="J701" s="111"/>
      <c r="K701" s="111"/>
      <c r="L701" s="111"/>
      <c r="M701" s="111"/>
    </row>
    <row r="702" spans="1:13" ht="15" thickBot="1" x14ac:dyDescent="0.25">
      <c r="A702" s="115" t="s">
        <v>62</v>
      </c>
      <c r="B702" s="129" t="s">
        <v>63</v>
      </c>
      <c r="C702" s="129" t="s">
        <v>64</v>
      </c>
      <c r="D702" s="129" t="s">
        <v>65</v>
      </c>
      <c r="E702" s="129" t="s">
        <v>66</v>
      </c>
      <c r="F702" s="129" t="s">
        <v>67</v>
      </c>
      <c r="G702" s="129" t="s">
        <v>68</v>
      </c>
      <c r="H702" s="129" t="s">
        <v>69</v>
      </c>
      <c r="I702" s="129" t="s">
        <v>70</v>
      </c>
      <c r="J702" s="129" t="s">
        <v>71</v>
      </c>
      <c r="K702" s="129" t="s">
        <v>72</v>
      </c>
      <c r="L702" s="129" t="s">
        <v>73</v>
      </c>
      <c r="M702" s="130" t="s">
        <v>74</v>
      </c>
    </row>
    <row r="703" spans="1:13" ht="16.5" thickTop="1" x14ac:dyDescent="0.25">
      <c r="A703" s="131">
        <v>1</v>
      </c>
      <c r="B703" s="132" t="s">
        <v>15</v>
      </c>
      <c r="C703" s="132">
        <v>1.2</v>
      </c>
      <c r="D703" s="132" t="s">
        <v>15</v>
      </c>
      <c r="E703" s="132">
        <v>38.299999999999997</v>
      </c>
      <c r="F703" s="132" t="s">
        <v>15</v>
      </c>
      <c r="G703" s="132" t="s">
        <v>15</v>
      </c>
      <c r="H703" s="132">
        <v>46.4</v>
      </c>
      <c r="I703" s="132" t="s">
        <v>15</v>
      </c>
      <c r="J703" s="132" t="s">
        <v>15</v>
      </c>
      <c r="K703" s="132" t="s">
        <v>15</v>
      </c>
      <c r="L703" s="132">
        <v>44.3</v>
      </c>
      <c r="M703" s="132" t="s">
        <v>15</v>
      </c>
    </row>
    <row r="704" spans="1:13" ht="15.75" x14ac:dyDescent="0.25">
      <c r="A704" s="131">
        <v>2</v>
      </c>
      <c r="B704" s="132" t="s">
        <v>15</v>
      </c>
      <c r="C704" s="132">
        <v>4.8</v>
      </c>
      <c r="D704" s="132" t="s">
        <v>15</v>
      </c>
      <c r="E704" s="132" t="s">
        <v>15</v>
      </c>
      <c r="F704" s="132">
        <v>127.2</v>
      </c>
      <c r="G704" s="132">
        <v>42.2</v>
      </c>
      <c r="H704" s="132">
        <v>3.4</v>
      </c>
      <c r="I704" s="132" t="s">
        <v>15</v>
      </c>
      <c r="J704" s="132" t="s">
        <v>15</v>
      </c>
      <c r="K704" s="132" t="s">
        <v>15</v>
      </c>
      <c r="L704" s="132" t="s">
        <v>15</v>
      </c>
      <c r="M704" s="132">
        <v>14.4</v>
      </c>
    </row>
    <row r="705" spans="1:13" ht="15.75" x14ac:dyDescent="0.25">
      <c r="A705" s="131">
        <v>3</v>
      </c>
      <c r="B705" s="132" t="s">
        <v>15</v>
      </c>
      <c r="C705" s="132">
        <v>9.1999999999999993</v>
      </c>
      <c r="D705" s="132" t="s">
        <v>15</v>
      </c>
      <c r="E705" s="132">
        <v>37.9</v>
      </c>
      <c r="F705" s="132" t="s">
        <v>15</v>
      </c>
      <c r="G705" s="132">
        <v>52.3</v>
      </c>
      <c r="H705" s="132">
        <v>7.9</v>
      </c>
      <c r="I705" s="132">
        <v>2.2000000000000002</v>
      </c>
      <c r="J705" s="132" t="s">
        <v>15</v>
      </c>
      <c r="K705" s="132">
        <v>24</v>
      </c>
      <c r="L705" s="132" t="s">
        <v>15</v>
      </c>
      <c r="M705" s="132">
        <v>10</v>
      </c>
    </row>
    <row r="706" spans="1:13" ht="15.75" x14ac:dyDescent="0.25">
      <c r="A706" s="131">
        <v>4</v>
      </c>
      <c r="B706" s="132" t="s">
        <v>15</v>
      </c>
      <c r="C706" s="132">
        <v>27.6</v>
      </c>
      <c r="D706" s="132" t="s">
        <v>15</v>
      </c>
      <c r="E706" s="132">
        <v>1.8</v>
      </c>
      <c r="F706" s="132" t="s">
        <v>15</v>
      </c>
      <c r="G706" s="132">
        <v>5.4</v>
      </c>
      <c r="H706" s="132" t="s">
        <v>15</v>
      </c>
      <c r="I706" s="132" t="s">
        <v>15</v>
      </c>
      <c r="J706" s="132" t="s">
        <v>15</v>
      </c>
      <c r="K706" s="132" t="s">
        <v>15</v>
      </c>
      <c r="L706" s="132">
        <v>47.5</v>
      </c>
      <c r="M706" s="132">
        <v>7.8</v>
      </c>
    </row>
    <row r="707" spans="1:13" ht="15.75" x14ac:dyDescent="0.25">
      <c r="A707" s="131">
        <v>5</v>
      </c>
      <c r="B707" s="132" t="s">
        <v>15</v>
      </c>
      <c r="C707" s="132">
        <v>2.6</v>
      </c>
      <c r="D707" s="132">
        <v>3.4</v>
      </c>
      <c r="E707" s="132" t="s">
        <v>15</v>
      </c>
      <c r="F707" s="132">
        <v>1.4</v>
      </c>
      <c r="G707" s="132" t="s">
        <v>15</v>
      </c>
      <c r="H707" s="132">
        <v>50.6</v>
      </c>
      <c r="I707" s="132">
        <v>31.8</v>
      </c>
      <c r="J707" s="132" t="s">
        <v>15</v>
      </c>
      <c r="K707" s="132" t="s">
        <v>15</v>
      </c>
      <c r="L707" s="132">
        <v>26</v>
      </c>
      <c r="M707" s="132">
        <v>37.6</v>
      </c>
    </row>
    <row r="708" spans="1:13" ht="15.75" x14ac:dyDescent="0.25">
      <c r="A708" s="131">
        <v>6</v>
      </c>
      <c r="B708" s="132" t="s">
        <v>15</v>
      </c>
      <c r="C708" s="132" t="s">
        <v>15</v>
      </c>
      <c r="D708" s="132" t="s">
        <v>15</v>
      </c>
      <c r="E708" s="132">
        <v>1</v>
      </c>
      <c r="F708" s="132">
        <v>5.2</v>
      </c>
      <c r="G708" s="132">
        <v>27.2</v>
      </c>
      <c r="H708" s="132">
        <v>26.2</v>
      </c>
      <c r="I708" s="132">
        <v>2.8</v>
      </c>
      <c r="J708" s="132">
        <v>30</v>
      </c>
      <c r="K708" s="132">
        <v>27.7</v>
      </c>
      <c r="L708" s="132">
        <v>0</v>
      </c>
      <c r="M708" s="132">
        <v>2.4</v>
      </c>
    </row>
    <row r="709" spans="1:13" ht="15.75" x14ac:dyDescent="0.25">
      <c r="A709" s="131">
        <v>7</v>
      </c>
      <c r="B709" s="132" t="s">
        <v>15</v>
      </c>
      <c r="C709" s="132" t="s">
        <v>15</v>
      </c>
      <c r="D709" s="132" t="s">
        <v>15</v>
      </c>
      <c r="E709" s="132" t="s">
        <v>15</v>
      </c>
      <c r="F709" s="132">
        <v>40.1</v>
      </c>
      <c r="G709" s="132" t="s">
        <v>15</v>
      </c>
      <c r="H709" s="132" t="s">
        <v>15</v>
      </c>
      <c r="I709" s="132" t="s">
        <v>15</v>
      </c>
      <c r="J709" s="132">
        <v>6.3</v>
      </c>
      <c r="K709" s="132">
        <v>18.899999999999999</v>
      </c>
      <c r="L709" s="132">
        <v>48.4</v>
      </c>
      <c r="M709" s="132" t="s">
        <v>15</v>
      </c>
    </row>
    <row r="710" spans="1:13" ht="15.75" x14ac:dyDescent="0.25">
      <c r="A710" s="131">
        <v>8</v>
      </c>
      <c r="B710" s="132" t="s">
        <v>15</v>
      </c>
      <c r="C710" s="132">
        <v>0</v>
      </c>
      <c r="D710" s="132" t="s">
        <v>15</v>
      </c>
      <c r="E710" s="132">
        <v>1.2</v>
      </c>
      <c r="F710" s="132" t="s">
        <v>15</v>
      </c>
      <c r="G710" s="132" t="s">
        <v>15</v>
      </c>
      <c r="H710" s="132">
        <v>25.6</v>
      </c>
      <c r="I710" s="132">
        <v>13.6</v>
      </c>
      <c r="J710" s="132">
        <v>16.7</v>
      </c>
      <c r="K710" s="132">
        <v>29</v>
      </c>
      <c r="L710" s="132">
        <v>19.3</v>
      </c>
      <c r="M710" s="132" t="s">
        <v>15</v>
      </c>
    </row>
    <row r="711" spans="1:13" ht="15.75" x14ac:dyDescent="0.25">
      <c r="A711" s="131">
        <v>9</v>
      </c>
      <c r="B711" s="132" t="s">
        <v>15</v>
      </c>
      <c r="C711" s="132" t="s">
        <v>15</v>
      </c>
      <c r="D711" s="132" t="s">
        <v>15</v>
      </c>
      <c r="E711" s="132" t="s">
        <v>15</v>
      </c>
      <c r="F711" s="132" t="s">
        <v>15</v>
      </c>
      <c r="G711" s="132">
        <v>32.9</v>
      </c>
      <c r="H711" s="132">
        <v>15.5</v>
      </c>
      <c r="I711" s="132">
        <v>67.2</v>
      </c>
      <c r="J711" s="132" t="s">
        <v>15</v>
      </c>
      <c r="K711" s="132" t="s">
        <v>15</v>
      </c>
      <c r="L711" s="132">
        <v>33.4</v>
      </c>
      <c r="M711" s="132" t="s">
        <v>15</v>
      </c>
    </row>
    <row r="712" spans="1:13" ht="15.75" x14ac:dyDescent="0.25">
      <c r="A712" s="131">
        <v>10</v>
      </c>
      <c r="B712" s="132" t="s">
        <v>15</v>
      </c>
      <c r="C712" s="132">
        <v>36.4</v>
      </c>
      <c r="D712" s="132" t="s">
        <v>15</v>
      </c>
      <c r="E712" s="132" t="s">
        <v>15</v>
      </c>
      <c r="F712" s="132">
        <v>24.4</v>
      </c>
      <c r="G712" s="132">
        <v>30.2</v>
      </c>
      <c r="H712" s="132" t="s">
        <v>15</v>
      </c>
      <c r="I712" s="132">
        <v>22.6</v>
      </c>
      <c r="J712" s="132">
        <v>17.8</v>
      </c>
      <c r="K712" s="132">
        <v>0.8</v>
      </c>
      <c r="L712" s="132">
        <v>96</v>
      </c>
      <c r="M712" s="132">
        <v>2.5</v>
      </c>
    </row>
    <row r="713" spans="1:13" ht="15.75" x14ac:dyDescent="0.25">
      <c r="A713" s="131">
        <v>11</v>
      </c>
      <c r="B713" s="132" t="s">
        <v>15</v>
      </c>
      <c r="C713" s="132">
        <v>10.1</v>
      </c>
      <c r="D713" s="132" t="s">
        <v>15</v>
      </c>
      <c r="E713" s="132" t="s">
        <v>15</v>
      </c>
      <c r="F713" s="132">
        <v>2.9</v>
      </c>
      <c r="G713" s="132" t="s">
        <v>15</v>
      </c>
      <c r="H713" s="132" t="s">
        <v>15</v>
      </c>
      <c r="I713" s="132">
        <v>11.7</v>
      </c>
      <c r="J713" s="132" t="s">
        <v>15</v>
      </c>
      <c r="K713" s="132" t="s">
        <v>15</v>
      </c>
      <c r="L713" s="132" t="s">
        <v>15</v>
      </c>
      <c r="M713" s="132">
        <v>28.1</v>
      </c>
    </row>
    <row r="714" spans="1:13" ht="15.75" x14ac:dyDescent="0.25">
      <c r="A714" s="131">
        <v>12</v>
      </c>
      <c r="B714" s="132">
        <v>4.8</v>
      </c>
      <c r="C714" s="132">
        <v>2.6</v>
      </c>
      <c r="D714" s="132" t="s">
        <v>15</v>
      </c>
      <c r="E714" s="132" t="s">
        <v>15</v>
      </c>
      <c r="F714" s="132">
        <v>6.7</v>
      </c>
      <c r="G714" s="132">
        <v>54.9</v>
      </c>
      <c r="H714" s="132" t="s">
        <v>15</v>
      </c>
      <c r="I714" s="132">
        <v>5.2</v>
      </c>
      <c r="J714" s="132" t="s">
        <v>15</v>
      </c>
      <c r="K714" s="132" t="s">
        <v>15</v>
      </c>
      <c r="L714" s="132">
        <v>77.8</v>
      </c>
      <c r="M714" s="132">
        <v>25.2</v>
      </c>
    </row>
    <row r="715" spans="1:13" ht="15.75" x14ac:dyDescent="0.25">
      <c r="A715" s="131">
        <v>13</v>
      </c>
      <c r="B715" s="132" t="s">
        <v>15</v>
      </c>
      <c r="C715" s="132">
        <v>12.6</v>
      </c>
      <c r="D715" s="132">
        <v>16.8</v>
      </c>
      <c r="E715" s="132">
        <v>6.2</v>
      </c>
      <c r="F715" s="132" t="s">
        <v>15</v>
      </c>
      <c r="G715" s="132" t="s">
        <v>15</v>
      </c>
      <c r="H715" s="132" t="s">
        <v>15</v>
      </c>
      <c r="I715" s="132" t="s">
        <v>15</v>
      </c>
      <c r="J715" s="132" t="s">
        <v>15</v>
      </c>
      <c r="K715" s="132" t="s">
        <v>15</v>
      </c>
      <c r="L715" s="132" t="s">
        <v>15</v>
      </c>
      <c r="M715" s="132" t="s">
        <v>15</v>
      </c>
    </row>
    <row r="716" spans="1:13" ht="15.75" x14ac:dyDescent="0.25">
      <c r="A716" s="131">
        <v>14</v>
      </c>
      <c r="B716" s="132">
        <v>2.4</v>
      </c>
      <c r="C716" s="132">
        <v>8.6</v>
      </c>
      <c r="D716" s="132" t="s">
        <v>15</v>
      </c>
      <c r="E716" s="132">
        <v>67.2</v>
      </c>
      <c r="F716" s="132">
        <v>8.8000000000000007</v>
      </c>
      <c r="G716" s="132" t="s">
        <v>15</v>
      </c>
      <c r="H716" s="132" t="s">
        <v>15</v>
      </c>
      <c r="I716" s="132">
        <v>2.9</v>
      </c>
      <c r="J716" s="132" t="s">
        <v>15</v>
      </c>
      <c r="K716" s="132" t="s">
        <v>15</v>
      </c>
      <c r="L716" s="132">
        <v>25.8</v>
      </c>
      <c r="M716" s="132" t="s">
        <v>15</v>
      </c>
    </row>
    <row r="717" spans="1:13" ht="15.75" x14ac:dyDescent="0.25">
      <c r="A717" s="131">
        <v>15</v>
      </c>
      <c r="B717" s="132">
        <v>12.4</v>
      </c>
      <c r="C717" s="132" t="s">
        <v>15</v>
      </c>
      <c r="D717" s="132">
        <v>11.2</v>
      </c>
      <c r="E717" s="132" t="s">
        <v>15</v>
      </c>
      <c r="F717" s="132" t="s">
        <v>15</v>
      </c>
      <c r="G717" s="132" t="s">
        <v>15</v>
      </c>
      <c r="H717" s="132" t="s">
        <v>15</v>
      </c>
      <c r="I717" s="132">
        <v>28.8</v>
      </c>
      <c r="J717" s="132" t="s">
        <v>15</v>
      </c>
      <c r="K717" s="132">
        <v>14.6</v>
      </c>
      <c r="L717" s="132" t="s">
        <v>15</v>
      </c>
      <c r="M717" s="132">
        <v>18</v>
      </c>
    </row>
    <row r="718" spans="1:13" ht="15.75" x14ac:dyDescent="0.25">
      <c r="A718" s="131">
        <v>16</v>
      </c>
      <c r="B718" s="132" t="s">
        <v>15</v>
      </c>
      <c r="C718" s="132">
        <v>15.9</v>
      </c>
      <c r="D718" s="132" t="s">
        <v>15</v>
      </c>
      <c r="E718" s="132">
        <v>26</v>
      </c>
      <c r="F718" s="132" t="s">
        <v>15</v>
      </c>
      <c r="G718" s="132" t="s">
        <v>15</v>
      </c>
      <c r="H718" s="132" t="s">
        <v>15</v>
      </c>
      <c r="I718" s="132">
        <v>9.8000000000000007</v>
      </c>
      <c r="J718" s="132" t="s">
        <v>15</v>
      </c>
      <c r="K718" s="132" t="s">
        <v>15</v>
      </c>
      <c r="L718" s="132">
        <v>1</v>
      </c>
      <c r="M718" s="132" t="s">
        <v>15</v>
      </c>
    </row>
    <row r="719" spans="1:13" ht="15.75" x14ac:dyDescent="0.25">
      <c r="A719" s="131">
        <v>17</v>
      </c>
      <c r="B719" s="132" t="s">
        <v>15</v>
      </c>
      <c r="C719" s="132" t="s">
        <v>15</v>
      </c>
      <c r="D719" s="132">
        <v>72.400000000000006</v>
      </c>
      <c r="E719" s="132" t="s">
        <v>15</v>
      </c>
      <c r="F719" s="132">
        <v>9.1999999999999993</v>
      </c>
      <c r="G719" s="132">
        <v>41</v>
      </c>
      <c r="H719" s="132" t="s">
        <v>15</v>
      </c>
      <c r="I719" s="132" t="s">
        <v>15</v>
      </c>
      <c r="J719" s="132" t="s">
        <v>15</v>
      </c>
      <c r="K719" s="132" t="s">
        <v>15</v>
      </c>
      <c r="L719" s="132">
        <v>6.5</v>
      </c>
      <c r="M719" s="132">
        <v>35</v>
      </c>
    </row>
    <row r="720" spans="1:13" ht="15.75" x14ac:dyDescent="0.25">
      <c r="A720" s="131">
        <v>18</v>
      </c>
      <c r="B720" s="132" t="s">
        <v>15</v>
      </c>
      <c r="C720" s="132">
        <v>0.8</v>
      </c>
      <c r="D720" s="132">
        <v>112.8</v>
      </c>
      <c r="E720" s="132" t="s">
        <v>15</v>
      </c>
      <c r="F720" s="132">
        <v>9.8000000000000007</v>
      </c>
      <c r="G720" s="132" t="s">
        <v>15</v>
      </c>
      <c r="H720" s="132">
        <v>10.199999999999999</v>
      </c>
      <c r="I720" s="132" t="s">
        <v>15</v>
      </c>
      <c r="J720" s="132" t="s">
        <v>15</v>
      </c>
      <c r="K720" s="132" t="s">
        <v>15</v>
      </c>
      <c r="L720" s="132" t="s">
        <v>15</v>
      </c>
      <c r="M720" s="132" t="s">
        <v>15</v>
      </c>
    </row>
    <row r="721" spans="1:13" ht="15.75" x14ac:dyDescent="0.25">
      <c r="A721" s="131">
        <v>19</v>
      </c>
      <c r="B721" s="132" t="s">
        <v>15</v>
      </c>
      <c r="C721" s="132" t="s">
        <v>15</v>
      </c>
      <c r="D721" s="132">
        <v>10.6</v>
      </c>
      <c r="E721" s="132">
        <v>0</v>
      </c>
      <c r="F721" s="132" t="s">
        <v>15</v>
      </c>
      <c r="G721" s="132" t="s">
        <v>15</v>
      </c>
      <c r="H721" s="132" t="s">
        <v>15</v>
      </c>
      <c r="I721" s="132">
        <v>59</v>
      </c>
      <c r="J721" s="132">
        <v>2.1</v>
      </c>
      <c r="K721" s="132" t="s">
        <v>15</v>
      </c>
      <c r="L721" s="132" t="s">
        <v>15</v>
      </c>
      <c r="M721" s="132">
        <v>75.400000000000006</v>
      </c>
    </row>
    <row r="722" spans="1:13" ht="15.75" x14ac:dyDescent="0.25">
      <c r="A722" s="131">
        <v>20</v>
      </c>
      <c r="B722" s="132">
        <v>5.2</v>
      </c>
      <c r="C722" s="132" t="s">
        <v>15</v>
      </c>
      <c r="D722" s="132">
        <v>4.9000000000000004</v>
      </c>
      <c r="E722" s="132">
        <v>22.1</v>
      </c>
      <c r="F722" s="132">
        <v>47.3</v>
      </c>
      <c r="G722" s="132" t="s">
        <v>15</v>
      </c>
      <c r="H722" s="132">
        <v>22.6</v>
      </c>
      <c r="I722" s="132">
        <v>1.7</v>
      </c>
      <c r="J722" s="132" t="s">
        <v>15</v>
      </c>
      <c r="K722" s="132" t="s">
        <v>15</v>
      </c>
      <c r="L722" s="132" t="s">
        <v>15</v>
      </c>
      <c r="M722" s="132">
        <v>1.8</v>
      </c>
    </row>
    <row r="723" spans="1:13" ht="15.75" x14ac:dyDescent="0.25">
      <c r="A723" s="131">
        <v>21</v>
      </c>
      <c r="B723" s="132">
        <v>4.0999999999999996</v>
      </c>
      <c r="C723" s="132" t="s">
        <v>15</v>
      </c>
      <c r="D723" s="132">
        <v>9.6</v>
      </c>
      <c r="E723" s="132">
        <v>0.5</v>
      </c>
      <c r="F723" s="132">
        <v>8.5</v>
      </c>
      <c r="G723" s="132" t="s">
        <v>15</v>
      </c>
      <c r="H723" s="132">
        <v>37.9</v>
      </c>
      <c r="I723" s="132">
        <v>2.9</v>
      </c>
      <c r="J723" s="132">
        <v>7.9</v>
      </c>
      <c r="K723" s="132">
        <v>6</v>
      </c>
      <c r="L723" s="132">
        <v>2.2999999999999998</v>
      </c>
      <c r="M723" s="132">
        <v>1.6</v>
      </c>
    </row>
    <row r="724" spans="1:13" ht="15.75" x14ac:dyDescent="0.25">
      <c r="A724" s="131">
        <v>22</v>
      </c>
      <c r="B724" s="132">
        <v>4.7</v>
      </c>
      <c r="C724" s="132">
        <v>8.4</v>
      </c>
      <c r="D724" s="132" t="s">
        <v>15</v>
      </c>
      <c r="E724" s="132" t="s">
        <v>15</v>
      </c>
      <c r="F724" s="132">
        <v>12.4</v>
      </c>
      <c r="G724" s="132" t="s">
        <v>15</v>
      </c>
      <c r="H724" s="132" t="s">
        <v>15</v>
      </c>
      <c r="I724" s="132" t="s">
        <v>15</v>
      </c>
      <c r="J724" s="132" t="s">
        <v>15</v>
      </c>
      <c r="K724" s="132">
        <v>44.3</v>
      </c>
      <c r="L724" s="132" t="s">
        <v>15</v>
      </c>
      <c r="M724" s="132">
        <v>0</v>
      </c>
    </row>
    <row r="725" spans="1:13" ht="15.75" x14ac:dyDescent="0.25">
      <c r="A725" s="131">
        <v>23</v>
      </c>
      <c r="B725" s="132">
        <v>32</v>
      </c>
      <c r="C725" s="132" t="s">
        <v>15</v>
      </c>
      <c r="D725" s="132" t="s">
        <v>15</v>
      </c>
      <c r="E725" s="132">
        <v>23.9</v>
      </c>
      <c r="F725" s="132">
        <v>11.6</v>
      </c>
      <c r="G725" s="132">
        <v>2.2000000000000002</v>
      </c>
      <c r="H725" s="132" t="s">
        <v>15</v>
      </c>
      <c r="I725" s="132" t="s">
        <v>15</v>
      </c>
      <c r="J725" s="132">
        <v>4.4000000000000004</v>
      </c>
      <c r="K725" s="132">
        <v>17.2</v>
      </c>
      <c r="L725" s="132" t="s">
        <v>15</v>
      </c>
      <c r="M725" s="132">
        <v>18</v>
      </c>
    </row>
    <row r="726" spans="1:13" ht="15.75" x14ac:dyDescent="0.25">
      <c r="A726" s="131">
        <v>24</v>
      </c>
      <c r="B726" s="132">
        <v>14.7</v>
      </c>
      <c r="C726" s="132" t="s">
        <v>15</v>
      </c>
      <c r="D726" s="132">
        <v>27.4</v>
      </c>
      <c r="E726" s="132">
        <v>5.2</v>
      </c>
      <c r="F726" s="132">
        <v>2.4</v>
      </c>
      <c r="G726" s="132" t="s">
        <v>15</v>
      </c>
      <c r="H726" s="132" t="s">
        <v>15</v>
      </c>
      <c r="I726" s="132">
        <v>25</v>
      </c>
      <c r="J726" s="132">
        <v>23</v>
      </c>
      <c r="K726" s="132" t="s">
        <v>15</v>
      </c>
      <c r="L726" s="132" t="s">
        <v>15</v>
      </c>
      <c r="M726" s="132">
        <v>24.8</v>
      </c>
    </row>
    <row r="727" spans="1:13" ht="15.75" x14ac:dyDescent="0.25">
      <c r="A727" s="131">
        <v>25</v>
      </c>
      <c r="B727" s="132">
        <v>34.1</v>
      </c>
      <c r="C727" s="132">
        <v>12.3</v>
      </c>
      <c r="D727" s="132">
        <v>71.900000000000006</v>
      </c>
      <c r="E727" s="132">
        <v>79.900000000000006</v>
      </c>
      <c r="F727" s="132">
        <v>10.1</v>
      </c>
      <c r="G727" s="132" t="s">
        <v>15</v>
      </c>
      <c r="H727" s="132" t="s">
        <v>15</v>
      </c>
      <c r="I727" s="132" t="s">
        <v>15</v>
      </c>
      <c r="J727" s="132" t="s">
        <v>15</v>
      </c>
      <c r="K727" s="132" t="s">
        <v>15</v>
      </c>
      <c r="L727" s="132" t="s">
        <v>15</v>
      </c>
      <c r="M727" s="132">
        <v>11</v>
      </c>
    </row>
    <row r="728" spans="1:13" ht="15.75" x14ac:dyDescent="0.25">
      <c r="A728" s="131">
        <v>26</v>
      </c>
      <c r="B728" s="132">
        <v>10.9</v>
      </c>
      <c r="C728" s="132">
        <v>1.2</v>
      </c>
      <c r="D728" s="132" t="s">
        <v>15</v>
      </c>
      <c r="E728" s="132" t="s">
        <v>15</v>
      </c>
      <c r="F728" s="132" t="s">
        <v>15</v>
      </c>
      <c r="G728" s="132" t="s">
        <v>15</v>
      </c>
      <c r="H728" s="132">
        <v>1.3</v>
      </c>
      <c r="I728" s="132">
        <v>58</v>
      </c>
      <c r="J728" s="132" t="s">
        <v>15</v>
      </c>
      <c r="K728" s="132">
        <v>1.8</v>
      </c>
      <c r="L728" s="132">
        <v>2.6</v>
      </c>
      <c r="M728" s="132">
        <v>23</v>
      </c>
    </row>
    <row r="729" spans="1:13" ht="15.75" x14ac:dyDescent="0.25">
      <c r="A729" s="131">
        <v>27</v>
      </c>
      <c r="B729" s="132" t="s">
        <v>15</v>
      </c>
      <c r="C729" s="132">
        <v>2.4</v>
      </c>
      <c r="D729" s="132" t="s">
        <v>15</v>
      </c>
      <c r="E729" s="132">
        <v>1.7</v>
      </c>
      <c r="F729" s="132">
        <v>10.199999999999999</v>
      </c>
      <c r="G729" s="132" t="s">
        <v>15</v>
      </c>
      <c r="H729" s="132" t="s">
        <v>15</v>
      </c>
      <c r="I729" s="132" t="s">
        <v>15</v>
      </c>
      <c r="J729" s="132">
        <v>14.7</v>
      </c>
      <c r="K729" s="132" t="s">
        <v>15</v>
      </c>
      <c r="L729" s="132" t="s">
        <v>15</v>
      </c>
      <c r="M729" s="132">
        <v>7.5</v>
      </c>
    </row>
    <row r="730" spans="1:13" ht="15.75" x14ac:dyDescent="0.25">
      <c r="A730" s="131">
        <v>28</v>
      </c>
      <c r="B730" s="132" t="s">
        <v>15</v>
      </c>
      <c r="C730" s="132" t="s">
        <v>15</v>
      </c>
      <c r="D730" s="132">
        <v>19.3</v>
      </c>
      <c r="E730" s="132" t="s">
        <v>15</v>
      </c>
      <c r="F730" s="132">
        <v>42.4</v>
      </c>
      <c r="G730" s="132">
        <v>4.5999999999999996</v>
      </c>
      <c r="H730" s="132" t="s">
        <v>15</v>
      </c>
      <c r="I730" s="132" t="s">
        <v>15</v>
      </c>
      <c r="J730" s="132" t="s">
        <v>15</v>
      </c>
      <c r="K730" s="132">
        <v>6.6</v>
      </c>
      <c r="L730" s="132">
        <v>29</v>
      </c>
      <c r="M730" s="132">
        <v>28.4</v>
      </c>
    </row>
    <row r="731" spans="1:13" ht="15.75" x14ac:dyDescent="0.25">
      <c r="A731" s="131">
        <v>29</v>
      </c>
      <c r="B731" s="132">
        <v>60.8</v>
      </c>
      <c r="C731" s="126"/>
      <c r="D731" s="132" t="s">
        <v>15</v>
      </c>
      <c r="E731" s="132">
        <v>21.6</v>
      </c>
      <c r="F731" s="132">
        <v>5.0999999999999996</v>
      </c>
      <c r="G731" s="132">
        <v>11.2</v>
      </c>
      <c r="H731" s="132" t="s">
        <v>15</v>
      </c>
      <c r="I731" s="132" t="s">
        <v>15</v>
      </c>
      <c r="J731" s="132" t="s">
        <v>15</v>
      </c>
      <c r="K731" s="132">
        <v>0.8</v>
      </c>
      <c r="L731" s="132">
        <v>49.8</v>
      </c>
      <c r="M731" s="132">
        <v>2.4</v>
      </c>
    </row>
    <row r="732" spans="1:13" ht="15.75" x14ac:dyDescent="0.25">
      <c r="A732" s="131">
        <v>30</v>
      </c>
      <c r="B732" s="132">
        <v>10</v>
      </c>
      <c r="C732" s="126"/>
      <c r="D732" s="132">
        <v>2.2000000000000002</v>
      </c>
      <c r="E732" s="132">
        <v>4.7</v>
      </c>
      <c r="F732" s="132">
        <v>22.9</v>
      </c>
      <c r="G732" s="132">
        <v>46.6</v>
      </c>
      <c r="H732" s="132" t="s">
        <v>15</v>
      </c>
      <c r="I732" s="132" t="s">
        <v>15</v>
      </c>
      <c r="J732" s="132" t="s">
        <v>15</v>
      </c>
      <c r="K732" s="132">
        <v>12</v>
      </c>
      <c r="L732" s="132">
        <v>0.6</v>
      </c>
      <c r="M732" s="132" t="s">
        <v>15</v>
      </c>
    </row>
    <row r="733" spans="1:13" ht="15.75" x14ac:dyDescent="0.25">
      <c r="A733" s="131">
        <v>31</v>
      </c>
      <c r="B733" s="132" t="s">
        <v>15</v>
      </c>
      <c r="C733" s="126"/>
      <c r="D733" s="132" t="s">
        <v>15</v>
      </c>
      <c r="E733" s="126"/>
      <c r="F733" s="132">
        <v>8.5</v>
      </c>
      <c r="G733" s="126"/>
      <c r="H733" s="132" t="s">
        <v>15</v>
      </c>
      <c r="I733" s="132" t="s">
        <v>15</v>
      </c>
      <c r="J733" s="126"/>
      <c r="K733" s="132" t="s">
        <v>15</v>
      </c>
      <c r="L733" s="126"/>
      <c r="M733" s="132">
        <v>0.6</v>
      </c>
    </row>
    <row r="736" spans="1:13" ht="16.5" thickBot="1" x14ac:dyDescent="0.3">
      <c r="A736" s="109" t="s">
        <v>61</v>
      </c>
      <c r="B736" s="110">
        <v>1992</v>
      </c>
      <c r="C736" s="111"/>
      <c r="D736" s="111"/>
      <c r="E736" s="112"/>
      <c r="F736" s="113"/>
      <c r="G736" s="113"/>
      <c r="H736" s="113"/>
      <c r="I736" s="111"/>
      <c r="J736" s="111"/>
      <c r="K736" s="111"/>
      <c r="L736" s="111"/>
      <c r="M736" s="111"/>
    </row>
    <row r="737" spans="1:13" ht="15" thickBot="1" x14ac:dyDescent="0.25">
      <c r="A737" s="115" t="s">
        <v>62</v>
      </c>
      <c r="B737" s="129" t="s">
        <v>63</v>
      </c>
      <c r="C737" s="129" t="s">
        <v>64</v>
      </c>
      <c r="D737" s="129" t="s">
        <v>65</v>
      </c>
      <c r="E737" s="129" t="s">
        <v>66</v>
      </c>
      <c r="F737" s="129" t="s">
        <v>67</v>
      </c>
      <c r="G737" s="129" t="s">
        <v>68</v>
      </c>
      <c r="H737" s="129" t="s">
        <v>69</v>
      </c>
      <c r="I737" s="129" t="s">
        <v>70</v>
      </c>
      <c r="J737" s="129" t="s">
        <v>71</v>
      </c>
      <c r="K737" s="129" t="s">
        <v>72</v>
      </c>
      <c r="L737" s="129" t="s">
        <v>73</v>
      </c>
      <c r="M737" s="130" t="s">
        <v>74</v>
      </c>
    </row>
    <row r="738" spans="1:13" ht="16.5" thickTop="1" x14ac:dyDescent="0.25">
      <c r="A738" s="131">
        <v>1</v>
      </c>
      <c r="B738" s="132">
        <v>0.4</v>
      </c>
      <c r="C738" s="132">
        <v>1.4</v>
      </c>
      <c r="D738" s="132" t="s">
        <v>15</v>
      </c>
      <c r="E738" s="132" t="s">
        <v>15</v>
      </c>
      <c r="F738" s="132">
        <v>0.6</v>
      </c>
      <c r="G738" s="132" t="s">
        <v>15</v>
      </c>
      <c r="H738" s="132" t="s">
        <v>15</v>
      </c>
      <c r="I738" s="132">
        <v>4.2</v>
      </c>
      <c r="J738" s="132">
        <v>58.5</v>
      </c>
      <c r="K738" s="132">
        <v>4.3</v>
      </c>
      <c r="L738" s="132">
        <v>92.4</v>
      </c>
      <c r="M738" s="132">
        <v>1.2</v>
      </c>
    </row>
    <row r="739" spans="1:13" ht="15.75" x14ac:dyDescent="0.25">
      <c r="A739" s="131">
        <v>2</v>
      </c>
      <c r="B739" s="132">
        <v>8.5</v>
      </c>
      <c r="C739" s="132" t="s">
        <v>15</v>
      </c>
      <c r="D739" s="132" t="s">
        <v>15</v>
      </c>
      <c r="E739" s="132">
        <v>108.6</v>
      </c>
      <c r="F739" s="132">
        <v>1.5</v>
      </c>
      <c r="G739" s="132" t="s">
        <v>15</v>
      </c>
      <c r="H739" s="132">
        <v>1.8</v>
      </c>
      <c r="I739" s="132" t="s">
        <v>15</v>
      </c>
      <c r="J739" s="132">
        <v>24.1</v>
      </c>
      <c r="K739" s="132" t="s">
        <v>15</v>
      </c>
      <c r="L739" s="132">
        <v>3.1</v>
      </c>
      <c r="M739" s="132">
        <v>0.7</v>
      </c>
    </row>
    <row r="740" spans="1:13" ht="15.75" x14ac:dyDescent="0.25">
      <c r="A740" s="131">
        <v>3</v>
      </c>
      <c r="B740" s="132" t="s">
        <v>15</v>
      </c>
      <c r="C740" s="132">
        <v>0.5</v>
      </c>
      <c r="D740" s="132">
        <v>1.8</v>
      </c>
      <c r="E740" s="132">
        <v>1.8</v>
      </c>
      <c r="F740" s="132">
        <v>11.9</v>
      </c>
      <c r="G740" s="132" t="s">
        <v>15</v>
      </c>
      <c r="H740" s="132" t="s">
        <v>15</v>
      </c>
      <c r="I740" s="132" t="s">
        <v>15</v>
      </c>
      <c r="J740" s="132">
        <v>4.9000000000000004</v>
      </c>
      <c r="K740" s="132" t="s">
        <v>15</v>
      </c>
      <c r="L740" s="132">
        <v>30.6</v>
      </c>
      <c r="M740" s="132">
        <v>24.2</v>
      </c>
    </row>
    <row r="741" spans="1:13" ht="15.75" x14ac:dyDescent="0.25">
      <c r="A741" s="131">
        <v>4</v>
      </c>
      <c r="B741" s="132" t="s">
        <v>15</v>
      </c>
      <c r="C741" s="132">
        <v>4.8</v>
      </c>
      <c r="D741" s="132">
        <v>30.8</v>
      </c>
      <c r="E741" s="132" t="s">
        <v>15</v>
      </c>
      <c r="F741" s="132">
        <v>12.9</v>
      </c>
      <c r="G741" s="132" t="s">
        <v>15</v>
      </c>
      <c r="H741" s="132" t="s">
        <v>15</v>
      </c>
      <c r="I741" s="132">
        <v>54.4</v>
      </c>
      <c r="J741" s="132" t="s">
        <v>15</v>
      </c>
      <c r="K741" s="132">
        <v>5.0999999999999996</v>
      </c>
      <c r="L741" s="132">
        <v>26.8</v>
      </c>
      <c r="M741" s="132">
        <v>1.2</v>
      </c>
    </row>
    <row r="742" spans="1:13" ht="15.75" x14ac:dyDescent="0.25">
      <c r="A742" s="131">
        <v>5</v>
      </c>
      <c r="B742" s="132">
        <v>10.3</v>
      </c>
      <c r="C742" s="132">
        <v>29.4</v>
      </c>
      <c r="D742" s="132">
        <v>25.2</v>
      </c>
      <c r="E742" s="132">
        <v>29.6</v>
      </c>
      <c r="F742" s="132" t="s">
        <v>15</v>
      </c>
      <c r="G742" s="132">
        <v>5</v>
      </c>
      <c r="H742" s="132" t="s">
        <v>15</v>
      </c>
      <c r="I742" s="132">
        <v>44</v>
      </c>
      <c r="J742" s="132" t="s">
        <v>15</v>
      </c>
      <c r="K742" s="132">
        <v>87.8</v>
      </c>
      <c r="L742" s="132">
        <v>13.4</v>
      </c>
      <c r="M742" s="132">
        <v>13.6</v>
      </c>
    </row>
    <row r="743" spans="1:13" ht="15.75" x14ac:dyDescent="0.25">
      <c r="A743" s="131">
        <v>6</v>
      </c>
      <c r="B743" s="132">
        <v>0</v>
      </c>
      <c r="C743" s="132" t="s">
        <v>15</v>
      </c>
      <c r="D743" s="132" t="s">
        <v>15</v>
      </c>
      <c r="E743" s="132">
        <v>7.5</v>
      </c>
      <c r="F743" s="132">
        <v>8.6</v>
      </c>
      <c r="G743" s="132">
        <v>27.8</v>
      </c>
      <c r="H743" s="132" t="s">
        <v>15</v>
      </c>
      <c r="I743" s="132">
        <v>8</v>
      </c>
      <c r="J743" s="132" t="s">
        <v>15</v>
      </c>
      <c r="K743" s="132" t="s">
        <v>15</v>
      </c>
      <c r="L743" s="132" t="s">
        <v>15</v>
      </c>
      <c r="M743" s="132" t="s">
        <v>15</v>
      </c>
    </row>
    <row r="744" spans="1:13" ht="15.75" x14ac:dyDescent="0.25">
      <c r="A744" s="131">
        <v>7</v>
      </c>
      <c r="B744" s="132" t="s">
        <v>15</v>
      </c>
      <c r="C744" s="132" t="s">
        <v>15</v>
      </c>
      <c r="D744" s="132" t="s">
        <v>15</v>
      </c>
      <c r="E744" s="132">
        <v>6.4</v>
      </c>
      <c r="F744" s="132">
        <v>9.1999999999999993</v>
      </c>
      <c r="G744" s="132">
        <v>23</v>
      </c>
      <c r="H744" s="132" t="s">
        <v>15</v>
      </c>
      <c r="I744" s="132">
        <v>27.9</v>
      </c>
      <c r="J744" s="132">
        <v>0.7</v>
      </c>
      <c r="K744" s="132">
        <v>45.1</v>
      </c>
      <c r="L744" s="132">
        <v>11.2</v>
      </c>
      <c r="M744" s="132">
        <v>1.4</v>
      </c>
    </row>
    <row r="745" spans="1:13" ht="15.75" x14ac:dyDescent="0.25">
      <c r="A745" s="131">
        <v>8</v>
      </c>
      <c r="B745" s="132" t="s">
        <v>15</v>
      </c>
      <c r="C745" s="132">
        <v>8.1999999999999993</v>
      </c>
      <c r="D745" s="132" t="s">
        <v>15</v>
      </c>
      <c r="E745" s="132" t="s">
        <v>15</v>
      </c>
      <c r="F745" s="132">
        <v>27.4</v>
      </c>
      <c r="G745" s="132">
        <v>10</v>
      </c>
      <c r="H745" s="132" t="s">
        <v>15</v>
      </c>
      <c r="I745" s="132">
        <v>14.7</v>
      </c>
      <c r="J745" s="132" t="s">
        <v>15</v>
      </c>
      <c r="K745" s="132">
        <v>30.8</v>
      </c>
      <c r="L745" s="132">
        <v>36.4</v>
      </c>
      <c r="M745" s="132">
        <v>14.6</v>
      </c>
    </row>
    <row r="746" spans="1:13" ht="15.75" x14ac:dyDescent="0.25">
      <c r="A746" s="131">
        <v>9</v>
      </c>
      <c r="B746" s="132" t="s">
        <v>15</v>
      </c>
      <c r="C746" s="132">
        <v>0.6</v>
      </c>
      <c r="D746" s="132" t="s">
        <v>15</v>
      </c>
      <c r="E746" s="132">
        <v>2</v>
      </c>
      <c r="F746" s="132">
        <v>34.1</v>
      </c>
      <c r="G746" s="132">
        <v>7.6</v>
      </c>
      <c r="H746" s="132">
        <v>20.5</v>
      </c>
      <c r="I746" s="132" t="s">
        <v>15</v>
      </c>
      <c r="J746" s="132">
        <v>26.2</v>
      </c>
      <c r="K746" s="132">
        <v>58.9</v>
      </c>
      <c r="L746" s="132">
        <v>24</v>
      </c>
      <c r="M746" s="132">
        <v>1.2</v>
      </c>
    </row>
    <row r="747" spans="1:13" ht="15.75" x14ac:dyDescent="0.25">
      <c r="A747" s="131">
        <v>10</v>
      </c>
      <c r="B747" s="132" t="s">
        <v>15</v>
      </c>
      <c r="C747" s="132">
        <v>4.5</v>
      </c>
      <c r="D747" s="132">
        <v>58.6</v>
      </c>
      <c r="E747" s="132">
        <v>2.8</v>
      </c>
      <c r="F747" s="132">
        <v>0.4</v>
      </c>
      <c r="G747" s="132" t="s">
        <v>15</v>
      </c>
      <c r="H747" s="132" t="s">
        <v>15</v>
      </c>
      <c r="I747" s="132">
        <v>1</v>
      </c>
      <c r="J747" s="132" t="s">
        <v>15</v>
      </c>
      <c r="K747" s="132">
        <v>4.5999999999999996</v>
      </c>
      <c r="L747" s="132">
        <v>0</v>
      </c>
      <c r="M747" s="132">
        <v>1.2</v>
      </c>
    </row>
    <row r="748" spans="1:13" ht="15.75" x14ac:dyDescent="0.25">
      <c r="A748" s="131">
        <v>11</v>
      </c>
      <c r="B748" s="132" t="s">
        <v>15</v>
      </c>
      <c r="C748" s="132">
        <v>11.2</v>
      </c>
      <c r="D748" s="132">
        <v>4.7</v>
      </c>
      <c r="E748" s="132" t="s">
        <v>15</v>
      </c>
      <c r="F748" s="132">
        <v>2.2000000000000002</v>
      </c>
      <c r="G748" s="132">
        <v>1.7</v>
      </c>
      <c r="H748" s="132" t="s">
        <v>15</v>
      </c>
      <c r="I748" s="132" t="s">
        <v>15</v>
      </c>
      <c r="J748" s="132">
        <v>9.3000000000000007</v>
      </c>
      <c r="K748" s="132" t="s">
        <v>15</v>
      </c>
      <c r="L748" s="132">
        <v>2.6</v>
      </c>
      <c r="M748" s="132" t="s">
        <v>15</v>
      </c>
    </row>
    <row r="749" spans="1:13" ht="15.75" x14ac:dyDescent="0.25">
      <c r="A749" s="131">
        <v>12</v>
      </c>
      <c r="B749" s="132">
        <v>6.3</v>
      </c>
      <c r="C749" s="132" t="s">
        <v>15</v>
      </c>
      <c r="D749" s="132" t="s">
        <v>15</v>
      </c>
      <c r="E749" s="132" t="s">
        <v>15</v>
      </c>
      <c r="F749" s="132">
        <v>1.8</v>
      </c>
      <c r="G749" s="132">
        <v>20.8</v>
      </c>
      <c r="H749" s="132" t="s">
        <v>15</v>
      </c>
      <c r="I749" s="132" t="s">
        <v>15</v>
      </c>
      <c r="J749" s="132" t="s">
        <v>15</v>
      </c>
      <c r="K749" s="132" t="s">
        <v>15</v>
      </c>
      <c r="L749" s="132">
        <v>2.7</v>
      </c>
      <c r="M749" s="132" t="s">
        <v>15</v>
      </c>
    </row>
    <row r="750" spans="1:13" ht="15.75" x14ac:dyDescent="0.25">
      <c r="A750" s="131">
        <v>13</v>
      </c>
      <c r="B750" s="132">
        <v>17.399999999999999</v>
      </c>
      <c r="C750" s="132" t="s">
        <v>15</v>
      </c>
      <c r="D750" s="132">
        <v>1.9</v>
      </c>
      <c r="E750" s="132" t="s">
        <v>15</v>
      </c>
      <c r="F750" s="132">
        <v>15.7</v>
      </c>
      <c r="G750" s="132">
        <v>35.6</v>
      </c>
      <c r="H750" s="132" t="s">
        <v>15</v>
      </c>
      <c r="I750" s="132" t="s">
        <v>15</v>
      </c>
      <c r="J750" s="132">
        <v>26.2</v>
      </c>
      <c r="K750" s="132">
        <v>35.200000000000003</v>
      </c>
      <c r="L750" s="132">
        <v>4.3</v>
      </c>
      <c r="M750" s="132">
        <v>11</v>
      </c>
    </row>
    <row r="751" spans="1:13" ht="15.75" x14ac:dyDescent="0.25">
      <c r="A751" s="131">
        <v>14</v>
      </c>
      <c r="B751" s="132">
        <v>1</v>
      </c>
      <c r="C751" s="132" t="s">
        <v>15</v>
      </c>
      <c r="D751" s="132" t="s">
        <v>15</v>
      </c>
      <c r="E751" s="132" t="s">
        <v>15</v>
      </c>
      <c r="F751" s="132" t="s">
        <v>15</v>
      </c>
      <c r="G751" s="132">
        <v>2.2000000000000002</v>
      </c>
      <c r="H751" s="132">
        <v>3.9</v>
      </c>
      <c r="I751" s="132">
        <v>1.3</v>
      </c>
      <c r="J751" s="132">
        <v>3.8</v>
      </c>
      <c r="K751" s="132" t="s">
        <v>15</v>
      </c>
      <c r="L751" s="132">
        <v>5.4</v>
      </c>
      <c r="M751" s="132">
        <v>1</v>
      </c>
    </row>
    <row r="752" spans="1:13" ht="15.75" x14ac:dyDescent="0.25">
      <c r="A752" s="131">
        <v>15</v>
      </c>
      <c r="B752" s="132">
        <v>0.7</v>
      </c>
      <c r="C752" s="132" t="s">
        <v>15</v>
      </c>
      <c r="D752" s="132">
        <v>0.7</v>
      </c>
      <c r="E752" s="132" t="s">
        <v>15</v>
      </c>
      <c r="F752" s="132">
        <v>25.2</v>
      </c>
      <c r="G752" s="132">
        <v>6.9</v>
      </c>
      <c r="H752" s="132">
        <v>30</v>
      </c>
      <c r="I752" s="132" t="s">
        <v>15</v>
      </c>
      <c r="J752" s="132" t="s">
        <v>15</v>
      </c>
      <c r="K752" s="132">
        <v>10</v>
      </c>
      <c r="L752" s="132">
        <v>25.4</v>
      </c>
      <c r="M752" s="132">
        <v>1.4</v>
      </c>
    </row>
    <row r="753" spans="1:13" ht="15.75" x14ac:dyDescent="0.25">
      <c r="A753" s="131">
        <v>16</v>
      </c>
      <c r="B753" s="132" t="s">
        <v>15</v>
      </c>
      <c r="C753" s="132">
        <v>0.1</v>
      </c>
      <c r="D753" s="132" t="s">
        <v>15</v>
      </c>
      <c r="E753" s="132" t="s">
        <v>15</v>
      </c>
      <c r="F753" s="132">
        <v>3.2</v>
      </c>
      <c r="G753" s="132">
        <v>32</v>
      </c>
      <c r="H753" s="132" t="s">
        <v>15</v>
      </c>
      <c r="I753" s="132" t="s">
        <v>15</v>
      </c>
      <c r="J753" s="132" t="s">
        <v>15</v>
      </c>
      <c r="K753" s="132" t="s">
        <v>15</v>
      </c>
      <c r="L753" s="132">
        <v>4.5999999999999996</v>
      </c>
      <c r="M753" s="132" t="s">
        <v>15</v>
      </c>
    </row>
    <row r="754" spans="1:13" ht="15.75" x14ac:dyDescent="0.25">
      <c r="A754" s="131">
        <v>17</v>
      </c>
      <c r="B754" s="132">
        <v>1.5</v>
      </c>
      <c r="C754" s="132">
        <v>24.8</v>
      </c>
      <c r="D754" s="132">
        <v>4</v>
      </c>
      <c r="E754" s="132" t="s">
        <v>15</v>
      </c>
      <c r="F754" s="132" t="s">
        <v>15</v>
      </c>
      <c r="G754" s="132">
        <v>2.4</v>
      </c>
      <c r="H754" s="132">
        <v>0.8</v>
      </c>
      <c r="I754" s="132">
        <v>7.5</v>
      </c>
      <c r="J754" s="132" t="s">
        <v>15</v>
      </c>
      <c r="K754" s="132">
        <v>8.6</v>
      </c>
      <c r="L754" s="132">
        <v>0.6</v>
      </c>
      <c r="M754" s="132" t="s">
        <v>15</v>
      </c>
    </row>
    <row r="755" spans="1:13" ht="15.75" x14ac:dyDescent="0.25">
      <c r="A755" s="131">
        <v>18</v>
      </c>
      <c r="B755" s="132" t="s">
        <v>15</v>
      </c>
      <c r="C755" s="132">
        <v>1.6</v>
      </c>
      <c r="D755" s="132" t="s">
        <v>15</v>
      </c>
      <c r="E755" s="132">
        <v>0.8</v>
      </c>
      <c r="F755" s="132">
        <v>8.3000000000000007</v>
      </c>
      <c r="G755" s="132">
        <v>38.1</v>
      </c>
      <c r="H755" s="132">
        <v>2.2999999999999998</v>
      </c>
      <c r="I755" s="132" t="s">
        <v>15</v>
      </c>
      <c r="J755" s="132" t="s">
        <v>15</v>
      </c>
      <c r="K755" s="132">
        <v>12.3</v>
      </c>
      <c r="L755" s="132">
        <v>29.3</v>
      </c>
      <c r="M755" s="132" t="s">
        <v>15</v>
      </c>
    </row>
    <row r="756" spans="1:13" ht="15.75" x14ac:dyDescent="0.25">
      <c r="A756" s="131">
        <v>19</v>
      </c>
      <c r="B756" s="132" t="s">
        <v>15</v>
      </c>
      <c r="C756" s="132">
        <v>0.4</v>
      </c>
      <c r="D756" s="132" t="s">
        <v>15</v>
      </c>
      <c r="E756" s="132">
        <v>0.4</v>
      </c>
      <c r="F756" s="132" t="s">
        <v>15</v>
      </c>
      <c r="G756" s="132">
        <v>85.1</v>
      </c>
      <c r="H756" s="132">
        <v>19.7</v>
      </c>
      <c r="I756" s="132">
        <v>8.3000000000000007</v>
      </c>
      <c r="J756" s="132">
        <v>22.3</v>
      </c>
      <c r="K756" s="132" t="s">
        <v>15</v>
      </c>
      <c r="L756" s="132">
        <v>26.5</v>
      </c>
      <c r="M756" s="132" t="s">
        <v>15</v>
      </c>
    </row>
    <row r="757" spans="1:13" ht="15.75" x14ac:dyDescent="0.25">
      <c r="A757" s="131">
        <v>20</v>
      </c>
      <c r="B757" s="132" t="s">
        <v>15</v>
      </c>
      <c r="C757" s="132">
        <v>7.6</v>
      </c>
      <c r="D757" s="132">
        <v>2.8</v>
      </c>
      <c r="E757" s="132" t="s">
        <v>15</v>
      </c>
      <c r="F757" s="132">
        <v>4.5999999999999996</v>
      </c>
      <c r="G757" s="132">
        <v>35.4</v>
      </c>
      <c r="H757" s="132">
        <v>7.5</v>
      </c>
      <c r="I757" s="132">
        <v>22.4</v>
      </c>
      <c r="J757" s="132">
        <v>39.799999999999997</v>
      </c>
      <c r="K757" s="132">
        <v>12.6</v>
      </c>
      <c r="L757" s="132" t="s">
        <v>15</v>
      </c>
      <c r="M757" s="132">
        <v>6.4</v>
      </c>
    </row>
    <row r="758" spans="1:13" ht="15.75" x14ac:dyDescent="0.25">
      <c r="A758" s="131">
        <v>21</v>
      </c>
      <c r="B758" s="132" t="s">
        <v>15</v>
      </c>
      <c r="C758" s="132" t="s">
        <v>15</v>
      </c>
      <c r="D758" s="132" t="s">
        <v>15</v>
      </c>
      <c r="E758" s="132">
        <v>3.8</v>
      </c>
      <c r="F758" s="132">
        <v>41.5</v>
      </c>
      <c r="G758" s="132" t="s">
        <v>15</v>
      </c>
      <c r="H758" s="132" t="s">
        <v>15</v>
      </c>
      <c r="I758" s="132">
        <v>7.4</v>
      </c>
      <c r="J758" s="132" t="s">
        <v>15</v>
      </c>
      <c r="K758" s="132">
        <v>28.8</v>
      </c>
      <c r="L758" s="132">
        <v>18.8</v>
      </c>
      <c r="M758" s="132">
        <v>10.4</v>
      </c>
    </row>
    <row r="759" spans="1:13" ht="15.75" x14ac:dyDescent="0.25">
      <c r="A759" s="131">
        <v>22</v>
      </c>
      <c r="B759" s="132" t="s">
        <v>15</v>
      </c>
      <c r="C759" s="132" t="s">
        <v>15</v>
      </c>
      <c r="D759" s="132">
        <v>20.399999999999999</v>
      </c>
      <c r="E759" s="132">
        <v>0.4</v>
      </c>
      <c r="F759" s="132">
        <v>3.4</v>
      </c>
      <c r="G759" s="132" t="s">
        <v>15</v>
      </c>
      <c r="H759" s="132">
        <v>0.5</v>
      </c>
      <c r="I759" s="132">
        <v>6.8</v>
      </c>
      <c r="J759" s="132" t="s">
        <v>15</v>
      </c>
      <c r="K759" s="132">
        <v>12</v>
      </c>
      <c r="L759" s="132" t="s">
        <v>15</v>
      </c>
      <c r="M759" s="132">
        <v>10.1</v>
      </c>
    </row>
    <row r="760" spans="1:13" ht="15.75" x14ac:dyDescent="0.25">
      <c r="A760" s="131">
        <v>23</v>
      </c>
      <c r="B760" s="132" t="s">
        <v>15</v>
      </c>
      <c r="C760" s="132" t="s">
        <v>15</v>
      </c>
      <c r="D760" s="132" t="s">
        <v>15</v>
      </c>
      <c r="E760" s="132" t="s">
        <v>15</v>
      </c>
      <c r="F760" s="132" t="s">
        <v>15</v>
      </c>
      <c r="G760" s="132" t="s">
        <v>15</v>
      </c>
      <c r="H760" s="132">
        <v>2.8</v>
      </c>
      <c r="I760" s="132" t="s">
        <v>15</v>
      </c>
      <c r="J760" s="132">
        <v>0.8</v>
      </c>
      <c r="K760" s="132">
        <v>6</v>
      </c>
      <c r="L760" s="132">
        <v>5.9</v>
      </c>
      <c r="M760" s="132">
        <v>12.9</v>
      </c>
    </row>
    <row r="761" spans="1:13" ht="15.75" x14ac:dyDescent="0.25">
      <c r="A761" s="131">
        <v>24</v>
      </c>
      <c r="B761" s="132" t="s">
        <v>15</v>
      </c>
      <c r="C761" s="132" t="s">
        <v>15</v>
      </c>
      <c r="D761" s="132" t="s">
        <v>15</v>
      </c>
      <c r="E761" s="132">
        <v>1.6</v>
      </c>
      <c r="F761" s="132">
        <v>4.3</v>
      </c>
      <c r="G761" s="132" t="s">
        <v>15</v>
      </c>
      <c r="H761" s="132">
        <v>9.9</v>
      </c>
      <c r="I761" s="132">
        <v>16.600000000000001</v>
      </c>
      <c r="J761" s="132" t="s">
        <v>15</v>
      </c>
      <c r="K761" s="132">
        <v>65.900000000000006</v>
      </c>
      <c r="L761" s="132" t="s">
        <v>15</v>
      </c>
      <c r="M761" s="132">
        <v>1.8</v>
      </c>
    </row>
    <row r="762" spans="1:13" ht="15.75" x14ac:dyDescent="0.25">
      <c r="A762" s="131">
        <v>25</v>
      </c>
      <c r="B762" s="132">
        <v>0.4</v>
      </c>
      <c r="C762" s="132" t="s">
        <v>15</v>
      </c>
      <c r="D762" s="132" t="s">
        <v>15</v>
      </c>
      <c r="E762" s="132" t="s">
        <v>15</v>
      </c>
      <c r="F762" s="132" t="s">
        <v>15</v>
      </c>
      <c r="G762" s="132" t="s">
        <v>15</v>
      </c>
      <c r="H762" s="132">
        <v>51.4</v>
      </c>
      <c r="I762" s="132">
        <v>41</v>
      </c>
      <c r="J762" s="132" t="s">
        <v>15</v>
      </c>
      <c r="K762" s="132">
        <v>75.099999999999994</v>
      </c>
      <c r="L762" s="132" t="s">
        <v>15</v>
      </c>
      <c r="M762" s="132" t="s">
        <v>15</v>
      </c>
    </row>
    <row r="763" spans="1:13" ht="15.75" x14ac:dyDescent="0.25">
      <c r="A763" s="131">
        <v>26</v>
      </c>
      <c r="B763" s="132">
        <v>0.6</v>
      </c>
      <c r="C763" s="132" t="s">
        <v>15</v>
      </c>
      <c r="D763" s="132" t="s">
        <v>15</v>
      </c>
      <c r="E763" s="132" t="s">
        <v>15</v>
      </c>
      <c r="F763" s="132">
        <v>1</v>
      </c>
      <c r="G763" s="132" t="s">
        <v>15</v>
      </c>
      <c r="H763" s="132">
        <v>72.2</v>
      </c>
      <c r="I763" s="132" t="s">
        <v>15</v>
      </c>
      <c r="J763" s="132">
        <v>8.1</v>
      </c>
      <c r="K763" s="132">
        <v>7.6</v>
      </c>
      <c r="L763" s="132">
        <v>22.5</v>
      </c>
      <c r="M763" s="132" t="s">
        <v>15</v>
      </c>
    </row>
    <row r="764" spans="1:13" ht="15.75" x14ac:dyDescent="0.25">
      <c r="A764" s="131">
        <v>27</v>
      </c>
      <c r="B764" s="132" t="s">
        <v>15</v>
      </c>
      <c r="C764" s="132" t="s">
        <v>15</v>
      </c>
      <c r="D764" s="132" t="s">
        <v>15</v>
      </c>
      <c r="E764" s="132">
        <v>7.2</v>
      </c>
      <c r="F764" s="132" t="s">
        <v>15</v>
      </c>
      <c r="G764" s="132" t="s">
        <v>15</v>
      </c>
      <c r="H764" s="132">
        <v>5.3</v>
      </c>
      <c r="I764" s="132" t="s">
        <v>15</v>
      </c>
      <c r="J764" s="132">
        <v>12.1</v>
      </c>
      <c r="K764" s="132">
        <v>35</v>
      </c>
      <c r="L764" s="132" t="s">
        <v>15</v>
      </c>
      <c r="M764" s="132" t="s">
        <v>15</v>
      </c>
    </row>
    <row r="765" spans="1:13" ht="15.75" x14ac:dyDescent="0.25">
      <c r="A765" s="131">
        <v>28</v>
      </c>
      <c r="B765" s="132" t="s">
        <v>15</v>
      </c>
      <c r="C765" s="132" t="s">
        <v>15</v>
      </c>
      <c r="D765" s="132" t="s">
        <v>15</v>
      </c>
      <c r="E765" s="132">
        <v>9.1999999999999993</v>
      </c>
      <c r="F765" s="132" t="s">
        <v>15</v>
      </c>
      <c r="G765" s="132">
        <v>8.6</v>
      </c>
      <c r="H765" s="132">
        <v>8.6999999999999993</v>
      </c>
      <c r="I765" s="132" t="s">
        <v>15</v>
      </c>
      <c r="J765" s="132" t="s">
        <v>15</v>
      </c>
      <c r="K765" s="132">
        <v>78.599999999999994</v>
      </c>
      <c r="L765" s="132">
        <v>2.4</v>
      </c>
      <c r="M765" s="132" t="s">
        <v>15</v>
      </c>
    </row>
    <row r="766" spans="1:13" ht="15.75" x14ac:dyDescent="0.25">
      <c r="A766" s="131">
        <v>29</v>
      </c>
      <c r="B766" s="132">
        <v>0.4</v>
      </c>
      <c r="C766" s="132" t="s">
        <v>15</v>
      </c>
      <c r="D766" s="132" t="s">
        <v>15</v>
      </c>
      <c r="E766" s="132">
        <v>1.6</v>
      </c>
      <c r="F766" s="132">
        <v>8.4</v>
      </c>
      <c r="G766" s="146">
        <v>0.9</v>
      </c>
      <c r="H766" s="132">
        <v>73.900000000000006</v>
      </c>
      <c r="I766" s="132">
        <v>7.5</v>
      </c>
      <c r="J766" s="132" t="s">
        <v>15</v>
      </c>
      <c r="K766" s="132">
        <v>44.2</v>
      </c>
      <c r="L766" s="132">
        <v>66.8</v>
      </c>
      <c r="M766" s="132" t="s">
        <v>15</v>
      </c>
    </row>
    <row r="767" spans="1:13" ht="15.75" x14ac:dyDescent="0.25">
      <c r="A767" s="131">
        <v>30</v>
      </c>
      <c r="B767" s="132" t="s">
        <v>15</v>
      </c>
      <c r="C767" s="126"/>
      <c r="D767" s="132">
        <v>33.4</v>
      </c>
      <c r="E767" s="132" t="s">
        <v>15</v>
      </c>
      <c r="F767" s="132" t="s">
        <v>15</v>
      </c>
      <c r="G767" s="132">
        <v>1.6</v>
      </c>
      <c r="H767" s="132">
        <v>1.8</v>
      </c>
      <c r="I767" s="132">
        <v>4.8</v>
      </c>
      <c r="J767" s="132">
        <v>1.6</v>
      </c>
      <c r="K767" s="132">
        <v>7.8</v>
      </c>
      <c r="L767" s="132" t="s">
        <v>15</v>
      </c>
      <c r="M767" s="132">
        <v>2.8</v>
      </c>
    </row>
    <row r="768" spans="1:13" ht="15.75" x14ac:dyDescent="0.25">
      <c r="A768" s="131">
        <v>31</v>
      </c>
      <c r="B768" s="132">
        <v>1.2</v>
      </c>
      <c r="C768" s="126"/>
      <c r="D768" s="132">
        <v>2.2000000000000002</v>
      </c>
      <c r="E768" s="126"/>
      <c r="F768" s="132" t="s">
        <v>15</v>
      </c>
      <c r="G768" s="126"/>
      <c r="H768" s="132">
        <v>2.8</v>
      </c>
      <c r="I768" s="132">
        <v>58.5</v>
      </c>
      <c r="J768" s="126"/>
      <c r="K768" s="132">
        <v>6.7</v>
      </c>
      <c r="L768" s="126"/>
      <c r="M768" s="132" t="s">
        <v>15</v>
      </c>
    </row>
    <row r="771" spans="1:13" ht="16.5" thickBot="1" x14ac:dyDescent="0.3">
      <c r="A771" s="109" t="s">
        <v>61</v>
      </c>
      <c r="B771" s="110">
        <v>1993</v>
      </c>
      <c r="C771" s="111"/>
      <c r="D771" s="111"/>
      <c r="E771" s="112"/>
      <c r="F771" s="113"/>
      <c r="G771" s="113"/>
      <c r="H771" s="113"/>
      <c r="I771" s="111"/>
      <c r="J771" s="111"/>
      <c r="K771" s="111"/>
      <c r="L771" s="111"/>
      <c r="M771" s="111"/>
    </row>
    <row r="772" spans="1:13" ht="15" thickBot="1" x14ac:dyDescent="0.25">
      <c r="A772" s="115" t="s">
        <v>62</v>
      </c>
      <c r="B772" s="129" t="s">
        <v>63</v>
      </c>
      <c r="C772" s="129" t="s">
        <v>64</v>
      </c>
      <c r="D772" s="129" t="s">
        <v>65</v>
      </c>
      <c r="E772" s="129" t="s">
        <v>66</v>
      </c>
      <c r="F772" s="129" t="s">
        <v>67</v>
      </c>
      <c r="G772" s="129" t="s">
        <v>68</v>
      </c>
      <c r="H772" s="129" t="s">
        <v>69</v>
      </c>
      <c r="I772" s="129" t="s">
        <v>70</v>
      </c>
      <c r="J772" s="129" t="s">
        <v>71</v>
      </c>
      <c r="K772" s="129" t="s">
        <v>72</v>
      </c>
      <c r="L772" s="129" t="s">
        <v>73</v>
      </c>
      <c r="M772" s="130" t="s">
        <v>74</v>
      </c>
    </row>
    <row r="773" spans="1:13" ht="16.5" thickTop="1" x14ac:dyDescent="0.25">
      <c r="A773" s="131">
        <v>1</v>
      </c>
      <c r="B773" s="132" t="s">
        <v>15</v>
      </c>
      <c r="C773" s="132" t="s">
        <v>15</v>
      </c>
      <c r="D773" s="132" t="s">
        <v>15</v>
      </c>
      <c r="E773" s="132">
        <v>39.799999999999997</v>
      </c>
      <c r="F773" s="132">
        <v>7.9</v>
      </c>
      <c r="G773" s="132">
        <v>0.4</v>
      </c>
      <c r="H773" s="132">
        <v>5.2</v>
      </c>
      <c r="I773" s="132" t="s">
        <v>15</v>
      </c>
      <c r="J773" s="132">
        <v>16.8</v>
      </c>
      <c r="K773" s="132">
        <v>5.8</v>
      </c>
      <c r="L773" s="132">
        <v>11</v>
      </c>
      <c r="M773" s="132">
        <v>40</v>
      </c>
    </row>
    <row r="774" spans="1:13" ht="15.75" x14ac:dyDescent="0.25">
      <c r="A774" s="131">
        <v>2</v>
      </c>
      <c r="B774" s="132" t="s">
        <v>15</v>
      </c>
      <c r="C774" s="132" t="s">
        <v>15</v>
      </c>
      <c r="D774" s="132" t="s">
        <v>15</v>
      </c>
      <c r="E774" s="132" t="s">
        <v>15</v>
      </c>
      <c r="F774" s="132">
        <v>89.1</v>
      </c>
      <c r="G774" s="132">
        <v>53.1</v>
      </c>
      <c r="H774" s="132">
        <v>6.1</v>
      </c>
      <c r="I774" s="132">
        <v>26.1</v>
      </c>
      <c r="J774" s="132">
        <v>5.8</v>
      </c>
      <c r="K774" s="132">
        <v>9.4</v>
      </c>
      <c r="L774" s="132" t="s">
        <v>15</v>
      </c>
      <c r="M774" s="132">
        <v>10.8</v>
      </c>
    </row>
    <row r="775" spans="1:13" ht="15.75" x14ac:dyDescent="0.25">
      <c r="A775" s="131">
        <v>3</v>
      </c>
      <c r="B775" s="132">
        <v>7.5</v>
      </c>
      <c r="C775" s="132" t="s">
        <v>15</v>
      </c>
      <c r="D775" s="132">
        <v>10</v>
      </c>
      <c r="E775" s="132">
        <v>26.8</v>
      </c>
      <c r="F775" s="132">
        <v>8.5</v>
      </c>
      <c r="G775" s="132">
        <v>13.6</v>
      </c>
      <c r="H775" s="132">
        <v>9.4</v>
      </c>
      <c r="I775" s="132">
        <v>3.5</v>
      </c>
      <c r="J775" s="132">
        <v>10.5</v>
      </c>
      <c r="K775" s="132" t="s">
        <v>15</v>
      </c>
      <c r="L775" s="132" t="s">
        <v>15</v>
      </c>
      <c r="M775" s="132">
        <v>70.099999999999994</v>
      </c>
    </row>
    <row r="776" spans="1:13" ht="15.75" x14ac:dyDescent="0.25">
      <c r="A776" s="131">
        <v>4</v>
      </c>
      <c r="B776" s="132">
        <v>5.6</v>
      </c>
      <c r="C776" s="132" t="s">
        <v>15</v>
      </c>
      <c r="D776" s="132">
        <v>2.6</v>
      </c>
      <c r="E776" s="132" t="s">
        <v>15</v>
      </c>
      <c r="F776" s="132" t="s">
        <v>15</v>
      </c>
      <c r="G776" s="132">
        <v>1.4</v>
      </c>
      <c r="H776" s="132">
        <v>72.2</v>
      </c>
      <c r="I776" s="132" t="s">
        <v>15</v>
      </c>
      <c r="J776" s="132">
        <v>4.7</v>
      </c>
      <c r="K776" s="132" t="s">
        <v>15</v>
      </c>
      <c r="L776" s="132" t="s">
        <v>15</v>
      </c>
      <c r="M776" s="132" t="s">
        <v>15</v>
      </c>
    </row>
    <row r="777" spans="1:13" ht="15.75" x14ac:dyDescent="0.25">
      <c r="A777" s="131">
        <v>5</v>
      </c>
      <c r="B777" s="132">
        <v>5.6</v>
      </c>
      <c r="C777" s="132" t="s">
        <v>15</v>
      </c>
      <c r="D777" s="132" t="s">
        <v>15</v>
      </c>
      <c r="E777" s="132" t="s">
        <v>15</v>
      </c>
      <c r="F777" s="132">
        <v>0.6</v>
      </c>
      <c r="G777" s="132" t="s">
        <v>15</v>
      </c>
      <c r="H777" s="132">
        <v>4.3</v>
      </c>
      <c r="I777" s="132">
        <v>32.4</v>
      </c>
      <c r="J777" s="132">
        <v>1.9</v>
      </c>
      <c r="K777" s="132" t="s">
        <v>15</v>
      </c>
      <c r="L777" s="132">
        <v>58.2</v>
      </c>
      <c r="M777" s="132">
        <v>2.2999999999999998</v>
      </c>
    </row>
    <row r="778" spans="1:13" ht="15.75" x14ac:dyDescent="0.25">
      <c r="A778" s="131">
        <v>6</v>
      </c>
      <c r="B778" s="132" t="s">
        <v>15</v>
      </c>
      <c r="C778" s="132">
        <v>52.6</v>
      </c>
      <c r="D778" s="132">
        <v>50.9</v>
      </c>
      <c r="E778" s="132">
        <v>89.6</v>
      </c>
      <c r="F778" s="132" t="s">
        <v>15</v>
      </c>
      <c r="G778" s="132">
        <v>5</v>
      </c>
      <c r="H778" s="132" t="s">
        <v>15</v>
      </c>
      <c r="I778" s="132">
        <v>10.6</v>
      </c>
      <c r="J778" s="132">
        <v>17.399999999999999</v>
      </c>
      <c r="K778" s="132" t="s">
        <v>15</v>
      </c>
      <c r="L778" s="132" t="s">
        <v>15</v>
      </c>
      <c r="M778" s="132">
        <v>2.8</v>
      </c>
    </row>
    <row r="779" spans="1:13" ht="15.75" x14ac:dyDescent="0.25">
      <c r="A779" s="131">
        <v>7</v>
      </c>
      <c r="B779" s="132" t="s">
        <v>15</v>
      </c>
      <c r="C779" s="132">
        <v>1.9</v>
      </c>
      <c r="D779" s="132" t="s">
        <v>15</v>
      </c>
      <c r="E779" s="132">
        <v>1.8</v>
      </c>
      <c r="F779" s="132">
        <v>80.900000000000006</v>
      </c>
      <c r="G779" s="132">
        <v>8.4</v>
      </c>
      <c r="H779" s="132">
        <v>7.8</v>
      </c>
      <c r="I779" s="132" t="s">
        <v>15</v>
      </c>
      <c r="J779" s="132">
        <v>0.6</v>
      </c>
      <c r="K779" s="132">
        <v>76.3</v>
      </c>
      <c r="L779" s="132" t="s">
        <v>15</v>
      </c>
      <c r="M779" s="132" t="s">
        <v>15</v>
      </c>
    </row>
    <row r="780" spans="1:13" ht="15.75" x14ac:dyDescent="0.25">
      <c r="A780" s="131">
        <v>8</v>
      </c>
      <c r="B780" s="132" t="s">
        <v>15</v>
      </c>
      <c r="C780" s="132">
        <v>29.5</v>
      </c>
      <c r="D780" s="132">
        <v>26.7</v>
      </c>
      <c r="E780" s="132" t="s">
        <v>15</v>
      </c>
      <c r="F780" s="132">
        <v>2.4</v>
      </c>
      <c r="G780" s="132">
        <v>30.6</v>
      </c>
      <c r="H780" s="132" t="s">
        <v>15</v>
      </c>
      <c r="I780" s="132" t="s">
        <v>15</v>
      </c>
      <c r="J780" s="132">
        <v>54.8</v>
      </c>
      <c r="K780" s="132">
        <v>3.9</v>
      </c>
      <c r="L780" s="132" t="s">
        <v>15</v>
      </c>
      <c r="M780" s="132">
        <v>18.5</v>
      </c>
    </row>
    <row r="781" spans="1:13" ht="15.75" x14ac:dyDescent="0.25">
      <c r="A781" s="131">
        <v>9</v>
      </c>
      <c r="B781" s="132" t="s">
        <v>15</v>
      </c>
      <c r="C781" s="132">
        <v>8.6</v>
      </c>
      <c r="D781" s="132">
        <v>7.1</v>
      </c>
      <c r="E781" s="132">
        <v>2.6</v>
      </c>
      <c r="F781" s="132">
        <v>1.8</v>
      </c>
      <c r="G781" s="132">
        <v>22</v>
      </c>
      <c r="H781" s="132">
        <v>40</v>
      </c>
      <c r="I781" s="132">
        <v>4.2</v>
      </c>
      <c r="J781" s="132">
        <v>15.6</v>
      </c>
      <c r="K781" s="132">
        <v>4.9000000000000004</v>
      </c>
      <c r="L781" s="132" t="s">
        <v>15</v>
      </c>
      <c r="M781" s="132" t="s">
        <v>15</v>
      </c>
    </row>
    <row r="782" spans="1:13" ht="15.75" x14ac:dyDescent="0.25">
      <c r="A782" s="131">
        <v>10</v>
      </c>
      <c r="B782" s="132">
        <v>35.1</v>
      </c>
      <c r="C782" s="132">
        <v>1.2</v>
      </c>
      <c r="D782" s="132" t="s">
        <v>15</v>
      </c>
      <c r="E782" s="132" t="s">
        <v>15</v>
      </c>
      <c r="F782" s="132">
        <v>14.2</v>
      </c>
      <c r="G782" s="132">
        <v>1.4</v>
      </c>
      <c r="H782" s="132">
        <v>11.1</v>
      </c>
      <c r="I782" s="132" t="s">
        <v>15</v>
      </c>
      <c r="J782" s="132">
        <v>13.6</v>
      </c>
      <c r="K782" s="132">
        <v>3.8</v>
      </c>
      <c r="L782" s="132">
        <v>1.6</v>
      </c>
      <c r="M782" s="132" t="s">
        <v>15</v>
      </c>
    </row>
    <row r="783" spans="1:13" ht="15.75" x14ac:dyDescent="0.25">
      <c r="A783" s="131">
        <v>11</v>
      </c>
      <c r="B783" s="132">
        <v>63.6</v>
      </c>
      <c r="C783" s="132">
        <v>25.5</v>
      </c>
      <c r="D783" s="132">
        <v>13.4</v>
      </c>
      <c r="E783" s="132">
        <v>1</v>
      </c>
      <c r="F783" s="132">
        <v>0.6</v>
      </c>
      <c r="G783" s="132">
        <v>41</v>
      </c>
      <c r="H783" s="132">
        <v>2.6</v>
      </c>
      <c r="I783" s="132" t="s">
        <v>15</v>
      </c>
      <c r="J783" s="132" t="s">
        <v>15</v>
      </c>
      <c r="K783" s="132" t="s">
        <v>15</v>
      </c>
      <c r="L783" s="132">
        <v>13</v>
      </c>
      <c r="M783" s="132">
        <v>22.1</v>
      </c>
    </row>
    <row r="784" spans="1:13" ht="15.75" x14ac:dyDescent="0.25">
      <c r="A784" s="131">
        <v>12</v>
      </c>
      <c r="B784" s="132" t="s">
        <v>15</v>
      </c>
      <c r="C784" s="132" t="s">
        <v>15</v>
      </c>
      <c r="D784" s="132">
        <v>1.6</v>
      </c>
      <c r="E784" s="132">
        <v>9.5</v>
      </c>
      <c r="F784" s="132">
        <v>7.6</v>
      </c>
      <c r="G784" s="132" t="s">
        <v>15</v>
      </c>
      <c r="H784" s="132" t="s">
        <v>15</v>
      </c>
      <c r="I784" s="132" t="s">
        <v>15</v>
      </c>
      <c r="J784" s="132">
        <v>21.5</v>
      </c>
      <c r="K784" s="132" t="s">
        <v>15</v>
      </c>
      <c r="L784" s="132">
        <v>14</v>
      </c>
      <c r="M784" s="132">
        <v>2.8</v>
      </c>
    </row>
    <row r="785" spans="1:13" ht="15.75" x14ac:dyDescent="0.25">
      <c r="A785" s="131">
        <v>13</v>
      </c>
      <c r="B785" s="132">
        <v>1.2</v>
      </c>
      <c r="C785" s="132">
        <v>18</v>
      </c>
      <c r="D785" s="132">
        <v>24.3</v>
      </c>
      <c r="E785" s="132" t="s">
        <v>15</v>
      </c>
      <c r="F785" s="132" t="s">
        <v>15</v>
      </c>
      <c r="G785" s="132" t="s">
        <v>15</v>
      </c>
      <c r="H785" s="132" t="s">
        <v>15</v>
      </c>
      <c r="I785" s="132" t="s">
        <v>15</v>
      </c>
      <c r="J785" s="132">
        <v>17.600000000000001</v>
      </c>
      <c r="K785" s="132" t="s">
        <v>15</v>
      </c>
      <c r="L785" s="132">
        <v>3.1</v>
      </c>
      <c r="M785" s="132" t="s">
        <v>15</v>
      </c>
    </row>
    <row r="786" spans="1:13" ht="15.75" x14ac:dyDescent="0.25">
      <c r="A786" s="131">
        <v>14</v>
      </c>
      <c r="B786" s="132">
        <v>12.7</v>
      </c>
      <c r="C786" s="132">
        <v>42</v>
      </c>
      <c r="D786" s="132" t="s">
        <v>15</v>
      </c>
      <c r="E786" s="132">
        <v>33.9</v>
      </c>
      <c r="F786" s="132">
        <v>9.6</v>
      </c>
      <c r="G786" s="132">
        <v>0.8</v>
      </c>
      <c r="H786" s="132">
        <v>1.2</v>
      </c>
      <c r="I786" s="132" t="s">
        <v>15</v>
      </c>
      <c r="J786" s="132">
        <v>40</v>
      </c>
      <c r="K786" s="132">
        <v>7.6</v>
      </c>
      <c r="L786" s="132">
        <v>48.8</v>
      </c>
      <c r="M786" s="132" t="s">
        <v>15</v>
      </c>
    </row>
    <row r="787" spans="1:13" ht="15.75" x14ac:dyDescent="0.25">
      <c r="A787" s="131">
        <v>15</v>
      </c>
      <c r="B787" s="132" t="s">
        <v>15</v>
      </c>
      <c r="C787" s="132">
        <v>0.4</v>
      </c>
      <c r="D787" s="132" t="s">
        <v>15</v>
      </c>
      <c r="E787" s="132">
        <v>30.9</v>
      </c>
      <c r="F787" s="132">
        <v>24.2</v>
      </c>
      <c r="G787" s="132" t="s">
        <v>15</v>
      </c>
      <c r="H787" s="132">
        <v>5.0999999999999996</v>
      </c>
      <c r="I787" s="132" t="s">
        <v>15</v>
      </c>
      <c r="J787" s="132">
        <v>9.1999999999999993</v>
      </c>
      <c r="K787" s="132" t="s">
        <v>15</v>
      </c>
      <c r="L787" s="132">
        <v>1</v>
      </c>
      <c r="M787" s="132">
        <v>7.8</v>
      </c>
    </row>
    <row r="788" spans="1:13" ht="15.75" x14ac:dyDescent="0.25">
      <c r="A788" s="131">
        <v>16</v>
      </c>
      <c r="B788" s="132">
        <v>2.1</v>
      </c>
      <c r="C788" s="132" t="s">
        <v>15</v>
      </c>
      <c r="D788" s="132">
        <v>4.4000000000000004</v>
      </c>
      <c r="E788" s="132">
        <v>5.3</v>
      </c>
      <c r="F788" s="132">
        <v>24.8</v>
      </c>
      <c r="G788" s="132">
        <v>13.8</v>
      </c>
      <c r="H788" s="132" t="s">
        <v>15</v>
      </c>
      <c r="I788" s="132">
        <v>26.4</v>
      </c>
      <c r="J788" s="132" t="s">
        <v>15</v>
      </c>
      <c r="K788" s="132">
        <v>5.2</v>
      </c>
      <c r="L788" s="132">
        <v>6.5</v>
      </c>
      <c r="M788" s="132">
        <v>4.8</v>
      </c>
    </row>
    <row r="789" spans="1:13" ht="15.75" x14ac:dyDescent="0.25">
      <c r="A789" s="131">
        <v>17</v>
      </c>
      <c r="B789" s="132">
        <v>16.3</v>
      </c>
      <c r="C789" s="132" t="s">
        <v>15</v>
      </c>
      <c r="D789" s="132" t="s">
        <v>15</v>
      </c>
      <c r="E789" s="132">
        <v>64.400000000000006</v>
      </c>
      <c r="F789" s="132">
        <v>4.7</v>
      </c>
      <c r="G789" s="132" t="s">
        <v>15</v>
      </c>
      <c r="H789" s="132">
        <v>28.8</v>
      </c>
      <c r="I789" s="132" t="s">
        <v>15</v>
      </c>
      <c r="J789" s="132">
        <v>80</v>
      </c>
      <c r="K789" s="132" t="s">
        <v>15</v>
      </c>
      <c r="L789" s="132" t="s">
        <v>15</v>
      </c>
      <c r="M789" s="132" t="s">
        <v>15</v>
      </c>
    </row>
    <row r="790" spans="1:13" ht="15.75" x14ac:dyDescent="0.25">
      <c r="A790" s="131">
        <v>18</v>
      </c>
      <c r="B790" s="132">
        <v>6.3</v>
      </c>
      <c r="C790" s="132" t="s">
        <v>15</v>
      </c>
      <c r="D790" s="132" t="s">
        <v>15</v>
      </c>
      <c r="E790" s="132">
        <v>12.7</v>
      </c>
      <c r="F790" s="132" t="s">
        <v>15</v>
      </c>
      <c r="G790" s="132">
        <v>9.1</v>
      </c>
      <c r="H790" s="132">
        <v>0.3</v>
      </c>
      <c r="I790" s="132" t="s">
        <v>15</v>
      </c>
      <c r="J790" s="132" t="s">
        <v>15</v>
      </c>
      <c r="K790" s="132">
        <v>1.8</v>
      </c>
      <c r="L790" s="132">
        <v>91.5</v>
      </c>
      <c r="M790" s="132">
        <v>3</v>
      </c>
    </row>
    <row r="791" spans="1:13" ht="15.75" x14ac:dyDescent="0.25">
      <c r="A791" s="131">
        <v>19</v>
      </c>
      <c r="B791" s="132">
        <v>1.9</v>
      </c>
      <c r="C791" s="132" t="s">
        <v>15</v>
      </c>
      <c r="D791" s="132" t="s">
        <v>15</v>
      </c>
      <c r="E791" s="132">
        <v>64.3</v>
      </c>
      <c r="F791" s="132" t="s">
        <v>15</v>
      </c>
      <c r="G791" s="132" t="s">
        <v>15</v>
      </c>
      <c r="H791" s="132">
        <v>2.1</v>
      </c>
      <c r="I791" s="132">
        <v>16.5</v>
      </c>
      <c r="J791" s="132">
        <v>24.6</v>
      </c>
      <c r="K791" s="132" t="s">
        <v>15</v>
      </c>
      <c r="L791" s="132">
        <v>3.6</v>
      </c>
      <c r="M791" s="132">
        <v>2.5</v>
      </c>
    </row>
    <row r="792" spans="1:13" ht="15.75" x14ac:dyDescent="0.25">
      <c r="A792" s="131">
        <v>20</v>
      </c>
      <c r="B792" s="132">
        <v>3.4</v>
      </c>
      <c r="C792" s="132">
        <v>70.599999999999994</v>
      </c>
      <c r="D792" s="132">
        <v>1.6</v>
      </c>
      <c r="E792" s="132">
        <v>27.3</v>
      </c>
      <c r="F792" s="132">
        <v>2.1</v>
      </c>
      <c r="G792" s="132" t="s">
        <v>15</v>
      </c>
      <c r="H792" s="132" t="s">
        <v>15</v>
      </c>
      <c r="I792" s="132" t="s">
        <v>15</v>
      </c>
      <c r="J792" s="132">
        <v>50.7</v>
      </c>
      <c r="K792" s="132">
        <v>82.6</v>
      </c>
      <c r="L792" s="132">
        <v>1.5</v>
      </c>
      <c r="M792" s="132" t="s">
        <v>15</v>
      </c>
    </row>
    <row r="793" spans="1:13" ht="15.75" x14ac:dyDescent="0.25">
      <c r="A793" s="131">
        <v>21</v>
      </c>
      <c r="B793" s="132">
        <v>41.7</v>
      </c>
      <c r="C793" s="132">
        <v>8.6</v>
      </c>
      <c r="D793" s="132" t="s">
        <v>15</v>
      </c>
      <c r="E793" s="132">
        <v>2.6</v>
      </c>
      <c r="F793" s="132">
        <v>1.3</v>
      </c>
      <c r="G793" s="132">
        <v>5.4</v>
      </c>
      <c r="H793" s="132" t="s">
        <v>15</v>
      </c>
      <c r="I793" s="132">
        <v>14.7</v>
      </c>
      <c r="J793" s="132" t="s">
        <v>15</v>
      </c>
      <c r="K793" s="132">
        <v>9.1999999999999993</v>
      </c>
      <c r="L793" s="132" t="s">
        <v>15</v>
      </c>
      <c r="M793" s="132" t="s">
        <v>15</v>
      </c>
    </row>
    <row r="794" spans="1:13" ht="15.75" x14ac:dyDescent="0.25">
      <c r="A794" s="131">
        <v>22</v>
      </c>
      <c r="B794" s="132">
        <v>9.4</v>
      </c>
      <c r="C794" s="132" t="s">
        <v>15</v>
      </c>
      <c r="D794" s="132" t="s">
        <v>15</v>
      </c>
      <c r="E794" s="132" t="s">
        <v>15</v>
      </c>
      <c r="F794" s="132" t="s">
        <v>15</v>
      </c>
      <c r="G794" s="132" t="s">
        <v>15</v>
      </c>
      <c r="H794" s="132">
        <v>10</v>
      </c>
      <c r="I794" s="132" t="s">
        <v>15</v>
      </c>
      <c r="J794" s="132">
        <v>8.6999999999999993</v>
      </c>
      <c r="K794" s="132" t="s">
        <v>15</v>
      </c>
      <c r="L794" s="132">
        <v>4.8</v>
      </c>
      <c r="M794" s="132" t="s">
        <v>15</v>
      </c>
    </row>
    <row r="795" spans="1:13" ht="15.75" x14ac:dyDescent="0.25">
      <c r="A795" s="131">
        <v>23</v>
      </c>
      <c r="B795" s="132">
        <v>1.4</v>
      </c>
      <c r="C795" s="132">
        <v>80.599999999999994</v>
      </c>
      <c r="D795" s="132">
        <v>6.6</v>
      </c>
      <c r="E795" s="132">
        <v>15.9</v>
      </c>
      <c r="F795" s="132">
        <v>1.2</v>
      </c>
      <c r="G795" s="132" t="s">
        <v>15</v>
      </c>
      <c r="H795" s="132">
        <v>69.2</v>
      </c>
      <c r="I795" s="132">
        <v>47.1</v>
      </c>
      <c r="J795" s="132">
        <v>60.2</v>
      </c>
      <c r="K795" s="132">
        <v>1.9</v>
      </c>
      <c r="L795" s="132">
        <v>60.6</v>
      </c>
      <c r="M795" s="132" t="s">
        <v>15</v>
      </c>
    </row>
    <row r="796" spans="1:13" ht="15.75" x14ac:dyDescent="0.25">
      <c r="A796" s="131">
        <v>24</v>
      </c>
      <c r="B796" s="132" t="s">
        <v>15</v>
      </c>
      <c r="C796" s="132">
        <v>5</v>
      </c>
      <c r="D796" s="132" t="s">
        <v>15</v>
      </c>
      <c r="E796" s="132" t="s">
        <v>15</v>
      </c>
      <c r="F796" s="132">
        <v>40.9</v>
      </c>
      <c r="G796" s="132">
        <v>2.2000000000000002</v>
      </c>
      <c r="H796" s="132">
        <v>13</v>
      </c>
      <c r="I796" s="132">
        <v>78.599999999999994</v>
      </c>
      <c r="J796" s="132" t="s">
        <v>15</v>
      </c>
      <c r="K796" s="132" t="s">
        <v>15</v>
      </c>
      <c r="L796" s="132">
        <v>16.5</v>
      </c>
      <c r="M796" s="132" t="s">
        <v>15</v>
      </c>
    </row>
    <row r="797" spans="1:13" ht="15.75" x14ac:dyDescent="0.25">
      <c r="A797" s="131">
        <v>25</v>
      </c>
      <c r="B797" s="132">
        <v>1.2</v>
      </c>
      <c r="C797" s="132">
        <v>19.7</v>
      </c>
      <c r="D797" s="132">
        <v>12.6</v>
      </c>
      <c r="E797" s="132">
        <v>28</v>
      </c>
      <c r="F797" s="132">
        <v>55.1</v>
      </c>
      <c r="G797" s="132">
        <v>25.2</v>
      </c>
      <c r="H797" s="132">
        <v>8.4</v>
      </c>
      <c r="I797" s="132">
        <v>17.399999999999999</v>
      </c>
      <c r="J797" s="132" t="s">
        <v>15</v>
      </c>
      <c r="K797" s="132">
        <v>25</v>
      </c>
      <c r="L797" s="132">
        <v>33.6</v>
      </c>
      <c r="M797" s="132">
        <v>7.3</v>
      </c>
    </row>
    <row r="798" spans="1:13" ht="15.75" x14ac:dyDescent="0.25">
      <c r="A798" s="131">
        <v>26</v>
      </c>
      <c r="B798" s="132" t="s">
        <v>15</v>
      </c>
      <c r="C798" s="132" t="s">
        <v>15</v>
      </c>
      <c r="D798" s="132">
        <v>0.8</v>
      </c>
      <c r="E798" s="132">
        <v>3.8</v>
      </c>
      <c r="F798" s="132">
        <v>8.6</v>
      </c>
      <c r="G798" s="132">
        <v>2.2999999999999998</v>
      </c>
      <c r="H798" s="132" t="s">
        <v>15</v>
      </c>
      <c r="I798" s="132">
        <v>6.2</v>
      </c>
      <c r="J798" s="132" t="s">
        <v>15</v>
      </c>
      <c r="K798" s="132" t="s">
        <v>15</v>
      </c>
      <c r="L798" s="132">
        <v>4.8</v>
      </c>
      <c r="M798" s="132">
        <v>0.8</v>
      </c>
    </row>
    <row r="799" spans="1:13" ht="15.75" x14ac:dyDescent="0.25">
      <c r="A799" s="131">
        <v>27</v>
      </c>
      <c r="B799" s="132" t="s">
        <v>15</v>
      </c>
      <c r="C799" s="132" t="s">
        <v>15</v>
      </c>
      <c r="D799" s="132">
        <v>63.4</v>
      </c>
      <c r="E799" s="132" t="s">
        <v>15</v>
      </c>
      <c r="F799" s="132">
        <v>11.7</v>
      </c>
      <c r="G799" s="132">
        <v>4.4000000000000004</v>
      </c>
      <c r="H799" s="132">
        <v>0.2</v>
      </c>
      <c r="I799" s="132">
        <v>4.9000000000000004</v>
      </c>
      <c r="J799" s="132">
        <v>43.2</v>
      </c>
      <c r="K799" s="132" t="s">
        <v>15</v>
      </c>
      <c r="L799" s="132" t="s">
        <v>15</v>
      </c>
      <c r="M799" s="132">
        <v>11.7</v>
      </c>
    </row>
    <row r="800" spans="1:13" ht="15.75" x14ac:dyDescent="0.25">
      <c r="A800" s="131">
        <v>28</v>
      </c>
      <c r="B800" s="132" t="s">
        <v>15</v>
      </c>
      <c r="C800" s="132">
        <v>1.4</v>
      </c>
      <c r="D800" s="132">
        <v>23</v>
      </c>
      <c r="E800" s="132" t="s">
        <v>15</v>
      </c>
      <c r="F800" s="132">
        <v>24.1</v>
      </c>
      <c r="G800" s="132">
        <v>4.5999999999999996</v>
      </c>
      <c r="H800" s="132">
        <v>72.2</v>
      </c>
      <c r="I800" s="132" t="s">
        <v>15</v>
      </c>
      <c r="J800" s="132" t="s">
        <v>15</v>
      </c>
      <c r="K800" s="132" t="s">
        <v>15</v>
      </c>
      <c r="L800" s="132">
        <v>1</v>
      </c>
      <c r="M800" s="132" t="s">
        <v>15</v>
      </c>
    </row>
    <row r="801" spans="1:13" ht="15.75" x14ac:dyDescent="0.25">
      <c r="A801" s="131">
        <v>29</v>
      </c>
      <c r="B801" s="132" t="s">
        <v>15</v>
      </c>
      <c r="C801" s="126"/>
      <c r="D801" s="132">
        <v>8.4</v>
      </c>
      <c r="E801" s="132" t="s">
        <v>15</v>
      </c>
      <c r="F801" s="132">
        <v>0.3</v>
      </c>
      <c r="G801" s="132" t="s">
        <v>15</v>
      </c>
      <c r="H801" s="132">
        <v>13.4</v>
      </c>
      <c r="I801" s="132">
        <v>0.8</v>
      </c>
      <c r="J801" s="132">
        <v>35.200000000000003</v>
      </c>
      <c r="K801" s="132" t="s">
        <v>15</v>
      </c>
      <c r="L801" s="132" t="s">
        <v>15</v>
      </c>
      <c r="M801" s="132" t="s">
        <v>15</v>
      </c>
    </row>
    <row r="802" spans="1:13" ht="15.75" x14ac:dyDescent="0.25">
      <c r="A802" s="131">
        <v>30</v>
      </c>
      <c r="B802" s="132" t="s">
        <v>15</v>
      </c>
      <c r="C802" s="126"/>
      <c r="D802" s="132">
        <v>41.3</v>
      </c>
      <c r="E802" s="132" t="s">
        <v>15</v>
      </c>
      <c r="F802" s="132" t="s">
        <v>15</v>
      </c>
      <c r="G802" s="132">
        <v>42.4</v>
      </c>
      <c r="H802" s="132">
        <v>7</v>
      </c>
      <c r="I802" s="132">
        <v>0.5</v>
      </c>
      <c r="J802" s="132" t="s">
        <v>15</v>
      </c>
      <c r="K802" s="132">
        <v>0.7</v>
      </c>
      <c r="L802" s="132">
        <v>15.8</v>
      </c>
      <c r="M802" s="132">
        <v>11.5</v>
      </c>
    </row>
    <row r="803" spans="1:13" ht="15.75" x14ac:dyDescent="0.25">
      <c r="A803" s="131">
        <v>31</v>
      </c>
      <c r="B803" s="132" t="s">
        <v>15</v>
      </c>
      <c r="C803" s="126"/>
      <c r="D803" s="132">
        <v>70.7</v>
      </c>
      <c r="E803" s="126"/>
      <c r="F803" s="132">
        <v>49.4</v>
      </c>
      <c r="G803" s="126"/>
      <c r="H803" s="132">
        <v>1.4</v>
      </c>
      <c r="I803" s="132">
        <v>23.4</v>
      </c>
      <c r="J803" s="126"/>
      <c r="K803" s="132" t="s">
        <v>15</v>
      </c>
      <c r="L803" s="126"/>
      <c r="M803" s="132" t="s">
        <v>15</v>
      </c>
    </row>
    <row r="806" spans="1:13" ht="16.5" thickBot="1" x14ac:dyDescent="0.3">
      <c r="A806" s="109" t="s">
        <v>61</v>
      </c>
      <c r="B806" s="110">
        <v>1994</v>
      </c>
      <c r="C806" s="111"/>
      <c r="D806" s="111"/>
      <c r="E806" s="112"/>
      <c r="F806" s="113"/>
      <c r="G806" s="113"/>
      <c r="H806" s="113"/>
      <c r="I806" s="111"/>
      <c r="J806" s="111"/>
      <c r="K806" s="111"/>
      <c r="L806" s="111"/>
      <c r="M806" s="111"/>
    </row>
    <row r="807" spans="1:13" ht="15" thickBot="1" x14ac:dyDescent="0.25">
      <c r="A807" s="115" t="s">
        <v>62</v>
      </c>
      <c r="B807" s="129" t="s">
        <v>63</v>
      </c>
      <c r="C807" s="129" t="s">
        <v>64</v>
      </c>
      <c r="D807" s="129" t="s">
        <v>65</v>
      </c>
      <c r="E807" s="129" t="s">
        <v>66</v>
      </c>
      <c r="F807" s="129" t="s">
        <v>67</v>
      </c>
      <c r="G807" s="129" t="s">
        <v>68</v>
      </c>
      <c r="H807" s="129" t="s">
        <v>69</v>
      </c>
      <c r="I807" s="129" t="s">
        <v>70</v>
      </c>
      <c r="J807" s="129" t="s">
        <v>71</v>
      </c>
      <c r="K807" s="129" t="s">
        <v>72</v>
      </c>
      <c r="L807" s="129" t="s">
        <v>73</v>
      </c>
      <c r="M807" s="130" t="s">
        <v>74</v>
      </c>
    </row>
    <row r="808" spans="1:13" ht="16.5" thickTop="1" x14ac:dyDescent="0.25">
      <c r="A808" s="131">
        <v>1</v>
      </c>
      <c r="B808" s="132">
        <v>20</v>
      </c>
      <c r="C808" s="132" t="s">
        <v>15</v>
      </c>
      <c r="D808" s="132">
        <v>0.8</v>
      </c>
      <c r="E808" s="132">
        <v>1.6</v>
      </c>
      <c r="F808" s="132" t="s">
        <v>15</v>
      </c>
      <c r="G808" s="132" t="s">
        <v>15</v>
      </c>
      <c r="H808" s="132">
        <v>0.5</v>
      </c>
      <c r="I808" s="132">
        <v>24.5</v>
      </c>
      <c r="J808" s="132" t="s">
        <v>15</v>
      </c>
      <c r="K808" s="132">
        <v>4.3</v>
      </c>
      <c r="L808" s="132">
        <v>7.4</v>
      </c>
      <c r="M808" s="132" t="s">
        <v>15</v>
      </c>
    </row>
    <row r="809" spans="1:13" ht="15.75" x14ac:dyDescent="0.25">
      <c r="A809" s="131">
        <v>2</v>
      </c>
      <c r="B809" s="132" t="s">
        <v>15</v>
      </c>
      <c r="C809" s="132" t="s">
        <v>15</v>
      </c>
      <c r="D809" s="132" t="s">
        <v>15</v>
      </c>
      <c r="E809" s="132">
        <v>58.2</v>
      </c>
      <c r="F809" s="132">
        <v>91</v>
      </c>
      <c r="G809" s="132" t="s">
        <v>15</v>
      </c>
      <c r="H809" s="132" t="s">
        <v>15</v>
      </c>
      <c r="I809" s="132">
        <v>24.7</v>
      </c>
      <c r="J809" s="132">
        <v>34.200000000000003</v>
      </c>
      <c r="K809" s="132" t="s">
        <v>15</v>
      </c>
      <c r="L809" s="132">
        <v>33</v>
      </c>
      <c r="M809" s="132" t="s">
        <v>15</v>
      </c>
    </row>
    <row r="810" spans="1:13" ht="15.75" x14ac:dyDescent="0.25">
      <c r="A810" s="131">
        <v>3</v>
      </c>
      <c r="B810" s="132">
        <v>19.600000000000001</v>
      </c>
      <c r="C810" s="132">
        <v>8.4</v>
      </c>
      <c r="D810" s="132" t="s">
        <v>15</v>
      </c>
      <c r="E810" s="132" t="s">
        <v>15</v>
      </c>
      <c r="F810" s="132">
        <v>6.4</v>
      </c>
      <c r="G810" s="132">
        <v>1.2</v>
      </c>
      <c r="H810" s="132">
        <v>9.8000000000000007</v>
      </c>
      <c r="I810" s="132" t="s">
        <v>15</v>
      </c>
      <c r="J810" s="132">
        <v>3.4</v>
      </c>
      <c r="K810" s="132" t="s">
        <v>15</v>
      </c>
      <c r="L810" s="132" t="s">
        <v>15</v>
      </c>
      <c r="M810" s="132">
        <v>3.3</v>
      </c>
    </row>
    <row r="811" spans="1:13" ht="15.75" x14ac:dyDescent="0.25">
      <c r="A811" s="131">
        <v>4</v>
      </c>
      <c r="B811" s="132" t="s">
        <v>15</v>
      </c>
      <c r="C811" s="132">
        <v>13.1</v>
      </c>
      <c r="D811" s="132" t="s">
        <v>15</v>
      </c>
      <c r="E811" s="132" t="s">
        <v>15</v>
      </c>
      <c r="F811" s="132" t="s">
        <v>15</v>
      </c>
      <c r="G811" s="132">
        <v>1.4</v>
      </c>
      <c r="H811" s="132">
        <v>0</v>
      </c>
      <c r="I811" s="132" t="s">
        <v>15</v>
      </c>
      <c r="J811" s="132" t="s">
        <v>15</v>
      </c>
      <c r="K811" s="132" t="s">
        <v>15</v>
      </c>
      <c r="L811" s="132" t="s">
        <v>15</v>
      </c>
      <c r="M811" s="132">
        <v>2.5</v>
      </c>
    </row>
    <row r="812" spans="1:13" ht="15.75" x14ac:dyDescent="0.25">
      <c r="A812" s="131">
        <v>5</v>
      </c>
      <c r="B812" s="132" t="s">
        <v>15</v>
      </c>
      <c r="C812" s="132">
        <v>15.7</v>
      </c>
      <c r="D812" s="132">
        <v>79.400000000000006</v>
      </c>
      <c r="E812" s="132">
        <v>27.8</v>
      </c>
      <c r="F812" s="132" t="s">
        <v>15</v>
      </c>
      <c r="G812" s="132">
        <v>1.6</v>
      </c>
      <c r="H812" s="132">
        <v>29.7</v>
      </c>
      <c r="I812" s="132" t="s">
        <v>15</v>
      </c>
      <c r="J812" s="132" t="s">
        <v>15</v>
      </c>
      <c r="K812" s="132" t="s">
        <v>15</v>
      </c>
      <c r="L812" s="132">
        <v>2</v>
      </c>
      <c r="M812" s="132">
        <v>3.6</v>
      </c>
    </row>
    <row r="813" spans="1:13" ht="15.75" x14ac:dyDescent="0.25">
      <c r="A813" s="131">
        <v>6</v>
      </c>
      <c r="B813" s="132">
        <v>0.2</v>
      </c>
      <c r="C813" s="132">
        <v>9.9</v>
      </c>
      <c r="D813" s="132">
        <v>8.4</v>
      </c>
      <c r="E813" s="132">
        <v>2.2999999999999998</v>
      </c>
      <c r="F813" s="132">
        <v>20.3</v>
      </c>
      <c r="G813" s="132">
        <v>6.6</v>
      </c>
      <c r="H813" s="132" t="s">
        <v>15</v>
      </c>
      <c r="I813" s="132" t="s">
        <v>15</v>
      </c>
      <c r="J813" s="132" t="s">
        <v>15</v>
      </c>
      <c r="K813" s="132" t="s">
        <v>15</v>
      </c>
      <c r="L813" s="132">
        <v>6.6</v>
      </c>
      <c r="M813" s="132">
        <v>0.2</v>
      </c>
    </row>
    <row r="814" spans="1:13" ht="15.75" x14ac:dyDescent="0.25">
      <c r="A814" s="131">
        <v>7</v>
      </c>
      <c r="B814" s="132">
        <v>23</v>
      </c>
      <c r="C814" s="132">
        <v>2.2000000000000002</v>
      </c>
      <c r="D814" s="132">
        <v>1.6</v>
      </c>
      <c r="E814" s="132">
        <v>2.8</v>
      </c>
      <c r="F814" s="132" t="s">
        <v>15</v>
      </c>
      <c r="G814" s="132">
        <v>1.6</v>
      </c>
      <c r="H814" s="132">
        <v>3.6</v>
      </c>
      <c r="I814" s="132" t="s">
        <v>15</v>
      </c>
      <c r="J814" s="132">
        <v>3.4</v>
      </c>
      <c r="K814" s="132">
        <v>22.6</v>
      </c>
      <c r="L814" s="132">
        <v>40.200000000000003</v>
      </c>
      <c r="M814" s="132">
        <v>53.8</v>
      </c>
    </row>
    <row r="815" spans="1:13" ht="15.75" x14ac:dyDescent="0.25">
      <c r="A815" s="131">
        <v>8</v>
      </c>
      <c r="B815" s="132">
        <v>3</v>
      </c>
      <c r="C815" s="132">
        <v>15.1</v>
      </c>
      <c r="D815" s="132">
        <v>1</v>
      </c>
      <c r="E815" s="132" t="s">
        <v>15</v>
      </c>
      <c r="F815" s="132">
        <v>4.5999999999999996</v>
      </c>
      <c r="G815" s="132">
        <v>1.2</v>
      </c>
      <c r="H815" s="132">
        <v>37.299999999999997</v>
      </c>
      <c r="I815" s="132">
        <v>0.4</v>
      </c>
      <c r="J815" s="132">
        <v>57.3</v>
      </c>
      <c r="K815" s="132">
        <v>36.4</v>
      </c>
      <c r="L815" s="132">
        <v>8.6</v>
      </c>
      <c r="M815" s="132" t="s">
        <v>15</v>
      </c>
    </row>
    <row r="816" spans="1:13" ht="15.75" x14ac:dyDescent="0.25">
      <c r="A816" s="131">
        <v>9</v>
      </c>
      <c r="B816" s="132">
        <v>24.8</v>
      </c>
      <c r="C816" s="132">
        <v>3.8</v>
      </c>
      <c r="D816" s="132">
        <v>10</v>
      </c>
      <c r="E816" s="132">
        <v>36.6</v>
      </c>
      <c r="F816" s="132">
        <v>21.8</v>
      </c>
      <c r="G816" s="132">
        <v>2.2000000000000002</v>
      </c>
      <c r="H816" s="132" t="s">
        <v>15</v>
      </c>
      <c r="I816" s="132">
        <v>8.1999999999999993</v>
      </c>
      <c r="J816" s="132" t="s">
        <v>15</v>
      </c>
      <c r="K816" s="132">
        <v>6.7</v>
      </c>
      <c r="L816" s="132">
        <v>5.8</v>
      </c>
      <c r="M816" s="132" t="s">
        <v>15</v>
      </c>
    </row>
    <row r="817" spans="1:13" ht="15.75" x14ac:dyDescent="0.25">
      <c r="A817" s="131">
        <v>10</v>
      </c>
      <c r="B817" s="132">
        <v>0.6</v>
      </c>
      <c r="C817" s="132">
        <v>10.3</v>
      </c>
      <c r="D817" s="132">
        <v>4.0999999999999996</v>
      </c>
      <c r="E817" s="132" t="s">
        <v>15</v>
      </c>
      <c r="F817" s="132">
        <v>49.1</v>
      </c>
      <c r="G817" s="132" t="s">
        <v>15</v>
      </c>
      <c r="H817" s="132" t="s">
        <v>15</v>
      </c>
      <c r="I817" s="132" t="s">
        <v>15</v>
      </c>
      <c r="J817" s="132" t="s">
        <v>15</v>
      </c>
      <c r="K817" s="132" t="s">
        <v>15</v>
      </c>
      <c r="L817" s="132" t="s">
        <v>15</v>
      </c>
      <c r="M817" s="132" t="s">
        <v>15</v>
      </c>
    </row>
    <row r="818" spans="1:13" ht="15.75" x14ac:dyDescent="0.25">
      <c r="A818" s="131">
        <v>11</v>
      </c>
      <c r="B818" s="132" t="s">
        <v>15</v>
      </c>
      <c r="C818" s="132">
        <v>2.6</v>
      </c>
      <c r="D818" s="132" t="s">
        <v>15</v>
      </c>
      <c r="E818" s="132">
        <v>7.4</v>
      </c>
      <c r="F818" s="132" t="s">
        <v>15</v>
      </c>
      <c r="G818" s="132">
        <v>1.2</v>
      </c>
      <c r="H818" s="132" t="s">
        <v>15</v>
      </c>
      <c r="I818" s="132" t="s">
        <v>15</v>
      </c>
      <c r="J818" s="132">
        <v>0.2</v>
      </c>
      <c r="K818" s="132" t="s">
        <v>15</v>
      </c>
      <c r="L818" s="132" t="s">
        <v>15</v>
      </c>
      <c r="M818" s="132">
        <v>49.1</v>
      </c>
    </row>
    <row r="819" spans="1:13" ht="15.75" x14ac:dyDescent="0.25">
      <c r="A819" s="131">
        <v>12</v>
      </c>
      <c r="B819" s="132">
        <v>5.4</v>
      </c>
      <c r="C819" s="132">
        <v>31.2</v>
      </c>
      <c r="D819" s="132">
        <v>0.6</v>
      </c>
      <c r="E819" s="132" t="s">
        <v>15</v>
      </c>
      <c r="F819" s="132">
        <v>22.9</v>
      </c>
      <c r="G819" s="132">
        <v>37.200000000000003</v>
      </c>
      <c r="H819" s="132" t="s">
        <v>15</v>
      </c>
      <c r="I819" s="132" t="s">
        <v>15</v>
      </c>
      <c r="J819" s="132" t="s">
        <v>15</v>
      </c>
      <c r="K819" s="132" t="s">
        <v>15</v>
      </c>
      <c r="L819" s="132" t="s">
        <v>15</v>
      </c>
      <c r="M819" s="132">
        <v>3.2</v>
      </c>
    </row>
    <row r="820" spans="1:13" ht="15.75" x14ac:dyDescent="0.25">
      <c r="A820" s="131">
        <v>13</v>
      </c>
      <c r="B820" s="132">
        <v>11.4</v>
      </c>
      <c r="C820" s="132">
        <v>8.6999999999999993</v>
      </c>
      <c r="D820" s="132">
        <v>0.8</v>
      </c>
      <c r="E820" s="132">
        <v>2.2999999999999998</v>
      </c>
      <c r="F820" s="132">
        <v>9.1999999999999993</v>
      </c>
      <c r="G820" s="132">
        <v>55.2</v>
      </c>
      <c r="H820" s="132" t="s">
        <v>15</v>
      </c>
      <c r="I820" s="132" t="s">
        <v>15</v>
      </c>
      <c r="J820" s="132">
        <v>9.6999999999999993</v>
      </c>
      <c r="K820" s="132">
        <v>41.4</v>
      </c>
      <c r="L820" s="132">
        <v>4.8</v>
      </c>
      <c r="M820" s="132">
        <v>26.8</v>
      </c>
    </row>
    <row r="821" spans="1:13" ht="15.75" x14ac:dyDescent="0.25">
      <c r="A821" s="131">
        <v>14</v>
      </c>
      <c r="B821" s="132">
        <v>4</v>
      </c>
      <c r="C821" s="132">
        <v>14.3</v>
      </c>
      <c r="D821" s="132">
        <v>38.4</v>
      </c>
      <c r="E821" s="132">
        <v>20.6</v>
      </c>
      <c r="F821" s="132">
        <v>1.2</v>
      </c>
      <c r="G821" s="132" t="s">
        <v>15</v>
      </c>
      <c r="H821" s="132">
        <v>45.4</v>
      </c>
      <c r="I821" s="132" t="s">
        <v>15</v>
      </c>
      <c r="J821" s="132">
        <v>82</v>
      </c>
      <c r="K821" s="132">
        <v>9.6</v>
      </c>
      <c r="L821" s="132" t="s">
        <v>15</v>
      </c>
      <c r="M821" s="132">
        <v>3.8</v>
      </c>
    </row>
    <row r="822" spans="1:13" ht="15.75" x14ac:dyDescent="0.25">
      <c r="A822" s="131">
        <v>15</v>
      </c>
      <c r="B822" s="132">
        <v>91.8</v>
      </c>
      <c r="C822" s="132">
        <v>0.8</v>
      </c>
      <c r="D822" s="132">
        <v>30.8</v>
      </c>
      <c r="E822" s="132">
        <v>20.5</v>
      </c>
      <c r="F822" s="132">
        <v>3.4</v>
      </c>
      <c r="G822" s="132" t="s">
        <v>15</v>
      </c>
      <c r="H822" s="132" t="s">
        <v>15</v>
      </c>
      <c r="I822" s="132" t="s">
        <v>15</v>
      </c>
      <c r="J822" s="132" t="s">
        <v>15</v>
      </c>
      <c r="K822" s="132">
        <v>65.5</v>
      </c>
      <c r="L822" s="132" t="s">
        <v>15</v>
      </c>
      <c r="M822" s="132">
        <v>4.7</v>
      </c>
    </row>
    <row r="823" spans="1:13" ht="15.75" x14ac:dyDescent="0.25">
      <c r="A823" s="131">
        <v>16</v>
      </c>
      <c r="B823" s="132" t="s">
        <v>15</v>
      </c>
      <c r="C823" s="132">
        <v>5.3</v>
      </c>
      <c r="D823" s="132">
        <v>104.3</v>
      </c>
      <c r="E823" s="132">
        <v>5</v>
      </c>
      <c r="F823" s="132">
        <v>10.8</v>
      </c>
      <c r="G823" s="132">
        <v>8.1999999999999993</v>
      </c>
      <c r="H823" s="132" t="s">
        <v>15</v>
      </c>
      <c r="I823" s="132" t="s">
        <v>15</v>
      </c>
      <c r="J823" s="132" t="s">
        <v>15</v>
      </c>
      <c r="K823" s="132">
        <v>1</v>
      </c>
      <c r="L823" s="132">
        <v>47.7</v>
      </c>
      <c r="M823" s="132">
        <v>8.6999999999999993</v>
      </c>
    </row>
    <row r="824" spans="1:13" ht="15.75" x14ac:dyDescent="0.25">
      <c r="A824" s="131">
        <v>17</v>
      </c>
      <c r="B824" s="132" t="s">
        <v>15</v>
      </c>
      <c r="C824" s="132" t="s">
        <v>15</v>
      </c>
      <c r="D824" s="132">
        <v>10.6</v>
      </c>
      <c r="E824" s="132">
        <v>22.7</v>
      </c>
      <c r="F824" s="132" t="s">
        <v>15</v>
      </c>
      <c r="G824" s="132">
        <v>54.2</v>
      </c>
      <c r="H824" s="132" t="s">
        <v>15</v>
      </c>
      <c r="I824" s="132">
        <v>12.4</v>
      </c>
      <c r="J824" s="132" t="s">
        <v>15</v>
      </c>
      <c r="K824" s="132">
        <v>2.8</v>
      </c>
      <c r="L824" s="132">
        <v>8.1</v>
      </c>
      <c r="M824" s="132" t="s">
        <v>15</v>
      </c>
    </row>
    <row r="825" spans="1:13" ht="15.75" x14ac:dyDescent="0.25">
      <c r="A825" s="131">
        <v>18</v>
      </c>
      <c r="B825" s="132" t="s">
        <v>15</v>
      </c>
      <c r="C825" s="132" t="s">
        <v>15</v>
      </c>
      <c r="D825" s="132" t="s">
        <v>15</v>
      </c>
      <c r="E825" s="132">
        <v>5</v>
      </c>
      <c r="F825" s="132">
        <v>10.3</v>
      </c>
      <c r="G825" s="132" t="s">
        <v>15</v>
      </c>
      <c r="H825" s="132" t="s">
        <v>15</v>
      </c>
      <c r="I825" s="132">
        <v>8.5</v>
      </c>
      <c r="J825" s="132" t="s">
        <v>15</v>
      </c>
      <c r="K825" s="132" t="s">
        <v>15</v>
      </c>
      <c r="L825" s="132">
        <v>3.7</v>
      </c>
      <c r="M825" s="132">
        <v>14.8</v>
      </c>
    </row>
    <row r="826" spans="1:13" ht="15.75" x14ac:dyDescent="0.25">
      <c r="A826" s="131">
        <v>19</v>
      </c>
      <c r="B826" s="132">
        <v>14.3</v>
      </c>
      <c r="C826" s="132" t="s">
        <v>15</v>
      </c>
      <c r="D826" s="132" t="s">
        <v>15</v>
      </c>
      <c r="E826" s="132">
        <v>15.8</v>
      </c>
      <c r="F826" s="132">
        <v>0.4</v>
      </c>
      <c r="G826" s="132">
        <v>2.4</v>
      </c>
      <c r="H826" s="132">
        <v>21.4</v>
      </c>
      <c r="I826" s="132">
        <v>23.8</v>
      </c>
      <c r="J826" s="132" t="s">
        <v>15</v>
      </c>
      <c r="K826" s="132">
        <v>30.2</v>
      </c>
      <c r="L826" s="132" t="s">
        <v>15</v>
      </c>
      <c r="M826" s="132">
        <v>5.7</v>
      </c>
    </row>
    <row r="827" spans="1:13" ht="15.75" x14ac:dyDescent="0.25">
      <c r="A827" s="131">
        <v>20</v>
      </c>
      <c r="B827" s="132">
        <v>11.7</v>
      </c>
      <c r="C827" s="132">
        <v>10.6</v>
      </c>
      <c r="D827" s="132">
        <v>59.4</v>
      </c>
      <c r="E827" s="132">
        <v>2.7</v>
      </c>
      <c r="F827" s="132">
        <v>4.7</v>
      </c>
      <c r="G827" s="132">
        <v>4.5999999999999996</v>
      </c>
      <c r="H827" s="132">
        <v>29.5</v>
      </c>
      <c r="I827" s="132">
        <v>29.8</v>
      </c>
      <c r="J827" s="132" t="s">
        <v>15</v>
      </c>
      <c r="K827" s="132">
        <v>2.9</v>
      </c>
      <c r="L827" s="132" t="s">
        <v>15</v>
      </c>
      <c r="M827" s="132">
        <v>0.8</v>
      </c>
    </row>
    <row r="828" spans="1:13" ht="15.75" x14ac:dyDescent="0.25">
      <c r="A828" s="131">
        <v>21</v>
      </c>
      <c r="B828" s="132">
        <v>2</v>
      </c>
      <c r="C828" s="132" t="s">
        <v>15</v>
      </c>
      <c r="D828" s="132" t="s">
        <v>15</v>
      </c>
      <c r="E828" s="132" t="s">
        <v>15</v>
      </c>
      <c r="F828" s="132">
        <v>0.4</v>
      </c>
      <c r="G828" s="132">
        <v>29.8</v>
      </c>
      <c r="H828" s="132">
        <v>4.8</v>
      </c>
      <c r="I828" s="132">
        <v>0.4</v>
      </c>
      <c r="J828" s="132" t="s">
        <v>15</v>
      </c>
      <c r="K828" s="132">
        <v>16.8</v>
      </c>
      <c r="L828" s="132">
        <v>2.2000000000000002</v>
      </c>
      <c r="M828" s="132">
        <v>5.6</v>
      </c>
    </row>
    <row r="829" spans="1:13" ht="15.75" x14ac:dyDescent="0.25">
      <c r="A829" s="131">
        <v>22</v>
      </c>
      <c r="B829" s="132">
        <v>4.2</v>
      </c>
      <c r="C829" s="132" t="s">
        <v>15</v>
      </c>
      <c r="D829" s="132" t="s">
        <v>15</v>
      </c>
      <c r="E829" s="132">
        <v>3.8</v>
      </c>
      <c r="F829" s="132">
        <v>8.6999999999999993</v>
      </c>
      <c r="G829" s="132">
        <v>45.4</v>
      </c>
      <c r="H829" s="132">
        <v>7.7</v>
      </c>
      <c r="I829" s="132">
        <v>17</v>
      </c>
      <c r="J829" s="132">
        <v>52.7</v>
      </c>
      <c r="K829" s="132">
        <v>29.2</v>
      </c>
      <c r="L829" s="132">
        <v>3.9</v>
      </c>
      <c r="M829" s="132">
        <v>41.8</v>
      </c>
    </row>
    <row r="830" spans="1:13" ht="15.75" x14ac:dyDescent="0.25">
      <c r="A830" s="131">
        <v>23</v>
      </c>
      <c r="B830" s="132">
        <v>17.3</v>
      </c>
      <c r="C830" s="132" t="s">
        <v>15</v>
      </c>
      <c r="D830" s="132" t="s">
        <v>15</v>
      </c>
      <c r="E830" s="132">
        <v>6.8</v>
      </c>
      <c r="F830" s="132">
        <v>25.4</v>
      </c>
      <c r="G830" s="132" t="s">
        <v>15</v>
      </c>
      <c r="H830" s="132">
        <v>10.4</v>
      </c>
      <c r="I830" s="132">
        <v>6.7</v>
      </c>
      <c r="J830" s="132" t="s">
        <v>15</v>
      </c>
      <c r="K830" s="132" t="s">
        <v>15</v>
      </c>
      <c r="L830" s="132">
        <v>11</v>
      </c>
      <c r="M830" s="132">
        <v>6.9</v>
      </c>
    </row>
    <row r="831" spans="1:13" ht="15.75" x14ac:dyDescent="0.25">
      <c r="A831" s="131">
        <v>24</v>
      </c>
      <c r="B831" s="132">
        <v>25.6</v>
      </c>
      <c r="C831" s="132" t="s">
        <v>15</v>
      </c>
      <c r="D831" s="132">
        <v>12.4</v>
      </c>
      <c r="E831" s="132" t="s">
        <v>15</v>
      </c>
      <c r="F831" s="132">
        <v>44.3</v>
      </c>
      <c r="G831" s="132" t="s">
        <v>15</v>
      </c>
      <c r="H831" s="132" t="s">
        <v>15</v>
      </c>
      <c r="I831" s="132">
        <v>2</v>
      </c>
      <c r="J831" s="132">
        <v>24.6</v>
      </c>
      <c r="K831" s="132">
        <v>14.8</v>
      </c>
      <c r="L831" s="132" t="s">
        <v>15</v>
      </c>
      <c r="M831" s="132">
        <v>19.2</v>
      </c>
    </row>
    <row r="832" spans="1:13" ht="15.75" x14ac:dyDescent="0.25">
      <c r="A832" s="131">
        <v>25</v>
      </c>
      <c r="B832" s="132">
        <v>39.4</v>
      </c>
      <c r="C832" s="132" t="s">
        <v>15</v>
      </c>
      <c r="D832" s="132" t="s">
        <v>15</v>
      </c>
      <c r="E832" s="132">
        <v>5.8</v>
      </c>
      <c r="F832" s="132">
        <v>10.5</v>
      </c>
      <c r="G832" s="132">
        <v>26</v>
      </c>
      <c r="H832" s="132">
        <v>0.3</v>
      </c>
      <c r="I832" s="132">
        <v>11.5</v>
      </c>
      <c r="J832" s="132">
        <v>1.2</v>
      </c>
      <c r="K832" s="132">
        <v>4.2</v>
      </c>
      <c r="L832" s="132">
        <v>0.8</v>
      </c>
      <c r="M832" s="132">
        <v>24</v>
      </c>
    </row>
    <row r="833" spans="1:13" ht="15.75" x14ac:dyDescent="0.25">
      <c r="A833" s="131">
        <v>26</v>
      </c>
      <c r="B833" s="132" t="s">
        <v>15</v>
      </c>
      <c r="C833" s="132">
        <v>28.8</v>
      </c>
      <c r="D833" s="132">
        <v>6.8</v>
      </c>
      <c r="E833" s="132" t="s">
        <v>15</v>
      </c>
      <c r="F833" s="132" t="s">
        <v>15</v>
      </c>
      <c r="G833" s="132">
        <v>0.8</v>
      </c>
      <c r="H833" s="132" t="s">
        <v>15</v>
      </c>
      <c r="I833" s="132" t="s">
        <v>15</v>
      </c>
      <c r="J833" s="132">
        <v>5.2</v>
      </c>
      <c r="K833" s="132">
        <v>0.8</v>
      </c>
      <c r="L833" s="132" t="s">
        <v>15</v>
      </c>
      <c r="M833" s="132" t="s">
        <v>15</v>
      </c>
    </row>
    <row r="834" spans="1:13" ht="15.75" x14ac:dyDescent="0.25">
      <c r="A834" s="131">
        <v>27</v>
      </c>
      <c r="B834" s="132">
        <v>92.7</v>
      </c>
      <c r="C834" s="132">
        <v>11.1</v>
      </c>
      <c r="D834" s="132">
        <v>35.6</v>
      </c>
      <c r="E834" s="132" t="s">
        <v>15</v>
      </c>
      <c r="F834" s="132" t="s">
        <v>15</v>
      </c>
      <c r="G834" s="132">
        <v>31.4</v>
      </c>
      <c r="H834" s="132" t="s">
        <v>15</v>
      </c>
      <c r="I834" s="132">
        <v>5.5</v>
      </c>
      <c r="J834" s="132">
        <v>7.6</v>
      </c>
      <c r="K834" s="132" t="s">
        <v>15</v>
      </c>
      <c r="L834" s="132" t="s">
        <v>15</v>
      </c>
      <c r="M834" s="132">
        <v>8</v>
      </c>
    </row>
    <row r="835" spans="1:13" ht="15.75" x14ac:dyDescent="0.25">
      <c r="A835" s="131">
        <v>28</v>
      </c>
      <c r="B835" s="132">
        <v>69.2</v>
      </c>
      <c r="C835" s="132" t="s">
        <v>15</v>
      </c>
      <c r="D835" s="132">
        <v>2.9</v>
      </c>
      <c r="E835" s="132" t="s">
        <v>15</v>
      </c>
      <c r="F835" s="132" t="s">
        <v>15</v>
      </c>
      <c r="G835" s="132">
        <v>0.9</v>
      </c>
      <c r="H835" s="132" t="s">
        <v>15</v>
      </c>
      <c r="I835" s="132">
        <v>18</v>
      </c>
      <c r="J835" s="132">
        <v>13.2</v>
      </c>
      <c r="K835" s="132" t="s">
        <v>15</v>
      </c>
      <c r="L835" s="132">
        <v>8</v>
      </c>
      <c r="M835" s="132" t="s">
        <v>15</v>
      </c>
    </row>
    <row r="836" spans="1:13" ht="15.75" x14ac:dyDescent="0.25">
      <c r="A836" s="131">
        <v>29</v>
      </c>
      <c r="B836" s="132">
        <v>1.1000000000000001</v>
      </c>
      <c r="C836" s="126"/>
      <c r="D836" s="132" t="s">
        <v>15</v>
      </c>
      <c r="E836" s="132">
        <v>11.6</v>
      </c>
      <c r="F836" s="132">
        <v>23.8</v>
      </c>
      <c r="G836" s="132">
        <v>0.4</v>
      </c>
      <c r="H836" s="132" t="s">
        <v>15</v>
      </c>
      <c r="I836" s="132">
        <v>8.3000000000000007</v>
      </c>
      <c r="J836" s="132">
        <v>32.6</v>
      </c>
      <c r="K836" s="132" t="s">
        <v>15</v>
      </c>
      <c r="L836" s="132">
        <v>19.5</v>
      </c>
      <c r="M836" s="132" t="s">
        <v>15</v>
      </c>
    </row>
    <row r="837" spans="1:13" ht="15.75" x14ac:dyDescent="0.25">
      <c r="A837" s="131">
        <v>30</v>
      </c>
      <c r="B837" s="132" t="s">
        <v>15</v>
      </c>
      <c r="C837" s="126"/>
      <c r="D837" s="132" t="s">
        <v>15</v>
      </c>
      <c r="E837" s="132">
        <v>27.8</v>
      </c>
      <c r="F837" s="132">
        <v>29.2</v>
      </c>
      <c r="G837" s="132">
        <v>13.8</v>
      </c>
      <c r="H837" s="132" t="s">
        <v>15</v>
      </c>
      <c r="I837" s="132">
        <v>28.9</v>
      </c>
      <c r="J837" s="132" t="s">
        <v>15</v>
      </c>
      <c r="K837" s="132">
        <v>11.3</v>
      </c>
      <c r="L837" s="132">
        <v>11.3</v>
      </c>
      <c r="M837" s="132" t="s">
        <v>15</v>
      </c>
    </row>
    <row r="838" spans="1:13" ht="15.75" x14ac:dyDescent="0.25">
      <c r="A838" s="131">
        <v>31</v>
      </c>
      <c r="B838" s="132">
        <v>3.5</v>
      </c>
      <c r="C838" s="126"/>
      <c r="D838" s="132">
        <v>23.4</v>
      </c>
      <c r="E838" s="126"/>
      <c r="F838" s="132">
        <v>11.2</v>
      </c>
      <c r="G838" s="126"/>
      <c r="H838" s="132" t="s">
        <v>15</v>
      </c>
      <c r="I838" s="132">
        <v>48.8</v>
      </c>
      <c r="J838" s="126"/>
      <c r="K838" s="132">
        <v>7.7</v>
      </c>
      <c r="L838" s="126"/>
      <c r="M838" s="132" t="s">
        <v>15</v>
      </c>
    </row>
    <row r="841" spans="1:13" ht="16.5" thickBot="1" x14ac:dyDescent="0.3">
      <c r="A841" s="109" t="s">
        <v>61</v>
      </c>
      <c r="B841" s="110">
        <v>1995</v>
      </c>
      <c r="C841" s="111"/>
      <c r="D841" s="111"/>
      <c r="E841" s="112"/>
      <c r="F841" s="113"/>
      <c r="G841" s="113"/>
      <c r="H841" s="113"/>
      <c r="I841" s="111"/>
      <c r="J841" s="111"/>
      <c r="K841" s="111"/>
      <c r="L841" s="111"/>
      <c r="M841" s="111"/>
    </row>
    <row r="842" spans="1:13" ht="15" thickBot="1" x14ac:dyDescent="0.25">
      <c r="A842" s="115" t="s">
        <v>62</v>
      </c>
      <c r="B842" s="129" t="s">
        <v>63</v>
      </c>
      <c r="C842" s="129" t="s">
        <v>64</v>
      </c>
      <c r="D842" s="129" t="s">
        <v>65</v>
      </c>
      <c r="E842" s="129" t="s">
        <v>66</v>
      </c>
      <c r="F842" s="129" t="s">
        <v>67</v>
      </c>
      <c r="G842" s="129" t="s">
        <v>68</v>
      </c>
      <c r="H842" s="129" t="s">
        <v>69</v>
      </c>
      <c r="I842" s="129" t="s">
        <v>70</v>
      </c>
      <c r="J842" s="129" t="s">
        <v>71</v>
      </c>
      <c r="K842" s="129" t="s">
        <v>72</v>
      </c>
      <c r="L842" s="129" t="s">
        <v>73</v>
      </c>
      <c r="M842" s="130" t="s">
        <v>74</v>
      </c>
    </row>
    <row r="843" spans="1:13" ht="16.5" thickTop="1" x14ac:dyDescent="0.25">
      <c r="A843" s="131">
        <v>1</v>
      </c>
      <c r="B843" s="132" t="s">
        <v>15</v>
      </c>
      <c r="C843" s="132" t="s">
        <v>15</v>
      </c>
      <c r="D843" s="132">
        <v>1.2</v>
      </c>
      <c r="E843" s="132">
        <v>17.2</v>
      </c>
      <c r="F843" s="132" t="s">
        <v>15</v>
      </c>
      <c r="G843" s="132">
        <v>0.2</v>
      </c>
      <c r="H843" s="132">
        <v>14.4</v>
      </c>
      <c r="I843" s="132">
        <v>86.9</v>
      </c>
      <c r="J843" s="132">
        <v>22.4</v>
      </c>
      <c r="K843" s="132">
        <v>0.2</v>
      </c>
      <c r="L843" s="132">
        <v>0.9</v>
      </c>
      <c r="M843" s="132">
        <v>53.8</v>
      </c>
    </row>
    <row r="844" spans="1:13" ht="15.75" x14ac:dyDescent="0.25">
      <c r="A844" s="131">
        <v>2</v>
      </c>
      <c r="B844" s="132">
        <v>0</v>
      </c>
      <c r="C844" s="132" t="s">
        <v>15</v>
      </c>
      <c r="D844" s="132">
        <v>5.5</v>
      </c>
      <c r="E844" s="132">
        <v>0.8</v>
      </c>
      <c r="F844" s="132">
        <v>7.5</v>
      </c>
      <c r="G844" s="132">
        <v>1</v>
      </c>
      <c r="H844" s="132">
        <v>3.9</v>
      </c>
      <c r="I844" s="132" t="s">
        <v>15</v>
      </c>
      <c r="J844" s="132" t="s">
        <v>15</v>
      </c>
      <c r="K844" s="132">
        <v>17</v>
      </c>
      <c r="L844" s="132">
        <v>0.5</v>
      </c>
      <c r="M844" s="132">
        <v>14.8</v>
      </c>
    </row>
    <row r="845" spans="1:13" ht="15.75" x14ac:dyDescent="0.25">
      <c r="A845" s="131">
        <v>3</v>
      </c>
      <c r="B845" s="132">
        <v>6.1</v>
      </c>
      <c r="C845" s="132" t="s">
        <v>15</v>
      </c>
      <c r="D845" s="132">
        <v>14.9</v>
      </c>
      <c r="E845" s="132">
        <v>0.6</v>
      </c>
      <c r="F845" s="132">
        <v>107</v>
      </c>
      <c r="G845" s="132">
        <v>4.2</v>
      </c>
      <c r="H845" s="132">
        <v>15.8</v>
      </c>
      <c r="I845" s="132">
        <v>12.8</v>
      </c>
      <c r="J845" s="132">
        <v>0</v>
      </c>
      <c r="K845" s="132" t="s">
        <v>15</v>
      </c>
      <c r="L845" s="132" t="s">
        <v>15</v>
      </c>
      <c r="M845" s="132" t="s">
        <v>15</v>
      </c>
    </row>
    <row r="846" spans="1:13" ht="15.75" x14ac:dyDescent="0.25">
      <c r="A846" s="131">
        <v>4</v>
      </c>
      <c r="B846" s="132" t="s">
        <v>15</v>
      </c>
      <c r="C846" s="132" t="s">
        <v>15</v>
      </c>
      <c r="D846" s="132" t="s">
        <v>15</v>
      </c>
      <c r="E846" s="132">
        <v>0.1</v>
      </c>
      <c r="F846" s="132">
        <v>8.5</v>
      </c>
      <c r="G846" s="132">
        <v>9.4</v>
      </c>
      <c r="H846" s="132">
        <v>0.8</v>
      </c>
      <c r="I846" s="132">
        <v>13.1</v>
      </c>
      <c r="J846" s="132">
        <v>1</v>
      </c>
      <c r="K846" s="132">
        <v>2.6</v>
      </c>
      <c r="L846" s="132">
        <v>0</v>
      </c>
      <c r="M846" s="132" t="s">
        <v>15</v>
      </c>
    </row>
    <row r="847" spans="1:13" ht="15.75" x14ac:dyDescent="0.25">
      <c r="A847" s="131">
        <v>5</v>
      </c>
      <c r="B847" s="132">
        <v>5</v>
      </c>
      <c r="C847" s="132" t="s">
        <v>15</v>
      </c>
      <c r="D847" s="132" t="s">
        <v>15</v>
      </c>
      <c r="E847" s="132">
        <v>27.1</v>
      </c>
      <c r="F847" s="146">
        <v>0.8</v>
      </c>
      <c r="G847" s="132">
        <v>46</v>
      </c>
      <c r="H847" s="132">
        <v>2.4</v>
      </c>
      <c r="I847" s="132">
        <v>1.3</v>
      </c>
      <c r="J847" s="132">
        <v>0</v>
      </c>
      <c r="K847" s="132">
        <v>29.2</v>
      </c>
      <c r="L847" s="132" t="s">
        <v>15</v>
      </c>
      <c r="M847" s="132">
        <v>8.6</v>
      </c>
    </row>
    <row r="848" spans="1:13" ht="15.75" x14ac:dyDescent="0.25">
      <c r="A848" s="131">
        <v>6</v>
      </c>
      <c r="B848" s="132" t="s">
        <v>15</v>
      </c>
      <c r="C848" s="132">
        <v>1.1000000000000001</v>
      </c>
      <c r="D848" s="132" t="s">
        <v>15</v>
      </c>
      <c r="E848" s="132">
        <v>7.4</v>
      </c>
      <c r="F848" s="132">
        <v>9.4</v>
      </c>
      <c r="G848" s="132">
        <v>1.8</v>
      </c>
      <c r="H848" s="132">
        <v>5.4</v>
      </c>
      <c r="I848" s="132">
        <v>1.3</v>
      </c>
      <c r="J848" s="132">
        <v>3.1</v>
      </c>
      <c r="K848" s="132" t="s">
        <v>15</v>
      </c>
      <c r="L848" s="132">
        <v>37.1</v>
      </c>
      <c r="M848" s="132">
        <v>19</v>
      </c>
    </row>
    <row r="849" spans="1:13" ht="15.75" x14ac:dyDescent="0.25">
      <c r="A849" s="131">
        <v>7</v>
      </c>
      <c r="B849" s="132" t="s">
        <v>15</v>
      </c>
      <c r="C849" s="132" t="s">
        <v>15</v>
      </c>
      <c r="D849" s="132">
        <v>148.6</v>
      </c>
      <c r="E849" s="132">
        <v>53.4</v>
      </c>
      <c r="F849" s="132">
        <v>0.6</v>
      </c>
      <c r="G849" s="132" t="s">
        <v>15</v>
      </c>
      <c r="H849" s="132" t="s">
        <v>15</v>
      </c>
      <c r="I849" s="132" t="s">
        <v>15</v>
      </c>
      <c r="J849" s="132">
        <v>3</v>
      </c>
      <c r="K849" s="132">
        <v>14.6</v>
      </c>
      <c r="L849" s="132">
        <v>2.4</v>
      </c>
      <c r="M849" s="132">
        <v>3.3</v>
      </c>
    </row>
    <row r="850" spans="1:13" ht="15.75" x14ac:dyDescent="0.25">
      <c r="A850" s="131">
        <v>8</v>
      </c>
      <c r="B850" s="132">
        <v>1</v>
      </c>
      <c r="C850" s="132" t="s">
        <v>15</v>
      </c>
      <c r="D850" s="132">
        <v>0</v>
      </c>
      <c r="E850" s="132">
        <v>23.5</v>
      </c>
      <c r="F850" s="132">
        <v>4.3</v>
      </c>
      <c r="G850" s="132">
        <v>0.3</v>
      </c>
      <c r="H850" s="132">
        <v>0.2</v>
      </c>
      <c r="I850" s="132">
        <v>7.9</v>
      </c>
      <c r="J850" s="132">
        <v>12.4</v>
      </c>
      <c r="K850" s="132">
        <v>0.2</v>
      </c>
      <c r="L850" s="132">
        <v>8.3000000000000007</v>
      </c>
      <c r="M850" s="132" t="s">
        <v>15</v>
      </c>
    </row>
    <row r="851" spans="1:13" ht="15.75" x14ac:dyDescent="0.25">
      <c r="A851" s="131">
        <v>9</v>
      </c>
      <c r="B851" s="132">
        <v>9.3000000000000007</v>
      </c>
      <c r="C851" s="132" t="s">
        <v>15</v>
      </c>
      <c r="D851" s="132">
        <v>54.6</v>
      </c>
      <c r="E851" s="132" t="s">
        <v>15</v>
      </c>
      <c r="F851" s="132">
        <v>10.8</v>
      </c>
      <c r="G851" s="132" t="s">
        <v>15</v>
      </c>
      <c r="H851" s="132">
        <v>14.9</v>
      </c>
      <c r="I851" s="132">
        <v>6.4</v>
      </c>
      <c r="J851" s="132">
        <v>21.2</v>
      </c>
      <c r="K851" s="132">
        <v>11.3</v>
      </c>
      <c r="L851" s="132" t="s">
        <v>15</v>
      </c>
      <c r="M851" s="132">
        <v>60.9</v>
      </c>
    </row>
    <row r="852" spans="1:13" ht="15.75" x14ac:dyDescent="0.25">
      <c r="A852" s="131">
        <v>10</v>
      </c>
      <c r="B852" s="132">
        <v>1.8</v>
      </c>
      <c r="C852" s="132">
        <v>9</v>
      </c>
      <c r="D852" s="132">
        <v>55.7</v>
      </c>
      <c r="E852" s="132">
        <v>3.6</v>
      </c>
      <c r="F852" s="132">
        <v>16.8</v>
      </c>
      <c r="G852" s="132" t="s">
        <v>15</v>
      </c>
      <c r="H852" s="132">
        <v>0.2</v>
      </c>
      <c r="I852" s="132">
        <v>7.3</v>
      </c>
      <c r="J852" s="132" t="s">
        <v>15</v>
      </c>
      <c r="K852" s="132" t="s">
        <v>15</v>
      </c>
      <c r="L852" s="132">
        <v>3</v>
      </c>
      <c r="M852" s="132">
        <v>30.4</v>
      </c>
    </row>
    <row r="853" spans="1:13" ht="15.75" x14ac:dyDescent="0.25">
      <c r="A853" s="131">
        <v>11</v>
      </c>
      <c r="B853" s="132" t="s">
        <v>15</v>
      </c>
      <c r="C853" s="132" t="s">
        <v>15</v>
      </c>
      <c r="D853" s="132">
        <v>14.5</v>
      </c>
      <c r="E853" s="132">
        <v>0.3</v>
      </c>
      <c r="F853" s="132">
        <v>69.400000000000006</v>
      </c>
      <c r="G853" s="132">
        <v>52.8</v>
      </c>
      <c r="H853" s="132">
        <v>1.5</v>
      </c>
      <c r="I853" s="132">
        <v>2.9</v>
      </c>
      <c r="J853" s="132" t="s">
        <v>15</v>
      </c>
      <c r="K853" s="132">
        <v>19.2</v>
      </c>
      <c r="L853" s="132">
        <v>3.1</v>
      </c>
      <c r="M853" s="132">
        <v>1.8</v>
      </c>
    </row>
    <row r="854" spans="1:13" ht="15.75" x14ac:dyDescent="0.25">
      <c r="A854" s="131">
        <v>12</v>
      </c>
      <c r="B854" s="132">
        <v>0.8</v>
      </c>
      <c r="C854" s="132">
        <v>19.5</v>
      </c>
      <c r="D854" s="132">
        <v>88.3</v>
      </c>
      <c r="E854" s="132">
        <v>7.3</v>
      </c>
      <c r="F854" s="132">
        <v>3</v>
      </c>
      <c r="G854" s="132" t="s">
        <v>15</v>
      </c>
      <c r="H854" s="132">
        <v>83.2</v>
      </c>
      <c r="I854" s="132">
        <v>8.6999999999999993</v>
      </c>
      <c r="J854" s="132">
        <v>37.299999999999997</v>
      </c>
      <c r="K854" s="132">
        <v>8</v>
      </c>
      <c r="L854" s="132">
        <v>37</v>
      </c>
      <c r="M854" s="132" t="s">
        <v>15</v>
      </c>
    </row>
    <row r="855" spans="1:13" ht="15.75" x14ac:dyDescent="0.25">
      <c r="A855" s="131">
        <v>13</v>
      </c>
      <c r="B855" s="132" t="s">
        <v>15</v>
      </c>
      <c r="C855" s="132" t="s">
        <v>15</v>
      </c>
      <c r="D855" s="132">
        <v>5.8</v>
      </c>
      <c r="E855" s="132">
        <v>35.9</v>
      </c>
      <c r="F855" s="132" t="s">
        <v>15</v>
      </c>
      <c r="G855" s="132" t="s">
        <v>15</v>
      </c>
      <c r="H855" s="132">
        <v>1.2</v>
      </c>
      <c r="I855" s="132">
        <v>8.8000000000000007</v>
      </c>
      <c r="J855" s="132">
        <v>42.7</v>
      </c>
      <c r="K855" s="132" t="s">
        <v>15</v>
      </c>
      <c r="L855" s="132">
        <v>16</v>
      </c>
      <c r="M855" s="132" t="s">
        <v>15</v>
      </c>
    </row>
    <row r="856" spans="1:13" ht="15.75" x14ac:dyDescent="0.25">
      <c r="A856" s="131">
        <v>14</v>
      </c>
      <c r="B856" s="132" t="s">
        <v>15</v>
      </c>
      <c r="C856" s="132">
        <v>2.9</v>
      </c>
      <c r="D856" s="132">
        <v>1.2</v>
      </c>
      <c r="E856" s="132" t="s">
        <v>15</v>
      </c>
      <c r="F856" s="132">
        <v>0.1</v>
      </c>
      <c r="G856" s="132">
        <v>37.6</v>
      </c>
      <c r="H856" s="132" t="s">
        <v>15</v>
      </c>
      <c r="I856" s="132">
        <v>0.2</v>
      </c>
      <c r="J856" s="132">
        <v>19</v>
      </c>
      <c r="K856" s="132">
        <v>0.3</v>
      </c>
      <c r="L856" s="132">
        <v>0.8</v>
      </c>
      <c r="M856" s="132" t="s">
        <v>15</v>
      </c>
    </row>
    <row r="857" spans="1:13" ht="15.75" x14ac:dyDescent="0.25">
      <c r="A857" s="131">
        <v>15</v>
      </c>
      <c r="B857" s="132">
        <v>0</v>
      </c>
      <c r="C857" s="132" t="s">
        <v>82</v>
      </c>
      <c r="D857" s="132">
        <v>13.3</v>
      </c>
      <c r="E857" s="132">
        <v>0.8</v>
      </c>
      <c r="F857" s="132" t="s">
        <v>15</v>
      </c>
      <c r="G857" s="132">
        <v>4.9000000000000004</v>
      </c>
      <c r="H857" s="132">
        <v>44.2</v>
      </c>
      <c r="I857" s="132">
        <v>14.9</v>
      </c>
      <c r="J857" s="132">
        <v>122.3</v>
      </c>
      <c r="K857" s="132">
        <v>18.8</v>
      </c>
      <c r="L857" s="132">
        <v>1.2</v>
      </c>
      <c r="M857" s="132">
        <v>1.2</v>
      </c>
    </row>
    <row r="858" spans="1:13" ht="15.75" x14ac:dyDescent="0.25">
      <c r="A858" s="131">
        <v>16</v>
      </c>
      <c r="B858" s="132" t="s">
        <v>15</v>
      </c>
      <c r="C858" s="132">
        <v>3.9</v>
      </c>
      <c r="D858" s="132">
        <v>1.7</v>
      </c>
      <c r="E858" s="132">
        <v>27.1</v>
      </c>
      <c r="F858" s="132" t="s">
        <v>15</v>
      </c>
      <c r="G858" s="132">
        <v>17</v>
      </c>
      <c r="H858" s="132">
        <v>7.1</v>
      </c>
      <c r="I858" s="132" t="s">
        <v>15</v>
      </c>
      <c r="J858" s="132">
        <v>15.3</v>
      </c>
      <c r="K858" s="132" t="s">
        <v>15</v>
      </c>
      <c r="L858" s="132" t="s">
        <v>15</v>
      </c>
      <c r="M858" s="132">
        <v>2</v>
      </c>
    </row>
    <row r="859" spans="1:13" ht="15.75" x14ac:dyDescent="0.25">
      <c r="A859" s="131">
        <v>17</v>
      </c>
      <c r="B859" s="132">
        <v>11.8</v>
      </c>
      <c r="C859" s="132">
        <v>1</v>
      </c>
      <c r="D859" s="132" t="s">
        <v>15</v>
      </c>
      <c r="E859" s="132">
        <v>3.7</v>
      </c>
      <c r="F859" s="132">
        <v>0</v>
      </c>
      <c r="G859" s="132">
        <v>11.5</v>
      </c>
      <c r="H859" s="132">
        <v>0</v>
      </c>
      <c r="I859" s="132">
        <v>53.4</v>
      </c>
      <c r="J859" s="132">
        <v>40.4</v>
      </c>
      <c r="K859" s="132">
        <v>4.0999999999999996</v>
      </c>
      <c r="L859" s="132">
        <v>2.7</v>
      </c>
      <c r="M859" s="132">
        <v>1.8</v>
      </c>
    </row>
    <row r="860" spans="1:13" ht="15.75" x14ac:dyDescent="0.25">
      <c r="A860" s="131">
        <v>18</v>
      </c>
      <c r="B860" s="132" t="s">
        <v>15</v>
      </c>
      <c r="C860" s="132" t="s">
        <v>15</v>
      </c>
      <c r="D860" s="132">
        <v>36.9</v>
      </c>
      <c r="E860" s="132">
        <v>6.4</v>
      </c>
      <c r="F860" s="132">
        <v>0.4</v>
      </c>
      <c r="G860" s="132" t="s">
        <v>15</v>
      </c>
      <c r="H860" s="132" t="s">
        <v>15</v>
      </c>
      <c r="I860" s="132">
        <v>3</v>
      </c>
      <c r="J860" s="132">
        <v>9.4</v>
      </c>
      <c r="K860" s="132" t="s">
        <v>15</v>
      </c>
      <c r="L860" s="132">
        <v>8.3000000000000007</v>
      </c>
      <c r="M860" s="132">
        <v>26.9</v>
      </c>
    </row>
    <row r="861" spans="1:13" ht="15.75" x14ac:dyDescent="0.25">
      <c r="A861" s="131">
        <v>19</v>
      </c>
      <c r="B861" s="132">
        <v>3</v>
      </c>
      <c r="C861" s="132">
        <v>26.8</v>
      </c>
      <c r="D861" s="132">
        <v>6.1</v>
      </c>
      <c r="E861" s="132">
        <v>29.2</v>
      </c>
      <c r="F861" s="132" t="s">
        <v>15</v>
      </c>
      <c r="G861" s="132">
        <v>2.4</v>
      </c>
      <c r="H861" s="132" t="s">
        <v>15</v>
      </c>
      <c r="I861" s="132">
        <v>17.3</v>
      </c>
      <c r="J861" s="132">
        <v>23.3</v>
      </c>
      <c r="K861" s="132">
        <v>31</v>
      </c>
      <c r="L861" s="132">
        <v>2</v>
      </c>
      <c r="M861" s="132" t="s">
        <v>15</v>
      </c>
    </row>
    <row r="862" spans="1:13" ht="15.75" x14ac:dyDescent="0.25">
      <c r="A862" s="131">
        <v>20</v>
      </c>
      <c r="B862" s="132" t="s">
        <v>15</v>
      </c>
      <c r="C862" s="132">
        <v>47.1</v>
      </c>
      <c r="D862" s="132">
        <v>129.1</v>
      </c>
      <c r="E862" s="132">
        <v>105.2</v>
      </c>
      <c r="F862" s="132" t="s">
        <v>15</v>
      </c>
      <c r="G862" s="132">
        <v>42.1</v>
      </c>
      <c r="H862" s="132" t="s">
        <v>15</v>
      </c>
      <c r="I862" s="132">
        <v>1.1000000000000001</v>
      </c>
      <c r="J862" s="132">
        <v>30.1</v>
      </c>
      <c r="K862" s="132">
        <v>57.8</v>
      </c>
      <c r="L862" s="132">
        <v>1.6</v>
      </c>
      <c r="M862" s="132">
        <v>15.4</v>
      </c>
    </row>
    <row r="863" spans="1:13" ht="15.75" x14ac:dyDescent="0.25">
      <c r="A863" s="131">
        <v>21</v>
      </c>
      <c r="B863" s="132">
        <v>2.2000000000000002</v>
      </c>
      <c r="C863" s="132" t="s">
        <v>15</v>
      </c>
      <c r="D863" s="132">
        <v>20.3</v>
      </c>
      <c r="E863" s="132">
        <v>56.7</v>
      </c>
      <c r="F863" s="132" t="s">
        <v>15</v>
      </c>
      <c r="G863" s="132">
        <v>1</v>
      </c>
      <c r="H863" s="132">
        <v>56.8</v>
      </c>
      <c r="I863" s="132">
        <v>8</v>
      </c>
      <c r="J863" s="132">
        <v>5.2</v>
      </c>
      <c r="K863" s="132">
        <v>4.2</v>
      </c>
      <c r="L863" s="132">
        <v>18</v>
      </c>
      <c r="M863" s="132" t="s">
        <v>15</v>
      </c>
    </row>
    <row r="864" spans="1:13" ht="15.75" x14ac:dyDescent="0.25">
      <c r="A864" s="131">
        <v>22</v>
      </c>
      <c r="B864" s="132">
        <v>9.4</v>
      </c>
      <c r="C864" s="132">
        <v>6.6</v>
      </c>
      <c r="D864" s="132">
        <v>1</v>
      </c>
      <c r="E864" s="132">
        <v>5.8</v>
      </c>
      <c r="F864" s="132">
        <v>20</v>
      </c>
      <c r="G864" s="132">
        <v>4.8</v>
      </c>
      <c r="H864" s="132">
        <v>2.8</v>
      </c>
      <c r="I864" s="132">
        <v>5.8</v>
      </c>
      <c r="J864" s="132">
        <v>2.7</v>
      </c>
      <c r="K864" s="132">
        <v>0.8</v>
      </c>
      <c r="L864" s="132">
        <v>6.4</v>
      </c>
      <c r="M864" s="132">
        <v>28.9</v>
      </c>
    </row>
    <row r="865" spans="1:13" ht="15.75" x14ac:dyDescent="0.25">
      <c r="A865" s="131">
        <v>23</v>
      </c>
      <c r="B865" s="132">
        <v>21.9</v>
      </c>
      <c r="C865" s="132">
        <v>36.200000000000003</v>
      </c>
      <c r="D865" s="132">
        <v>57.1</v>
      </c>
      <c r="E865" s="132">
        <v>0.3</v>
      </c>
      <c r="F865" s="132">
        <v>56</v>
      </c>
      <c r="G865" s="132" t="s">
        <v>15</v>
      </c>
      <c r="H865" s="132" t="s">
        <v>15</v>
      </c>
      <c r="I865" s="132">
        <v>0.3</v>
      </c>
      <c r="J865" s="132">
        <v>5.4</v>
      </c>
      <c r="K865" s="132">
        <v>0.9</v>
      </c>
      <c r="L865" s="132">
        <v>9.9</v>
      </c>
      <c r="M865" s="132">
        <v>27.2</v>
      </c>
    </row>
    <row r="866" spans="1:13" ht="15.75" x14ac:dyDescent="0.25">
      <c r="A866" s="131">
        <v>24</v>
      </c>
      <c r="B866" s="132">
        <v>9.8000000000000007</v>
      </c>
      <c r="C866" s="132">
        <v>25.5</v>
      </c>
      <c r="D866" s="132">
        <v>37.9</v>
      </c>
      <c r="E866" s="132">
        <v>1.1000000000000001</v>
      </c>
      <c r="F866" s="132">
        <v>48.7</v>
      </c>
      <c r="G866" s="132">
        <v>20.3</v>
      </c>
      <c r="H866" s="132">
        <v>1.2</v>
      </c>
      <c r="I866" s="132" t="s">
        <v>15</v>
      </c>
      <c r="J866" s="132">
        <v>1.6</v>
      </c>
      <c r="K866" s="132">
        <v>70.099999999999994</v>
      </c>
      <c r="L866" s="132">
        <v>18.899999999999999</v>
      </c>
      <c r="M866" s="132">
        <v>9.9</v>
      </c>
    </row>
    <row r="867" spans="1:13" ht="15.75" x14ac:dyDescent="0.25">
      <c r="A867" s="131">
        <v>25</v>
      </c>
      <c r="B867" s="132">
        <v>19</v>
      </c>
      <c r="C867" s="132">
        <v>38.200000000000003</v>
      </c>
      <c r="D867" s="132">
        <v>37.200000000000003</v>
      </c>
      <c r="E867" s="132">
        <v>4.0999999999999996</v>
      </c>
      <c r="F867" s="132" t="s">
        <v>15</v>
      </c>
      <c r="G867" s="132" t="s">
        <v>15</v>
      </c>
      <c r="H867" s="132">
        <v>21.5</v>
      </c>
      <c r="I867" s="132">
        <v>4</v>
      </c>
      <c r="J867" s="132" t="s">
        <v>15</v>
      </c>
      <c r="K867" s="132">
        <v>6.8</v>
      </c>
      <c r="L867" s="132">
        <v>0.3</v>
      </c>
      <c r="M867" s="132" t="s">
        <v>15</v>
      </c>
    </row>
    <row r="868" spans="1:13" ht="15.75" x14ac:dyDescent="0.25">
      <c r="A868" s="131">
        <v>26</v>
      </c>
      <c r="B868" s="132">
        <v>35</v>
      </c>
      <c r="C868" s="132">
        <v>4.7</v>
      </c>
      <c r="D868" s="132">
        <v>5.4</v>
      </c>
      <c r="E868" s="132">
        <v>22.2</v>
      </c>
      <c r="F868" s="132" t="s">
        <v>15</v>
      </c>
      <c r="G868" s="132" t="s">
        <v>15</v>
      </c>
      <c r="H868" s="132">
        <v>2.7</v>
      </c>
      <c r="I868" s="132" t="s">
        <v>15</v>
      </c>
      <c r="J868" s="132">
        <v>20.100000000000001</v>
      </c>
      <c r="K868" s="132">
        <v>0.2</v>
      </c>
      <c r="L868" s="132">
        <v>60.8</v>
      </c>
      <c r="M868" s="132">
        <v>0.4</v>
      </c>
    </row>
    <row r="869" spans="1:13" ht="15.75" x14ac:dyDescent="0.25">
      <c r="A869" s="131">
        <v>27</v>
      </c>
      <c r="B869" s="132" t="s">
        <v>15</v>
      </c>
      <c r="C869" s="132">
        <v>12.1</v>
      </c>
      <c r="D869" s="132">
        <v>0.2</v>
      </c>
      <c r="E869" s="132">
        <v>7</v>
      </c>
      <c r="F869" s="132">
        <v>22.6</v>
      </c>
      <c r="G869" s="132" t="s">
        <v>15</v>
      </c>
      <c r="H869" s="132" t="s">
        <v>15</v>
      </c>
      <c r="I869" s="132" t="s">
        <v>15</v>
      </c>
      <c r="J869" s="132">
        <v>3.1</v>
      </c>
      <c r="K869" s="132" t="s">
        <v>15</v>
      </c>
      <c r="L869" s="132">
        <v>1</v>
      </c>
      <c r="M869" s="132">
        <v>31.4</v>
      </c>
    </row>
    <row r="870" spans="1:13" ht="15.75" x14ac:dyDescent="0.25">
      <c r="A870" s="131">
        <v>28</v>
      </c>
      <c r="B870" s="132" t="s">
        <v>15</v>
      </c>
      <c r="C870" s="132">
        <v>0.7</v>
      </c>
      <c r="D870" s="132">
        <v>1.3</v>
      </c>
      <c r="E870" s="132">
        <v>5.8</v>
      </c>
      <c r="F870" s="132">
        <v>5.8</v>
      </c>
      <c r="G870" s="132">
        <v>75.8</v>
      </c>
      <c r="H870" s="132" t="s">
        <v>15</v>
      </c>
      <c r="I870" s="132">
        <v>15.3</v>
      </c>
      <c r="J870" s="132" t="s">
        <v>15</v>
      </c>
      <c r="K870" s="132" t="s">
        <v>15</v>
      </c>
      <c r="L870" s="132">
        <v>64.7</v>
      </c>
      <c r="M870" s="132">
        <v>3.2</v>
      </c>
    </row>
    <row r="871" spans="1:13" ht="15.75" x14ac:dyDescent="0.25">
      <c r="A871" s="131">
        <v>29</v>
      </c>
      <c r="B871" s="132">
        <v>5.7</v>
      </c>
      <c r="C871" s="126"/>
      <c r="D871" s="132">
        <v>17</v>
      </c>
      <c r="E871" s="132" t="s">
        <v>15</v>
      </c>
      <c r="F871" s="132">
        <v>76.7</v>
      </c>
      <c r="G871" s="132">
        <v>0.1</v>
      </c>
      <c r="H871" s="132">
        <v>9.5</v>
      </c>
      <c r="I871" s="132">
        <v>2.6</v>
      </c>
      <c r="J871" s="132">
        <v>17.5</v>
      </c>
      <c r="K871" s="132">
        <v>1.6</v>
      </c>
      <c r="L871" s="132">
        <v>0.7</v>
      </c>
      <c r="M871" s="132">
        <v>9.6999999999999993</v>
      </c>
    </row>
    <row r="872" spans="1:13" ht="15.75" x14ac:dyDescent="0.25">
      <c r="A872" s="131">
        <v>30</v>
      </c>
      <c r="B872" s="132">
        <v>11.4</v>
      </c>
      <c r="C872" s="126"/>
      <c r="D872" s="132" t="s">
        <v>15</v>
      </c>
      <c r="E872" s="132">
        <v>21.4</v>
      </c>
      <c r="F872" s="132">
        <v>9</v>
      </c>
      <c r="G872" s="132">
        <v>9.9</v>
      </c>
      <c r="H872" s="132">
        <v>23.3</v>
      </c>
      <c r="I872" s="132">
        <v>11.5</v>
      </c>
      <c r="J872" s="132" t="s">
        <v>15</v>
      </c>
      <c r="K872" s="132" t="s">
        <v>15</v>
      </c>
      <c r="L872" s="132">
        <v>50.2</v>
      </c>
      <c r="M872" s="132" t="s">
        <v>15</v>
      </c>
    </row>
    <row r="873" spans="1:13" ht="15.75" x14ac:dyDescent="0.25">
      <c r="A873" s="131">
        <v>31</v>
      </c>
      <c r="B873" s="132" t="s">
        <v>15</v>
      </c>
      <c r="C873" s="126"/>
      <c r="D873" s="132">
        <v>14</v>
      </c>
      <c r="E873" s="126"/>
      <c r="F873" s="132">
        <v>6</v>
      </c>
      <c r="G873" s="126"/>
      <c r="H873" s="132">
        <v>0.7</v>
      </c>
      <c r="I873" s="132">
        <v>18.600000000000001</v>
      </c>
      <c r="J873" s="126"/>
      <c r="K873" s="132" t="s">
        <v>15</v>
      </c>
      <c r="L873" s="126"/>
      <c r="M873" s="132">
        <v>2</v>
      </c>
    </row>
    <row r="876" spans="1:13" ht="16.5" thickBot="1" x14ac:dyDescent="0.3">
      <c r="A876" s="109" t="s">
        <v>61</v>
      </c>
      <c r="B876" s="110">
        <v>1996</v>
      </c>
      <c r="C876" s="111"/>
      <c r="D876" s="111"/>
      <c r="E876" s="112"/>
      <c r="F876" s="113"/>
      <c r="G876" s="113"/>
      <c r="H876" s="113"/>
      <c r="I876" s="111"/>
      <c r="J876" s="111"/>
      <c r="K876" s="111"/>
      <c r="L876" s="111"/>
      <c r="M876" s="111"/>
    </row>
    <row r="877" spans="1:13" ht="15" thickBot="1" x14ac:dyDescent="0.25">
      <c r="A877" s="115" t="s">
        <v>62</v>
      </c>
      <c r="B877" s="129" t="s">
        <v>63</v>
      </c>
      <c r="C877" s="129" t="s">
        <v>64</v>
      </c>
      <c r="D877" s="129" t="s">
        <v>65</v>
      </c>
      <c r="E877" s="129" t="s">
        <v>66</v>
      </c>
      <c r="F877" s="129" t="s">
        <v>67</v>
      </c>
      <c r="G877" s="129" t="s">
        <v>68</v>
      </c>
      <c r="H877" s="129" t="s">
        <v>69</v>
      </c>
      <c r="I877" s="129" t="s">
        <v>70</v>
      </c>
      <c r="J877" s="129" t="s">
        <v>71</v>
      </c>
      <c r="K877" s="129" t="s">
        <v>72</v>
      </c>
      <c r="L877" s="129" t="s">
        <v>73</v>
      </c>
      <c r="M877" s="130" t="s">
        <v>74</v>
      </c>
    </row>
    <row r="878" spans="1:13" ht="16.5" thickTop="1" x14ac:dyDescent="0.25">
      <c r="A878" s="131">
        <v>1</v>
      </c>
      <c r="B878" s="132" t="s">
        <v>15</v>
      </c>
      <c r="C878" s="132" t="s">
        <v>15</v>
      </c>
      <c r="D878" s="132">
        <v>32.200000000000003</v>
      </c>
      <c r="E878" s="132">
        <v>8.8000000000000007</v>
      </c>
      <c r="F878" s="132">
        <v>6.7</v>
      </c>
      <c r="G878" s="132">
        <v>3.6</v>
      </c>
      <c r="H878" s="132">
        <v>3.8</v>
      </c>
      <c r="I878" s="132">
        <v>36.200000000000003</v>
      </c>
      <c r="J878" s="132">
        <v>1.4</v>
      </c>
      <c r="K878" s="132" t="s">
        <v>15</v>
      </c>
      <c r="L878" s="132" t="s">
        <v>15</v>
      </c>
      <c r="M878" s="132" t="s">
        <v>15</v>
      </c>
    </row>
    <row r="879" spans="1:13" ht="15.75" x14ac:dyDescent="0.25">
      <c r="A879" s="131">
        <v>2</v>
      </c>
      <c r="B879" s="132">
        <v>9.6999999999999993</v>
      </c>
      <c r="C879" s="132">
        <v>2.2000000000000002</v>
      </c>
      <c r="D879" s="132">
        <v>5.3</v>
      </c>
      <c r="E879" s="132">
        <v>69.5</v>
      </c>
      <c r="F879" s="132">
        <v>52.2</v>
      </c>
      <c r="G879" s="132">
        <v>6.3</v>
      </c>
      <c r="H879" s="132">
        <v>4</v>
      </c>
      <c r="I879" s="132">
        <v>20</v>
      </c>
      <c r="J879" s="132">
        <v>26.5</v>
      </c>
      <c r="K879" s="132">
        <v>9.8000000000000007</v>
      </c>
      <c r="L879" s="132">
        <v>1</v>
      </c>
      <c r="M879" s="132" t="s">
        <v>15</v>
      </c>
    </row>
    <row r="880" spans="1:13" ht="15.75" x14ac:dyDescent="0.25">
      <c r="A880" s="131">
        <v>3</v>
      </c>
      <c r="B880" s="132">
        <v>0.4</v>
      </c>
      <c r="C880" s="132">
        <v>36.200000000000003</v>
      </c>
      <c r="D880" s="132">
        <v>7.9</v>
      </c>
      <c r="E880" s="132">
        <v>0</v>
      </c>
      <c r="F880" s="132">
        <v>48.6</v>
      </c>
      <c r="G880" s="132">
        <v>13.5</v>
      </c>
      <c r="H880" s="132">
        <v>0</v>
      </c>
      <c r="I880" s="132">
        <v>0.4</v>
      </c>
      <c r="J880" s="132">
        <v>8.8000000000000007</v>
      </c>
      <c r="K880" s="132">
        <v>9.1999999999999993</v>
      </c>
      <c r="L880" s="132" t="s">
        <v>15</v>
      </c>
      <c r="M880" s="132">
        <v>19.5</v>
      </c>
    </row>
    <row r="881" spans="1:13" ht="15.75" x14ac:dyDescent="0.25">
      <c r="A881" s="131">
        <v>4</v>
      </c>
      <c r="B881" s="132" t="s">
        <v>15</v>
      </c>
      <c r="C881" s="132">
        <v>57.8</v>
      </c>
      <c r="D881" s="132" t="s">
        <v>15</v>
      </c>
      <c r="E881" s="132" t="s">
        <v>15</v>
      </c>
      <c r="F881" s="132" t="s">
        <v>15</v>
      </c>
      <c r="G881" s="132">
        <v>26.1</v>
      </c>
      <c r="H881" s="132">
        <v>3.2</v>
      </c>
      <c r="I881" s="132">
        <v>18.5</v>
      </c>
      <c r="J881" s="132">
        <v>3.5</v>
      </c>
      <c r="K881" s="132">
        <v>0.2</v>
      </c>
      <c r="L881" s="132">
        <v>0</v>
      </c>
      <c r="M881" s="132">
        <v>0.3</v>
      </c>
    </row>
    <row r="882" spans="1:13" ht="15.75" x14ac:dyDescent="0.25">
      <c r="A882" s="131">
        <v>5</v>
      </c>
      <c r="B882" s="132">
        <v>0.8</v>
      </c>
      <c r="C882" s="132">
        <v>5</v>
      </c>
      <c r="D882" s="132" t="s">
        <v>15</v>
      </c>
      <c r="E882" s="132">
        <v>0.8</v>
      </c>
      <c r="F882" s="132" t="s">
        <v>15</v>
      </c>
      <c r="G882" s="132">
        <v>5</v>
      </c>
      <c r="H882" s="132">
        <v>20</v>
      </c>
      <c r="I882" s="132">
        <v>5</v>
      </c>
      <c r="J882" s="132">
        <v>54.8</v>
      </c>
      <c r="K882" s="132">
        <v>1</v>
      </c>
      <c r="L882" s="132" t="s">
        <v>15</v>
      </c>
      <c r="M882" s="132">
        <v>18</v>
      </c>
    </row>
    <row r="883" spans="1:13" ht="15.75" x14ac:dyDescent="0.25">
      <c r="A883" s="131">
        <v>6</v>
      </c>
      <c r="B883" s="132" t="s">
        <v>15</v>
      </c>
      <c r="C883" s="132">
        <v>0.2</v>
      </c>
      <c r="D883" s="132" t="s">
        <v>15</v>
      </c>
      <c r="E883" s="132" t="s">
        <v>15</v>
      </c>
      <c r="F883" s="132" t="s">
        <v>15</v>
      </c>
      <c r="G883" s="132">
        <v>1.8</v>
      </c>
      <c r="H883" s="132">
        <v>15.5</v>
      </c>
      <c r="I883" s="132" t="s">
        <v>15</v>
      </c>
      <c r="J883" s="132">
        <v>0.2</v>
      </c>
      <c r="K883" s="132">
        <v>11</v>
      </c>
      <c r="L883" s="132" t="s">
        <v>15</v>
      </c>
      <c r="M883" s="132">
        <v>2.6</v>
      </c>
    </row>
    <row r="884" spans="1:13" ht="15.75" x14ac:dyDescent="0.25">
      <c r="A884" s="131">
        <v>7</v>
      </c>
      <c r="B884" s="132">
        <v>3.9</v>
      </c>
      <c r="C884" s="132">
        <v>0.9</v>
      </c>
      <c r="D884" s="132">
        <v>15.4</v>
      </c>
      <c r="E884" s="132">
        <v>28.8</v>
      </c>
      <c r="F884" s="132" t="s">
        <v>15</v>
      </c>
      <c r="G884" s="132">
        <v>6.7</v>
      </c>
      <c r="H884" s="132">
        <v>3.5</v>
      </c>
      <c r="I884" s="132">
        <v>2</v>
      </c>
      <c r="J884" s="132">
        <v>8.4</v>
      </c>
      <c r="K884" s="132" t="s">
        <v>15</v>
      </c>
      <c r="L884" s="132">
        <v>3.6</v>
      </c>
      <c r="M884" s="132">
        <v>35.9</v>
      </c>
    </row>
    <row r="885" spans="1:13" ht="15.75" x14ac:dyDescent="0.25">
      <c r="A885" s="131">
        <v>8</v>
      </c>
      <c r="B885" s="132">
        <v>34.1</v>
      </c>
      <c r="C885" s="132">
        <v>10.199999999999999</v>
      </c>
      <c r="D885" s="132">
        <v>1</v>
      </c>
      <c r="E885" s="132">
        <v>1.4</v>
      </c>
      <c r="F885" s="132">
        <v>1.3</v>
      </c>
      <c r="G885" s="132">
        <v>0.3</v>
      </c>
      <c r="H885" s="132">
        <v>4.8</v>
      </c>
      <c r="I885" s="132">
        <v>0.8</v>
      </c>
      <c r="J885" s="132">
        <v>18.8</v>
      </c>
      <c r="K885" s="132">
        <v>7.8</v>
      </c>
      <c r="L885" s="132" t="s">
        <v>15</v>
      </c>
      <c r="M885" s="132">
        <v>31.6</v>
      </c>
    </row>
    <row r="886" spans="1:13" ht="15.75" x14ac:dyDescent="0.25">
      <c r="A886" s="131">
        <v>9</v>
      </c>
      <c r="B886" s="132">
        <v>16.2</v>
      </c>
      <c r="C886" s="132">
        <v>5.3</v>
      </c>
      <c r="D886" s="132" t="s">
        <v>15</v>
      </c>
      <c r="E886" s="132">
        <v>0.8</v>
      </c>
      <c r="F886" s="132">
        <v>0</v>
      </c>
      <c r="G886" s="132">
        <v>1.8</v>
      </c>
      <c r="H886" s="132">
        <v>60.3</v>
      </c>
      <c r="I886" s="132">
        <v>22.2</v>
      </c>
      <c r="J886" s="132">
        <v>23.8</v>
      </c>
      <c r="K886" s="132">
        <v>0.4</v>
      </c>
      <c r="L886" s="132" t="s">
        <v>15</v>
      </c>
      <c r="M886" s="132">
        <v>0.8</v>
      </c>
    </row>
    <row r="887" spans="1:13" ht="15.75" x14ac:dyDescent="0.25">
      <c r="A887" s="131">
        <v>10</v>
      </c>
      <c r="B887" s="132">
        <v>8.6999999999999993</v>
      </c>
      <c r="C887" s="132">
        <v>39.6</v>
      </c>
      <c r="D887" s="132" t="s">
        <v>15</v>
      </c>
      <c r="E887" s="132">
        <v>23.6</v>
      </c>
      <c r="F887" s="132">
        <v>12.1</v>
      </c>
      <c r="G887" s="132" t="s">
        <v>15</v>
      </c>
      <c r="H887" s="132">
        <v>5.8</v>
      </c>
      <c r="I887" s="132">
        <v>0.8</v>
      </c>
      <c r="J887" s="132" t="s">
        <v>15</v>
      </c>
      <c r="K887" s="132">
        <v>7.4</v>
      </c>
      <c r="L887" s="132" t="s">
        <v>15</v>
      </c>
      <c r="M887" s="132">
        <v>91.4</v>
      </c>
    </row>
    <row r="888" spans="1:13" ht="15.75" x14ac:dyDescent="0.25">
      <c r="A888" s="131">
        <v>11</v>
      </c>
      <c r="B888" s="132" t="s">
        <v>15</v>
      </c>
      <c r="C888" s="132">
        <v>10.6</v>
      </c>
      <c r="D888" s="132" t="s">
        <v>15</v>
      </c>
      <c r="E888" s="132">
        <v>23.2</v>
      </c>
      <c r="F888" s="132">
        <v>0</v>
      </c>
      <c r="G888" s="132">
        <v>1.3</v>
      </c>
      <c r="H888" s="132">
        <v>1.6</v>
      </c>
      <c r="I888" s="132" t="s">
        <v>15</v>
      </c>
      <c r="J888" s="132" t="s">
        <v>15</v>
      </c>
      <c r="K888" s="132">
        <v>47.9</v>
      </c>
      <c r="L888" s="132">
        <v>44</v>
      </c>
      <c r="M888" s="132">
        <v>8.6</v>
      </c>
    </row>
    <row r="889" spans="1:13" ht="15.75" x14ac:dyDescent="0.25">
      <c r="A889" s="131">
        <v>12</v>
      </c>
      <c r="B889" s="132">
        <v>15</v>
      </c>
      <c r="C889" s="132">
        <v>0.6</v>
      </c>
      <c r="D889" s="132" t="s">
        <v>15</v>
      </c>
      <c r="E889" s="132">
        <v>24</v>
      </c>
      <c r="F889" s="132">
        <v>2.8</v>
      </c>
      <c r="G889" s="132">
        <v>6.7</v>
      </c>
      <c r="H889" s="132" t="s">
        <v>15</v>
      </c>
      <c r="I889" s="132" t="s">
        <v>15</v>
      </c>
      <c r="J889" s="132" t="s">
        <v>15</v>
      </c>
      <c r="K889" s="132">
        <v>28.3</v>
      </c>
      <c r="L889" s="132">
        <v>10.4</v>
      </c>
      <c r="M889" s="132">
        <v>0.8</v>
      </c>
    </row>
    <row r="890" spans="1:13" ht="15.75" x14ac:dyDescent="0.25">
      <c r="A890" s="131">
        <v>13</v>
      </c>
      <c r="B890" s="132" t="s">
        <v>15</v>
      </c>
      <c r="C890" s="132">
        <v>1</v>
      </c>
      <c r="D890" s="132" t="s">
        <v>15</v>
      </c>
      <c r="E890" s="132">
        <v>25.2</v>
      </c>
      <c r="F890" s="132">
        <v>56.6</v>
      </c>
      <c r="G890" s="132">
        <v>4.5999999999999996</v>
      </c>
      <c r="H890" s="132">
        <v>2.1</v>
      </c>
      <c r="I890" s="132">
        <v>0.9</v>
      </c>
      <c r="J890" s="132" t="s">
        <v>15</v>
      </c>
      <c r="K890" s="132" t="s">
        <v>15</v>
      </c>
      <c r="L890" s="132">
        <v>28.9</v>
      </c>
      <c r="M890" s="132">
        <v>54.2</v>
      </c>
    </row>
    <row r="891" spans="1:13" ht="15.75" x14ac:dyDescent="0.25">
      <c r="A891" s="131">
        <v>14</v>
      </c>
      <c r="B891" s="132" t="s">
        <v>15</v>
      </c>
      <c r="C891" s="132">
        <v>0.1</v>
      </c>
      <c r="D891" s="132" t="s">
        <v>15</v>
      </c>
      <c r="E891" s="132">
        <v>24</v>
      </c>
      <c r="F891" s="132">
        <v>12.8</v>
      </c>
      <c r="G891" s="132">
        <v>35.299999999999997</v>
      </c>
      <c r="H891" s="132">
        <v>0.3</v>
      </c>
      <c r="I891" s="132">
        <v>6</v>
      </c>
      <c r="J891" s="132" t="s">
        <v>15</v>
      </c>
      <c r="K891" s="132">
        <v>19.2</v>
      </c>
      <c r="L891" s="132">
        <v>39.4</v>
      </c>
      <c r="M891" s="132">
        <v>2.4</v>
      </c>
    </row>
    <row r="892" spans="1:13" ht="15.75" x14ac:dyDescent="0.25">
      <c r="A892" s="131">
        <v>15</v>
      </c>
      <c r="B892" s="132">
        <v>3.4</v>
      </c>
      <c r="C892" s="132">
        <v>7.6</v>
      </c>
      <c r="D892" s="132" t="s">
        <v>15</v>
      </c>
      <c r="E892" s="132">
        <v>25.4</v>
      </c>
      <c r="F892" s="132">
        <v>33.6</v>
      </c>
      <c r="G892" s="132">
        <v>6.4</v>
      </c>
      <c r="H892" s="132">
        <v>0.2</v>
      </c>
      <c r="I892" s="132">
        <v>18.600000000000001</v>
      </c>
      <c r="J892" s="132">
        <v>63.9</v>
      </c>
      <c r="K892" s="132">
        <v>53.2</v>
      </c>
      <c r="L892" s="132">
        <v>1.6</v>
      </c>
      <c r="M892" s="132">
        <v>1.6</v>
      </c>
    </row>
    <row r="893" spans="1:13" ht="15.75" x14ac:dyDescent="0.25">
      <c r="A893" s="131">
        <v>16</v>
      </c>
      <c r="B893" s="132">
        <v>11.2</v>
      </c>
      <c r="C893" s="132" t="s">
        <v>15</v>
      </c>
      <c r="D893" s="132">
        <v>1.1000000000000001</v>
      </c>
      <c r="E893" s="132">
        <v>24.9</v>
      </c>
      <c r="F893" s="132">
        <v>32</v>
      </c>
      <c r="G893" s="132">
        <v>18.2</v>
      </c>
      <c r="H893" s="132">
        <v>1</v>
      </c>
      <c r="I893" s="132">
        <v>41</v>
      </c>
      <c r="J893" s="132">
        <v>6</v>
      </c>
      <c r="K893" s="132" t="s">
        <v>15</v>
      </c>
      <c r="L893" s="132">
        <v>28.6</v>
      </c>
      <c r="M893" s="132">
        <v>0.2</v>
      </c>
    </row>
    <row r="894" spans="1:13" ht="15.75" x14ac:dyDescent="0.25">
      <c r="A894" s="131">
        <v>17</v>
      </c>
      <c r="B894" s="132">
        <v>20.399999999999999</v>
      </c>
      <c r="C894" s="132">
        <v>1.2</v>
      </c>
      <c r="D894" s="132" t="s">
        <v>15</v>
      </c>
      <c r="E894" s="132">
        <v>25.2</v>
      </c>
      <c r="F894" s="132">
        <v>0.2</v>
      </c>
      <c r="G894" s="132" t="s">
        <v>15</v>
      </c>
      <c r="H894" s="132">
        <v>20.7</v>
      </c>
      <c r="I894" s="132">
        <v>13.7</v>
      </c>
      <c r="J894" s="132">
        <v>6.6</v>
      </c>
      <c r="K894" s="132">
        <v>12.8</v>
      </c>
      <c r="L894" s="132">
        <v>27.2</v>
      </c>
      <c r="M894" s="132">
        <v>47.6</v>
      </c>
    </row>
    <row r="895" spans="1:13" ht="15.75" x14ac:dyDescent="0.25">
      <c r="A895" s="131">
        <v>18</v>
      </c>
      <c r="B895" s="132">
        <v>0.2</v>
      </c>
      <c r="C895" s="132" t="s">
        <v>15</v>
      </c>
      <c r="D895" s="132">
        <v>1.2</v>
      </c>
      <c r="E895" s="132">
        <v>24</v>
      </c>
      <c r="F895" s="132">
        <v>1</v>
      </c>
      <c r="G895" s="132">
        <v>10.1</v>
      </c>
      <c r="H895" s="132" t="s">
        <v>15</v>
      </c>
      <c r="I895" s="132">
        <v>53</v>
      </c>
      <c r="J895" s="132">
        <v>65.900000000000006</v>
      </c>
      <c r="K895" s="132">
        <v>12.8</v>
      </c>
      <c r="L895" s="132" t="s">
        <v>15</v>
      </c>
      <c r="M895" s="132">
        <v>53</v>
      </c>
    </row>
    <row r="896" spans="1:13" ht="15.75" x14ac:dyDescent="0.25">
      <c r="A896" s="131">
        <v>19</v>
      </c>
      <c r="B896" s="132">
        <v>14.5</v>
      </c>
      <c r="C896" s="132">
        <v>20.399999999999999</v>
      </c>
      <c r="D896" s="132">
        <v>79</v>
      </c>
      <c r="E896" s="132">
        <v>24.8</v>
      </c>
      <c r="F896" s="132">
        <v>8</v>
      </c>
      <c r="G896" s="132">
        <v>13.2</v>
      </c>
      <c r="H896" s="132">
        <v>1</v>
      </c>
      <c r="I896" s="132">
        <v>14.2</v>
      </c>
      <c r="J896" s="132" t="s">
        <v>15</v>
      </c>
      <c r="K896" s="132">
        <v>22.9</v>
      </c>
      <c r="L896" s="132">
        <v>4</v>
      </c>
      <c r="M896" s="132">
        <v>3</v>
      </c>
    </row>
    <row r="897" spans="1:13" ht="15.75" x14ac:dyDescent="0.25">
      <c r="A897" s="131">
        <v>20</v>
      </c>
      <c r="B897" s="132">
        <v>1.1000000000000001</v>
      </c>
      <c r="C897" s="132" t="s">
        <v>15</v>
      </c>
      <c r="D897" s="132">
        <v>2.4</v>
      </c>
      <c r="E897" s="132">
        <v>25</v>
      </c>
      <c r="F897" s="132" t="s">
        <v>15</v>
      </c>
      <c r="G897" s="132">
        <v>47.6</v>
      </c>
      <c r="H897" s="132">
        <v>0</v>
      </c>
      <c r="I897" s="132" t="s">
        <v>15</v>
      </c>
      <c r="J897" s="132">
        <v>29</v>
      </c>
      <c r="K897" s="132">
        <v>1.7</v>
      </c>
      <c r="L897" s="132">
        <v>1.2</v>
      </c>
      <c r="M897" s="132">
        <v>22.3</v>
      </c>
    </row>
    <row r="898" spans="1:13" ht="15.75" x14ac:dyDescent="0.25">
      <c r="A898" s="131">
        <v>21</v>
      </c>
      <c r="B898" s="132">
        <v>22</v>
      </c>
      <c r="C898" s="132" t="s">
        <v>15</v>
      </c>
      <c r="D898" s="132">
        <v>23.4</v>
      </c>
      <c r="E898" s="132">
        <v>24.4</v>
      </c>
      <c r="F898" s="132" t="s">
        <v>15</v>
      </c>
      <c r="G898" s="132">
        <v>10.4</v>
      </c>
      <c r="H898" s="132">
        <v>12</v>
      </c>
      <c r="I898" s="132">
        <v>3</v>
      </c>
      <c r="J898" s="132" t="s">
        <v>15</v>
      </c>
      <c r="K898" s="132">
        <v>6</v>
      </c>
      <c r="L898" s="132">
        <v>3.2</v>
      </c>
      <c r="M898" s="132">
        <v>0</v>
      </c>
    </row>
    <row r="899" spans="1:13" ht="15.75" x14ac:dyDescent="0.25">
      <c r="A899" s="131">
        <v>22</v>
      </c>
      <c r="B899" s="132">
        <v>8.1999999999999993</v>
      </c>
      <c r="C899" s="132" t="s">
        <v>15</v>
      </c>
      <c r="D899" s="132">
        <v>43.4</v>
      </c>
      <c r="E899" s="132">
        <v>25.4</v>
      </c>
      <c r="F899" s="132" t="s">
        <v>15</v>
      </c>
      <c r="G899" s="132" t="s">
        <v>15</v>
      </c>
      <c r="H899" s="132">
        <v>0</v>
      </c>
      <c r="I899" s="132">
        <v>3.4</v>
      </c>
      <c r="J899" s="132">
        <v>0.8</v>
      </c>
      <c r="K899" s="132">
        <v>2.7</v>
      </c>
      <c r="L899" s="132">
        <v>10.1</v>
      </c>
      <c r="M899" s="132" t="s">
        <v>15</v>
      </c>
    </row>
    <row r="900" spans="1:13" ht="15.75" x14ac:dyDescent="0.25">
      <c r="A900" s="131">
        <v>23</v>
      </c>
      <c r="B900" s="132">
        <v>35.200000000000003</v>
      </c>
      <c r="C900" s="132">
        <v>22.8</v>
      </c>
      <c r="D900" s="132">
        <v>10.199999999999999</v>
      </c>
      <c r="E900" s="132">
        <v>23.6</v>
      </c>
      <c r="F900" s="132" t="s">
        <v>15</v>
      </c>
      <c r="G900" s="132" t="s">
        <v>15</v>
      </c>
      <c r="H900" s="132">
        <v>8.8000000000000007</v>
      </c>
      <c r="I900" s="132">
        <v>24.3</v>
      </c>
      <c r="J900" s="132" t="s">
        <v>15</v>
      </c>
      <c r="K900" s="132">
        <v>4.5999999999999996</v>
      </c>
      <c r="L900" s="132">
        <v>16.3</v>
      </c>
      <c r="M900" s="132">
        <v>56.9</v>
      </c>
    </row>
    <row r="901" spans="1:13" ht="15.75" x14ac:dyDescent="0.25">
      <c r="A901" s="131">
        <v>24</v>
      </c>
      <c r="B901" s="132">
        <v>13.9</v>
      </c>
      <c r="C901" s="132" t="s">
        <v>15</v>
      </c>
      <c r="D901" s="132">
        <v>17.399999999999999</v>
      </c>
      <c r="E901" s="132">
        <v>24.4</v>
      </c>
      <c r="F901" s="132">
        <v>5</v>
      </c>
      <c r="G901" s="132">
        <v>10.4</v>
      </c>
      <c r="H901" s="132">
        <v>13.6</v>
      </c>
      <c r="I901" s="132">
        <v>8</v>
      </c>
      <c r="J901" s="132">
        <v>0.2</v>
      </c>
      <c r="K901" s="132" t="s">
        <v>15</v>
      </c>
      <c r="L901" s="132">
        <v>4.5999999999999996</v>
      </c>
      <c r="M901" s="132">
        <v>68</v>
      </c>
    </row>
    <row r="902" spans="1:13" ht="15.75" x14ac:dyDescent="0.25">
      <c r="A902" s="131">
        <v>25</v>
      </c>
      <c r="B902" s="132">
        <v>17.2</v>
      </c>
      <c r="C902" s="132">
        <v>0.2</v>
      </c>
      <c r="D902" s="132">
        <v>22.7</v>
      </c>
      <c r="E902" s="132">
        <v>23.8</v>
      </c>
      <c r="F902" s="132" t="s">
        <v>15</v>
      </c>
      <c r="G902" s="132">
        <v>2.4</v>
      </c>
      <c r="H902" s="132">
        <v>7</v>
      </c>
      <c r="I902" s="132">
        <v>26.4</v>
      </c>
      <c r="J902" s="132">
        <v>14.9</v>
      </c>
      <c r="K902" s="132">
        <v>26.1</v>
      </c>
      <c r="L902" s="132">
        <v>3.1</v>
      </c>
      <c r="M902" s="132">
        <v>5.6</v>
      </c>
    </row>
    <row r="903" spans="1:13" ht="15.75" x14ac:dyDescent="0.25">
      <c r="A903" s="131">
        <v>26</v>
      </c>
      <c r="B903" s="132" t="s">
        <v>15</v>
      </c>
      <c r="C903" s="132">
        <v>1.5</v>
      </c>
      <c r="D903" s="132">
        <v>12.2</v>
      </c>
      <c r="E903" s="132">
        <v>25.3</v>
      </c>
      <c r="F903" s="132" t="s">
        <v>15</v>
      </c>
      <c r="G903" s="132">
        <v>1.1000000000000001</v>
      </c>
      <c r="H903" s="132">
        <v>6.8</v>
      </c>
      <c r="I903" s="132">
        <v>1.3</v>
      </c>
      <c r="J903" s="132">
        <v>1.3</v>
      </c>
      <c r="K903" s="132">
        <v>40.5</v>
      </c>
      <c r="L903" s="132">
        <v>44.6</v>
      </c>
      <c r="M903" s="132" t="s">
        <v>15</v>
      </c>
    </row>
    <row r="904" spans="1:13" ht="15.75" x14ac:dyDescent="0.25">
      <c r="A904" s="131">
        <v>27</v>
      </c>
      <c r="B904" s="132">
        <v>1</v>
      </c>
      <c r="C904" s="132" t="s">
        <v>15</v>
      </c>
      <c r="D904" s="132">
        <v>5.3</v>
      </c>
      <c r="E904" s="132">
        <v>25</v>
      </c>
      <c r="F904" s="132">
        <v>2.8</v>
      </c>
      <c r="G904" s="132" t="s">
        <v>15</v>
      </c>
      <c r="H904" s="132">
        <v>1</v>
      </c>
      <c r="I904" s="132">
        <v>10</v>
      </c>
      <c r="J904" s="132">
        <v>27.8</v>
      </c>
      <c r="K904" s="132">
        <v>11.4</v>
      </c>
      <c r="L904" s="132">
        <v>3.2</v>
      </c>
      <c r="M904" s="132">
        <v>1.2</v>
      </c>
    </row>
    <row r="905" spans="1:13" ht="15.75" x14ac:dyDescent="0.25">
      <c r="A905" s="131">
        <v>28</v>
      </c>
      <c r="B905" s="132">
        <v>11.4</v>
      </c>
      <c r="C905" s="132" t="s">
        <v>15</v>
      </c>
      <c r="D905" s="132">
        <v>7</v>
      </c>
      <c r="E905" s="132">
        <v>25.2</v>
      </c>
      <c r="F905" s="132" t="s">
        <v>15</v>
      </c>
      <c r="G905" s="132" t="s">
        <v>15</v>
      </c>
      <c r="H905" s="132">
        <v>10.7</v>
      </c>
      <c r="I905" s="132">
        <v>5.8</v>
      </c>
      <c r="J905" s="132">
        <v>5</v>
      </c>
      <c r="K905" s="132">
        <v>42.9</v>
      </c>
      <c r="L905" s="132">
        <v>38</v>
      </c>
      <c r="M905" s="132" t="s">
        <v>15</v>
      </c>
    </row>
    <row r="906" spans="1:13" ht="15.75" x14ac:dyDescent="0.25">
      <c r="A906" s="131">
        <v>29</v>
      </c>
      <c r="B906" s="132">
        <v>4.4000000000000004</v>
      </c>
      <c r="C906" s="132">
        <v>1</v>
      </c>
      <c r="D906" s="132">
        <v>41.1</v>
      </c>
      <c r="E906" s="132">
        <v>24.2</v>
      </c>
      <c r="F906" s="132">
        <v>1.8</v>
      </c>
      <c r="G906" s="132">
        <v>13</v>
      </c>
      <c r="H906" s="132" t="s">
        <v>15</v>
      </c>
      <c r="I906" s="132">
        <v>3.3</v>
      </c>
      <c r="J906" s="132">
        <v>24.4</v>
      </c>
      <c r="K906" s="132">
        <v>2.2000000000000002</v>
      </c>
      <c r="L906" s="132">
        <v>7</v>
      </c>
      <c r="M906" s="132" t="s">
        <v>15</v>
      </c>
    </row>
    <row r="907" spans="1:13" ht="15.75" x14ac:dyDescent="0.25">
      <c r="A907" s="131">
        <v>30</v>
      </c>
      <c r="B907" s="132">
        <v>2.6</v>
      </c>
      <c r="C907" s="126"/>
      <c r="D907" s="132">
        <v>8.1999999999999993</v>
      </c>
      <c r="E907" s="132">
        <v>24.6</v>
      </c>
      <c r="F907" s="132" t="s">
        <v>15</v>
      </c>
      <c r="G907" s="132">
        <v>13.6</v>
      </c>
      <c r="H907" s="132" t="s">
        <v>15</v>
      </c>
      <c r="I907" s="132">
        <v>1.5</v>
      </c>
      <c r="J907" s="132" t="s">
        <v>15</v>
      </c>
      <c r="K907" s="132">
        <v>6.8</v>
      </c>
      <c r="L907" s="132">
        <v>7.9</v>
      </c>
      <c r="M907" s="132" t="s">
        <v>15</v>
      </c>
    </row>
    <row r="908" spans="1:13" ht="15.75" x14ac:dyDescent="0.25">
      <c r="A908" s="131">
        <v>31</v>
      </c>
      <c r="B908" s="132" t="s">
        <v>15</v>
      </c>
      <c r="C908" s="126"/>
      <c r="D908" s="132">
        <v>64.8</v>
      </c>
      <c r="E908" s="126"/>
      <c r="F908" s="132">
        <v>1.4</v>
      </c>
      <c r="G908" s="126"/>
      <c r="H908" s="132" t="s">
        <v>15</v>
      </c>
      <c r="I908" s="132">
        <v>11.2</v>
      </c>
      <c r="J908" s="126"/>
      <c r="K908" s="132">
        <v>0</v>
      </c>
      <c r="L908" s="126"/>
      <c r="M908" s="132" t="s">
        <v>15</v>
      </c>
    </row>
    <row r="911" spans="1:13" ht="16.5" thickBot="1" x14ac:dyDescent="0.3">
      <c r="A911" s="109" t="s">
        <v>61</v>
      </c>
      <c r="B911" s="110">
        <v>1997</v>
      </c>
      <c r="C911" s="111"/>
      <c r="D911" s="111"/>
      <c r="E911" s="112"/>
      <c r="F911" s="113"/>
      <c r="G911" s="113"/>
      <c r="H911" s="113"/>
      <c r="I911" s="111"/>
      <c r="J911" s="111"/>
      <c r="K911" s="111"/>
      <c r="L911" s="111"/>
      <c r="M911" s="111"/>
    </row>
    <row r="912" spans="1:13" ht="15" thickBot="1" x14ac:dyDescent="0.25">
      <c r="A912" s="115" t="s">
        <v>62</v>
      </c>
      <c r="B912" s="129" t="s">
        <v>63</v>
      </c>
      <c r="C912" s="129" t="s">
        <v>64</v>
      </c>
      <c r="D912" s="129" t="s">
        <v>65</v>
      </c>
      <c r="E912" s="129" t="s">
        <v>66</v>
      </c>
      <c r="F912" s="129" t="s">
        <v>67</v>
      </c>
      <c r="G912" s="129" t="s">
        <v>68</v>
      </c>
      <c r="H912" s="129" t="s">
        <v>69</v>
      </c>
      <c r="I912" s="129" t="s">
        <v>70</v>
      </c>
      <c r="J912" s="129" t="s">
        <v>71</v>
      </c>
      <c r="K912" s="129" t="s">
        <v>72</v>
      </c>
      <c r="L912" s="129" t="s">
        <v>73</v>
      </c>
      <c r="M912" s="130" t="s">
        <v>74</v>
      </c>
    </row>
    <row r="913" spans="1:13" ht="16.5" thickTop="1" x14ac:dyDescent="0.25">
      <c r="A913" s="131">
        <v>1</v>
      </c>
      <c r="B913" s="143" t="s">
        <v>15</v>
      </c>
      <c r="C913" s="143">
        <v>20.6</v>
      </c>
      <c r="D913" s="143">
        <v>2.2000000000000002</v>
      </c>
      <c r="E913" s="143">
        <v>4.0999999999999996</v>
      </c>
      <c r="F913" s="143">
        <v>0.6</v>
      </c>
      <c r="G913" s="143" t="s">
        <v>15</v>
      </c>
      <c r="H913" s="143" t="s">
        <v>15</v>
      </c>
      <c r="I913" s="143" t="s">
        <v>15</v>
      </c>
      <c r="J913" s="143" t="s">
        <v>15</v>
      </c>
      <c r="K913" s="143" t="s">
        <v>15</v>
      </c>
      <c r="L913" s="143">
        <v>32.1</v>
      </c>
      <c r="M913" s="143">
        <v>14.4</v>
      </c>
    </row>
    <row r="914" spans="1:13" ht="15.75" x14ac:dyDescent="0.25">
      <c r="A914" s="131">
        <v>2</v>
      </c>
      <c r="B914" s="143" t="s">
        <v>15</v>
      </c>
      <c r="C914" s="143">
        <v>9.5</v>
      </c>
      <c r="D914" s="143">
        <v>4.0999999999999996</v>
      </c>
      <c r="E914" s="143">
        <v>0.8</v>
      </c>
      <c r="F914" s="143">
        <v>4.4000000000000004</v>
      </c>
      <c r="G914" s="143" t="s">
        <v>15</v>
      </c>
      <c r="H914" s="143">
        <v>6.3</v>
      </c>
      <c r="I914" s="143">
        <v>0.7</v>
      </c>
      <c r="J914" s="143" t="s">
        <v>15</v>
      </c>
      <c r="K914" s="143">
        <v>0.6</v>
      </c>
      <c r="L914" s="143">
        <v>0</v>
      </c>
      <c r="M914" s="143">
        <v>1.4</v>
      </c>
    </row>
    <row r="915" spans="1:13" ht="15.75" x14ac:dyDescent="0.25">
      <c r="A915" s="131">
        <v>3</v>
      </c>
      <c r="B915" s="143">
        <v>4</v>
      </c>
      <c r="C915" s="143">
        <v>1.1000000000000001</v>
      </c>
      <c r="D915" s="147">
        <v>0</v>
      </c>
      <c r="E915" s="143" t="s">
        <v>15</v>
      </c>
      <c r="F915" s="143">
        <v>25.6</v>
      </c>
      <c r="G915" s="143" t="s">
        <v>15</v>
      </c>
      <c r="H915" s="143">
        <v>2.6</v>
      </c>
      <c r="I915" s="143" t="s">
        <v>15</v>
      </c>
      <c r="J915" s="143" t="s">
        <v>15</v>
      </c>
      <c r="K915" s="143">
        <v>29.3</v>
      </c>
      <c r="L915" s="143">
        <v>0</v>
      </c>
      <c r="M915" s="143">
        <v>6</v>
      </c>
    </row>
    <row r="916" spans="1:13" ht="15.75" x14ac:dyDescent="0.25">
      <c r="A916" s="131">
        <v>4</v>
      </c>
      <c r="B916" s="143">
        <v>69.5</v>
      </c>
      <c r="C916" s="143">
        <v>27</v>
      </c>
      <c r="D916" s="143">
        <v>0.3</v>
      </c>
      <c r="E916" s="143" t="s">
        <v>15</v>
      </c>
      <c r="F916" s="143">
        <v>0</v>
      </c>
      <c r="G916" s="143" t="s">
        <v>15</v>
      </c>
      <c r="H916" s="143">
        <v>16.399999999999999</v>
      </c>
      <c r="I916" s="143">
        <v>11.2</v>
      </c>
      <c r="J916" s="143">
        <v>2.4</v>
      </c>
      <c r="K916" s="143">
        <v>0.2</v>
      </c>
      <c r="L916" s="143" t="s">
        <v>15</v>
      </c>
      <c r="M916" s="143">
        <v>6.3</v>
      </c>
    </row>
    <row r="917" spans="1:13" ht="15.75" x14ac:dyDescent="0.25">
      <c r="A917" s="131">
        <v>5</v>
      </c>
      <c r="B917" s="143">
        <v>5.3</v>
      </c>
      <c r="C917" s="143">
        <v>0.4</v>
      </c>
      <c r="D917" s="143" t="s">
        <v>15</v>
      </c>
      <c r="E917" s="143" t="s">
        <v>15</v>
      </c>
      <c r="F917" s="143">
        <v>7</v>
      </c>
      <c r="G917" s="143" t="s">
        <v>15</v>
      </c>
      <c r="H917" s="143" t="s">
        <v>15</v>
      </c>
      <c r="I917" s="143" t="s">
        <v>15</v>
      </c>
      <c r="J917" s="143">
        <v>13</v>
      </c>
      <c r="K917" s="143" t="s">
        <v>15</v>
      </c>
      <c r="L917" s="143" t="s">
        <v>15</v>
      </c>
      <c r="M917" s="143">
        <v>25</v>
      </c>
    </row>
    <row r="918" spans="1:13" ht="15.75" x14ac:dyDescent="0.25">
      <c r="A918" s="131">
        <v>6</v>
      </c>
      <c r="B918" s="143" t="s">
        <v>15</v>
      </c>
      <c r="C918" s="143" t="s">
        <v>15</v>
      </c>
      <c r="D918" s="143">
        <v>22.5</v>
      </c>
      <c r="E918" s="143">
        <v>17</v>
      </c>
      <c r="F918" s="143">
        <v>47.5</v>
      </c>
      <c r="G918" s="143" t="s">
        <v>15</v>
      </c>
      <c r="H918" s="143">
        <v>26.6</v>
      </c>
      <c r="I918" s="143" t="s">
        <v>15</v>
      </c>
      <c r="J918" s="143" t="s">
        <v>15</v>
      </c>
      <c r="K918" s="143">
        <v>2</v>
      </c>
      <c r="L918" s="143">
        <v>21.8</v>
      </c>
      <c r="M918" s="143">
        <v>2.2000000000000002</v>
      </c>
    </row>
    <row r="919" spans="1:13" ht="15.75" x14ac:dyDescent="0.25">
      <c r="A919" s="131">
        <v>7</v>
      </c>
      <c r="B919" s="143" t="s">
        <v>15</v>
      </c>
      <c r="C919" s="143" t="s">
        <v>15</v>
      </c>
      <c r="D919" s="143">
        <v>0.5</v>
      </c>
      <c r="E919" s="143" t="s">
        <v>15</v>
      </c>
      <c r="F919" s="143">
        <v>1.8</v>
      </c>
      <c r="G919" s="143" t="s">
        <v>15</v>
      </c>
      <c r="H919" s="143">
        <v>25</v>
      </c>
      <c r="I919" s="143" t="s">
        <v>15</v>
      </c>
      <c r="J919" s="143" t="s">
        <v>15</v>
      </c>
      <c r="K919" s="143">
        <v>42.5</v>
      </c>
      <c r="L919" s="143">
        <v>5.9</v>
      </c>
      <c r="M919" s="143" t="s">
        <v>15</v>
      </c>
    </row>
    <row r="920" spans="1:13" ht="15.75" x14ac:dyDescent="0.25">
      <c r="A920" s="131">
        <v>8</v>
      </c>
      <c r="B920" s="143" t="s">
        <v>15</v>
      </c>
      <c r="C920" s="143">
        <v>131.1</v>
      </c>
      <c r="D920" s="143">
        <v>27.2</v>
      </c>
      <c r="E920" s="143">
        <v>53.1</v>
      </c>
      <c r="F920" s="143">
        <v>7.5</v>
      </c>
      <c r="G920" s="143">
        <v>1.5</v>
      </c>
      <c r="H920" s="143">
        <v>23.4</v>
      </c>
      <c r="I920" s="143" t="s">
        <v>15</v>
      </c>
      <c r="J920" s="143">
        <v>4.4000000000000004</v>
      </c>
      <c r="K920" s="143">
        <v>10.1</v>
      </c>
      <c r="L920" s="143">
        <v>0.5</v>
      </c>
      <c r="M920" s="143">
        <v>3.3</v>
      </c>
    </row>
    <row r="921" spans="1:13" ht="15.75" x14ac:dyDescent="0.25">
      <c r="A921" s="131">
        <v>9</v>
      </c>
      <c r="B921" s="143">
        <v>97.5</v>
      </c>
      <c r="C921" s="143">
        <v>10.5</v>
      </c>
      <c r="D921" s="143" t="s">
        <v>15</v>
      </c>
      <c r="E921" s="143">
        <v>0.6</v>
      </c>
      <c r="F921" s="143">
        <v>13.4</v>
      </c>
      <c r="G921" s="143">
        <v>7</v>
      </c>
      <c r="H921" s="143">
        <v>0.8</v>
      </c>
      <c r="I921" s="143">
        <v>0.3</v>
      </c>
      <c r="J921" s="143">
        <v>11.2</v>
      </c>
      <c r="K921" s="143">
        <v>8.6</v>
      </c>
      <c r="L921" s="143">
        <v>22.1</v>
      </c>
      <c r="M921" s="143">
        <v>0.9</v>
      </c>
    </row>
    <row r="922" spans="1:13" ht="15.75" x14ac:dyDescent="0.25">
      <c r="A922" s="131">
        <v>10</v>
      </c>
      <c r="B922" s="143">
        <v>7.4</v>
      </c>
      <c r="C922" s="143" t="s">
        <v>15</v>
      </c>
      <c r="D922" s="143">
        <v>4.7</v>
      </c>
      <c r="E922" s="143">
        <v>2.8</v>
      </c>
      <c r="F922" s="143">
        <v>29.3</v>
      </c>
      <c r="G922" s="143">
        <v>0</v>
      </c>
      <c r="H922" s="143">
        <v>10.7</v>
      </c>
      <c r="I922" s="143" t="s">
        <v>15</v>
      </c>
      <c r="J922" s="143">
        <v>1</v>
      </c>
      <c r="K922" s="143" t="s">
        <v>15</v>
      </c>
      <c r="L922" s="143">
        <v>11.8</v>
      </c>
      <c r="M922" s="143">
        <v>1.4</v>
      </c>
    </row>
    <row r="923" spans="1:13" ht="15.75" x14ac:dyDescent="0.25">
      <c r="A923" s="131">
        <v>11</v>
      </c>
      <c r="B923" s="143">
        <v>63.6</v>
      </c>
      <c r="C923" s="143">
        <v>26.3</v>
      </c>
      <c r="D923" s="143">
        <v>6.3</v>
      </c>
      <c r="E923" s="143" t="s">
        <v>15</v>
      </c>
      <c r="F923" s="143">
        <v>0</v>
      </c>
      <c r="G923" s="143" t="s">
        <v>15</v>
      </c>
      <c r="H923" s="143">
        <v>1</v>
      </c>
      <c r="I923" s="143" t="s">
        <v>15</v>
      </c>
      <c r="J923" s="143" t="s">
        <v>15</v>
      </c>
      <c r="K923" s="143">
        <v>23.5</v>
      </c>
      <c r="L923" s="143">
        <v>5</v>
      </c>
      <c r="M923" s="143">
        <v>2.2000000000000002</v>
      </c>
    </row>
    <row r="924" spans="1:13" ht="15.75" x14ac:dyDescent="0.25">
      <c r="A924" s="131">
        <v>12</v>
      </c>
      <c r="B924" s="143" t="s">
        <v>15</v>
      </c>
      <c r="C924" s="143">
        <v>3</v>
      </c>
      <c r="D924" s="143" t="s">
        <v>15</v>
      </c>
      <c r="E924" s="143">
        <v>8.6</v>
      </c>
      <c r="F924" s="143">
        <v>35.5</v>
      </c>
      <c r="G924" s="143" t="s">
        <v>15</v>
      </c>
      <c r="H924" s="143" t="s">
        <v>15</v>
      </c>
      <c r="I924" s="143">
        <v>2.2000000000000002</v>
      </c>
      <c r="J924" s="143" t="s">
        <v>15</v>
      </c>
      <c r="K924" s="143" t="s">
        <v>15</v>
      </c>
      <c r="L924" s="143">
        <v>1.2</v>
      </c>
      <c r="M924" s="143">
        <v>0.3</v>
      </c>
    </row>
    <row r="925" spans="1:13" ht="15.75" x14ac:dyDescent="0.25">
      <c r="A925" s="131">
        <v>13</v>
      </c>
      <c r="B925" s="143">
        <v>0</v>
      </c>
      <c r="C925" s="143">
        <v>0.3</v>
      </c>
      <c r="D925" s="143">
        <v>0.6</v>
      </c>
      <c r="E925" s="143">
        <v>1.2</v>
      </c>
      <c r="F925" s="143">
        <v>12.9</v>
      </c>
      <c r="G925" s="143" t="s">
        <v>15</v>
      </c>
      <c r="H925" s="143">
        <v>40.4</v>
      </c>
      <c r="I925" s="143">
        <v>1.2</v>
      </c>
      <c r="J925" s="143" t="s">
        <v>15</v>
      </c>
      <c r="K925" s="143">
        <v>0</v>
      </c>
      <c r="L925" s="143">
        <v>4.8</v>
      </c>
      <c r="M925" s="143">
        <v>2.8</v>
      </c>
    </row>
    <row r="926" spans="1:13" ht="15.75" x14ac:dyDescent="0.25">
      <c r="A926" s="131">
        <v>14</v>
      </c>
      <c r="B926" s="143">
        <v>6.7</v>
      </c>
      <c r="C926" s="143">
        <v>0.9</v>
      </c>
      <c r="D926" s="143">
        <v>19.399999999999999</v>
      </c>
      <c r="E926" s="143" t="s">
        <v>15</v>
      </c>
      <c r="F926" s="143">
        <v>11.7</v>
      </c>
      <c r="G926" s="143">
        <v>78.7</v>
      </c>
      <c r="H926" s="143">
        <v>60.6</v>
      </c>
      <c r="I926" s="143" t="s">
        <v>15</v>
      </c>
      <c r="J926" s="143" t="s">
        <v>15</v>
      </c>
      <c r="K926" s="143" t="s">
        <v>15</v>
      </c>
      <c r="L926" s="143">
        <v>4</v>
      </c>
      <c r="M926" s="143">
        <v>1</v>
      </c>
    </row>
    <row r="927" spans="1:13" ht="15.75" x14ac:dyDescent="0.25">
      <c r="A927" s="131">
        <v>15</v>
      </c>
      <c r="B927" s="143">
        <v>1</v>
      </c>
      <c r="C927" s="143">
        <v>19.600000000000001</v>
      </c>
      <c r="D927" s="143">
        <v>0</v>
      </c>
      <c r="E927" s="143">
        <v>7.3</v>
      </c>
      <c r="F927" s="143">
        <v>11.5</v>
      </c>
      <c r="G927" s="143" t="s">
        <v>15</v>
      </c>
      <c r="H927" s="143">
        <v>3.1</v>
      </c>
      <c r="I927" s="143">
        <v>3.6</v>
      </c>
      <c r="J927" s="143">
        <v>0.4</v>
      </c>
      <c r="K927" s="143">
        <v>1.9</v>
      </c>
      <c r="L927" s="143">
        <v>34.799999999999997</v>
      </c>
      <c r="M927" s="143">
        <v>0</v>
      </c>
    </row>
    <row r="928" spans="1:13" ht="15.75" x14ac:dyDescent="0.25">
      <c r="A928" s="131">
        <v>16</v>
      </c>
      <c r="B928" s="143">
        <v>0</v>
      </c>
      <c r="C928" s="143">
        <v>48.7</v>
      </c>
      <c r="D928" s="143" t="s">
        <v>15</v>
      </c>
      <c r="E928" s="143">
        <v>31.1</v>
      </c>
      <c r="F928" s="143">
        <v>16</v>
      </c>
      <c r="G928" s="143">
        <v>2</v>
      </c>
      <c r="H928" s="143">
        <v>5</v>
      </c>
      <c r="I928" s="143" t="s">
        <v>15</v>
      </c>
      <c r="J928" s="143" t="s">
        <v>15</v>
      </c>
      <c r="K928" s="143" t="s">
        <v>15</v>
      </c>
      <c r="L928" s="143">
        <v>6</v>
      </c>
      <c r="M928" s="143">
        <v>0.2</v>
      </c>
    </row>
    <row r="929" spans="1:13" ht="15.75" x14ac:dyDescent="0.25">
      <c r="A929" s="131">
        <v>17</v>
      </c>
      <c r="B929" s="143" t="s">
        <v>15</v>
      </c>
      <c r="C929" s="143">
        <v>20.3</v>
      </c>
      <c r="D929" s="143">
        <v>1.4</v>
      </c>
      <c r="E929" s="143" t="s">
        <v>15</v>
      </c>
      <c r="F929" s="143">
        <v>11.6</v>
      </c>
      <c r="G929" s="143" t="s">
        <v>15</v>
      </c>
      <c r="H929" s="143" t="s">
        <v>15</v>
      </c>
      <c r="I929" s="143">
        <v>3.8</v>
      </c>
      <c r="J929" s="143" t="s">
        <v>15</v>
      </c>
      <c r="K929" s="143" t="s">
        <v>15</v>
      </c>
      <c r="L929" s="143">
        <v>5</v>
      </c>
      <c r="M929" s="143" t="s">
        <v>15</v>
      </c>
    </row>
    <row r="930" spans="1:13" ht="15.75" x14ac:dyDescent="0.25">
      <c r="A930" s="131">
        <v>18</v>
      </c>
      <c r="B930" s="143" t="s">
        <v>15</v>
      </c>
      <c r="C930" s="143">
        <v>14.4</v>
      </c>
      <c r="D930" s="143">
        <v>31.4</v>
      </c>
      <c r="E930" s="143" t="s">
        <v>15</v>
      </c>
      <c r="F930" s="143">
        <v>3.6</v>
      </c>
      <c r="G930" s="143">
        <v>8.4</v>
      </c>
      <c r="H930" s="143">
        <v>4.8</v>
      </c>
      <c r="I930" s="143" t="s">
        <v>15</v>
      </c>
      <c r="J930" s="143" t="s">
        <v>15</v>
      </c>
      <c r="K930" s="143">
        <v>0.8</v>
      </c>
      <c r="L930" s="143">
        <v>6.6</v>
      </c>
      <c r="M930" s="143">
        <v>0.2</v>
      </c>
    </row>
    <row r="931" spans="1:13" ht="15.75" x14ac:dyDescent="0.25">
      <c r="A931" s="131">
        <v>19</v>
      </c>
      <c r="B931" s="143" t="s">
        <v>15</v>
      </c>
      <c r="C931" s="143">
        <v>0</v>
      </c>
      <c r="D931" s="143">
        <v>47.8</v>
      </c>
      <c r="E931" s="143" t="s">
        <v>15</v>
      </c>
      <c r="F931" s="143">
        <v>7.4</v>
      </c>
      <c r="G931" s="143">
        <v>0</v>
      </c>
      <c r="H931" s="143">
        <v>1.4</v>
      </c>
      <c r="I931" s="143" t="s">
        <v>15</v>
      </c>
      <c r="J931" s="143">
        <v>2.7</v>
      </c>
      <c r="K931" s="143">
        <v>1</v>
      </c>
      <c r="L931" s="143">
        <v>8.6999999999999993</v>
      </c>
      <c r="M931" s="143">
        <v>28</v>
      </c>
    </row>
    <row r="932" spans="1:13" ht="15.75" x14ac:dyDescent="0.25">
      <c r="A932" s="131">
        <v>20</v>
      </c>
      <c r="B932" s="143" t="s">
        <v>15</v>
      </c>
      <c r="C932" s="143">
        <v>6</v>
      </c>
      <c r="D932" s="143">
        <v>9.8000000000000007</v>
      </c>
      <c r="E932" s="143" t="s">
        <v>15</v>
      </c>
      <c r="F932" s="143" t="s">
        <v>15</v>
      </c>
      <c r="G932" s="143">
        <v>1.6</v>
      </c>
      <c r="H932" s="143">
        <v>8.8000000000000007</v>
      </c>
      <c r="I932" s="143" t="s">
        <v>15</v>
      </c>
      <c r="J932" s="143" t="s">
        <v>15</v>
      </c>
      <c r="K932" s="143">
        <v>6</v>
      </c>
      <c r="L932" s="143">
        <v>28.4</v>
      </c>
      <c r="M932" s="143">
        <v>24</v>
      </c>
    </row>
    <row r="933" spans="1:13" ht="15.75" x14ac:dyDescent="0.25">
      <c r="A933" s="131">
        <v>21</v>
      </c>
      <c r="B933" s="143">
        <v>21</v>
      </c>
      <c r="C933" s="143">
        <v>42.5</v>
      </c>
      <c r="D933" s="143" t="s">
        <v>15</v>
      </c>
      <c r="E933" s="143" t="s">
        <v>15</v>
      </c>
      <c r="F933" s="143" t="s">
        <v>15</v>
      </c>
      <c r="G933" s="143">
        <v>6.5</v>
      </c>
      <c r="H933" s="143">
        <v>5.6</v>
      </c>
      <c r="I933" s="143" t="s">
        <v>15</v>
      </c>
      <c r="J933" s="143" t="s">
        <v>15</v>
      </c>
      <c r="K933" s="143" t="s">
        <v>15</v>
      </c>
      <c r="L933" s="143">
        <v>9</v>
      </c>
      <c r="M933" s="143">
        <v>23.7</v>
      </c>
    </row>
    <row r="934" spans="1:13" ht="15.75" x14ac:dyDescent="0.25">
      <c r="A934" s="131">
        <v>22</v>
      </c>
      <c r="B934" s="143">
        <v>13.8</v>
      </c>
      <c r="C934" s="143">
        <v>5.2</v>
      </c>
      <c r="D934" s="143">
        <v>15.8</v>
      </c>
      <c r="E934" s="143" t="s">
        <v>15</v>
      </c>
      <c r="F934" s="143">
        <v>0</v>
      </c>
      <c r="G934" s="143">
        <v>21.1</v>
      </c>
      <c r="H934" s="143">
        <v>34.6</v>
      </c>
      <c r="I934" s="143" t="s">
        <v>15</v>
      </c>
      <c r="J934" s="143">
        <v>1.8</v>
      </c>
      <c r="K934" s="143">
        <v>1</v>
      </c>
      <c r="L934" s="143">
        <v>15.1</v>
      </c>
      <c r="M934" s="143">
        <v>21.4</v>
      </c>
    </row>
    <row r="935" spans="1:13" ht="15.75" x14ac:dyDescent="0.25">
      <c r="A935" s="131">
        <v>23</v>
      </c>
      <c r="B935" s="143" t="s">
        <v>15</v>
      </c>
      <c r="C935" s="143">
        <v>15.8</v>
      </c>
      <c r="D935" s="143">
        <v>26.6</v>
      </c>
      <c r="E935" s="143">
        <v>7.8</v>
      </c>
      <c r="F935" s="143">
        <v>7</v>
      </c>
      <c r="G935" s="143">
        <v>1.1000000000000001</v>
      </c>
      <c r="H935" s="143">
        <v>26.2</v>
      </c>
      <c r="I935" s="143" t="s">
        <v>15</v>
      </c>
      <c r="J935" s="143" t="s">
        <v>15</v>
      </c>
      <c r="K935" s="143">
        <v>3.1</v>
      </c>
      <c r="L935" s="143">
        <v>1.8</v>
      </c>
      <c r="M935" s="143">
        <v>28.2</v>
      </c>
    </row>
    <row r="936" spans="1:13" ht="15.75" x14ac:dyDescent="0.25">
      <c r="A936" s="131">
        <v>24</v>
      </c>
      <c r="B936" s="143" t="s">
        <v>15</v>
      </c>
      <c r="C936" s="143">
        <v>2</v>
      </c>
      <c r="D936" s="143">
        <v>8.8000000000000007</v>
      </c>
      <c r="E936" s="143">
        <v>19</v>
      </c>
      <c r="F936" s="143" t="s">
        <v>15</v>
      </c>
      <c r="G936" s="143" t="s">
        <v>15</v>
      </c>
      <c r="H936" s="143">
        <v>5</v>
      </c>
      <c r="I936" s="143" t="s">
        <v>15</v>
      </c>
      <c r="J936" s="143">
        <v>0.4</v>
      </c>
      <c r="K936" s="143" t="s">
        <v>15</v>
      </c>
      <c r="L936" s="143">
        <v>0.6</v>
      </c>
      <c r="M936" s="143">
        <v>1</v>
      </c>
    </row>
    <row r="937" spans="1:13" ht="15.75" x14ac:dyDescent="0.25">
      <c r="A937" s="131">
        <v>25</v>
      </c>
      <c r="B937" s="143" t="s">
        <v>15</v>
      </c>
      <c r="C937" s="143">
        <v>33.6</v>
      </c>
      <c r="D937" s="143">
        <v>10.8</v>
      </c>
      <c r="E937" s="143">
        <v>38.6</v>
      </c>
      <c r="F937" s="143" t="s">
        <v>15</v>
      </c>
      <c r="G937" s="143" t="s">
        <v>15</v>
      </c>
      <c r="H937" s="143" t="s">
        <v>15</v>
      </c>
      <c r="I937" s="143">
        <v>0</v>
      </c>
      <c r="J937" s="143">
        <v>0.3</v>
      </c>
      <c r="K937" s="143">
        <v>1</v>
      </c>
      <c r="L937" s="143">
        <v>28.4</v>
      </c>
      <c r="M937" s="143" t="s">
        <v>15</v>
      </c>
    </row>
    <row r="938" spans="1:13" ht="15.75" x14ac:dyDescent="0.25">
      <c r="A938" s="131">
        <v>26</v>
      </c>
      <c r="B938" s="143" t="s">
        <v>15</v>
      </c>
      <c r="C938" s="143">
        <v>4.2</v>
      </c>
      <c r="D938" s="143">
        <v>2.6</v>
      </c>
      <c r="E938" s="143">
        <v>4.5</v>
      </c>
      <c r="F938" s="143" t="s">
        <v>15</v>
      </c>
      <c r="G938" s="143" t="s">
        <v>15</v>
      </c>
      <c r="H938" s="143">
        <v>27.9</v>
      </c>
      <c r="I938" s="143" t="s">
        <v>15</v>
      </c>
      <c r="J938" s="143" t="s">
        <v>15</v>
      </c>
      <c r="K938" s="143">
        <v>2.8</v>
      </c>
      <c r="L938" s="143">
        <v>2</v>
      </c>
      <c r="M938" s="143" t="s">
        <v>15</v>
      </c>
    </row>
    <row r="939" spans="1:13" ht="15.75" x14ac:dyDescent="0.25">
      <c r="A939" s="131">
        <v>27</v>
      </c>
      <c r="B939" s="143" t="s">
        <v>15</v>
      </c>
      <c r="C939" s="143">
        <v>23.1</v>
      </c>
      <c r="D939" s="143" t="s">
        <v>15</v>
      </c>
      <c r="E939" s="143">
        <v>21.2</v>
      </c>
      <c r="F939" s="143" t="s">
        <v>15</v>
      </c>
      <c r="G939" s="143" t="s">
        <v>15</v>
      </c>
      <c r="H939" s="143">
        <v>25.9</v>
      </c>
      <c r="I939" s="143" t="s">
        <v>15</v>
      </c>
      <c r="J939" s="143">
        <v>0.7</v>
      </c>
      <c r="K939" s="143">
        <v>24</v>
      </c>
      <c r="L939" s="143">
        <v>0.6</v>
      </c>
      <c r="M939" s="143">
        <v>0.2</v>
      </c>
    </row>
    <row r="940" spans="1:13" ht="15.75" x14ac:dyDescent="0.25">
      <c r="A940" s="131">
        <v>28</v>
      </c>
      <c r="B940" s="143" t="s">
        <v>15</v>
      </c>
      <c r="C940" s="143">
        <v>16.2</v>
      </c>
      <c r="D940" s="143">
        <v>3.1</v>
      </c>
      <c r="E940" s="143">
        <v>22</v>
      </c>
      <c r="F940" s="143" t="s">
        <v>15</v>
      </c>
      <c r="G940" s="143">
        <v>16.399999999999999</v>
      </c>
      <c r="H940" s="143" t="s">
        <v>15</v>
      </c>
      <c r="I940" s="143" t="s">
        <v>15</v>
      </c>
      <c r="J940" s="143" t="s">
        <v>15</v>
      </c>
      <c r="K940" s="143">
        <v>4.4000000000000004</v>
      </c>
      <c r="L940" s="143">
        <v>1</v>
      </c>
      <c r="M940" s="143" t="s">
        <v>15</v>
      </c>
    </row>
    <row r="941" spans="1:13" ht="15.75" x14ac:dyDescent="0.25">
      <c r="A941" s="131">
        <v>29</v>
      </c>
      <c r="B941" s="143" t="s">
        <v>15</v>
      </c>
      <c r="C941" s="145"/>
      <c r="D941" s="143" t="s">
        <v>15</v>
      </c>
      <c r="E941" s="143">
        <v>56.5</v>
      </c>
      <c r="F941" s="143" t="s">
        <v>15</v>
      </c>
      <c r="G941" s="143">
        <v>78</v>
      </c>
      <c r="H941" s="143" t="s">
        <v>15</v>
      </c>
      <c r="I941" s="143">
        <v>0</v>
      </c>
      <c r="J941" s="143" t="s">
        <v>15</v>
      </c>
      <c r="K941" s="143">
        <v>5.4</v>
      </c>
      <c r="L941" s="143">
        <v>0.1</v>
      </c>
      <c r="M941" s="143">
        <v>1.1000000000000001</v>
      </c>
    </row>
    <row r="942" spans="1:13" ht="15.75" x14ac:dyDescent="0.25">
      <c r="A942" s="131">
        <v>30</v>
      </c>
      <c r="B942" s="143">
        <v>15.8</v>
      </c>
      <c r="C942" s="145"/>
      <c r="D942" s="143">
        <v>21</v>
      </c>
      <c r="E942" s="143">
        <v>9.1999999999999993</v>
      </c>
      <c r="F942" s="143">
        <v>67.400000000000006</v>
      </c>
      <c r="G942" s="143">
        <v>2.6</v>
      </c>
      <c r="H942" s="143" t="s">
        <v>15</v>
      </c>
      <c r="I942" s="143">
        <v>13.4</v>
      </c>
      <c r="J942" s="143" t="s">
        <v>15</v>
      </c>
      <c r="K942" s="143">
        <v>26.7</v>
      </c>
      <c r="L942" s="143">
        <v>0</v>
      </c>
      <c r="M942" s="143" t="s">
        <v>15</v>
      </c>
    </row>
    <row r="943" spans="1:13" ht="15.75" x14ac:dyDescent="0.25">
      <c r="A943" s="131">
        <v>31</v>
      </c>
      <c r="B943" s="143">
        <v>0.1</v>
      </c>
      <c r="C943" s="145"/>
      <c r="D943" s="143">
        <v>7.6</v>
      </c>
      <c r="E943" s="145"/>
      <c r="F943" s="143">
        <v>56.2</v>
      </c>
      <c r="G943" s="145"/>
      <c r="H943" s="143" t="s">
        <v>15</v>
      </c>
      <c r="I943" s="143">
        <v>5.8</v>
      </c>
      <c r="J943" s="145"/>
      <c r="K943" s="143">
        <v>55.1</v>
      </c>
      <c r="L943" s="145"/>
      <c r="M943" s="143">
        <v>6.8</v>
      </c>
    </row>
    <row r="946" spans="1:13" ht="16.5" thickBot="1" x14ac:dyDescent="0.3">
      <c r="A946" s="109" t="s">
        <v>61</v>
      </c>
      <c r="B946" s="110">
        <v>1998</v>
      </c>
      <c r="C946" s="111"/>
      <c r="D946" s="111"/>
      <c r="E946" s="112"/>
      <c r="F946" s="113"/>
      <c r="G946" s="113"/>
      <c r="H946" s="113"/>
      <c r="I946" s="111"/>
      <c r="J946" s="111"/>
      <c r="K946" s="111"/>
      <c r="L946" s="111"/>
      <c r="M946" s="111"/>
    </row>
    <row r="947" spans="1:13" ht="15" thickBot="1" x14ac:dyDescent="0.25">
      <c r="A947" s="115" t="s">
        <v>62</v>
      </c>
      <c r="B947" s="129" t="s">
        <v>63</v>
      </c>
      <c r="C947" s="129" t="s">
        <v>64</v>
      </c>
      <c r="D947" s="129" t="s">
        <v>65</v>
      </c>
      <c r="E947" s="129" t="s">
        <v>66</v>
      </c>
      <c r="F947" s="129" t="s">
        <v>67</v>
      </c>
      <c r="G947" s="129" t="s">
        <v>68</v>
      </c>
      <c r="H947" s="129" t="s">
        <v>69</v>
      </c>
      <c r="I947" s="129" t="s">
        <v>70</v>
      </c>
      <c r="J947" s="129" t="s">
        <v>71</v>
      </c>
      <c r="K947" s="129" t="s">
        <v>72</v>
      </c>
      <c r="L947" s="129" t="s">
        <v>73</v>
      </c>
      <c r="M947" s="130" t="s">
        <v>74</v>
      </c>
    </row>
    <row r="948" spans="1:13" ht="16.5" thickTop="1" x14ac:dyDescent="0.25">
      <c r="A948" s="131">
        <v>1</v>
      </c>
      <c r="B948" s="132">
        <v>41.7</v>
      </c>
      <c r="C948" s="132">
        <v>5.6</v>
      </c>
      <c r="D948" s="132">
        <v>7</v>
      </c>
      <c r="E948" s="132">
        <v>3.8</v>
      </c>
      <c r="F948" s="132">
        <v>2.8</v>
      </c>
      <c r="G948" s="132">
        <v>8.5</v>
      </c>
      <c r="H948" s="132" t="s">
        <v>15</v>
      </c>
      <c r="I948" s="132" t="s">
        <v>15</v>
      </c>
      <c r="J948" s="132">
        <v>33</v>
      </c>
      <c r="K948" s="132" t="s">
        <v>15</v>
      </c>
      <c r="L948" s="132">
        <v>6.3</v>
      </c>
      <c r="M948" s="132">
        <v>3.6</v>
      </c>
    </row>
    <row r="949" spans="1:13" ht="15.75" x14ac:dyDescent="0.25">
      <c r="A949" s="131">
        <v>2</v>
      </c>
      <c r="B949" s="132">
        <v>1.5</v>
      </c>
      <c r="C949" s="132">
        <v>0</v>
      </c>
      <c r="D949" s="132">
        <v>48.6</v>
      </c>
      <c r="E949" s="132" t="s">
        <v>15</v>
      </c>
      <c r="F949" s="132">
        <v>10.3</v>
      </c>
      <c r="G949" s="132" t="s">
        <v>15</v>
      </c>
      <c r="H949" s="132" t="s">
        <v>15</v>
      </c>
      <c r="I949" s="132" t="s">
        <v>15</v>
      </c>
      <c r="J949" s="132">
        <v>14</v>
      </c>
      <c r="K949" s="132" t="s">
        <v>15</v>
      </c>
      <c r="L949" s="132">
        <v>14.7</v>
      </c>
      <c r="M949" s="132">
        <v>5.4</v>
      </c>
    </row>
    <row r="950" spans="1:13" ht="15.75" x14ac:dyDescent="0.25">
      <c r="A950" s="131">
        <v>3</v>
      </c>
      <c r="B950" s="132">
        <v>8.6999999999999993</v>
      </c>
      <c r="C950" s="132" t="s">
        <v>15</v>
      </c>
      <c r="D950" s="132" t="s">
        <v>15</v>
      </c>
      <c r="E950" s="132">
        <v>0.9</v>
      </c>
      <c r="F950" s="132">
        <v>11.3</v>
      </c>
      <c r="G950" s="132">
        <v>7.1</v>
      </c>
      <c r="H950" s="132" t="s">
        <v>15</v>
      </c>
      <c r="I950" s="132">
        <v>8.6</v>
      </c>
      <c r="J950" s="132">
        <v>0.2</v>
      </c>
      <c r="K950" s="132">
        <v>8.6</v>
      </c>
      <c r="L950" s="132">
        <v>13.6</v>
      </c>
      <c r="M950" s="132">
        <v>3.5</v>
      </c>
    </row>
    <row r="951" spans="1:13" ht="15.75" x14ac:dyDescent="0.25">
      <c r="A951" s="131">
        <v>4</v>
      </c>
      <c r="B951" s="132">
        <v>3.6</v>
      </c>
      <c r="C951" s="132">
        <v>53.3</v>
      </c>
      <c r="D951" s="132" t="s">
        <v>15</v>
      </c>
      <c r="E951" s="132" t="s">
        <v>15</v>
      </c>
      <c r="F951" s="132">
        <v>38.1</v>
      </c>
      <c r="G951" s="132">
        <v>8.9</v>
      </c>
      <c r="H951" s="132">
        <v>6.4</v>
      </c>
      <c r="I951" s="132">
        <v>4</v>
      </c>
      <c r="J951" s="132">
        <v>12.6</v>
      </c>
      <c r="K951" s="132">
        <v>4</v>
      </c>
      <c r="L951" s="132">
        <v>0.8</v>
      </c>
      <c r="M951" s="132">
        <v>1.2</v>
      </c>
    </row>
    <row r="952" spans="1:13" ht="15.75" x14ac:dyDescent="0.25">
      <c r="A952" s="131">
        <v>5</v>
      </c>
      <c r="B952" s="132">
        <v>5.4</v>
      </c>
      <c r="C952" s="132" t="s">
        <v>15</v>
      </c>
      <c r="D952" s="132" t="s">
        <v>15</v>
      </c>
      <c r="E952" s="132">
        <v>3.8</v>
      </c>
      <c r="F952" s="132">
        <v>1.7</v>
      </c>
      <c r="G952" s="132" t="s">
        <v>15</v>
      </c>
      <c r="H952" s="132">
        <v>60.2</v>
      </c>
      <c r="I952" s="132">
        <v>0.4</v>
      </c>
      <c r="J952" s="132" t="s">
        <v>15</v>
      </c>
      <c r="K952" s="132">
        <v>0.4</v>
      </c>
      <c r="L952" s="132">
        <v>1.8</v>
      </c>
      <c r="M952" s="132">
        <v>0.3</v>
      </c>
    </row>
    <row r="953" spans="1:13" ht="15.75" x14ac:dyDescent="0.25">
      <c r="A953" s="131">
        <v>6</v>
      </c>
      <c r="B953" s="132">
        <v>88.9</v>
      </c>
      <c r="C953" s="132" t="s">
        <v>15</v>
      </c>
      <c r="D953" s="132" t="s">
        <v>15</v>
      </c>
      <c r="E953" s="132">
        <v>0.7</v>
      </c>
      <c r="F953" s="132">
        <v>0.2</v>
      </c>
      <c r="G953" s="132">
        <v>2.1</v>
      </c>
      <c r="H953" s="132">
        <v>6.2</v>
      </c>
      <c r="I953" s="132">
        <v>3</v>
      </c>
      <c r="J953" s="132">
        <v>8.8000000000000007</v>
      </c>
      <c r="K953" s="132">
        <v>3</v>
      </c>
      <c r="L953" s="132">
        <v>1.4</v>
      </c>
      <c r="M953" s="132">
        <v>2.6</v>
      </c>
    </row>
    <row r="954" spans="1:13" ht="15.75" x14ac:dyDescent="0.25">
      <c r="A954" s="131">
        <v>7</v>
      </c>
      <c r="B954" s="132">
        <v>16.399999999999999</v>
      </c>
      <c r="C954" s="132" t="s">
        <v>15</v>
      </c>
      <c r="D954" s="132" t="s">
        <v>15</v>
      </c>
      <c r="E954" s="132" t="s">
        <v>15</v>
      </c>
      <c r="F954" s="132">
        <v>2.7</v>
      </c>
      <c r="G954" s="132">
        <v>3.4</v>
      </c>
      <c r="H954" s="132" t="s">
        <v>15</v>
      </c>
      <c r="I954" s="132">
        <v>29.5</v>
      </c>
      <c r="J954" s="132">
        <v>9.6</v>
      </c>
      <c r="K954" s="132">
        <v>29.5</v>
      </c>
      <c r="L954" s="132">
        <v>3.3</v>
      </c>
      <c r="M954" s="132">
        <v>29.9</v>
      </c>
    </row>
    <row r="955" spans="1:13" ht="15.75" x14ac:dyDescent="0.25">
      <c r="A955" s="131">
        <v>8</v>
      </c>
      <c r="B955" s="132" t="s">
        <v>15</v>
      </c>
      <c r="C955" s="132" t="s">
        <v>15</v>
      </c>
      <c r="D955" s="132">
        <v>0.5</v>
      </c>
      <c r="E955" s="132">
        <v>0.5</v>
      </c>
      <c r="F955" s="132">
        <v>1.1000000000000001</v>
      </c>
      <c r="G955" s="132" t="s">
        <v>15</v>
      </c>
      <c r="H955" s="132" t="s">
        <v>15</v>
      </c>
      <c r="I955" s="132">
        <v>11.3</v>
      </c>
      <c r="J955" s="132">
        <v>41.3</v>
      </c>
      <c r="K955" s="132">
        <v>11.3</v>
      </c>
      <c r="L955" s="132" t="s">
        <v>15</v>
      </c>
      <c r="M955" s="132">
        <v>15.2</v>
      </c>
    </row>
    <row r="956" spans="1:13" ht="15.75" x14ac:dyDescent="0.25">
      <c r="A956" s="131">
        <v>9</v>
      </c>
      <c r="B956" s="132" t="s">
        <v>15</v>
      </c>
      <c r="C956" s="132" t="s">
        <v>15</v>
      </c>
      <c r="D956" s="132" t="s">
        <v>15</v>
      </c>
      <c r="E956" s="132">
        <v>0.5</v>
      </c>
      <c r="F956" s="132">
        <v>4.0999999999999996</v>
      </c>
      <c r="G956" s="132">
        <v>92.7</v>
      </c>
      <c r="H956" s="132">
        <v>13.7</v>
      </c>
      <c r="I956" s="132">
        <v>0.3</v>
      </c>
      <c r="J956" s="132">
        <v>27</v>
      </c>
      <c r="K956" s="132">
        <v>0.3</v>
      </c>
      <c r="L956" s="132">
        <v>30.1</v>
      </c>
      <c r="M956" s="132">
        <v>16.600000000000001</v>
      </c>
    </row>
    <row r="957" spans="1:13" ht="15.75" x14ac:dyDescent="0.25">
      <c r="A957" s="131">
        <v>10</v>
      </c>
      <c r="B957" s="132" t="s">
        <v>15</v>
      </c>
      <c r="C957" s="132">
        <v>0.4</v>
      </c>
      <c r="D957" s="132" t="s">
        <v>15</v>
      </c>
      <c r="E957" s="132" t="s">
        <v>15</v>
      </c>
      <c r="F957" s="132" t="s">
        <v>15</v>
      </c>
      <c r="G957" s="132">
        <v>0.4</v>
      </c>
      <c r="H957" s="132">
        <v>11.1</v>
      </c>
      <c r="I957" s="132">
        <v>2</v>
      </c>
      <c r="J957" s="132" t="s">
        <v>15</v>
      </c>
      <c r="K957" s="132">
        <v>2</v>
      </c>
      <c r="L957" s="132" t="s">
        <v>15</v>
      </c>
      <c r="M957" s="132">
        <v>0.1</v>
      </c>
    </row>
    <row r="958" spans="1:13" ht="15.75" x14ac:dyDescent="0.25">
      <c r="A958" s="131">
        <v>11</v>
      </c>
      <c r="B958" s="132" t="s">
        <v>15</v>
      </c>
      <c r="C958" s="132" t="s">
        <v>15</v>
      </c>
      <c r="D958" s="132">
        <v>5.2</v>
      </c>
      <c r="E958" s="132" t="s">
        <v>15</v>
      </c>
      <c r="F958" s="132">
        <v>3</v>
      </c>
      <c r="G958" s="132">
        <v>0</v>
      </c>
      <c r="H958" s="132">
        <v>1.7</v>
      </c>
      <c r="I958" s="132" t="s">
        <v>15</v>
      </c>
      <c r="J958" s="132">
        <v>2.7</v>
      </c>
      <c r="K958" s="132" t="s">
        <v>15</v>
      </c>
      <c r="L958" s="132">
        <v>18.600000000000001</v>
      </c>
      <c r="M958" s="132">
        <v>21.8</v>
      </c>
    </row>
    <row r="959" spans="1:13" ht="15.75" x14ac:dyDescent="0.25">
      <c r="A959" s="131">
        <v>12</v>
      </c>
      <c r="B959" s="132" t="s">
        <v>15</v>
      </c>
      <c r="C959" s="132" t="s">
        <v>15</v>
      </c>
      <c r="D959" s="132">
        <v>0</v>
      </c>
      <c r="E959" s="132" t="s">
        <v>15</v>
      </c>
      <c r="F959" s="132">
        <v>17.2</v>
      </c>
      <c r="G959" s="132">
        <v>0.4</v>
      </c>
      <c r="H959" s="132">
        <v>10.4</v>
      </c>
      <c r="I959" s="132">
        <v>31.8</v>
      </c>
      <c r="J959" s="132" t="s">
        <v>15</v>
      </c>
      <c r="K959" s="132">
        <v>31.8</v>
      </c>
      <c r="L959" s="132">
        <v>68.900000000000006</v>
      </c>
      <c r="M959" s="132">
        <v>3.5</v>
      </c>
    </row>
    <row r="960" spans="1:13" ht="15.75" x14ac:dyDescent="0.25">
      <c r="A960" s="131">
        <v>13</v>
      </c>
      <c r="B960" s="132" t="s">
        <v>15</v>
      </c>
      <c r="C960" s="132">
        <v>3</v>
      </c>
      <c r="D960" s="132">
        <v>0.3</v>
      </c>
      <c r="E960" s="132" t="s">
        <v>15</v>
      </c>
      <c r="F960" s="132">
        <v>2</v>
      </c>
      <c r="G960" s="132">
        <v>6.4</v>
      </c>
      <c r="H960" s="132">
        <v>4.2</v>
      </c>
      <c r="I960" s="132">
        <v>7.4</v>
      </c>
      <c r="J960" s="132">
        <v>26.2</v>
      </c>
      <c r="K960" s="132">
        <v>7.4</v>
      </c>
      <c r="L960" s="132">
        <v>2</v>
      </c>
      <c r="M960" s="132">
        <v>7.1</v>
      </c>
    </row>
    <row r="961" spans="1:13" ht="15.75" x14ac:dyDescent="0.25">
      <c r="A961" s="131">
        <v>14</v>
      </c>
      <c r="B961" s="132">
        <v>1.1000000000000001</v>
      </c>
      <c r="C961" s="132" t="s">
        <v>15</v>
      </c>
      <c r="D961" s="132" t="s">
        <v>15</v>
      </c>
      <c r="E961" s="132" t="s">
        <v>15</v>
      </c>
      <c r="F961" s="132" t="s">
        <v>15</v>
      </c>
      <c r="G961" s="132">
        <v>0.9</v>
      </c>
      <c r="H961" s="132">
        <v>40.200000000000003</v>
      </c>
      <c r="I961" s="132">
        <v>1.5</v>
      </c>
      <c r="J961" s="132">
        <v>10.3</v>
      </c>
      <c r="K961" s="132">
        <v>1.5</v>
      </c>
      <c r="L961" s="132">
        <v>26.1</v>
      </c>
      <c r="M961" s="132">
        <v>1.5</v>
      </c>
    </row>
    <row r="962" spans="1:13" ht="15.75" x14ac:dyDescent="0.25">
      <c r="A962" s="131">
        <v>15</v>
      </c>
      <c r="B962" s="132">
        <v>0.2</v>
      </c>
      <c r="C962" s="132" t="s">
        <v>15</v>
      </c>
      <c r="D962" s="132" t="s">
        <v>15</v>
      </c>
      <c r="E962" s="132">
        <v>0.8</v>
      </c>
      <c r="F962" s="132">
        <v>16.8</v>
      </c>
      <c r="G962" s="132">
        <v>1.8</v>
      </c>
      <c r="H962" s="132">
        <v>2.2000000000000002</v>
      </c>
      <c r="I962" s="132" t="s">
        <v>15</v>
      </c>
      <c r="J962" s="132">
        <v>14</v>
      </c>
      <c r="K962" s="132" t="s">
        <v>15</v>
      </c>
      <c r="L962" s="132">
        <v>5.6</v>
      </c>
      <c r="M962" s="132">
        <v>28.4</v>
      </c>
    </row>
    <row r="963" spans="1:13" ht="15.75" x14ac:dyDescent="0.25">
      <c r="A963" s="131">
        <v>16</v>
      </c>
      <c r="B963" s="132">
        <v>0.3</v>
      </c>
      <c r="C963" s="132" t="s">
        <v>15</v>
      </c>
      <c r="D963" s="132">
        <v>0</v>
      </c>
      <c r="E963" s="132" t="s">
        <v>15</v>
      </c>
      <c r="F963" s="132">
        <v>4</v>
      </c>
      <c r="G963" s="132">
        <v>5.3</v>
      </c>
      <c r="H963" s="132">
        <v>2.5</v>
      </c>
      <c r="I963" s="132">
        <v>43.8</v>
      </c>
      <c r="J963" s="132">
        <v>3</v>
      </c>
      <c r="K963" s="132">
        <v>43.8</v>
      </c>
      <c r="L963" s="132">
        <v>25.6</v>
      </c>
      <c r="M963" s="132">
        <v>41.8</v>
      </c>
    </row>
    <row r="964" spans="1:13" ht="15.75" x14ac:dyDescent="0.25">
      <c r="A964" s="131">
        <v>17</v>
      </c>
      <c r="B964" s="132" t="s">
        <v>15</v>
      </c>
      <c r="C964" s="132">
        <v>0.9</v>
      </c>
      <c r="D964" s="132" t="s">
        <v>15</v>
      </c>
      <c r="E964" s="132">
        <v>1.7</v>
      </c>
      <c r="F964" s="132">
        <v>17</v>
      </c>
      <c r="G964" s="132">
        <v>21.3</v>
      </c>
      <c r="H964" s="132">
        <v>0</v>
      </c>
      <c r="I964" s="132">
        <v>0.7</v>
      </c>
      <c r="J964" s="132" t="s">
        <v>15</v>
      </c>
      <c r="K964" s="132">
        <v>0.7</v>
      </c>
      <c r="L964" s="132" t="s">
        <v>15</v>
      </c>
      <c r="M964" s="132">
        <v>13.2</v>
      </c>
    </row>
    <row r="965" spans="1:13" ht="15.75" x14ac:dyDescent="0.25">
      <c r="A965" s="131">
        <v>18</v>
      </c>
      <c r="B965" s="132">
        <v>21</v>
      </c>
      <c r="C965" s="132">
        <v>4.4000000000000004</v>
      </c>
      <c r="D965" s="132" t="s">
        <v>15</v>
      </c>
      <c r="E965" s="132" t="s">
        <v>15</v>
      </c>
      <c r="F965" s="132">
        <v>6.8</v>
      </c>
      <c r="G965" s="132">
        <v>2</v>
      </c>
      <c r="H965" s="132">
        <v>25.2</v>
      </c>
      <c r="I965" s="132">
        <v>15.9</v>
      </c>
      <c r="J965" s="132">
        <v>1</v>
      </c>
      <c r="K965" s="132">
        <v>15.9</v>
      </c>
      <c r="L965" s="132" t="s">
        <v>15</v>
      </c>
      <c r="M965" s="132">
        <v>0.6</v>
      </c>
    </row>
    <row r="966" spans="1:13" ht="15.75" x14ac:dyDescent="0.25">
      <c r="A966" s="131">
        <v>19</v>
      </c>
      <c r="B966" s="132">
        <v>0.3</v>
      </c>
      <c r="C966" s="132">
        <v>28.8</v>
      </c>
      <c r="D966" s="132" t="s">
        <v>15</v>
      </c>
      <c r="E966" s="132">
        <v>9.4</v>
      </c>
      <c r="F966" s="132">
        <v>23.9</v>
      </c>
      <c r="G966" s="132">
        <v>0.7</v>
      </c>
      <c r="H966" s="132">
        <v>16.600000000000001</v>
      </c>
      <c r="I966" s="132">
        <v>10.1</v>
      </c>
      <c r="J966" s="132" t="s">
        <v>15</v>
      </c>
      <c r="K966" s="132">
        <v>10.1</v>
      </c>
      <c r="L966" s="132">
        <v>0</v>
      </c>
      <c r="M966" s="132">
        <v>6</v>
      </c>
    </row>
    <row r="967" spans="1:13" ht="15.75" x14ac:dyDescent="0.25">
      <c r="A967" s="131">
        <v>20</v>
      </c>
      <c r="B967" s="132" t="s">
        <v>15</v>
      </c>
      <c r="C967" s="132" t="s">
        <v>15</v>
      </c>
      <c r="D967" s="132">
        <v>1</v>
      </c>
      <c r="E967" s="132">
        <v>5.3</v>
      </c>
      <c r="F967" s="132" t="s">
        <v>15</v>
      </c>
      <c r="G967" s="132">
        <v>44.1</v>
      </c>
      <c r="H967" s="132">
        <v>2.8</v>
      </c>
      <c r="I967" s="132" t="s">
        <v>15</v>
      </c>
      <c r="J967" s="132" t="s">
        <v>15</v>
      </c>
      <c r="K967" s="132" t="s">
        <v>15</v>
      </c>
      <c r="L967" s="132">
        <v>2.6</v>
      </c>
      <c r="M967" s="132">
        <v>3.7</v>
      </c>
    </row>
    <row r="968" spans="1:13" ht="15.75" x14ac:dyDescent="0.25">
      <c r="A968" s="131">
        <v>21</v>
      </c>
      <c r="B968" s="132">
        <v>4.5</v>
      </c>
      <c r="C968" s="132" t="s">
        <v>15</v>
      </c>
      <c r="D968" s="132" t="s">
        <v>15</v>
      </c>
      <c r="E968" s="132">
        <v>2</v>
      </c>
      <c r="F968" s="132">
        <v>26.1</v>
      </c>
      <c r="G968" s="132">
        <v>6.3</v>
      </c>
      <c r="H968" s="132">
        <v>0.8</v>
      </c>
      <c r="I968" s="132">
        <v>1</v>
      </c>
      <c r="J968" s="132">
        <v>0.6</v>
      </c>
      <c r="K968" s="132">
        <v>1</v>
      </c>
      <c r="L968" s="132">
        <v>0.5</v>
      </c>
      <c r="M968" s="132">
        <v>39.6</v>
      </c>
    </row>
    <row r="969" spans="1:13" ht="15.75" x14ac:dyDescent="0.25">
      <c r="A969" s="131">
        <v>22</v>
      </c>
      <c r="B969" s="132" t="s">
        <v>15</v>
      </c>
      <c r="C969" s="132">
        <v>28.8</v>
      </c>
      <c r="D969" s="132" t="s">
        <v>15</v>
      </c>
      <c r="E969" s="132">
        <v>1.7</v>
      </c>
      <c r="F969" s="132">
        <v>3.4</v>
      </c>
      <c r="G969" s="132">
        <v>31.7</v>
      </c>
      <c r="H969" s="132" t="s">
        <v>15</v>
      </c>
      <c r="I969" s="132">
        <v>6</v>
      </c>
      <c r="J969" s="132">
        <v>2</v>
      </c>
      <c r="K969" s="132">
        <v>6</v>
      </c>
      <c r="L969" s="132">
        <v>20.399999999999999</v>
      </c>
      <c r="M969" s="132" t="s">
        <v>15</v>
      </c>
    </row>
    <row r="970" spans="1:13" ht="15.75" x14ac:dyDescent="0.25">
      <c r="A970" s="131">
        <v>23</v>
      </c>
      <c r="B970" s="132" t="s">
        <v>15</v>
      </c>
      <c r="C970" s="132" t="s">
        <v>15</v>
      </c>
      <c r="D970" s="132">
        <v>20.8</v>
      </c>
      <c r="E970" s="132">
        <v>7.2</v>
      </c>
      <c r="F970" s="132">
        <v>8.6999999999999993</v>
      </c>
      <c r="G970" s="132">
        <v>27.2</v>
      </c>
      <c r="H970" s="132">
        <v>2.9</v>
      </c>
      <c r="I970" s="132">
        <v>6.9</v>
      </c>
      <c r="J970" s="132">
        <v>0.3</v>
      </c>
      <c r="K970" s="132">
        <v>6.9</v>
      </c>
      <c r="L970" s="132" t="s">
        <v>15</v>
      </c>
      <c r="M970" s="132" t="s">
        <v>15</v>
      </c>
    </row>
    <row r="971" spans="1:13" ht="15.75" x14ac:dyDescent="0.25">
      <c r="A971" s="131">
        <v>24</v>
      </c>
      <c r="B971" s="132" t="s">
        <v>15</v>
      </c>
      <c r="C971" s="132" t="s">
        <v>15</v>
      </c>
      <c r="D971" s="132">
        <v>30.9</v>
      </c>
      <c r="E971" s="132">
        <v>0.8</v>
      </c>
      <c r="F971" s="132">
        <v>19.399999999999999</v>
      </c>
      <c r="G971" s="132" t="s">
        <v>15</v>
      </c>
      <c r="H971" s="132">
        <v>5.5</v>
      </c>
      <c r="I971" s="132" t="s">
        <v>15</v>
      </c>
      <c r="J971" s="132" t="s">
        <v>15</v>
      </c>
      <c r="K971" s="132" t="s">
        <v>15</v>
      </c>
      <c r="L971" s="132" t="s">
        <v>15</v>
      </c>
      <c r="M971" s="132">
        <v>5</v>
      </c>
    </row>
    <row r="972" spans="1:13" ht="15.75" x14ac:dyDescent="0.25">
      <c r="A972" s="131">
        <v>25</v>
      </c>
      <c r="B972" s="132" t="s">
        <v>15</v>
      </c>
      <c r="C972" s="132">
        <v>1.1000000000000001</v>
      </c>
      <c r="D972" s="132">
        <v>4.3</v>
      </c>
      <c r="E972" s="132" t="s">
        <v>15</v>
      </c>
      <c r="F972" s="132">
        <v>30.3</v>
      </c>
      <c r="G972" s="132">
        <v>4.3</v>
      </c>
      <c r="H972" s="132">
        <v>59</v>
      </c>
      <c r="I972" s="132" t="s">
        <v>15</v>
      </c>
      <c r="J972" s="132">
        <v>6.2</v>
      </c>
      <c r="K972" s="132" t="s">
        <v>15</v>
      </c>
      <c r="L972" s="132">
        <v>19.7</v>
      </c>
      <c r="M972" s="132">
        <v>61</v>
      </c>
    </row>
    <row r="973" spans="1:13" ht="15.75" x14ac:dyDescent="0.25">
      <c r="A973" s="131">
        <v>26</v>
      </c>
      <c r="B973" s="132">
        <v>20.7</v>
      </c>
      <c r="C973" s="132">
        <v>0.6</v>
      </c>
      <c r="D973" s="132">
        <v>0.8</v>
      </c>
      <c r="E973" s="132" t="s">
        <v>15</v>
      </c>
      <c r="F973" s="132" t="s">
        <v>15</v>
      </c>
      <c r="G973" s="132">
        <v>7.1</v>
      </c>
      <c r="H973" s="132">
        <v>1</v>
      </c>
      <c r="I973" s="132">
        <v>15.7</v>
      </c>
      <c r="J973" s="132">
        <v>33.9</v>
      </c>
      <c r="K973" s="132" t="s">
        <v>15</v>
      </c>
      <c r="L973" s="132">
        <v>4.0999999999999996</v>
      </c>
      <c r="M973" s="132">
        <v>16.7</v>
      </c>
    </row>
    <row r="974" spans="1:13" ht="15.75" x14ac:dyDescent="0.25">
      <c r="A974" s="131">
        <v>27</v>
      </c>
      <c r="B974" s="132">
        <v>11.7</v>
      </c>
      <c r="C974" s="132">
        <v>15.4</v>
      </c>
      <c r="D974" s="132">
        <v>5</v>
      </c>
      <c r="E974" s="132">
        <v>0.8</v>
      </c>
      <c r="F974" s="132">
        <v>1.5</v>
      </c>
      <c r="G974" s="132">
        <v>6.4</v>
      </c>
      <c r="H974" s="132">
        <v>43.4</v>
      </c>
      <c r="I974" s="132" t="s">
        <v>15</v>
      </c>
      <c r="J974" s="132">
        <v>14.4</v>
      </c>
      <c r="K974" s="132">
        <v>0.5</v>
      </c>
      <c r="L974" s="132">
        <v>28.6</v>
      </c>
      <c r="M974" s="132">
        <v>1</v>
      </c>
    </row>
    <row r="975" spans="1:13" ht="15.75" x14ac:dyDescent="0.25">
      <c r="A975" s="131">
        <v>28</v>
      </c>
      <c r="B975" s="132">
        <v>44.8</v>
      </c>
      <c r="C975" s="132" t="s">
        <v>15</v>
      </c>
      <c r="D975" s="132">
        <v>0.8</v>
      </c>
      <c r="E975" s="132" t="s">
        <v>15</v>
      </c>
      <c r="F975" s="132" t="s">
        <v>15</v>
      </c>
      <c r="G975" s="132" t="s">
        <v>15</v>
      </c>
      <c r="H975" s="132">
        <v>15.8</v>
      </c>
      <c r="I975" s="132" t="s">
        <v>15</v>
      </c>
      <c r="J975" s="132">
        <v>0</v>
      </c>
      <c r="K975" s="132" t="s">
        <v>15</v>
      </c>
      <c r="L975" s="132">
        <v>20.399999999999999</v>
      </c>
      <c r="M975" s="132">
        <v>11.7</v>
      </c>
    </row>
    <row r="976" spans="1:13" ht="15.75" x14ac:dyDescent="0.25">
      <c r="A976" s="131">
        <v>29</v>
      </c>
      <c r="B976" s="132">
        <v>65.5</v>
      </c>
      <c r="C976" s="126"/>
      <c r="D976" s="132">
        <v>1</v>
      </c>
      <c r="E976" s="132" t="s">
        <v>15</v>
      </c>
      <c r="F976" s="132" t="s">
        <v>15</v>
      </c>
      <c r="G976" s="132" t="s">
        <v>15</v>
      </c>
      <c r="H976" s="132">
        <v>2.1</v>
      </c>
      <c r="I976" s="132" t="s">
        <v>15</v>
      </c>
      <c r="J976" s="132">
        <v>13.2</v>
      </c>
      <c r="K976" s="132" t="s">
        <v>15</v>
      </c>
      <c r="L976" s="132">
        <v>8.3000000000000007</v>
      </c>
      <c r="M976" s="132">
        <v>0.3</v>
      </c>
    </row>
    <row r="977" spans="1:13" ht="15.75" x14ac:dyDescent="0.25">
      <c r="A977" s="131">
        <v>30</v>
      </c>
      <c r="B977" s="132">
        <v>6.6</v>
      </c>
      <c r="C977" s="126"/>
      <c r="D977" s="132" t="s">
        <v>15</v>
      </c>
      <c r="E977" s="132">
        <v>12.1</v>
      </c>
      <c r="F977" s="132" t="s">
        <v>15</v>
      </c>
      <c r="G977" s="132">
        <v>65.2</v>
      </c>
      <c r="H977" s="132">
        <v>5.0999999999999996</v>
      </c>
      <c r="I977" s="132">
        <v>33</v>
      </c>
      <c r="J977" s="132" t="s">
        <v>15</v>
      </c>
      <c r="K977" s="132">
        <v>5</v>
      </c>
      <c r="L977" s="132" t="s">
        <v>15</v>
      </c>
      <c r="M977" s="132" t="s">
        <v>15</v>
      </c>
    </row>
    <row r="978" spans="1:13" ht="15.75" x14ac:dyDescent="0.25">
      <c r="A978" s="131">
        <v>31</v>
      </c>
      <c r="B978" s="132">
        <v>10.6</v>
      </c>
      <c r="C978" s="126"/>
      <c r="D978" s="132">
        <v>0.2</v>
      </c>
      <c r="E978" s="126"/>
      <c r="F978" s="132">
        <v>4.0999999999999996</v>
      </c>
      <c r="G978" s="126"/>
      <c r="H978" s="132">
        <v>2</v>
      </c>
      <c r="I978" s="132">
        <v>5.4</v>
      </c>
      <c r="J978" s="126"/>
      <c r="K978" s="132">
        <v>33</v>
      </c>
      <c r="L978" s="126"/>
      <c r="M978" s="132">
        <v>0.7</v>
      </c>
    </row>
    <row r="981" spans="1:13" ht="16.5" thickBot="1" x14ac:dyDescent="0.3">
      <c r="A981" s="109" t="s">
        <v>61</v>
      </c>
      <c r="B981" s="110">
        <v>1999</v>
      </c>
      <c r="C981" s="111"/>
      <c r="D981" s="111"/>
      <c r="E981" s="112"/>
      <c r="F981" s="113"/>
      <c r="G981" s="113"/>
      <c r="H981" s="113"/>
      <c r="I981" s="111"/>
      <c r="J981" s="111"/>
      <c r="K981" s="111"/>
      <c r="L981" s="111"/>
      <c r="M981" s="111"/>
    </row>
    <row r="982" spans="1:13" ht="15" thickBot="1" x14ac:dyDescent="0.25">
      <c r="A982" s="115" t="s">
        <v>62</v>
      </c>
      <c r="B982" s="129" t="s">
        <v>63</v>
      </c>
      <c r="C982" s="129" t="s">
        <v>64</v>
      </c>
      <c r="D982" s="129" t="s">
        <v>65</v>
      </c>
      <c r="E982" s="129" t="s">
        <v>66</v>
      </c>
      <c r="F982" s="129" t="s">
        <v>67</v>
      </c>
      <c r="G982" s="129" t="s">
        <v>68</v>
      </c>
      <c r="H982" s="129" t="s">
        <v>69</v>
      </c>
      <c r="I982" s="129" t="s">
        <v>70</v>
      </c>
      <c r="J982" s="129" t="s">
        <v>71</v>
      </c>
      <c r="K982" s="129" t="s">
        <v>72</v>
      </c>
      <c r="L982" s="129" t="s">
        <v>73</v>
      </c>
      <c r="M982" s="130" t="s">
        <v>74</v>
      </c>
    </row>
    <row r="983" spans="1:13" ht="16.5" thickTop="1" x14ac:dyDescent="0.25">
      <c r="A983" s="131">
        <v>1</v>
      </c>
      <c r="B983" s="132" t="s">
        <v>15</v>
      </c>
      <c r="C983" s="132">
        <v>12.6</v>
      </c>
      <c r="D983" s="132" t="s">
        <v>15</v>
      </c>
      <c r="E983" s="132">
        <v>28.4</v>
      </c>
      <c r="F983" s="132">
        <v>15</v>
      </c>
      <c r="G983" s="132">
        <v>60.5</v>
      </c>
      <c r="H983" s="132">
        <v>1.5</v>
      </c>
      <c r="I983" s="132">
        <v>0.6</v>
      </c>
      <c r="J983" s="132">
        <v>13.3</v>
      </c>
      <c r="K983" s="132">
        <v>28.9</v>
      </c>
      <c r="L983" s="132">
        <v>0.2</v>
      </c>
      <c r="M983" s="132">
        <v>84.2</v>
      </c>
    </row>
    <row r="984" spans="1:13" ht="15.75" x14ac:dyDescent="0.25">
      <c r="A984" s="131">
        <v>2</v>
      </c>
      <c r="B984" s="132">
        <v>22.8</v>
      </c>
      <c r="C984" s="132">
        <v>49</v>
      </c>
      <c r="D984" s="132">
        <v>18.3</v>
      </c>
      <c r="E984" s="132">
        <v>13</v>
      </c>
      <c r="F984" s="132">
        <v>0</v>
      </c>
      <c r="G984" s="132">
        <v>8.6</v>
      </c>
      <c r="H984" s="132" t="s">
        <v>15</v>
      </c>
      <c r="I984" s="132">
        <v>1.5</v>
      </c>
      <c r="J984" s="132" t="s">
        <v>15</v>
      </c>
      <c r="K984" s="132">
        <v>0.6</v>
      </c>
      <c r="L984" s="132">
        <v>4.2</v>
      </c>
      <c r="M984" s="132">
        <v>28.2</v>
      </c>
    </row>
    <row r="985" spans="1:13" ht="15.75" x14ac:dyDescent="0.25">
      <c r="A985" s="131">
        <v>3</v>
      </c>
      <c r="B985" s="132">
        <v>12.5</v>
      </c>
      <c r="C985" s="132">
        <v>10.7</v>
      </c>
      <c r="D985" s="132">
        <v>0</v>
      </c>
      <c r="E985" s="132" t="s">
        <v>15</v>
      </c>
      <c r="F985" s="132">
        <v>3.9</v>
      </c>
      <c r="G985" s="132" t="s">
        <v>15</v>
      </c>
      <c r="H985" s="132">
        <v>0.7</v>
      </c>
      <c r="I985" s="132">
        <v>7.2</v>
      </c>
      <c r="J985" s="132" t="s">
        <v>15</v>
      </c>
      <c r="K985" s="132">
        <v>2.2000000000000002</v>
      </c>
      <c r="L985" s="132">
        <v>74.2</v>
      </c>
      <c r="M985" s="132">
        <v>9.5</v>
      </c>
    </row>
    <row r="986" spans="1:13" ht="15.75" x14ac:dyDescent="0.25">
      <c r="A986" s="131">
        <v>4</v>
      </c>
      <c r="B986" s="132">
        <v>44.7</v>
      </c>
      <c r="C986" s="132">
        <v>21.8</v>
      </c>
      <c r="D986" s="132">
        <v>13.9</v>
      </c>
      <c r="E986" s="132" t="s">
        <v>15</v>
      </c>
      <c r="F986" s="132" t="s">
        <v>15</v>
      </c>
      <c r="G986" s="132" t="s">
        <v>15</v>
      </c>
      <c r="H986" s="132">
        <v>14</v>
      </c>
      <c r="I986" s="132" t="s">
        <v>15</v>
      </c>
      <c r="J986" s="132">
        <v>10.5</v>
      </c>
      <c r="K986" s="132">
        <v>27.8</v>
      </c>
      <c r="L986" s="132" t="s">
        <v>15</v>
      </c>
      <c r="M986" s="132">
        <v>2.8</v>
      </c>
    </row>
    <row r="987" spans="1:13" ht="15.75" x14ac:dyDescent="0.25">
      <c r="A987" s="131">
        <v>5</v>
      </c>
      <c r="B987" s="132">
        <v>4.7</v>
      </c>
      <c r="C987" s="132">
        <v>11.2</v>
      </c>
      <c r="D987" s="132">
        <v>3.6</v>
      </c>
      <c r="E987" s="132">
        <v>3.9</v>
      </c>
      <c r="F987" s="132">
        <v>1</v>
      </c>
      <c r="G987" s="132" t="s">
        <v>15</v>
      </c>
      <c r="H987" s="132">
        <v>8.4</v>
      </c>
      <c r="I987" s="132" t="s">
        <v>15</v>
      </c>
      <c r="J987" s="132">
        <v>31</v>
      </c>
      <c r="K987" s="132">
        <v>2.4</v>
      </c>
      <c r="L987" s="132">
        <v>1.8</v>
      </c>
      <c r="M987" s="132" t="s">
        <v>15</v>
      </c>
    </row>
    <row r="988" spans="1:13" ht="15.75" x14ac:dyDescent="0.25">
      <c r="A988" s="131">
        <v>6</v>
      </c>
      <c r="B988" s="132">
        <v>0.2</v>
      </c>
      <c r="C988" s="132">
        <v>11</v>
      </c>
      <c r="D988" s="132">
        <v>59.3</v>
      </c>
      <c r="E988" s="132">
        <v>6.6</v>
      </c>
      <c r="F988" s="132" t="s">
        <v>15</v>
      </c>
      <c r="G988" s="132">
        <v>14</v>
      </c>
      <c r="H988" s="132">
        <v>10.6</v>
      </c>
      <c r="I988" s="132">
        <v>6.8</v>
      </c>
      <c r="J988" s="132" t="s">
        <v>15</v>
      </c>
      <c r="K988" s="132">
        <v>1.2</v>
      </c>
      <c r="L988" s="132">
        <v>39.1</v>
      </c>
      <c r="M988" s="132">
        <v>4.3</v>
      </c>
    </row>
    <row r="989" spans="1:13" ht="15.75" x14ac:dyDescent="0.25">
      <c r="A989" s="131">
        <v>7</v>
      </c>
      <c r="B989" s="132" t="s">
        <v>15</v>
      </c>
      <c r="C989" s="132">
        <v>2.6</v>
      </c>
      <c r="D989" s="132">
        <v>33.799999999999997</v>
      </c>
      <c r="E989" s="132">
        <v>1.1000000000000001</v>
      </c>
      <c r="F989" s="132" t="s">
        <v>15</v>
      </c>
      <c r="G989" s="132">
        <v>4.5999999999999996</v>
      </c>
      <c r="H989" s="132" t="s">
        <v>15</v>
      </c>
      <c r="I989" s="132">
        <v>31</v>
      </c>
      <c r="J989" s="132">
        <v>2</v>
      </c>
      <c r="K989" s="132">
        <v>7.2</v>
      </c>
      <c r="L989" s="132" t="s">
        <v>15</v>
      </c>
      <c r="M989" s="132">
        <v>37.6</v>
      </c>
    </row>
    <row r="990" spans="1:13" ht="15.75" x14ac:dyDescent="0.25">
      <c r="A990" s="131">
        <v>8</v>
      </c>
      <c r="B990" s="132" t="s">
        <v>15</v>
      </c>
      <c r="C990" s="132">
        <v>96</v>
      </c>
      <c r="D990" s="132">
        <v>1</v>
      </c>
      <c r="E990" s="132">
        <v>1.8</v>
      </c>
      <c r="F990" s="132">
        <v>0</v>
      </c>
      <c r="G990" s="132" t="s">
        <v>15</v>
      </c>
      <c r="H990" s="132">
        <v>3.7</v>
      </c>
      <c r="I990" s="132">
        <v>2.2000000000000002</v>
      </c>
      <c r="J990" s="132" t="s">
        <v>15</v>
      </c>
      <c r="K990" s="132">
        <v>3.1</v>
      </c>
      <c r="L990" s="132">
        <v>15</v>
      </c>
      <c r="M990" s="132">
        <v>5.6</v>
      </c>
    </row>
    <row r="991" spans="1:13" ht="15.75" x14ac:dyDescent="0.25">
      <c r="A991" s="131">
        <v>9</v>
      </c>
      <c r="B991" s="132">
        <v>12.8</v>
      </c>
      <c r="C991" s="132">
        <v>10.5</v>
      </c>
      <c r="D991" s="132">
        <v>1</v>
      </c>
      <c r="E991" s="132">
        <v>5.8</v>
      </c>
      <c r="F991" s="132">
        <v>1.3</v>
      </c>
      <c r="G991" s="132">
        <v>0</v>
      </c>
      <c r="H991" s="132">
        <v>16.5</v>
      </c>
      <c r="I991" s="132" t="s">
        <v>15</v>
      </c>
      <c r="J991" s="132">
        <v>2</v>
      </c>
      <c r="K991" s="132">
        <v>13.2</v>
      </c>
      <c r="L991" s="132">
        <v>3</v>
      </c>
      <c r="M991" s="132" t="s">
        <v>15</v>
      </c>
    </row>
    <row r="992" spans="1:13" ht="15.75" x14ac:dyDescent="0.25">
      <c r="A992" s="131">
        <v>10</v>
      </c>
      <c r="B992" s="132">
        <v>0.3</v>
      </c>
      <c r="C992" s="132" t="s">
        <v>15</v>
      </c>
      <c r="D992" s="132">
        <v>4.5</v>
      </c>
      <c r="E992" s="132" t="s">
        <v>15</v>
      </c>
      <c r="F992" s="132">
        <v>40.6</v>
      </c>
      <c r="G992" s="132">
        <v>12.2</v>
      </c>
      <c r="H992" s="132">
        <v>1</v>
      </c>
      <c r="I992" s="132" t="s">
        <v>15</v>
      </c>
      <c r="J992" s="132">
        <v>21.9</v>
      </c>
      <c r="K992" s="132">
        <v>5.4</v>
      </c>
      <c r="L992" s="132">
        <v>19</v>
      </c>
      <c r="M992" s="132">
        <v>3.1</v>
      </c>
    </row>
    <row r="993" spans="1:13" ht="15.75" x14ac:dyDescent="0.25">
      <c r="A993" s="131">
        <v>11</v>
      </c>
      <c r="B993" s="132">
        <v>0</v>
      </c>
      <c r="C993" s="132">
        <v>7.6</v>
      </c>
      <c r="D993" s="132">
        <v>3.2</v>
      </c>
      <c r="E993" s="132">
        <v>41.2</v>
      </c>
      <c r="F993" s="132">
        <v>1.2</v>
      </c>
      <c r="G993" s="132" t="s">
        <v>15</v>
      </c>
      <c r="H993" s="132">
        <v>72.599999999999994</v>
      </c>
      <c r="I993" s="132">
        <v>53.4</v>
      </c>
      <c r="J993" s="132">
        <v>20</v>
      </c>
      <c r="K993" s="132">
        <v>8.5</v>
      </c>
      <c r="L993" s="132">
        <v>0</v>
      </c>
      <c r="M993" s="132">
        <v>5.8</v>
      </c>
    </row>
    <row r="994" spans="1:13" ht="15.75" x14ac:dyDescent="0.25">
      <c r="A994" s="131">
        <v>12</v>
      </c>
      <c r="B994" s="132">
        <v>2.2999999999999998</v>
      </c>
      <c r="C994" s="132">
        <v>1.5</v>
      </c>
      <c r="D994" s="132">
        <v>0</v>
      </c>
      <c r="E994" s="132">
        <v>10.4</v>
      </c>
      <c r="F994" s="132">
        <v>14.2</v>
      </c>
      <c r="G994" s="132">
        <v>42.2</v>
      </c>
      <c r="H994" s="132">
        <v>0</v>
      </c>
      <c r="I994" s="132">
        <v>4.9000000000000004</v>
      </c>
      <c r="J994" s="132" t="s">
        <v>15</v>
      </c>
      <c r="K994" s="132">
        <v>3.4</v>
      </c>
      <c r="L994" s="132">
        <v>54.8</v>
      </c>
      <c r="M994" s="132">
        <v>60.6</v>
      </c>
    </row>
    <row r="995" spans="1:13" ht="15.75" x14ac:dyDescent="0.25">
      <c r="A995" s="131">
        <v>13</v>
      </c>
      <c r="B995" s="132">
        <v>7</v>
      </c>
      <c r="C995" s="132" t="s">
        <v>15</v>
      </c>
      <c r="D995" s="132">
        <v>1.6</v>
      </c>
      <c r="E995" s="132">
        <v>3</v>
      </c>
      <c r="F995" s="132">
        <v>7</v>
      </c>
      <c r="G995" s="132">
        <v>16.8</v>
      </c>
      <c r="H995" s="132">
        <v>27</v>
      </c>
      <c r="I995" s="132">
        <v>6.6</v>
      </c>
      <c r="J995" s="132" t="s">
        <v>15</v>
      </c>
      <c r="K995" s="132">
        <v>14.4</v>
      </c>
      <c r="L995" s="132">
        <v>120.2</v>
      </c>
      <c r="M995" s="132" t="s">
        <v>15</v>
      </c>
    </row>
    <row r="996" spans="1:13" ht="15.75" x14ac:dyDescent="0.25">
      <c r="A996" s="131">
        <v>14</v>
      </c>
      <c r="B996" s="132">
        <v>5</v>
      </c>
      <c r="C996" s="132" t="s">
        <v>15</v>
      </c>
      <c r="D996" s="132">
        <v>6.1</v>
      </c>
      <c r="E996" s="132">
        <v>6.1</v>
      </c>
      <c r="F996" s="132">
        <v>24.2</v>
      </c>
      <c r="G996" s="132" t="s">
        <v>15</v>
      </c>
      <c r="H996" s="132">
        <v>5.9</v>
      </c>
      <c r="I996" s="132" t="s">
        <v>15</v>
      </c>
      <c r="J996" s="132">
        <v>47.5</v>
      </c>
      <c r="K996" s="132" t="s">
        <v>15</v>
      </c>
      <c r="L996" s="132">
        <v>8.1999999999999993</v>
      </c>
      <c r="M996" s="132" t="s">
        <v>15</v>
      </c>
    </row>
    <row r="997" spans="1:13" ht="15.75" x14ac:dyDescent="0.25">
      <c r="A997" s="131">
        <v>15</v>
      </c>
      <c r="B997" s="132">
        <v>27.8</v>
      </c>
      <c r="C997" s="132">
        <v>15.9</v>
      </c>
      <c r="D997" s="132">
        <v>20.3</v>
      </c>
      <c r="E997" s="132">
        <v>0</v>
      </c>
      <c r="F997" s="132">
        <v>21.5</v>
      </c>
      <c r="G997" s="132">
        <v>1</v>
      </c>
      <c r="H997" s="132" t="s">
        <v>15</v>
      </c>
      <c r="I997" s="132">
        <v>21</v>
      </c>
      <c r="J997" s="132">
        <v>6</v>
      </c>
      <c r="K997" s="132" t="s">
        <v>15</v>
      </c>
      <c r="L997" s="132">
        <v>28.3</v>
      </c>
      <c r="M997" s="132">
        <v>48.6</v>
      </c>
    </row>
    <row r="998" spans="1:13" ht="15.75" x14ac:dyDescent="0.25">
      <c r="A998" s="131">
        <v>16</v>
      </c>
      <c r="B998" s="132" t="s">
        <v>15</v>
      </c>
      <c r="C998" s="132">
        <v>23.3</v>
      </c>
      <c r="D998" s="132">
        <v>2</v>
      </c>
      <c r="E998" s="132" t="s">
        <v>15</v>
      </c>
      <c r="F998" s="132">
        <v>2.4</v>
      </c>
      <c r="G998" s="132">
        <v>1</v>
      </c>
      <c r="H998" s="132">
        <v>44.5</v>
      </c>
      <c r="I998" s="132">
        <v>37.6</v>
      </c>
      <c r="J998" s="132">
        <v>4</v>
      </c>
      <c r="K998" s="132" t="s">
        <v>15</v>
      </c>
      <c r="L998" s="132">
        <v>3.2</v>
      </c>
      <c r="M998" s="132">
        <v>7.2</v>
      </c>
    </row>
    <row r="999" spans="1:13" ht="15.75" x14ac:dyDescent="0.25">
      <c r="A999" s="131">
        <v>17</v>
      </c>
      <c r="B999" s="132" t="s">
        <v>15</v>
      </c>
      <c r="C999" s="132">
        <v>1.7</v>
      </c>
      <c r="D999" s="132">
        <v>4.9000000000000004</v>
      </c>
      <c r="E999" s="132">
        <v>13.3</v>
      </c>
      <c r="F999" s="132">
        <v>28.5</v>
      </c>
      <c r="G999" s="132">
        <v>11.9</v>
      </c>
      <c r="H999" s="132">
        <v>27.5</v>
      </c>
      <c r="I999" s="132">
        <v>12.6</v>
      </c>
      <c r="J999" s="132">
        <v>0.7</v>
      </c>
      <c r="K999" s="132">
        <v>6.8</v>
      </c>
      <c r="L999" s="132">
        <v>1.2</v>
      </c>
      <c r="M999" s="132">
        <v>2.8</v>
      </c>
    </row>
    <row r="1000" spans="1:13" ht="15.75" x14ac:dyDescent="0.25">
      <c r="A1000" s="131">
        <v>18</v>
      </c>
      <c r="B1000" s="132" t="s">
        <v>15</v>
      </c>
      <c r="C1000" s="132" t="s">
        <v>15</v>
      </c>
      <c r="D1000" s="132">
        <v>4.9000000000000004</v>
      </c>
      <c r="E1000" s="132">
        <v>29.5</v>
      </c>
      <c r="F1000" s="132">
        <v>1.4</v>
      </c>
      <c r="G1000" s="132">
        <v>2.6</v>
      </c>
      <c r="H1000" s="132">
        <v>0.6</v>
      </c>
      <c r="I1000" s="132">
        <v>10</v>
      </c>
      <c r="J1000" s="132">
        <v>6.5</v>
      </c>
      <c r="K1000" s="132">
        <v>44.5</v>
      </c>
      <c r="L1000" s="132">
        <v>28.4</v>
      </c>
      <c r="M1000" s="132">
        <v>31.9</v>
      </c>
    </row>
    <row r="1001" spans="1:13" ht="15.75" x14ac:dyDescent="0.25">
      <c r="A1001" s="131">
        <v>19</v>
      </c>
      <c r="B1001" s="132">
        <v>8.9</v>
      </c>
      <c r="C1001" s="132">
        <v>47.4</v>
      </c>
      <c r="D1001" s="132">
        <v>13.5</v>
      </c>
      <c r="E1001" s="132">
        <v>50.9</v>
      </c>
      <c r="F1001" s="132">
        <v>2.4</v>
      </c>
      <c r="G1001" s="132">
        <v>2</v>
      </c>
      <c r="H1001" s="132" t="s">
        <v>15</v>
      </c>
      <c r="I1001" s="132" t="s">
        <v>15</v>
      </c>
      <c r="J1001" s="132" t="s">
        <v>15</v>
      </c>
      <c r="K1001" s="132">
        <v>9.4</v>
      </c>
      <c r="L1001" s="132">
        <v>3.2</v>
      </c>
      <c r="M1001" s="132">
        <v>3.6</v>
      </c>
    </row>
    <row r="1002" spans="1:13" ht="15.75" x14ac:dyDescent="0.25">
      <c r="A1002" s="131">
        <v>20</v>
      </c>
      <c r="B1002" s="132">
        <v>25.5</v>
      </c>
      <c r="C1002" s="132" t="s">
        <v>15</v>
      </c>
      <c r="D1002" s="132">
        <v>79.099999999999994</v>
      </c>
      <c r="E1002" s="132">
        <v>0</v>
      </c>
      <c r="F1002" s="132">
        <v>3.1</v>
      </c>
      <c r="G1002" s="132">
        <v>6</v>
      </c>
      <c r="H1002" s="132">
        <v>15.7</v>
      </c>
      <c r="I1002" s="132">
        <v>1</v>
      </c>
      <c r="J1002" s="132" t="s">
        <v>15</v>
      </c>
      <c r="K1002" s="132">
        <v>2</v>
      </c>
      <c r="L1002" s="132">
        <v>7.6</v>
      </c>
      <c r="M1002" s="132">
        <v>17.2</v>
      </c>
    </row>
    <row r="1003" spans="1:13" ht="15.75" x14ac:dyDescent="0.25">
      <c r="A1003" s="131">
        <v>21</v>
      </c>
      <c r="B1003" s="132">
        <v>1</v>
      </c>
      <c r="C1003" s="132">
        <v>7.6</v>
      </c>
      <c r="D1003" s="132">
        <v>3.4</v>
      </c>
      <c r="E1003" s="132">
        <v>29</v>
      </c>
      <c r="F1003" s="132">
        <v>22.7</v>
      </c>
      <c r="G1003" s="132">
        <v>2.2000000000000002</v>
      </c>
      <c r="H1003" s="132">
        <v>53</v>
      </c>
      <c r="I1003" s="132">
        <v>9.4</v>
      </c>
      <c r="J1003" s="132" t="s">
        <v>15</v>
      </c>
      <c r="K1003" s="132" t="s">
        <v>15</v>
      </c>
      <c r="L1003" s="132">
        <v>3.5</v>
      </c>
      <c r="M1003" s="132">
        <v>26.3</v>
      </c>
    </row>
    <row r="1004" spans="1:13" ht="15.75" x14ac:dyDescent="0.25">
      <c r="A1004" s="131">
        <v>22</v>
      </c>
      <c r="B1004" s="132">
        <v>0.5</v>
      </c>
      <c r="C1004" s="132">
        <v>13.5</v>
      </c>
      <c r="D1004" s="132">
        <v>0.6</v>
      </c>
      <c r="E1004" s="132">
        <v>20.2</v>
      </c>
      <c r="F1004" s="132">
        <v>18.5</v>
      </c>
      <c r="G1004" s="132">
        <v>76</v>
      </c>
      <c r="H1004" s="132" t="s">
        <v>15</v>
      </c>
      <c r="I1004" s="132">
        <v>15.7</v>
      </c>
      <c r="J1004" s="132">
        <v>1.1000000000000001</v>
      </c>
      <c r="K1004" s="132">
        <v>0</v>
      </c>
      <c r="L1004" s="132" t="s">
        <v>15</v>
      </c>
      <c r="M1004" s="132">
        <v>0.1</v>
      </c>
    </row>
    <row r="1005" spans="1:13" ht="15.75" x14ac:dyDescent="0.25">
      <c r="A1005" s="131">
        <v>23</v>
      </c>
      <c r="B1005" s="132">
        <v>0.5</v>
      </c>
      <c r="C1005" s="132">
        <v>18.600000000000001</v>
      </c>
      <c r="D1005" s="132" t="s">
        <v>15</v>
      </c>
      <c r="E1005" s="132">
        <v>17</v>
      </c>
      <c r="F1005" s="132">
        <v>1.3</v>
      </c>
      <c r="G1005" s="132">
        <v>45.3</v>
      </c>
      <c r="H1005" s="132" t="s">
        <v>15</v>
      </c>
      <c r="I1005" s="132">
        <v>9.5</v>
      </c>
      <c r="J1005" s="132">
        <v>4.3</v>
      </c>
      <c r="K1005" s="132">
        <v>22.1</v>
      </c>
      <c r="L1005" s="132" t="s">
        <v>15</v>
      </c>
      <c r="M1005" s="132">
        <v>41.5</v>
      </c>
    </row>
    <row r="1006" spans="1:13" ht="15.75" x14ac:dyDescent="0.25">
      <c r="A1006" s="131">
        <v>24</v>
      </c>
      <c r="B1006" s="132">
        <v>52.1</v>
      </c>
      <c r="C1006" s="132" t="s">
        <v>15</v>
      </c>
      <c r="D1006" s="132">
        <v>3.5</v>
      </c>
      <c r="E1006" s="132">
        <v>6.2</v>
      </c>
      <c r="F1006" s="132">
        <v>14.9</v>
      </c>
      <c r="G1006" s="132" t="s">
        <v>15</v>
      </c>
      <c r="H1006" s="132" t="s">
        <v>15</v>
      </c>
      <c r="I1006" s="132">
        <v>7.4</v>
      </c>
      <c r="J1006" s="132" t="s">
        <v>15</v>
      </c>
      <c r="K1006" s="132">
        <v>9.8000000000000007</v>
      </c>
      <c r="L1006" s="132">
        <v>0</v>
      </c>
      <c r="M1006" s="132">
        <v>1.2</v>
      </c>
    </row>
    <row r="1007" spans="1:13" ht="15.75" x14ac:dyDescent="0.25">
      <c r="A1007" s="131">
        <v>25</v>
      </c>
      <c r="B1007" s="132">
        <v>16.8</v>
      </c>
      <c r="C1007" s="132" t="s">
        <v>15</v>
      </c>
      <c r="D1007" s="132" t="s">
        <v>15</v>
      </c>
      <c r="E1007" s="132">
        <v>2.4</v>
      </c>
      <c r="F1007" s="132">
        <v>5.7</v>
      </c>
      <c r="G1007" s="132">
        <v>0.6</v>
      </c>
      <c r="H1007" s="132" t="s">
        <v>15</v>
      </c>
      <c r="I1007" s="132">
        <v>7</v>
      </c>
      <c r="J1007" s="132">
        <v>17</v>
      </c>
      <c r="K1007" s="132">
        <v>9.1999999999999993</v>
      </c>
      <c r="L1007" s="132">
        <v>70.3</v>
      </c>
      <c r="M1007" s="132">
        <v>2.2000000000000002</v>
      </c>
    </row>
    <row r="1008" spans="1:13" ht="15.75" x14ac:dyDescent="0.25">
      <c r="A1008" s="131">
        <v>26</v>
      </c>
      <c r="B1008" s="132">
        <v>44.7</v>
      </c>
      <c r="C1008" s="132" t="s">
        <v>15</v>
      </c>
      <c r="D1008" s="132">
        <v>3</v>
      </c>
      <c r="E1008" s="132">
        <v>13.7</v>
      </c>
      <c r="F1008" s="132">
        <v>0</v>
      </c>
      <c r="G1008" s="132">
        <v>0.5</v>
      </c>
      <c r="H1008" s="132" t="s">
        <v>15</v>
      </c>
      <c r="I1008" s="132">
        <v>8.8000000000000007</v>
      </c>
      <c r="J1008" s="132">
        <v>2.9</v>
      </c>
      <c r="K1008" s="132">
        <v>0.4</v>
      </c>
      <c r="L1008" s="132" t="s">
        <v>15</v>
      </c>
      <c r="M1008" s="132">
        <v>4</v>
      </c>
    </row>
    <row r="1009" spans="1:13" ht="15.75" x14ac:dyDescent="0.25">
      <c r="A1009" s="131">
        <v>27</v>
      </c>
      <c r="B1009" s="132">
        <v>56.3</v>
      </c>
      <c r="C1009" s="132">
        <v>3.3</v>
      </c>
      <c r="D1009" s="132" t="s">
        <v>15</v>
      </c>
      <c r="E1009" s="132">
        <v>5.7</v>
      </c>
      <c r="F1009" s="132">
        <v>20.2</v>
      </c>
      <c r="G1009" s="132">
        <v>2.6</v>
      </c>
      <c r="H1009" s="132">
        <v>20</v>
      </c>
      <c r="I1009" s="132">
        <v>37.700000000000003</v>
      </c>
      <c r="J1009" s="132">
        <v>50.1</v>
      </c>
      <c r="K1009" s="132">
        <v>14.6</v>
      </c>
      <c r="L1009" s="132">
        <v>24.4</v>
      </c>
      <c r="M1009" s="132">
        <v>17.399999999999999</v>
      </c>
    </row>
    <row r="1010" spans="1:13" ht="15.75" x14ac:dyDescent="0.25">
      <c r="A1010" s="131">
        <v>28</v>
      </c>
      <c r="B1010" s="132">
        <v>10.8</v>
      </c>
      <c r="C1010" s="132" t="s">
        <v>15</v>
      </c>
      <c r="D1010" s="132">
        <v>39</v>
      </c>
      <c r="E1010" s="132">
        <v>2</v>
      </c>
      <c r="F1010" s="132" t="s">
        <v>15</v>
      </c>
      <c r="G1010" s="132">
        <v>19</v>
      </c>
      <c r="H1010" s="132">
        <v>8.1999999999999993</v>
      </c>
      <c r="I1010" s="132">
        <v>6</v>
      </c>
      <c r="J1010" s="132">
        <v>2.7</v>
      </c>
      <c r="K1010" s="132">
        <v>17.600000000000001</v>
      </c>
      <c r="L1010" s="132">
        <v>48.6</v>
      </c>
      <c r="M1010" s="132">
        <v>3.8</v>
      </c>
    </row>
    <row r="1011" spans="1:13" ht="15.75" x14ac:dyDescent="0.25">
      <c r="A1011" s="131">
        <v>29</v>
      </c>
      <c r="B1011" s="132">
        <v>2.6</v>
      </c>
      <c r="C1011" s="126"/>
      <c r="D1011" s="132">
        <v>15.7</v>
      </c>
      <c r="E1011" s="132">
        <v>1</v>
      </c>
      <c r="F1011" s="132">
        <v>18.3</v>
      </c>
      <c r="G1011" s="132">
        <v>49.6</v>
      </c>
      <c r="H1011" s="132">
        <v>33</v>
      </c>
      <c r="I1011" s="132">
        <v>23.4</v>
      </c>
      <c r="J1011" s="132">
        <v>2</v>
      </c>
      <c r="K1011" s="132">
        <v>31</v>
      </c>
      <c r="L1011" s="132">
        <v>41.8</v>
      </c>
      <c r="M1011" s="132">
        <v>8.1999999999999993</v>
      </c>
    </row>
    <row r="1012" spans="1:13" ht="15.75" x14ac:dyDescent="0.25">
      <c r="A1012" s="131">
        <v>30</v>
      </c>
      <c r="B1012" s="132">
        <v>0</v>
      </c>
      <c r="C1012" s="126"/>
      <c r="D1012" s="132">
        <v>9</v>
      </c>
      <c r="E1012" s="132">
        <v>6.8</v>
      </c>
      <c r="F1012" s="132">
        <v>5.4</v>
      </c>
      <c r="G1012" s="132">
        <v>41</v>
      </c>
      <c r="H1012" s="132">
        <v>6.4</v>
      </c>
      <c r="I1012" s="132">
        <v>20</v>
      </c>
      <c r="J1012" s="132">
        <v>35.799999999999997</v>
      </c>
      <c r="K1012" s="132">
        <v>70.599999999999994</v>
      </c>
      <c r="L1012" s="132">
        <v>84.2</v>
      </c>
      <c r="M1012" s="132" t="s">
        <v>15</v>
      </c>
    </row>
    <row r="1013" spans="1:13" ht="15.75" x14ac:dyDescent="0.25">
      <c r="A1013" s="131">
        <v>31</v>
      </c>
      <c r="B1013" s="132">
        <v>45</v>
      </c>
      <c r="C1013" s="126"/>
      <c r="D1013" s="132" t="s">
        <v>15</v>
      </c>
      <c r="E1013" s="126"/>
      <c r="F1013" s="132">
        <v>8.9</v>
      </c>
      <c r="G1013" s="126"/>
      <c r="H1013" s="132">
        <v>16.8</v>
      </c>
      <c r="I1013" s="132">
        <v>40</v>
      </c>
      <c r="J1013" s="126"/>
      <c r="K1013" s="132" t="s">
        <v>15</v>
      </c>
      <c r="L1013" s="126"/>
      <c r="M1013" s="132">
        <v>1.8</v>
      </c>
    </row>
    <row r="1016" spans="1:13" ht="16.5" thickBot="1" x14ac:dyDescent="0.3">
      <c r="A1016" s="109" t="s">
        <v>61</v>
      </c>
      <c r="B1016" s="110">
        <v>2000</v>
      </c>
      <c r="C1016" s="111"/>
      <c r="D1016" s="111"/>
      <c r="E1016" s="112"/>
      <c r="F1016" s="113"/>
      <c r="G1016" s="113"/>
      <c r="H1016" s="113"/>
      <c r="I1016" s="111"/>
      <c r="J1016" s="111"/>
      <c r="K1016" s="111"/>
      <c r="L1016" s="111"/>
      <c r="M1016" s="111"/>
    </row>
    <row r="1017" spans="1:13" ht="15" thickBot="1" x14ac:dyDescent="0.25">
      <c r="A1017" s="115" t="s">
        <v>62</v>
      </c>
      <c r="B1017" s="116" t="s">
        <v>63</v>
      </c>
      <c r="C1017" s="116" t="s">
        <v>64</v>
      </c>
      <c r="D1017" s="116" t="s">
        <v>65</v>
      </c>
      <c r="E1017" s="116" t="s">
        <v>66</v>
      </c>
      <c r="F1017" s="116" t="s">
        <v>67</v>
      </c>
      <c r="G1017" s="116" t="s">
        <v>68</v>
      </c>
      <c r="H1017" s="116" t="s">
        <v>69</v>
      </c>
      <c r="I1017" s="116" t="s">
        <v>70</v>
      </c>
      <c r="J1017" s="116" t="s">
        <v>71</v>
      </c>
      <c r="K1017" s="116" t="s">
        <v>72</v>
      </c>
      <c r="L1017" s="116" t="s">
        <v>73</v>
      </c>
      <c r="M1017" s="117" t="s">
        <v>74</v>
      </c>
    </row>
    <row r="1018" spans="1:13" ht="16.5" thickTop="1" x14ac:dyDescent="0.25">
      <c r="A1018" s="118">
        <v>1</v>
      </c>
      <c r="B1018" s="148">
        <v>0.6</v>
      </c>
      <c r="C1018" s="148" t="s">
        <v>15</v>
      </c>
      <c r="D1018" s="148" t="s">
        <v>15</v>
      </c>
      <c r="E1018" s="148">
        <v>1.3</v>
      </c>
      <c r="F1018" s="148">
        <v>40.5</v>
      </c>
      <c r="G1018" s="148">
        <v>3.4</v>
      </c>
      <c r="H1018" s="148" t="s">
        <v>15</v>
      </c>
      <c r="I1018" s="148">
        <v>0.6</v>
      </c>
      <c r="J1018" s="148">
        <v>12.2</v>
      </c>
      <c r="K1018" s="148">
        <v>10.199999999999999</v>
      </c>
      <c r="L1018" s="148">
        <v>29.2</v>
      </c>
      <c r="M1018" s="148">
        <v>18.2</v>
      </c>
    </row>
    <row r="1019" spans="1:13" ht="15.75" x14ac:dyDescent="0.25">
      <c r="A1019" s="118">
        <v>2</v>
      </c>
      <c r="B1019" s="148" t="s">
        <v>15</v>
      </c>
      <c r="C1019" s="148" t="s">
        <v>15</v>
      </c>
      <c r="D1019" s="148" t="s">
        <v>15</v>
      </c>
      <c r="E1019" s="148">
        <v>59.6</v>
      </c>
      <c r="F1019" s="148">
        <v>68</v>
      </c>
      <c r="G1019" s="148">
        <v>16.8</v>
      </c>
      <c r="H1019" s="148" t="s">
        <v>15</v>
      </c>
      <c r="I1019" s="148">
        <v>9</v>
      </c>
      <c r="J1019" s="148" t="s">
        <v>15</v>
      </c>
      <c r="K1019" s="148">
        <v>29.2</v>
      </c>
      <c r="L1019" s="148">
        <v>10.6</v>
      </c>
      <c r="M1019" s="148" t="s">
        <v>15</v>
      </c>
    </row>
    <row r="1020" spans="1:13" ht="15.75" x14ac:dyDescent="0.25">
      <c r="A1020" s="118">
        <v>3</v>
      </c>
      <c r="B1020" s="148">
        <v>1.6</v>
      </c>
      <c r="C1020" s="148">
        <v>0.6</v>
      </c>
      <c r="D1020" s="148">
        <v>3.4</v>
      </c>
      <c r="E1020" s="148">
        <v>49.6</v>
      </c>
      <c r="F1020" s="148">
        <v>26.6</v>
      </c>
      <c r="G1020" s="148">
        <v>17.399999999999999</v>
      </c>
      <c r="H1020" s="148">
        <v>50</v>
      </c>
      <c r="I1020" s="148">
        <v>33.5</v>
      </c>
      <c r="J1020" s="148" t="s">
        <v>15</v>
      </c>
      <c r="K1020" s="148" t="s">
        <v>15</v>
      </c>
      <c r="L1020" s="148">
        <v>0</v>
      </c>
      <c r="M1020" s="148" t="s">
        <v>15</v>
      </c>
    </row>
    <row r="1021" spans="1:13" ht="15.75" x14ac:dyDescent="0.25">
      <c r="A1021" s="118">
        <v>4</v>
      </c>
      <c r="B1021" s="148">
        <v>45</v>
      </c>
      <c r="C1021" s="148">
        <v>2</v>
      </c>
      <c r="D1021" s="148">
        <v>49.6</v>
      </c>
      <c r="E1021" s="148">
        <v>37</v>
      </c>
      <c r="F1021" s="148">
        <v>0.7</v>
      </c>
      <c r="G1021" s="148">
        <v>36</v>
      </c>
      <c r="H1021" s="148" t="s">
        <v>15</v>
      </c>
      <c r="I1021" s="148">
        <v>0.3</v>
      </c>
      <c r="J1021" s="148">
        <v>20.2</v>
      </c>
      <c r="K1021" s="148">
        <v>7.4</v>
      </c>
      <c r="L1021" s="148">
        <v>49</v>
      </c>
      <c r="M1021" s="148">
        <v>17.5</v>
      </c>
    </row>
    <row r="1022" spans="1:13" ht="15.75" x14ac:dyDescent="0.25">
      <c r="A1022" s="118">
        <v>5</v>
      </c>
      <c r="B1022" s="148">
        <v>9</v>
      </c>
      <c r="C1022" s="148" t="s">
        <v>15</v>
      </c>
      <c r="D1022" s="148">
        <v>3.7</v>
      </c>
      <c r="E1022" s="148">
        <v>74.2</v>
      </c>
      <c r="F1022" s="148">
        <v>10.1</v>
      </c>
      <c r="G1022" s="148" t="s">
        <v>15</v>
      </c>
      <c r="H1022" s="148">
        <v>31.8</v>
      </c>
      <c r="I1022" s="148">
        <v>1.8</v>
      </c>
      <c r="J1022" s="148" t="s">
        <v>15</v>
      </c>
      <c r="K1022" s="148">
        <v>27.8</v>
      </c>
      <c r="L1022" s="148" t="s">
        <v>15</v>
      </c>
      <c r="M1022" s="148" t="s">
        <v>15</v>
      </c>
    </row>
    <row r="1023" spans="1:13" ht="15.75" x14ac:dyDescent="0.25">
      <c r="A1023" s="118">
        <v>6</v>
      </c>
      <c r="B1023" s="148">
        <v>3.8</v>
      </c>
      <c r="C1023" s="148">
        <v>6.5</v>
      </c>
      <c r="D1023" s="148">
        <v>21.4</v>
      </c>
      <c r="E1023" s="148">
        <v>62.1</v>
      </c>
      <c r="F1023" s="148">
        <v>5.6</v>
      </c>
      <c r="G1023" s="148">
        <v>20.3</v>
      </c>
      <c r="H1023" s="148">
        <v>3.6</v>
      </c>
      <c r="I1023" s="148">
        <v>4.2</v>
      </c>
      <c r="J1023" s="148" t="s">
        <v>15</v>
      </c>
      <c r="K1023" s="148" t="s">
        <v>15</v>
      </c>
      <c r="L1023" s="148">
        <v>45</v>
      </c>
      <c r="M1023" s="148" t="s">
        <v>15</v>
      </c>
    </row>
    <row r="1024" spans="1:13" ht="15.75" x14ac:dyDescent="0.25">
      <c r="A1024" s="118">
        <v>7</v>
      </c>
      <c r="B1024" s="148">
        <v>28.7</v>
      </c>
      <c r="C1024" s="148">
        <v>10</v>
      </c>
      <c r="D1024" s="148">
        <v>0.8</v>
      </c>
      <c r="E1024" s="148">
        <v>11.7</v>
      </c>
      <c r="F1024" s="148">
        <v>7.8</v>
      </c>
      <c r="G1024" s="148">
        <v>12.6</v>
      </c>
      <c r="H1024" s="148" t="s">
        <v>15</v>
      </c>
      <c r="I1024" s="148">
        <v>1.1000000000000001</v>
      </c>
      <c r="J1024" s="148" t="s">
        <v>15</v>
      </c>
      <c r="K1024" s="148">
        <v>9.4</v>
      </c>
      <c r="L1024" s="148">
        <v>47.2</v>
      </c>
      <c r="M1024" s="148" t="s">
        <v>15</v>
      </c>
    </row>
    <row r="1025" spans="1:13" ht="15.75" x14ac:dyDescent="0.25">
      <c r="A1025" s="118">
        <v>8</v>
      </c>
      <c r="B1025" s="148">
        <v>1.5</v>
      </c>
      <c r="C1025" s="148">
        <v>7.2</v>
      </c>
      <c r="D1025" s="148" t="s">
        <v>15</v>
      </c>
      <c r="E1025" s="148">
        <v>9.6999999999999993</v>
      </c>
      <c r="F1025" s="148">
        <v>0.6</v>
      </c>
      <c r="G1025" s="148">
        <v>18.8</v>
      </c>
      <c r="H1025" s="148" t="s">
        <v>15</v>
      </c>
      <c r="I1025" s="148" t="s">
        <v>15</v>
      </c>
      <c r="J1025" s="148">
        <v>1.2</v>
      </c>
      <c r="K1025" s="148">
        <v>9.8000000000000007</v>
      </c>
      <c r="L1025" s="148">
        <v>61.4</v>
      </c>
      <c r="M1025" s="148" t="s">
        <v>15</v>
      </c>
    </row>
    <row r="1026" spans="1:13" ht="15.75" x14ac:dyDescent="0.25">
      <c r="A1026" s="118">
        <v>9</v>
      </c>
      <c r="B1026" s="148">
        <v>1.4</v>
      </c>
      <c r="C1026" s="148">
        <v>35</v>
      </c>
      <c r="D1026" s="148">
        <v>10.8</v>
      </c>
      <c r="E1026" s="148">
        <v>0.6</v>
      </c>
      <c r="F1026" s="148">
        <v>1</v>
      </c>
      <c r="G1026" s="148" t="s">
        <v>15</v>
      </c>
      <c r="H1026" s="148">
        <v>5.6</v>
      </c>
      <c r="I1026" s="148" t="s">
        <v>15</v>
      </c>
      <c r="J1026" s="148" t="s">
        <v>15</v>
      </c>
      <c r="K1026" s="148">
        <v>29.9</v>
      </c>
      <c r="L1026" s="149">
        <v>0</v>
      </c>
      <c r="M1026" s="148">
        <v>7.7</v>
      </c>
    </row>
    <row r="1027" spans="1:13" ht="15.75" x14ac:dyDescent="0.25">
      <c r="A1027" s="118">
        <v>10</v>
      </c>
      <c r="B1027" s="148">
        <v>12.8</v>
      </c>
      <c r="C1027" s="148">
        <v>6.8</v>
      </c>
      <c r="D1027" s="148">
        <v>3.9</v>
      </c>
      <c r="E1027" s="148">
        <v>16.600000000000001</v>
      </c>
      <c r="F1027" s="148">
        <v>15.5</v>
      </c>
      <c r="G1027" s="148" t="s">
        <v>15</v>
      </c>
      <c r="H1027" s="148" t="s">
        <v>15</v>
      </c>
      <c r="I1027" s="148" t="s">
        <v>15</v>
      </c>
      <c r="J1027" s="148" t="s">
        <v>15</v>
      </c>
      <c r="K1027" s="148">
        <v>0</v>
      </c>
      <c r="L1027" s="148">
        <v>64</v>
      </c>
      <c r="M1027" s="148" t="s">
        <v>15</v>
      </c>
    </row>
    <row r="1028" spans="1:13" ht="15.75" x14ac:dyDescent="0.25">
      <c r="A1028" s="118">
        <v>11</v>
      </c>
      <c r="B1028" s="148">
        <v>6.8</v>
      </c>
      <c r="C1028" s="148">
        <v>3.5</v>
      </c>
      <c r="D1028" s="148">
        <v>2.8</v>
      </c>
      <c r="E1028" s="148">
        <v>6.4</v>
      </c>
      <c r="F1028" s="148">
        <v>27.8</v>
      </c>
      <c r="G1028" s="148" t="s">
        <v>15</v>
      </c>
      <c r="H1028" s="148">
        <v>1.4</v>
      </c>
      <c r="I1028" s="148" t="s">
        <v>15</v>
      </c>
      <c r="J1028" s="148">
        <v>0.3</v>
      </c>
      <c r="K1028" s="148" t="s">
        <v>15</v>
      </c>
      <c r="L1028" s="148" t="s">
        <v>15</v>
      </c>
      <c r="M1028" s="148">
        <v>0.6</v>
      </c>
    </row>
    <row r="1029" spans="1:13" ht="15.75" x14ac:dyDescent="0.25">
      <c r="A1029" s="118">
        <v>12</v>
      </c>
      <c r="B1029" s="148" t="s">
        <v>15</v>
      </c>
      <c r="C1029" s="148" t="s">
        <v>15</v>
      </c>
      <c r="D1029" s="148">
        <v>24.6</v>
      </c>
      <c r="E1029" s="148">
        <v>19.600000000000001</v>
      </c>
      <c r="F1029" s="148">
        <v>14.6</v>
      </c>
      <c r="G1029" s="148">
        <v>79.400000000000006</v>
      </c>
      <c r="H1029" s="148">
        <v>15.6</v>
      </c>
      <c r="I1029" s="148">
        <v>12.2</v>
      </c>
      <c r="J1029" s="148" t="s">
        <v>15</v>
      </c>
      <c r="K1029" s="148">
        <v>4</v>
      </c>
      <c r="L1029" s="148" t="s">
        <v>15</v>
      </c>
      <c r="M1029" s="148">
        <v>28.2</v>
      </c>
    </row>
    <row r="1030" spans="1:13" ht="15.75" x14ac:dyDescent="0.25">
      <c r="A1030" s="118">
        <v>13</v>
      </c>
      <c r="B1030" s="148" t="s">
        <v>15</v>
      </c>
      <c r="C1030" s="148" t="s">
        <v>15</v>
      </c>
      <c r="D1030" s="148">
        <v>3.9</v>
      </c>
      <c r="E1030" s="148" t="s">
        <v>15</v>
      </c>
      <c r="F1030" s="148">
        <v>2.2999999999999998</v>
      </c>
      <c r="G1030" s="148">
        <v>0.2</v>
      </c>
      <c r="H1030" s="148" t="s">
        <v>15</v>
      </c>
      <c r="I1030" s="148">
        <v>33</v>
      </c>
      <c r="J1030" s="148">
        <v>3.4</v>
      </c>
      <c r="K1030" s="148">
        <v>10.199999999999999</v>
      </c>
      <c r="L1030" s="148">
        <v>1</v>
      </c>
      <c r="M1030" s="148">
        <v>31.8</v>
      </c>
    </row>
    <row r="1031" spans="1:13" ht="15.75" x14ac:dyDescent="0.25">
      <c r="A1031" s="118">
        <v>14</v>
      </c>
      <c r="B1031" s="148" t="s">
        <v>15</v>
      </c>
      <c r="C1031" s="148">
        <v>0.8</v>
      </c>
      <c r="D1031" s="148">
        <v>0.5</v>
      </c>
      <c r="E1031" s="148">
        <v>8.1</v>
      </c>
      <c r="F1031" s="148" t="s">
        <v>15</v>
      </c>
      <c r="G1031" s="148">
        <v>37.4</v>
      </c>
      <c r="H1031" s="148" t="s">
        <v>15</v>
      </c>
      <c r="I1031" s="148">
        <v>0.6</v>
      </c>
      <c r="J1031" s="148" t="s">
        <v>15</v>
      </c>
      <c r="K1031" s="148">
        <v>1</v>
      </c>
      <c r="L1031" s="148">
        <v>4.7</v>
      </c>
      <c r="M1031" s="148">
        <v>2.1</v>
      </c>
    </row>
    <row r="1032" spans="1:13" ht="15.75" x14ac:dyDescent="0.25">
      <c r="A1032" s="118">
        <v>15</v>
      </c>
      <c r="B1032" s="148" t="s">
        <v>15</v>
      </c>
      <c r="C1032" s="148">
        <v>3.2</v>
      </c>
      <c r="D1032" s="148">
        <v>38</v>
      </c>
      <c r="E1032" s="148">
        <v>74.099999999999994</v>
      </c>
      <c r="F1032" s="148" t="s">
        <v>15</v>
      </c>
      <c r="G1032" s="148">
        <v>28.6</v>
      </c>
      <c r="H1032" s="148" t="s">
        <v>15</v>
      </c>
      <c r="I1032" s="148">
        <v>3.6</v>
      </c>
      <c r="J1032" s="148" t="s">
        <v>15</v>
      </c>
      <c r="K1032" s="148">
        <v>62.2</v>
      </c>
      <c r="L1032" s="148" t="s">
        <v>15</v>
      </c>
      <c r="M1032" s="148" t="s">
        <v>15</v>
      </c>
    </row>
    <row r="1033" spans="1:13" ht="15.75" x14ac:dyDescent="0.25">
      <c r="A1033" s="118">
        <v>16</v>
      </c>
      <c r="B1033" s="148" t="s">
        <v>15</v>
      </c>
      <c r="C1033" s="148" t="s">
        <v>15</v>
      </c>
      <c r="D1033" s="148">
        <v>2.1</v>
      </c>
      <c r="E1033" s="148">
        <v>4.4000000000000004</v>
      </c>
      <c r="F1033" s="148" t="s">
        <v>15</v>
      </c>
      <c r="G1033" s="148">
        <v>45.8</v>
      </c>
      <c r="H1033" s="148" t="s">
        <v>15</v>
      </c>
      <c r="I1033" s="148">
        <v>32</v>
      </c>
      <c r="J1033" s="148">
        <v>2.5</v>
      </c>
      <c r="K1033" s="148">
        <v>25.7</v>
      </c>
      <c r="L1033" s="148">
        <v>39</v>
      </c>
      <c r="M1033" s="148">
        <v>62.6</v>
      </c>
    </row>
    <row r="1034" spans="1:13" ht="15.75" x14ac:dyDescent="0.25">
      <c r="A1034" s="118">
        <v>17</v>
      </c>
      <c r="B1034" s="148" t="s">
        <v>15</v>
      </c>
      <c r="C1034" s="148">
        <v>9.6999999999999993</v>
      </c>
      <c r="D1034" s="148">
        <v>8.4</v>
      </c>
      <c r="E1034" s="148">
        <v>0</v>
      </c>
      <c r="F1034" s="148">
        <v>52.8</v>
      </c>
      <c r="G1034" s="148">
        <v>2.7</v>
      </c>
      <c r="H1034" s="148" t="s">
        <v>15</v>
      </c>
      <c r="I1034" s="148" t="s">
        <v>15</v>
      </c>
      <c r="J1034" s="148">
        <v>9.1999999999999993</v>
      </c>
      <c r="K1034" s="148">
        <v>5.2</v>
      </c>
      <c r="L1034" s="148">
        <v>12.1</v>
      </c>
      <c r="M1034" s="148">
        <v>32.700000000000003</v>
      </c>
    </row>
    <row r="1035" spans="1:13" ht="15.75" x14ac:dyDescent="0.25">
      <c r="A1035" s="118">
        <v>18</v>
      </c>
      <c r="B1035" s="148" t="s">
        <v>15</v>
      </c>
      <c r="C1035" s="148">
        <v>75.599999999999994</v>
      </c>
      <c r="D1035" s="148">
        <v>4</v>
      </c>
      <c r="E1035" s="148">
        <v>9.1</v>
      </c>
      <c r="F1035" s="148" t="s">
        <v>15</v>
      </c>
      <c r="G1035" s="148" t="s">
        <v>15</v>
      </c>
      <c r="H1035" s="148" t="s">
        <v>15</v>
      </c>
      <c r="I1035" s="148">
        <v>1.7</v>
      </c>
      <c r="J1035" s="148" t="s">
        <v>15</v>
      </c>
      <c r="K1035" s="148">
        <v>18.899999999999999</v>
      </c>
      <c r="L1035" s="148">
        <v>1</v>
      </c>
      <c r="M1035" s="148">
        <v>2.7</v>
      </c>
    </row>
    <row r="1036" spans="1:13" ht="15.75" x14ac:dyDescent="0.25">
      <c r="A1036" s="118">
        <v>19</v>
      </c>
      <c r="B1036" s="148" t="s">
        <v>15</v>
      </c>
      <c r="C1036" s="148">
        <v>7.8</v>
      </c>
      <c r="D1036" s="148">
        <v>26.3</v>
      </c>
      <c r="E1036" s="148" t="s">
        <v>15</v>
      </c>
      <c r="F1036" s="148">
        <v>41.4</v>
      </c>
      <c r="G1036" s="148">
        <v>17.399999999999999</v>
      </c>
      <c r="H1036" s="148">
        <v>29.5</v>
      </c>
      <c r="I1036" s="148" t="s">
        <v>15</v>
      </c>
      <c r="J1036" s="148" t="s">
        <v>15</v>
      </c>
      <c r="K1036" s="148">
        <v>15</v>
      </c>
      <c r="L1036" s="148">
        <v>9.1999999999999993</v>
      </c>
      <c r="M1036" s="148">
        <v>33</v>
      </c>
    </row>
    <row r="1037" spans="1:13" ht="15.75" x14ac:dyDescent="0.25">
      <c r="A1037" s="118">
        <v>20</v>
      </c>
      <c r="B1037" s="148">
        <v>13.3</v>
      </c>
      <c r="C1037" s="148">
        <v>3.2</v>
      </c>
      <c r="D1037" s="148">
        <v>6</v>
      </c>
      <c r="E1037" s="148">
        <v>6.3</v>
      </c>
      <c r="F1037" s="148">
        <v>11.2</v>
      </c>
      <c r="G1037" s="148">
        <v>0.4</v>
      </c>
      <c r="H1037" s="148">
        <v>14.8</v>
      </c>
      <c r="I1037" s="148" t="s">
        <v>15</v>
      </c>
      <c r="J1037" s="148">
        <v>6.3</v>
      </c>
      <c r="K1037" s="148">
        <v>67.7</v>
      </c>
      <c r="L1037" s="148">
        <v>36.6</v>
      </c>
      <c r="M1037" s="148">
        <v>21.8</v>
      </c>
    </row>
    <row r="1038" spans="1:13" ht="15.75" x14ac:dyDescent="0.25">
      <c r="A1038" s="118">
        <v>21</v>
      </c>
      <c r="B1038" s="148">
        <v>35</v>
      </c>
      <c r="C1038" s="148" t="s">
        <v>15</v>
      </c>
      <c r="D1038" s="148">
        <v>0.6</v>
      </c>
      <c r="E1038" s="148">
        <v>14.6</v>
      </c>
      <c r="F1038" s="148" t="s">
        <v>15</v>
      </c>
      <c r="G1038" s="148">
        <v>0.6</v>
      </c>
      <c r="H1038" s="148" t="s">
        <v>15</v>
      </c>
      <c r="I1038" s="148" t="s">
        <v>15</v>
      </c>
      <c r="J1038" s="148">
        <v>4.8</v>
      </c>
      <c r="K1038" s="148" t="s">
        <v>15</v>
      </c>
      <c r="L1038" s="148">
        <v>0.4</v>
      </c>
      <c r="M1038" s="148" t="s">
        <v>15</v>
      </c>
    </row>
    <row r="1039" spans="1:13" ht="15.75" x14ac:dyDescent="0.25">
      <c r="A1039" s="118">
        <v>22</v>
      </c>
      <c r="B1039" s="148">
        <v>21.7</v>
      </c>
      <c r="C1039" s="148">
        <v>1.7</v>
      </c>
      <c r="D1039" s="148">
        <v>9.1</v>
      </c>
      <c r="E1039" s="148" t="s">
        <v>15</v>
      </c>
      <c r="F1039" s="148" t="s">
        <v>15</v>
      </c>
      <c r="G1039" s="148">
        <v>3.4</v>
      </c>
      <c r="H1039" s="148">
        <v>33.4</v>
      </c>
      <c r="I1039" s="148" t="s">
        <v>15</v>
      </c>
      <c r="J1039" s="148">
        <v>3.1</v>
      </c>
      <c r="K1039" s="148">
        <v>5.5</v>
      </c>
      <c r="L1039" s="148">
        <v>14.4</v>
      </c>
      <c r="M1039" s="148" t="s">
        <v>15</v>
      </c>
    </row>
    <row r="1040" spans="1:13" ht="15.75" x14ac:dyDescent="0.25">
      <c r="A1040" s="118">
        <v>23</v>
      </c>
      <c r="B1040" s="148">
        <v>1</v>
      </c>
      <c r="C1040" s="148">
        <v>2.2999999999999998</v>
      </c>
      <c r="D1040" s="148">
        <v>2.2999999999999998</v>
      </c>
      <c r="E1040" s="148">
        <v>0.1</v>
      </c>
      <c r="F1040" s="148">
        <v>1.3</v>
      </c>
      <c r="G1040" s="148">
        <v>0.8</v>
      </c>
      <c r="H1040" s="148" t="s">
        <v>15</v>
      </c>
      <c r="I1040" s="148" t="s">
        <v>15</v>
      </c>
      <c r="J1040" s="148" t="s">
        <v>15</v>
      </c>
      <c r="K1040" s="148">
        <v>40.299999999999997</v>
      </c>
      <c r="L1040" s="148">
        <v>44.3</v>
      </c>
      <c r="M1040" s="148">
        <v>13.6</v>
      </c>
    </row>
    <row r="1041" spans="1:13" ht="15.75" x14ac:dyDescent="0.25">
      <c r="A1041" s="118">
        <v>24</v>
      </c>
      <c r="B1041" s="148" t="s">
        <v>15</v>
      </c>
      <c r="C1041" s="148">
        <v>2.2999999999999998</v>
      </c>
      <c r="D1041" s="148" t="s">
        <v>15</v>
      </c>
      <c r="E1041" s="148">
        <v>21</v>
      </c>
      <c r="F1041" s="148">
        <v>1.9</v>
      </c>
      <c r="G1041" s="148" t="s">
        <v>15</v>
      </c>
      <c r="H1041" s="148">
        <v>3.4</v>
      </c>
      <c r="I1041" s="148">
        <v>6.1</v>
      </c>
      <c r="J1041" s="148">
        <v>2.8</v>
      </c>
      <c r="K1041" s="148" t="s">
        <v>15</v>
      </c>
      <c r="L1041" s="148">
        <v>1.8</v>
      </c>
      <c r="M1041" s="148">
        <v>23.9</v>
      </c>
    </row>
    <row r="1042" spans="1:13" ht="15.75" x14ac:dyDescent="0.25">
      <c r="A1042" s="118">
        <v>25</v>
      </c>
      <c r="B1042" s="148" t="s">
        <v>15</v>
      </c>
      <c r="C1042" s="148">
        <v>8.6</v>
      </c>
      <c r="D1042" s="148">
        <v>3</v>
      </c>
      <c r="E1042" s="148">
        <v>3</v>
      </c>
      <c r="F1042" s="148">
        <v>30.2</v>
      </c>
      <c r="G1042" s="148">
        <v>26</v>
      </c>
      <c r="H1042" s="148">
        <v>32.299999999999997</v>
      </c>
      <c r="I1042" s="148" t="s">
        <v>15</v>
      </c>
      <c r="J1042" s="148">
        <v>20.7</v>
      </c>
      <c r="K1042" s="148" t="s">
        <v>15</v>
      </c>
      <c r="L1042" s="148">
        <v>33.299999999999997</v>
      </c>
      <c r="M1042" s="148">
        <v>24.5</v>
      </c>
    </row>
    <row r="1043" spans="1:13" ht="15.75" x14ac:dyDescent="0.25">
      <c r="A1043" s="118">
        <v>26</v>
      </c>
      <c r="B1043" s="148" t="s">
        <v>15</v>
      </c>
      <c r="C1043" s="148">
        <v>2.7</v>
      </c>
      <c r="D1043" s="148">
        <v>4</v>
      </c>
      <c r="E1043" s="148">
        <v>0</v>
      </c>
      <c r="F1043" s="148" t="s">
        <v>15</v>
      </c>
      <c r="G1043" s="148">
        <v>35</v>
      </c>
      <c r="H1043" s="148">
        <v>9.8000000000000007</v>
      </c>
      <c r="I1043" s="148" t="s">
        <v>15</v>
      </c>
      <c r="J1043" s="148">
        <v>5.8</v>
      </c>
      <c r="K1043" s="148">
        <v>1.4</v>
      </c>
      <c r="L1043" s="148">
        <v>19</v>
      </c>
      <c r="M1043" s="148">
        <v>11.6</v>
      </c>
    </row>
    <row r="1044" spans="1:13" ht="15.75" x14ac:dyDescent="0.25">
      <c r="A1044" s="118">
        <v>27</v>
      </c>
      <c r="B1044" s="148">
        <v>1</v>
      </c>
      <c r="C1044" s="148">
        <v>72.3</v>
      </c>
      <c r="D1044" s="148">
        <v>3.2</v>
      </c>
      <c r="E1044" s="148">
        <v>2</v>
      </c>
      <c r="F1044" s="148" t="s">
        <v>15</v>
      </c>
      <c r="G1044" s="148">
        <v>1.5</v>
      </c>
      <c r="H1044" s="148" t="s">
        <v>15</v>
      </c>
      <c r="I1044" s="148">
        <v>2.7</v>
      </c>
      <c r="J1044" s="148">
        <v>6.4</v>
      </c>
      <c r="K1044" s="148" t="s">
        <v>15</v>
      </c>
      <c r="L1044" s="148" t="s">
        <v>15</v>
      </c>
      <c r="M1044" s="148" t="s">
        <v>15</v>
      </c>
    </row>
    <row r="1045" spans="1:13" ht="15.75" x14ac:dyDescent="0.25">
      <c r="A1045" s="118">
        <v>28</v>
      </c>
      <c r="B1045" s="148" t="s">
        <v>15</v>
      </c>
      <c r="C1045" s="148">
        <v>4.4000000000000004</v>
      </c>
      <c r="D1045" s="148">
        <v>4.3</v>
      </c>
      <c r="E1045" s="148">
        <v>0.3</v>
      </c>
      <c r="F1045" s="148">
        <v>4.8</v>
      </c>
      <c r="G1045" s="148">
        <v>24.6</v>
      </c>
      <c r="H1045" s="148">
        <v>67.5</v>
      </c>
      <c r="I1045" s="148" t="s">
        <v>15</v>
      </c>
      <c r="J1045" s="148">
        <v>2.8</v>
      </c>
      <c r="K1045" s="148" t="s">
        <v>15</v>
      </c>
      <c r="L1045" s="148">
        <v>1.5</v>
      </c>
      <c r="M1045" s="148">
        <v>99.1</v>
      </c>
    </row>
    <row r="1046" spans="1:13" ht="15.75" x14ac:dyDescent="0.25">
      <c r="A1046" s="118">
        <v>29</v>
      </c>
      <c r="B1046" s="148">
        <v>42.8</v>
      </c>
      <c r="C1046" s="148">
        <v>0.4</v>
      </c>
      <c r="D1046" s="148">
        <v>1.1000000000000001</v>
      </c>
      <c r="E1046" s="148" t="s">
        <v>15</v>
      </c>
      <c r="F1046" s="148">
        <v>23.4</v>
      </c>
      <c r="G1046" s="148">
        <v>30.8</v>
      </c>
      <c r="H1046" s="148">
        <v>20</v>
      </c>
      <c r="I1046" s="148">
        <v>7.2</v>
      </c>
      <c r="J1046" s="148">
        <v>60.8</v>
      </c>
      <c r="K1046" s="148" t="s">
        <v>15</v>
      </c>
      <c r="L1046" s="148">
        <v>33</v>
      </c>
      <c r="M1046" s="148">
        <v>24.4</v>
      </c>
    </row>
    <row r="1047" spans="1:13" ht="15.75" x14ac:dyDescent="0.25">
      <c r="A1047" s="118">
        <v>30</v>
      </c>
      <c r="B1047" s="148">
        <v>2.1</v>
      </c>
      <c r="C1047" s="126"/>
      <c r="D1047" s="148">
        <v>24.7</v>
      </c>
      <c r="E1047" s="148" t="s">
        <v>15</v>
      </c>
      <c r="F1047" s="148">
        <v>8.3000000000000007</v>
      </c>
      <c r="G1047" s="148">
        <v>69</v>
      </c>
      <c r="H1047" s="148">
        <v>12.6</v>
      </c>
      <c r="I1047" s="148">
        <v>85</v>
      </c>
      <c r="J1047" s="148">
        <v>15.6</v>
      </c>
      <c r="K1047" s="148" t="s">
        <v>15</v>
      </c>
      <c r="L1047" s="148">
        <v>0.7</v>
      </c>
      <c r="M1047" s="148">
        <v>24.2</v>
      </c>
    </row>
    <row r="1048" spans="1:13" ht="15.75" x14ac:dyDescent="0.25">
      <c r="A1048" s="118">
        <v>31</v>
      </c>
      <c r="B1048" s="148">
        <v>0.2</v>
      </c>
      <c r="C1048" s="126"/>
      <c r="D1048" s="148">
        <v>27.8</v>
      </c>
      <c r="E1048" s="126"/>
      <c r="F1048" s="148" t="s">
        <v>15</v>
      </c>
      <c r="G1048" s="126"/>
      <c r="H1048" s="148">
        <v>7</v>
      </c>
      <c r="I1048" s="148">
        <v>2</v>
      </c>
      <c r="J1048" s="126"/>
      <c r="K1048" s="148">
        <v>12.8</v>
      </c>
      <c r="L1048" s="126"/>
      <c r="M1048" s="148">
        <v>61.7</v>
      </c>
    </row>
    <row r="1051" spans="1:13" ht="16.5" thickBot="1" x14ac:dyDescent="0.3">
      <c r="A1051" s="109" t="s">
        <v>61</v>
      </c>
      <c r="B1051" s="110">
        <v>2001</v>
      </c>
      <c r="C1051" s="111"/>
      <c r="D1051" s="111"/>
      <c r="E1051" s="112"/>
      <c r="F1051" s="113"/>
      <c r="G1051" s="113"/>
      <c r="H1051" s="113"/>
      <c r="I1051" s="111"/>
      <c r="J1051" s="111"/>
      <c r="K1051" s="111"/>
      <c r="L1051" s="111"/>
      <c r="M1051" s="111"/>
    </row>
    <row r="1052" spans="1:13" ht="15" thickBot="1" x14ac:dyDescent="0.25">
      <c r="A1052" s="115" t="s">
        <v>62</v>
      </c>
      <c r="B1052" s="116" t="s">
        <v>63</v>
      </c>
      <c r="C1052" s="116" t="s">
        <v>64</v>
      </c>
      <c r="D1052" s="116" t="s">
        <v>65</v>
      </c>
      <c r="E1052" s="116" t="s">
        <v>66</v>
      </c>
      <c r="F1052" s="116" t="s">
        <v>67</v>
      </c>
      <c r="G1052" s="116" t="s">
        <v>68</v>
      </c>
      <c r="H1052" s="116" t="s">
        <v>69</v>
      </c>
      <c r="I1052" s="116" t="s">
        <v>70</v>
      </c>
      <c r="J1052" s="116" t="s">
        <v>71</v>
      </c>
      <c r="K1052" s="116" t="s">
        <v>72</v>
      </c>
      <c r="L1052" s="116" t="s">
        <v>73</v>
      </c>
      <c r="M1052" s="117" t="s">
        <v>74</v>
      </c>
    </row>
    <row r="1053" spans="1:13" ht="16.5" thickTop="1" x14ac:dyDescent="0.25">
      <c r="A1053" s="118">
        <v>1</v>
      </c>
      <c r="B1053" s="148" t="s">
        <v>15</v>
      </c>
      <c r="C1053" s="148" t="s">
        <v>15</v>
      </c>
      <c r="D1053" s="148" t="s">
        <v>15</v>
      </c>
      <c r="E1053" s="148">
        <v>3.3</v>
      </c>
      <c r="F1053" s="148" t="s">
        <v>15</v>
      </c>
      <c r="G1053" s="148">
        <v>3</v>
      </c>
      <c r="H1053" s="148">
        <v>1.5</v>
      </c>
      <c r="I1053" s="148">
        <v>46.5</v>
      </c>
      <c r="J1053" s="148">
        <v>3</v>
      </c>
      <c r="K1053" s="148">
        <v>7.2</v>
      </c>
      <c r="L1053" s="148">
        <v>0.7</v>
      </c>
      <c r="M1053" s="148">
        <v>10.5</v>
      </c>
    </row>
    <row r="1054" spans="1:13" ht="15.75" x14ac:dyDescent="0.25">
      <c r="A1054" s="118">
        <v>2</v>
      </c>
      <c r="B1054" s="148">
        <v>25.7</v>
      </c>
      <c r="C1054" s="148">
        <v>1.6</v>
      </c>
      <c r="D1054" s="148">
        <v>27.3</v>
      </c>
      <c r="E1054" s="148">
        <v>5.6</v>
      </c>
      <c r="F1054" s="148">
        <v>0.4</v>
      </c>
      <c r="G1054" s="148" t="s">
        <v>15</v>
      </c>
      <c r="H1054" s="148">
        <v>12.5</v>
      </c>
      <c r="I1054" s="148">
        <v>2.1</v>
      </c>
      <c r="J1054" s="148">
        <v>19.2</v>
      </c>
      <c r="K1054" s="148">
        <v>3.6</v>
      </c>
      <c r="L1054" s="148">
        <v>1.8</v>
      </c>
      <c r="M1054" s="148">
        <v>2.9</v>
      </c>
    </row>
    <row r="1055" spans="1:13" ht="15.75" x14ac:dyDescent="0.25">
      <c r="A1055" s="118">
        <v>3</v>
      </c>
      <c r="B1055" s="148">
        <v>15</v>
      </c>
      <c r="C1055" s="148">
        <v>0.8</v>
      </c>
      <c r="D1055" s="148" t="s">
        <v>15</v>
      </c>
      <c r="E1055" s="148" t="s">
        <v>15</v>
      </c>
      <c r="F1055" s="148">
        <v>7</v>
      </c>
      <c r="G1055" s="148">
        <v>1.3</v>
      </c>
      <c r="H1055" s="148" t="s">
        <v>15</v>
      </c>
      <c r="I1055" s="148">
        <v>77.8</v>
      </c>
      <c r="J1055" s="148">
        <v>2</v>
      </c>
      <c r="K1055" s="148">
        <v>0.2</v>
      </c>
      <c r="L1055" s="148">
        <v>55.2</v>
      </c>
      <c r="M1055" s="148">
        <v>7.8</v>
      </c>
    </row>
    <row r="1056" spans="1:13" ht="15.75" x14ac:dyDescent="0.25">
      <c r="A1056" s="118">
        <v>4</v>
      </c>
      <c r="B1056" s="148">
        <v>24.1</v>
      </c>
      <c r="C1056" s="148">
        <v>0.5</v>
      </c>
      <c r="D1056" s="148">
        <v>9</v>
      </c>
      <c r="E1056" s="148">
        <v>7.1</v>
      </c>
      <c r="F1056" s="148" t="s">
        <v>15</v>
      </c>
      <c r="G1056" s="148">
        <v>10</v>
      </c>
      <c r="H1056" s="148" t="s">
        <v>15</v>
      </c>
      <c r="I1056" s="148" t="s">
        <v>15</v>
      </c>
      <c r="J1056" s="148" t="s">
        <v>15</v>
      </c>
      <c r="K1056" s="148">
        <v>70.599999999999994</v>
      </c>
      <c r="L1056" s="148">
        <v>25.6</v>
      </c>
      <c r="M1056" s="148">
        <v>15.5</v>
      </c>
    </row>
    <row r="1057" spans="1:13" ht="15.75" x14ac:dyDescent="0.25">
      <c r="A1057" s="118">
        <v>5</v>
      </c>
      <c r="B1057" s="148" t="s">
        <v>15</v>
      </c>
      <c r="C1057" s="148">
        <v>1.4</v>
      </c>
      <c r="D1057" s="148">
        <v>54.3</v>
      </c>
      <c r="E1057" s="148" t="s">
        <v>15</v>
      </c>
      <c r="F1057" s="148">
        <v>10.3</v>
      </c>
      <c r="G1057" s="148">
        <v>1.5</v>
      </c>
      <c r="H1057" s="148" t="s">
        <v>15</v>
      </c>
      <c r="I1057" s="148" t="s">
        <v>15</v>
      </c>
      <c r="J1057" s="148" t="s">
        <v>15</v>
      </c>
      <c r="K1057" s="148" t="s">
        <v>15</v>
      </c>
      <c r="L1057" s="148">
        <v>0.2</v>
      </c>
      <c r="M1057" s="148" t="s">
        <v>15</v>
      </c>
    </row>
    <row r="1058" spans="1:13" ht="15.75" x14ac:dyDescent="0.25">
      <c r="A1058" s="118">
        <v>6</v>
      </c>
      <c r="B1058" s="148">
        <v>0.4</v>
      </c>
      <c r="C1058" s="148" t="s">
        <v>15</v>
      </c>
      <c r="D1058" s="148">
        <v>29</v>
      </c>
      <c r="E1058" s="148">
        <v>20.5</v>
      </c>
      <c r="F1058" s="148">
        <v>23.3</v>
      </c>
      <c r="G1058" s="148" t="s">
        <v>15</v>
      </c>
      <c r="H1058" s="148" t="s">
        <v>15</v>
      </c>
      <c r="I1058" s="148">
        <v>13</v>
      </c>
      <c r="J1058" s="148" t="s">
        <v>15</v>
      </c>
      <c r="K1058" s="148">
        <v>86.4</v>
      </c>
      <c r="L1058" s="149">
        <v>0</v>
      </c>
      <c r="M1058" s="148">
        <v>26.8</v>
      </c>
    </row>
    <row r="1059" spans="1:13" ht="15.75" x14ac:dyDescent="0.25">
      <c r="A1059" s="118">
        <v>7</v>
      </c>
      <c r="B1059" s="148" t="s">
        <v>15</v>
      </c>
      <c r="C1059" s="148">
        <v>0</v>
      </c>
      <c r="D1059" s="148">
        <v>9.9</v>
      </c>
      <c r="E1059" s="148">
        <v>8.3000000000000007</v>
      </c>
      <c r="F1059" s="148">
        <v>0</v>
      </c>
      <c r="G1059" s="148">
        <v>1</v>
      </c>
      <c r="H1059" s="148">
        <v>2.1</v>
      </c>
      <c r="I1059" s="149">
        <v>0</v>
      </c>
      <c r="J1059" s="148" t="s">
        <v>15</v>
      </c>
      <c r="K1059" s="148" t="s">
        <v>15</v>
      </c>
      <c r="L1059" s="148" t="s">
        <v>15</v>
      </c>
      <c r="M1059" s="148">
        <v>0.2</v>
      </c>
    </row>
    <row r="1060" spans="1:13" ht="15.75" x14ac:dyDescent="0.25">
      <c r="A1060" s="118">
        <v>8</v>
      </c>
      <c r="B1060" s="148">
        <v>15</v>
      </c>
      <c r="C1060" s="148" t="s">
        <v>15</v>
      </c>
      <c r="D1060" s="148">
        <v>6</v>
      </c>
      <c r="E1060" s="148" t="s">
        <v>15</v>
      </c>
      <c r="F1060" s="148">
        <v>0</v>
      </c>
      <c r="G1060" s="148">
        <v>64</v>
      </c>
      <c r="H1060" s="148">
        <v>0.5</v>
      </c>
      <c r="I1060" s="148">
        <v>60.9</v>
      </c>
      <c r="J1060" s="148">
        <v>0.8</v>
      </c>
      <c r="K1060" s="148">
        <v>78.2</v>
      </c>
      <c r="L1060" s="148" t="s">
        <v>15</v>
      </c>
      <c r="M1060" s="148" t="s">
        <v>15</v>
      </c>
    </row>
    <row r="1061" spans="1:13" ht="15.75" x14ac:dyDescent="0.25">
      <c r="A1061" s="118">
        <v>9</v>
      </c>
      <c r="B1061" s="148">
        <v>40.299999999999997</v>
      </c>
      <c r="C1061" s="148">
        <v>21.5</v>
      </c>
      <c r="D1061" s="148">
        <v>9.6999999999999993</v>
      </c>
      <c r="E1061" s="148">
        <v>2.9</v>
      </c>
      <c r="F1061" s="148">
        <v>48</v>
      </c>
      <c r="G1061" s="148" t="s">
        <v>15</v>
      </c>
      <c r="H1061" s="148" t="s">
        <v>15</v>
      </c>
      <c r="I1061" s="149">
        <v>0</v>
      </c>
      <c r="J1061" s="148" t="s">
        <v>15</v>
      </c>
      <c r="K1061" s="149">
        <v>0</v>
      </c>
      <c r="L1061" s="148">
        <v>8.5</v>
      </c>
      <c r="M1061" s="148" t="s">
        <v>15</v>
      </c>
    </row>
    <row r="1062" spans="1:13" ht="15.75" x14ac:dyDescent="0.25">
      <c r="A1062" s="118">
        <v>10</v>
      </c>
      <c r="B1062" s="148">
        <v>172.8</v>
      </c>
      <c r="C1062" s="148">
        <v>6.2</v>
      </c>
      <c r="D1062" s="148">
        <v>1</v>
      </c>
      <c r="E1062" s="148" t="s">
        <v>15</v>
      </c>
      <c r="F1062" s="148">
        <v>6.8</v>
      </c>
      <c r="G1062" s="148">
        <v>0.6</v>
      </c>
      <c r="H1062" s="148" t="s">
        <v>15</v>
      </c>
      <c r="I1062" s="148">
        <v>8.8000000000000007</v>
      </c>
      <c r="J1062" s="148">
        <v>1.5</v>
      </c>
      <c r="K1062" s="148" t="s">
        <v>15</v>
      </c>
      <c r="L1062" s="148" t="s">
        <v>15</v>
      </c>
      <c r="M1062" s="148" t="s">
        <v>15</v>
      </c>
    </row>
    <row r="1063" spans="1:13" ht="15.75" x14ac:dyDescent="0.25">
      <c r="A1063" s="118">
        <v>11</v>
      </c>
      <c r="B1063" s="148" t="s">
        <v>15</v>
      </c>
      <c r="C1063" s="148">
        <v>38</v>
      </c>
      <c r="D1063" s="148">
        <v>9.1</v>
      </c>
      <c r="E1063" s="148">
        <v>13.3</v>
      </c>
      <c r="F1063" s="148" t="s">
        <v>15</v>
      </c>
      <c r="G1063" s="148">
        <v>42.6</v>
      </c>
      <c r="H1063" s="148" t="s">
        <v>15</v>
      </c>
      <c r="I1063" s="149">
        <v>0</v>
      </c>
      <c r="J1063" s="148">
        <v>0</v>
      </c>
      <c r="K1063" s="148">
        <v>28.1</v>
      </c>
      <c r="L1063" s="148">
        <v>17</v>
      </c>
      <c r="M1063" s="148" t="s">
        <v>15</v>
      </c>
    </row>
    <row r="1064" spans="1:13" ht="15.75" x14ac:dyDescent="0.25">
      <c r="A1064" s="118">
        <v>12</v>
      </c>
      <c r="B1064" s="148">
        <v>1.5</v>
      </c>
      <c r="C1064" s="148">
        <v>0.1</v>
      </c>
      <c r="D1064" s="148">
        <v>0.5</v>
      </c>
      <c r="E1064" s="148">
        <v>26.6</v>
      </c>
      <c r="F1064" s="148">
        <v>3.6</v>
      </c>
      <c r="G1064" s="148">
        <v>18.8</v>
      </c>
      <c r="H1064" s="148">
        <v>28.9</v>
      </c>
      <c r="I1064" s="148" t="s">
        <v>15</v>
      </c>
      <c r="J1064" s="148">
        <v>29.2</v>
      </c>
      <c r="K1064" s="148">
        <v>0.5</v>
      </c>
      <c r="L1064" s="148">
        <v>8.9</v>
      </c>
      <c r="M1064" s="148">
        <v>42.2</v>
      </c>
    </row>
    <row r="1065" spans="1:13" ht="15.75" x14ac:dyDescent="0.25">
      <c r="A1065" s="118">
        <v>13</v>
      </c>
      <c r="B1065" s="148">
        <v>10.8</v>
      </c>
      <c r="C1065" s="148" t="s">
        <v>15</v>
      </c>
      <c r="D1065" s="148">
        <v>1.5</v>
      </c>
      <c r="E1065" s="148">
        <v>0</v>
      </c>
      <c r="F1065" s="148">
        <v>4.5</v>
      </c>
      <c r="G1065" s="148" t="s">
        <v>15</v>
      </c>
      <c r="H1065" s="150">
        <v>3</v>
      </c>
      <c r="I1065" s="148" t="s">
        <v>15</v>
      </c>
      <c r="J1065" s="148">
        <v>26.5</v>
      </c>
      <c r="K1065" s="148">
        <v>38.5</v>
      </c>
      <c r="L1065" s="148">
        <v>8.5</v>
      </c>
      <c r="M1065" s="148">
        <v>6.3</v>
      </c>
    </row>
    <row r="1066" spans="1:13" ht="15.75" x14ac:dyDescent="0.25">
      <c r="A1066" s="118">
        <v>14</v>
      </c>
      <c r="B1066" s="148">
        <v>2.2999999999999998</v>
      </c>
      <c r="C1066" s="148">
        <v>11.5</v>
      </c>
      <c r="D1066" s="148">
        <v>7.6</v>
      </c>
      <c r="E1066" s="148">
        <v>7.2</v>
      </c>
      <c r="F1066" s="148">
        <v>27</v>
      </c>
      <c r="G1066" s="148">
        <v>3.1</v>
      </c>
      <c r="H1066" s="148" t="s">
        <v>15</v>
      </c>
      <c r="I1066" s="148" t="s">
        <v>15</v>
      </c>
      <c r="J1066" s="148">
        <v>0</v>
      </c>
      <c r="K1066" s="148" t="s">
        <v>15</v>
      </c>
      <c r="L1066" s="148">
        <v>12</v>
      </c>
      <c r="M1066" s="148" t="s">
        <v>15</v>
      </c>
    </row>
    <row r="1067" spans="1:13" ht="15.75" x14ac:dyDescent="0.25">
      <c r="A1067" s="118">
        <v>15</v>
      </c>
      <c r="B1067" s="148">
        <v>19.8</v>
      </c>
      <c r="C1067" s="148" t="s">
        <v>15</v>
      </c>
      <c r="D1067" s="148" t="s">
        <v>15</v>
      </c>
      <c r="E1067" s="148">
        <v>0.4</v>
      </c>
      <c r="F1067" s="148" t="s">
        <v>15</v>
      </c>
      <c r="G1067" s="148">
        <v>0.2</v>
      </c>
      <c r="H1067" s="148" t="s">
        <v>15</v>
      </c>
      <c r="I1067" s="148" t="s">
        <v>15</v>
      </c>
      <c r="J1067" s="148">
        <v>11.6</v>
      </c>
      <c r="K1067" s="148">
        <v>4.5</v>
      </c>
      <c r="L1067" s="148">
        <v>0.4</v>
      </c>
      <c r="M1067" s="148" t="s">
        <v>15</v>
      </c>
    </row>
    <row r="1068" spans="1:13" ht="15.75" x14ac:dyDescent="0.25">
      <c r="A1068" s="118">
        <v>16</v>
      </c>
      <c r="B1068" s="148">
        <v>3.5</v>
      </c>
      <c r="C1068" s="148" t="s">
        <v>15</v>
      </c>
      <c r="D1068" s="148">
        <v>14.7</v>
      </c>
      <c r="E1068" s="148">
        <v>17.5</v>
      </c>
      <c r="F1068" s="148">
        <v>6</v>
      </c>
      <c r="G1068" s="148" t="s">
        <v>15</v>
      </c>
      <c r="H1068" s="148" t="s">
        <v>15</v>
      </c>
      <c r="I1068" s="148" t="s">
        <v>15</v>
      </c>
      <c r="J1068" s="148">
        <v>0</v>
      </c>
      <c r="K1068" s="149">
        <v>0</v>
      </c>
      <c r="L1068" s="148">
        <v>1</v>
      </c>
      <c r="M1068" s="148" t="s">
        <v>15</v>
      </c>
    </row>
    <row r="1069" spans="1:13" ht="15.75" x14ac:dyDescent="0.25">
      <c r="A1069" s="118">
        <v>17</v>
      </c>
      <c r="B1069" s="148">
        <v>12</v>
      </c>
      <c r="C1069" s="148" t="s">
        <v>15</v>
      </c>
      <c r="D1069" s="148" t="s">
        <v>15</v>
      </c>
      <c r="E1069" s="148">
        <v>7.8</v>
      </c>
      <c r="F1069" s="148">
        <v>2.8</v>
      </c>
      <c r="G1069" s="148" t="s">
        <v>15</v>
      </c>
      <c r="H1069" s="148">
        <v>25.5</v>
      </c>
      <c r="I1069" s="148" t="s">
        <v>15</v>
      </c>
      <c r="J1069" s="148">
        <v>58.2</v>
      </c>
      <c r="K1069" s="148">
        <v>3.6</v>
      </c>
      <c r="L1069" s="148">
        <v>54.8</v>
      </c>
      <c r="M1069" s="148">
        <v>2.8</v>
      </c>
    </row>
    <row r="1070" spans="1:13" ht="15.75" x14ac:dyDescent="0.25">
      <c r="A1070" s="118">
        <v>18</v>
      </c>
      <c r="B1070" s="148">
        <v>15.4</v>
      </c>
      <c r="C1070" s="148">
        <v>33.5</v>
      </c>
      <c r="D1070" s="148">
        <v>0.5</v>
      </c>
      <c r="E1070" s="148">
        <v>66.400000000000006</v>
      </c>
      <c r="F1070" s="148">
        <v>13</v>
      </c>
      <c r="G1070" s="148" t="s">
        <v>15</v>
      </c>
      <c r="H1070" s="150">
        <v>0</v>
      </c>
      <c r="I1070" s="148" t="s">
        <v>15</v>
      </c>
      <c r="J1070" s="148">
        <v>7.8</v>
      </c>
      <c r="K1070" s="150">
        <v>26</v>
      </c>
      <c r="L1070" s="148">
        <v>19.100000000000001</v>
      </c>
      <c r="M1070" s="148">
        <v>8.5</v>
      </c>
    </row>
    <row r="1071" spans="1:13" ht="15.75" x14ac:dyDescent="0.25">
      <c r="A1071" s="118">
        <v>19</v>
      </c>
      <c r="B1071" s="148">
        <v>2.4</v>
      </c>
      <c r="C1071" s="148">
        <v>3.2</v>
      </c>
      <c r="D1071" s="148">
        <v>11.3</v>
      </c>
      <c r="E1071" s="148">
        <v>0</v>
      </c>
      <c r="F1071" s="148" t="s">
        <v>15</v>
      </c>
      <c r="G1071" s="148">
        <v>0</v>
      </c>
      <c r="H1071" s="148">
        <v>7.5</v>
      </c>
      <c r="I1071" s="148" t="s">
        <v>15</v>
      </c>
      <c r="J1071" s="148">
        <v>2.1</v>
      </c>
      <c r="K1071" s="148">
        <v>0.4</v>
      </c>
      <c r="L1071" s="148">
        <v>0.7</v>
      </c>
      <c r="M1071" s="148">
        <v>2.2999999999999998</v>
      </c>
    </row>
    <row r="1072" spans="1:13" ht="15.75" x14ac:dyDescent="0.25">
      <c r="A1072" s="118">
        <v>20</v>
      </c>
      <c r="B1072" s="148">
        <v>1</v>
      </c>
      <c r="C1072" s="148" t="s">
        <v>15</v>
      </c>
      <c r="D1072" s="148">
        <v>10.199999999999999</v>
      </c>
      <c r="E1072" s="148">
        <v>8.1999999999999993</v>
      </c>
      <c r="F1072" s="148" t="s">
        <v>15</v>
      </c>
      <c r="G1072" s="148">
        <v>10.7</v>
      </c>
      <c r="H1072" s="148">
        <v>1.5</v>
      </c>
      <c r="I1072" s="148" t="s">
        <v>15</v>
      </c>
      <c r="J1072" s="148">
        <v>48</v>
      </c>
      <c r="K1072" s="150">
        <v>53</v>
      </c>
      <c r="L1072" s="148">
        <v>19</v>
      </c>
      <c r="M1072" s="148" t="s">
        <v>15</v>
      </c>
    </row>
    <row r="1073" spans="1:13" ht="15.75" x14ac:dyDescent="0.25">
      <c r="A1073" s="118">
        <v>21</v>
      </c>
      <c r="B1073" s="148" t="s">
        <v>15</v>
      </c>
      <c r="C1073" s="148">
        <v>4.5</v>
      </c>
      <c r="D1073" s="148">
        <v>0</v>
      </c>
      <c r="E1073" s="148">
        <v>0</v>
      </c>
      <c r="F1073" s="148">
        <v>0</v>
      </c>
      <c r="G1073" s="148" t="s">
        <v>15</v>
      </c>
      <c r="H1073" s="150">
        <v>0</v>
      </c>
      <c r="I1073" s="148" t="s">
        <v>15</v>
      </c>
      <c r="J1073" s="148">
        <v>0.6</v>
      </c>
      <c r="K1073" s="148">
        <v>11.4</v>
      </c>
      <c r="L1073" s="148">
        <v>0.7</v>
      </c>
      <c r="M1073" s="148" t="s">
        <v>15</v>
      </c>
    </row>
    <row r="1074" spans="1:13" ht="15.75" x14ac:dyDescent="0.25">
      <c r="A1074" s="118">
        <v>22</v>
      </c>
      <c r="B1074" s="148">
        <v>3</v>
      </c>
      <c r="C1074" s="148">
        <v>2.7</v>
      </c>
      <c r="D1074" s="148">
        <v>13.6</v>
      </c>
      <c r="E1074" s="148">
        <v>0.4</v>
      </c>
      <c r="F1074" s="148" t="s">
        <v>15</v>
      </c>
      <c r="G1074" s="148">
        <v>9.6999999999999993</v>
      </c>
      <c r="H1074" s="150">
        <v>9</v>
      </c>
      <c r="I1074" s="148" t="s">
        <v>15</v>
      </c>
      <c r="J1074" s="148">
        <v>0.4</v>
      </c>
      <c r="K1074" s="148" t="s">
        <v>15</v>
      </c>
      <c r="L1074" s="148" t="s">
        <v>15</v>
      </c>
      <c r="M1074" s="148">
        <v>17</v>
      </c>
    </row>
    <row r="1075" spans="1:13" ht="15.75" x14ac:dyDescent="0.25">
      <c r="A1075" s="118">
        <v>23</v>
      </c>
      <c r="B1075" s="148">
        <v>1.2</v>
      </c>
      <c r="C1075" s="148">
        <v>76.400000000000006</v>
      </c>
      <c r="D1075" s="148">
        <v>1.6</v>
      </c>
      <c r="E1075" s="148">
        <v>6.4</v>
      </c>
      <c r="F1075" s="148">
        <v>20.2</v>
      </c>
      <c r="G1075" s="148">
        <v>7.8</v>
      </c>
      <c r="H1075" s="150">
        <v>13</v>
      </c>
      <c r="I1075" s="148" t="s">
        <v>15</v>
      </c>
      <c r="J1075" s="148">
        <v>52.5</v>
      </c>
      <c r="K1075" s="148">
        <v>0.3</v>
      </c>
      <c r="L1075" s="148" t="s">
        <v>15</v>
      </c>
      <c r="M1075" s="148">
        <v>5.6</v>
      </c>
    </row>
    <row r="1076" spans="1:13" ht="15.75" x14ac:dyDescent="0.25">
      <c r="A1076" s="118">
        <v>24</v>
      </c>
      <c r="B1076" s="148">
        <v>0</v>
      </c>
      <c r="C1076" s="148">
        <v>4.0999999999999996</v>
      </c>
      <c r="D1076" s="148" t="s">
        <v>15</v>
      </c>
      <c r="E1076" s="148">
        <v>19.5</v>
      </c>
      <c r="F1076" s="148">
        <v>9.9</v>
      </c>
      <c r="G1076" s="148" t="s">
        <v>15</v>
      </c>
      <c r="H1076" s="148">
        <v>30.8</v>
      </c>
      <c r="I1076" s="149">
        <v>0</v>
      </c>
      <c r="J1076" s="148">
        <v>20</v>
      </c>
      <c r="K1076" s="148">
        <v>3.7</v>
      </c>
      <c r="L1076" s="148">
        <v>0.1</v>
      </c>
      <c r="M1076" s="148">
        <v>0.8</v>
      </c>
    </row>
    <row r="1077" spans="1:13" ht="15.75" x14ac:dyDescent="0.25">
      <c r="A1077" s="118">
        <v>25</v>
      </c>
      <c r="B1077" s="148">
        <v>1</v>
      </c>
      <c r="C1077" s="148" t="s">
        <v>15</v>
      </c>
      <c r="D1077" s="148" t="s">
        <v>15</v>
      </c>
      <c r="E1077" s="148">
        <v>56.8</v>
      </c>
      <c r="F1077" s="148">
        <v>12.2</v>
      </c>
      <c r="G1077" s="148">
        <v>25.2</v>
      </c>
      <c r="H1077" s="148">
        <v>0.8</v>
      </c>
      <c r="I1077" s="148" t="s">
        <v>15</v>
      </c>
      <c r="J1077" s="148" t="s">
        <v>15</v>
      </c>
      <c r="K1077" s="148">
        <v>20.7</v>
      </c>
      <c r="L1077" s="148">
        <v>74.099999999999994</v>
      </c>
      <c r="M1077" s="148">
        <v>41.7</v>
      </c>
    </row>
    <row r="1078" spans="1:13" ht="15.75" x14ac:dyDescent="0.25">
      <c r="A1078" s="118">
        <v>26</v>
      </c>
      <c r="B1078" s="148">
        <v>9.5</v>
      </c>
      <c r="C1078" s="148">
        <v>4</v>
      </c>
      <c r="D1078" s="148" t="s">
        <v>15</v>
      </c>
      <c r="E1078" s="148">
        <v>7.9</v>
      </c>
      <c r="F1078" s="148" t="s">
        <v>15</v>
      </c>
      <c r="G1078" s="148">
        <v>1.8</v>
      </c>
      <c r="H1078" s="150">
        <v>3</v>
      </c>
      <c r="I1078" s="148" t="s">
        <v>15</v>
      </c>
      <c r="J1078" s="148">
        <v>4</v>
      </c>
      <c r="K1078" s="148">
        <v>0.5</v>
      </c>
      <c r="L1078" s="148">
        <v>2.8</v>
      </c>
      <c r="M1078" s="148">
        <v>13.5</v>
      </c>
    </row>
    <row r="1079" spans="1:13" ht="15.75" x14ac:dyDescent="0.25">
      <c r="A1079" s="118">
        <v>27</v>
      </c>
      <c r="B1079" s="148">
        <v>16.100000000000001</v>
      </c>
      <c r="C1079" s="148">
        <v>8.8000000000000007</v>
      </c>
      <c r="D1079" s="148">
        <v>39.5</v>
      </c>
      <c r="E1079" s="148">
        <v>2.2999999999999998</v>
      </c>
      <c r="F1079" s="148">
        <v>16</v>
      </c>
      <c r="G1079" s="148">
        <v>0.2</v>
      </c>
      <c r="H1079" s="150">
        <v>4</v>
      </c>
      <c r="I1079" s="148">
        <v>2</v>
      </c>
      <c r="J1079" s="148">
        <v>1.4</v>
      </c>
      <c r="K1079" s="148">
        <v>27.2</v>
      </c>
      <c r="L1079" s="148">
        <v>0.1</v>
      </c>
      <c r="M1079" s="148" t="s">
        <v>15</v>
      </c>
    </row>
    <row r="1080" spans="1:13" ht="15.75" x14ac:dyDescent="0.25">
      <c r="A1080" s="118">
        <v>28</v>
      </c>
      <c r="B1080" s="148">
        <v>0.8</v>
      </c>
      <c r="C1080" s="148">
        <v>1.1000000000000001</v>
      </c>
      <c r="D1080" s="148">
        <v>33</v>
      </c>
      <c r="E1080" s="148">
        <v>1.3</v>
      </c>
      <c r="F1080" s="148">
        <v>0</v>
      </c>
      <c r="G1080" s="148">
        <v>2.9</v>
      </c>
      <c r="H1080" s="150">
        <v>2</v>
      </c>
      <c r="I1080" s="148">
        <v>34.5</v>
      </c>
      <c r="J1080" s="148">
        <v>1.5</v>
      </c>
      <c r="K1080" s="148">
        <v>2.9</v>
      </c>
      <c r="L1080" s="148">
        <v>25.5</v>
      </c>
      <c r="M1080" s="148" t="s">
        <v>15</v>
      </c>
    </row>
    <row r="1081" spans="1:13" ht="15.75" x14ac:dyDescent="0.25">
      <c r="A1081" s="118">
        <v>29</v>
      </c>
      <c r="B1081" s="148">
        <v>3.5</v>
      </c>
      <c r="C1081" s="126"/>
      <c r="D1081" s="148">
        <v>14.1</v>
      </c>
      <c r="E1081" s="148">
        <v>3.5</v>
      </c>
      <c r="F1081" s="148">
        <v>0.6</v>
      </c>
      <c r="G1081" s="148">
        <v>29</v>
      </c>
      <c r="H1081" s="150">
        <v>1</v>
      </c>
      <c r="I1081" s="148">
        <v>14.4</v>
      </c>
      <c r="J1081" s="148">
        <v>8.4</v>
      </c>
      <c r="K1081" s="148">
        <v>22.2</v>
      </c>
      <c r="L1081" s="148">
        <v>15.5</v>
      </c>
      <c r="M1081" s="148" t="s">
        <v>15</v>
      </c>
    </row>
    <row r="1082" spans="1:13" ht="15.75" x14ac:dyDescent="0.25">
      <c r="A1082" s="118">
        <v>30</v>
      </c>
      <c r="B1082" s="148">
        <v>98.8</v>
      </c>
      <c r="C1082" s="126"/>
      <c r="D1082" s="148">
        <v>23</v>
      </c>
      <c r="E1082" s="148">
        <v>2.8</v>
      </c>
      <c r="F1082" s="148">
        <v>0.4</v>
      </c>
      <c r="G1082" s="148">
        <v>0.5</v>
      </c>
      <c r="H1082" s="148" t="s">
        <v>15</v>
      </c>
      <c r="I1082" s="148" t="s">
        <v>15</v>
      </c>
      <c r="J1082" s="148">
        <v>0.7</v>
      </c>
      <c r="K1082" s="149">
        <v>0</v>
      </c>
      <c r="L1082" s="148">
        <v>15.1</v>
      </c>
      <c r="M1082" s="148" t="s">
        <v>15</v>
      </c>
    </row>
    <row r="1083" spans="1:13" ht="15.75" x14ac:dyDescent="0.25">
      <c r="A1083" s="118">
        <v>31</v>
      </c>
      <c r="B1083" s="148" t="s">
        <v>15</v>
      </c>
      <c r="C1083" s="126"/>
      <c r="D1083" s="148">
        <v>5</v>
      </c>
      <c r="E1083" s="126"/>
      <c r="F1083" s="148">
        <v>0.5</v>
      </c>
      <c r="G1083" s="126"/>
      <c r="H1083" s="148" t="s">
        <v>15</v>
      </c>
      <c r="I1083" s="148">
        <v>3.4</v>
      </c>
      <c r="J1083" s="126"/>
      <c r="K1083" s="148">
        <v>10.6</v>
      </c>
      <c r="L1083" s="126"/>
      <c r="M1083" s="148" t="s">
        <v>15</v>
      </c>
    </row>
    <row r="1086" spans="1:13" ht="16.5" thickBot="1" x14ac:dyDescent="0.3">
      <c r="A1086" s="109" t="s">
        <v>61</v>
      </c>
      <c r="B1086" s="110">
        <v>2002</v>
      </c>
      <c r="C1086" s="111"/>
      <c r="D1086" s="111"/>
      <c r="E1086" s="112"/>
      <c r="F1086" s="113"/>
      <c r="G1086" s="113"/>
      <c r="H1086" s="113"/>
      <c r="I1086" s="111"/>
      <c r="J1086" s="111"/>
      <c r="K1086" s="111"/>
      <c r="L1086" s="111"/>
      <c r="M1086" s="111"/>
    </row>
    <row r="1087" spans="1:13" ht="15" thickBot="1" x14ac:dyDescent="0.25">
      <c r="A1087" s="115" t="s">
        <v>62</v>
      </c>
      <c r="B1087" s="129" t="s">
        <v>63</v>
      </c>
      <c r="C1087" s="129" t="s">
        <v>64</v>
      </c>
      <c r="D1087" s="129" t="s">
        <v>65</v>
      </c>
      <c r="E1087" s="129" t="s">
        <v>66</v>
      </c>
      <c r="F1087" s="129" t="s">
        <v>67</v>
      </c>
      <c r="G1087" s="129" t="s">
        <v>68</v>
      </c>
      <c r="H1087" s="129" t="s">
        <v>69</v>
      </c>
      <c r="I1087" s="129" t="s">
        <v>70</v>
      </c>
      <c r="J1087" s="129" t="s">
        <v>71</v>
      </c>
      <c r="K1087" s="129" t="s">
        <v>72</v>
      </c>
      <c r="L1087" s="129" t="s">
        <v>73</v>
      </c>
      <c r="M1087" s="130" t="s">
        <v>74</v>
      </c>
    </row>
    <row r="1088" spans="1:13" ht="16.5" thickTop="1" x14ac:dyDescent="0.25">
      <c r="A1088" s="131">
        <v>1</v>
      </c>
      <c r="B1088" s="132">
        <v>6</v>
      </c>
      <c r="C1088" s="151">
        <v>9.9</v>
      </c>
      <c r="D1088" s="151">
        <v>1.2</v>
      </c>
      <c r="E1088" s="151">
        <v>11.5</v>
      </c>
      <c r="F1088" s="151">
        <v>17</v>
      </c>
      <c r="G1088" s="151">
        <v>60.9</v>
      </c>
      <c r="H1088" s="151" t="s">
        <v>15</v>
      </c>
      <c r="I1088" s="151">
        <v>96</v>
      </c>
      <c r="J1088" s="151" t="s">
        <v>15</v>
      </c>
      <c r="K1088" s="151">
        <v>11.4</v>
      </c>
      <c r="L1088" s="151">
        <v>2.4</v>
      </c>
      <c r="M1088" s="151" t="s">
        <v>15</v>
      </c>
    </row>
    <row r="1089" spans="1:13" ht="15.75" x14ac:dyDescent="0.25">
      <c r="A1089" s="131">
        <v>2</v>
      </c>
      <c r="B1089" s="132">
        <v>4.5999999999999996</v>
      </c>
      <c r="C1089" s="132" t="s">
        <v>15</v>
      </c>
      <c r="D1089" s="132">
        <v>11</v>
      </c>
      <c r="E1089" s="132" t="s">
        <v>15</v>
      </c>
      <c r="F1089" s="132">
        <v>1.4</v>
      </c>
      <c r="G1089" s="132">
        <v>62.1</v>
      </c>
      <c r="H1089" s="132" t="s">
        <v>15</v>
      </c>
      <c r="I1089" s="132">
        <v>26.6</v>
      </c>
      <c r="J1089" s="132">
        <v>28.3</v>
      </c>
      <c r="K1089" s="132" t="s">
        <v>15</v>
      </c>
      <c r="L1089" s="132" t="s">
        <v>15</v>
      </c>
      <c r="M1089" s="132">
        <v>83.8</v>
      </c>
    </row>
    <row r="1090" spans="1:13" ht="15.75" x14ac:dyDescent="0.25">
      <c r="A1090" s="131">
        <v>3</v>
      </c>
      <c r="B1090" s="132" t="s">
        <v>15</v>
      </c>
      <c r="C1090" s="132" t="s">
        <v>15</v>
      </c>
      <c r="D1090" s="132">
        <v>22</v>
      </c>
      <c r="E1090" s="132" t="s">
        <v>15</v>
      </c>
      <c r="F1090" s="132">
        <v>28.8</v>
      </c>
      <c r="G1090" s="151">
        <v>7</v>
      </c>
      <c r="H1090" s="132" t="s">
        <v>15</v>
      </c>
      <c r="I1090" s="132">
        <v>0.5</v>
      </c>
      <c r="J1090" s="132" t="s">
        <v>15</v>
      </c>
      <c r="K1090" s="132" t="s">
        <v>15</v>
      </c>
      <c r="L1090" s="132" t="s">
        <v>15</v>
      </c>
      <c r="M1090" s="132">
        <v>0.2</v>
      </c>
    </row>
    <row r="1091" spans="1:13" ht="15.75" x14ac:dyDescent="0.25">
      <c r="A1091" s="131">
        <v>4</v>
      </c>
      <c r="B1091" s="132" t="s">
        <v>15</v>
      </c>
      <c r="C1091" s="132" t="s">
        <v>15</v>
      </c>
      <c r="D1091" s="132">
        <v>14.5</v>
      </c>
      <c r="E1091" s="132">
        <v>52.2</v>
      </c>
      <c r="F1091" s="132">
        <v>1.1000000000000001</v>
      </c>
      <c r="G1091" s="132" t="s">
        <v>15</v>
      </c>
      <c r="H1091" s="132" t="s">
        <v>15</v>
      </c>
      <c r="I1091" s="132">
        <v>9.1999999999999993</v>
      </c>
      <c r="J1091" s="151">
        <v>8</v>
      </c>
      <c r="K1091" s="132">
        <v>6.6</v>
      </c>
      <c r="L1091" s="132">
        <v>2.6</v>
      </c>
      <c r="M1091" s="132">
        <v>0.5</v>
      </c>
    </row>
    <row r="1092" spans="1:13" ht="15.75" x14ac:dyDescent="0.25">
      <c r="A1092" s="131">
        <v>5</v>
      </c>
      <c r="B1092" s="132" t="s">
        <v>15</v>
      </c>
      <c r="C1092" s="132">
        <v>1.9</v>
      </c>
      <c r="D1092" s="132">
        <v>119.5</v>
      </c>
      <c r="E1092" s="132">
        <v>0.6</v>
      </c>
      <c r="F1092" s="132">
        <v>2.6</v>
      </c>
      <c r="G1092" s="132">
        <v>1.6</v>
      </c>
      <c r="H1092" s="132" t="s">
        <v>15</v>
      </c>
      <c r="I1092" s="132" t="s">
        <v>15</v>
      </c>
      <c r="J1092" s="151">
        <v>9</v>
      </c>
      <c r="K1092" s="151">
        <v>2</v>
      </c>
      <c r="L1092" s="132">
        <v>37.799999999999997</v>
      </c>
      <c r="M1092" s="132" t="s">
        <v>15</v>
      </c>
    </row>
    <row r="1093" spans="1:13" ht="15.75" x14ac:dyDescent="0.25">
      <c r="A1093" s="131">
        <v>6</v>
      </c>
      <c r="B1093" s="132" t="s">
        <v>15</v>
      </c>
      <c r="C1093" s="132" t="s">
        <v>15</v>
      </c>
      <c r="D1093" s="132">
        <v>12.8</v>
      </c>
      <c r="E1093" s="132" t="s">
        <v>15</v>
      </c>
      <c r="F1093" s="132">
        <v>20.6</v>
      </c>
      <c r="G1093" s="132" t="s">
        <v>15</v>
      </c>
      <c r="H1093" s="132" t="s">
        <v>15</v>
      </c>
      <c r="I1093" s="132" t="s">
        <v>15</v>
      </c>
      <c r="J1093" s="132">
        <v>5.3</v>
      </c>
      <c r="K1093" s="132" t="s">
        <v>15</v>
      </c>
      <c r="L1093" s="132">
        <v>0.8</v>
      </c>
      <c r="M1093" s="132">
        <v>3.6</v>
      </c>
    </row>
    <row r="1094" spans="1:13" ht="15.75" x14ac:dyDescent="0.25">
      <c r="A1094" s="131">
        <v>7</v>
      </c>
      <c r="B1094" s="132">
        <v>6.7</v>
      </c>
      <c r="C1094" s="132" t="s">
        <v>15</v>
      </c>
      <c r="D1094" s="132" t="s">
        <v>15</v>
      </c>
      <c r="E1094" s="132">
        <v>8.3000000000000007</v>
      </c>
      <c r="F1094" s="132">
        <v>177.5</v>
      </c>
      <c r="G1094" s="132">
        <v>14.5</v>
      </c>
      <c r="H1094" s="132" t="s">
        <v>15</v>
      </c>
      <c r="I1094" s="132" t="s">
        <v>15</v>
      </c>
      <c r="J1094" s="132">
        <v>12.8</v>
      </c>
      <c r="K1094" s="132">
        <v>0.7</v>
      </c>
      <c r="L1094" s="132">
        <v>6.4</v>
      </c>
      <c r="M1094" s="132" t="s">
        <v>15</v>
      </c>
    </row>
    <row r="1095" spans="1:13" ht="15.75" x14ac:dyDescent="0.25">
      <c r="A1095" s="131">
        <v>8</v>
      </c>
      <c r="B1095" s="132">
        <v>28.2</v>
      </c>
      <c r="C1095" s="132" t="s">
        <v>15</v>
      </c>
      <c r="D1095" s="132" t="s">
        <v>15</v>
      </c>
      <c r="E1095" s="151">
        <v>5</v>
      </c>
      <c r="F1095" s="151">
        <v>1</v>
      </c>
      <c r="G1095" s="132">
        <v>15.8</v>
      </c>
      <c r="H1095" s="132" t="s">
        <v>15</v>
      </c>
      <c r="I1095" s="132" t="s">
        <v>15</v>
      </c>
      <c r="J1095" s="132">
        <v>22.8</v>
      </c>
      <c r="K1095" s="132">
        <v>2.8</v>
      </c>
      <c r="L1095" s="151">
        <v>1</v>
      </c>
      <c r="M1095" s="132">
        <v>6.7</v>
      </c>
    </row>
    <row r="1096" spans="1:13" ht="15.75" x14ac:dyDescent="0.25">
      <c r="A1096" s="131">
        <v>9</v>
      </c>
      <c r="B1096" s="132">
        <v>10.6</v>
      </c>
      <c r="C1096" s="132" t="s">
        <v>15</v>
      </c>
      <c r="D1096" s="132" t="s">
        <v>15</v>
      </c>
      <c r="E1096" s="132">
        <v>1.6</v>
      </c>
      <c r="F1096" s="132" t="s">
        <v>15</v>
      </c>
      <c r="G1096" s="132">
        <v>2.5</v>
      </c>
      <c r="H1096" s="132" t="s">
        <v>15</v>
      </c>
      <c r="I1096" s="132">
        <v>67.5</v>
      </c>
      <c r="J1096" s="151">
        <v>1</v>
      </c>
      <c r="K1096" s="132" t="s">
        <v>15</v>
      </c>
      <c r="L1096" s="151">
        <v>2</v>
      </c>
      <c r="M1096" s="132">
        <v>9.8000000000000007</v>
      </c>
    </row>
    <row r="1097" spans="1:13" ht="15.75" x14ac:dyDescent="0.25">
      <c r="A1097" s="131">
        <v>10</v>
      </c>
      <c r="B1097" s="132" t="s">
        <v>15</v>
      </c>
      <c r="C1097" s="132" t="s">
        <v>15</v>
      </c>
      <c r="D1097" s="132" t="s">
        <v>15</v>
      </c>
      <c r="E1097" s="132" t="s">
        <v>15</v>
      </c>
      <c r="F1097" s="132">
        <v>78.5</v>
      </c>
      <c r="G1097" s="151">
        <v>31</v>
      </c>
      <c r="H1097" s="132" t="s">
        <v>15</v>
      </c>
      <c r="I1097" s="132">
        <v>13.5</v>
      </c>
      <c r="J1097" s="151">
        <v>41</v>
      </c>
      <c r="K1097" s="132" t="s">
        <v>15</v>
      </c>
      <c r="L1097" s="151">
        <v>1</v>
      </c>
      <c r="M1097" s="132">
        <v>47.2</v>
      </c>
    </row>
    <row r="1098" spans="1:13" ht="15.75" x14ac:dyDescent="0.25">
      <c r="A1098" s="131">
        <v>11</v>
      </c>
      <c r="B1098" s="132">
        <v>3</v>
      </c>
      <c r="C1098" s="151">
        <v>1.3</v>
      </c>
      <c r="D1098" s="151">
        <v>0.6</v>
      </c>
      <c r="E1098" s="151">
        <v>15.7</v>
      </c>
      <c r="F1098" s="151">
        <v>22.7</v>
      </c>
      <c r="G1098" s="151">
        <v>9</v>
      </c>
      <c r="H1098" s="151">
        <v>1.5</v>
      </c>
      <c r="I1098" s="151" t="s">
        <v>15</v>
      </c>
      <c r="J1098" s="151" t="s">
        <v>15</v>
      </c>
      <c r="K1098" s="151" t="s">
        <v>15</v>
      </c>
      <c r="L1098" s="151">
        <v>2.6</v>
      </c>
      <c r="M1098" s="151" t="s">
        <v>15</v>
      </c>
    </row>
    <row r="1099" spans="1:13" ht="15.75" x14ac:dyDescent="0.25">
      <c r="A1099" s="131">
        <v>12</v>
      </c>
      <c r="B1099" s="132">
        <v>0</v>
      </c>
      <c r="C1099" s="132">
        <v>27.7</v>
      </c>
      <c r="D1099" s="132">
        <v>0.5</v>
      </c>
      <c r="E1099" s="151">
        <v>4</v>
      </c>
      <c r="F1099" s="132" t="s">
        <v>15</v>
      </c>
      <c r="G1099" s="132">
        <v>8.6999999999999993</v>
      </c>
      <c r="H1099" s="132">
        <v>17.5</v>
      </c>
      <c r="I1099" s="132" t="s">
        <v>15</v>
      </c>
      <c r="J1099" s="132" t="s">
        <v>15</v>
      </c>
      <c r="K1099" s="132">
        <v>6.9</v>
      </c>
      <c r="L1099" s="132">
        <v>2.2000000000000002</v>
      </c>
      <c r="M1099" s="132">
        <v>1.3</v>
      </c>
    </row>
    <row r="1100" spans="1:13" ht="15.75" x14ac:dyDescent="0.25">
      <c r="A1100" s="131">
        <v>13</v>
      </c>
      <c r="B1100" s="132" t="s">
        <v>15</v>
      </c>
      <c r="C1100" s="132">
        <v>1.9</v>
      </c>
      <c r="D1100" s="132" t="s">
        <v>15</v>
      </c>
      <c r="E1100" s="151">
        <v>1</v>
      </c>
      <c r="F1100" s="132">
        <v>10.5</v>
      </c>
      <c r="G1100" s="132">
        <v>4.9000000000000004</v>
      </c>
      <c r="H1100" s="132" t="s">
        <v>15</v>
      </c>
      <c r="I1100" s="132" t="s">
        <v>15</v>
      </c>
      <c r="J1100" s="132" t="s">
        <v>15</v>
      </c>
      <c r="K1100" s="132" t="s">
        <v>15</v>
      </c>
      <c r="L1100" s="132">
        <v>3.3</v>
      </c>
      <c r="M1100" s="132">
        <v>0.1</v>
      </c>
    </row>
    <row r="1101" spans="1:13" ht="15.75" x14ac:dyDescent="0.25">
      <c r="A1101" s="131">
        <v>14</v>
      </c>
      <c r="B1101" s="132" t="s">
        <v>15</v>
      </c>
      <c r="C1101" s="132">
        <v>6.8</v>
      </c>
      <c r="D1101" s="132">
        <v>8.5</v>
      </c>
      <c r="E1101" s="151">
        <v>9</v>
      </c>
      <c r="F1101" s="132">
        <v>21.6</v>
      </c>
      <c r="G1101" s="132">
        <v>3.2</v>
      </c>
      <c r="H1101" s="132">
        <v>53.4</v>
      </c>
      <c r="I1101" s="132" t="s">
        <v>15</v>
      </c>
      <c r="J1101" s="132">
        <v>3.3</v>
      </c>
      <c r="K1101" s="132">
        <v>104.1</v>
      </c>
      <c r="L1101" s="132" t="s">
        <v>15</v>
      </c>
      <c r="M1101" s="132">
        <v>4.0999999999999996</v>
      </c>
    </row>
    <row r="1102" spans="1:13" ht="15.75" x14ac:dyDescent="0.25">
      <c r="A1102" s="131">
        <v>15</v>
      </c>
      <c r="B1102" s="132">
        <v>2.2000000000000002</v>
      </c>
      <c r="C1102" s="132" t="s">
        <v>15</v>
      </c>
      <c r="D1102" s="132" t="s">
        <v>15</v>
      </c>
      <c r="E1102" s="132">
        <v>3.4</v>
      </c>
      <c r="F1102" s="146">
        <v>0</v>
      </c>
      <c r="G1102" s="151">
        <v>9</v>
      </c>
      <c r="H1102" s="132">
        <v>0.1</v>
      </c>
      <c r="I1102" s="132" t="s">
        <v>15</v>
      </c>
      <c r="J1102" s="132">
        <v>1.8</v>
      </c>
      <c r="K1102" s="132">
        <v>6.3</v>
      </c>
      <c r="L1102" s="132">
        <v>19.2</v>
      </c>
      <c r="M1102" s="151">
        <v>1</v>
      </c>
    </row>
    <row r="1103" spans="1:13" ht="15.75" x14ac:dyDescent="0.25">
      <c r="A1103" s="131">
        <v>16</v>
      </c>
      <c r="B1103" s="132">
        <v>14.4</v>
      </c>
      <c r="C1103" s="132" t="s">
        <v>15</v>
      </c>
      <c r="D1103" s="132">
        <v>1.7</v>
      </c>
      <c r="E1103" s="132">
        <v>7.1</v>
      </c>
      <c r="F1103" s="132">
        <v>0.7</v>
      </c>
      <c r="G1103" s="132" t="s">
        <v>15</v>
      </c>
      <c r="H1103" s="146">
        <v>0</v>
      </c>
      <c r="I1103" s="132" t="s">
        <v>15</v>
      </c>
      <c r="J1103" s="132" t="s">
        <v>15</v>
      </c>
      <c r="K1103" s="132" t="s">
        <v>15</v>
      </c>
      <c r="L1103" s="132">
        <v>1.2</v>
      </c>
      <c r="M1103" s="132">
        <v>6.7</v>
      </c>
    </row>
    <row r="1104" spans="1:13" ht="15.75" x14ac:dyDescent="0.25">
      <c r="A1104" s="131">
        <v>17</v>
      </c>
      <c r="B1104" s="132">
        <v>4.5999999999999996</v>
      </c>
      <c r="C1104" s="132">
        <v>21.1</v>
      </c>
      <c r="D1104" s="132">
        <v>2.8</v>
      </c>
      <c r="E1104" s="132">
        <v>1.5</v>
      </c>
      <c r="F1104" s="151">
        <v>136</v>
      </c>
      <c r="G1104" s="132">
        <v>4.5</v>
      </c>
      <c r="H1104" s="132" t="s">
        <v>15</v>
      </c>
      <c r="I1104" s="132" t="s">
        <v>15</v>
      </c>
      <c r="J1104" s="132">
        <v>9.6999999999999993</v>
      </c>
      <c r="K1104" s="132" t="s">
        <v>15</v>
      </c>
      <c r="L1104" s="132">
        <v>4.4000000000000004</v>
      </c>
      <c r="M1104" s="132">
        <v>12.3</v>
      </c>
    </row>
    <row r="1105" spans="1:13" ht="15.75" x14ac:dyDescent="0.25">
      <c r="A1105" s="131">
        <v>18</v>
      </c>
      <c r="B1105" s="132" t="s">
        <v>15</v>
      </c>
      <c r="C1105" s="132">
        <v>3.1</v>
      </c>
      <c r="D1105" s="132">
        <v>1.1000000000000001</v>
      </c>
      <c r="E1105" s="132">
        <v>3.8</v>
      </c>
      <c r="F1105" s="132" t="s">
        <v>15</v>
      </c>
      <c r="G1105" s="132">
        <v>1.8</v>
      </c>
      <c r="H1105" s="132" t="s">
        <v>15</v>
      </c>
      <c r="I1105" s="132" t="s">
        <v>15</v>
      </c>
      <c r="J1105" s="151">
        <v>1</v>
      </c>
      <c r="K1105" s="132">
        <v>13.3</v>
      </c>
      <c r="L1105" s="132">
        <v>6.8</v>
      </c>
      <c r="M1105" s="132">
        <v>45.8</v>
      </c>
    </row>
    <row r="1106" spans="1:13" ht="15.75" x14ac:dyDescent="0.25">
      <c r="A1106" s="131">
        <v>19</v>
      </c>
      <c r="B1106" s="132" t="s">
        <v>15</v>
      </c>
      <c r="C1106" s="132">
        <v>21.6</v>
      </c>
      <c r="D1106" s="132">
        <v>8.3000000000000007</v>
      </c>
      <c r="E1106" s="151">
        <v>5</v>
      </c>
      <c r="F1106" s="132" t="s">
        <v>15</v>
      </c>
      <c r="G1106" s="132" t="s">
        <v>15</v>
      </c>
      <c r="H1106" s="132" t="s">
        <v>15</v>
      </c>
      <c r="I1106" s="132" t="s">
        <v>15</v>
      </c>
      <c r="J1106" s="151">
        <v>80</v>
      </c>
      <c r="K1106" s="132" t="s">
        <v>15</v>
      </c>
      <c r="L1106" s="132">
        <v>4.5</v>
      </c>
      <c r="M1106" s="132">
        <v>16.8</v>
      </c>
    </row>
    <row r="1107" spans="1:13" ht="15.75" x14ac:dyDescent="0.25">
      <c r="A1107" s="131">
        <v>20</v>
      </c>
      <c r="B1107" s="132">
        <v>0.7</v>
      </c>
      <c r="C1107" s="132">
        <v>7.7</v>
      </c>
      <c r="D1107" s="132">
        <v>1.5</v>
      </c>
      <c r="E1107" s="132">
        <v>6.4</v>
      </c>
      <c r="F1107" s="151">
        <v>28</v>
      </c>
      <c r="G1107" s="132" t="s">
        <v>15</v>
      </c>
      <c r="H1107" s="132">
        <v>1.5</v>
      </c>
      <c r="I1107" s="132">
        <v>0.7</v>
      </c>
      <c r="J1107" s="151">
        <v>22</v>
      </c>
      <c r="K1107" s="132" t="s">
        <v>15</v>
      </c>
      <c r="L1107" s="132">
        <v>1.4</v>
      </c>
      <c r="M1107" s="132">
        <v>0.8</v>
      </c>
    </row>
    <row r="1108" spans="1:13" ht="15.75" x14ac:dyDescent="0.25">
      <c r="A1108" s="131">
        <v>21</v>
      </c>
      <c r="B1108" s="132">
        <v>8.9</v>
      </c>
      <c r="C1108" s="132">
        <v>3.7</v>
      </c>
      <c r="D1108" s="132">
        <v>15.1</v>
      </c>
      <c r="E1108" s="132">
        <v>12.5</v>
      </c>
      <c r="F1108" s="132" t="s">
        <v>15</v>
      </c>
      <c r="G1108" s="132">
        <v>19.399999999999999</v>
      </c>
      <c r="H1108" s="132">
        <v>5.3</v>
      </c>
      <c r="I1108" s="132" t="s">
        <v>15</v>
      </c>
      <c r="J1108" s="132">
        <v>2.7</v>
      </c>
      <c r="K1108" s="151">
        <v>18</v>
      </c>
      <c r="L1108" s="132" t="s">
        <v>15</v>
      </c>
      <c r="M1108" s="132">
        <v>39.1</v>
      </c>
    </row>
    <row r="1109" spans="1:13" ht="15.75" x14ac:dyDescent="0.25">
      <c r="A1109" s="131">
        <v>22</v>
      </c>
      <c r="B1109" s="132">
        <v>20.7</v>
      </c>
      <c r="C1109" s="132">
        <v>4</v>
      </c>
      <c r="D1109" s="132">
        <v>42</v>
      </c>
      <c r="E1109" s="151">
        <v>0</v>
      </c>
      <c r="F1109" s="151">
        <v>6</v>
      </c>
      <c r="G1109" s="132">
        <v>10.9</v>
      </c>
      <c r="H1109" s="132" t="s">
        <v>15</v>
      </c>
      <c r="I1109" s="132">
        <v>0.4</v>
      </c>
      <c r="J1109" s="132" t="s">
        <v>15</v>
      </c>
      <c r="K1109" s="132">
        <v>19.5</v>
      </c>
      <c r="L1109" s="132" t="s">
        <v>15</v>
      </c>
      <c r="M1109" s="132">
        <v>39.1</v>
      </c>
    </row>
    <row r="1110" spans="1:13" ht="15.75" x14ac:dyDescent="0.25">
      <c r="A1110" s="131">
        <v>23</v>
      </c>
      <c r="B1110" s="132">
        <v>9.3000000000000007</v>
      </c>
      <c r="C1110" s="132" t="s">
        <v>15</v>
      </c>
      <c r="D1110" s="132" t="s">
        <v>15</v>
      </c>
      <c r="E1110" s="132">
        <v>15.1</v>
      </c>
      <c r="F1110" s="132" t="s">
        <v>15</v>
      </c>
      <c r="G1110" s="132">
        <v>2.8</v>
      </c>
      <c r="H1110" s="132">
        <v>16.600000000000001</v>
      </c>
      <c r="I1110" s="132">
        <v>0.5</v>
      </c>
      <c r="J1110" s="132" t="s">
        <v>15</v>
      </c>
      <c r="K1110" s="132">
        <v>43.7</v>
      </c>
      <c r="L1110" s="132">
        <v>72.400000000000006</v>
      </c>
      <c r="M1110" s="132" t="s">
        <v>15</v>
      </c>
    </row>
    <row r="1111" spans="1:13" ht="15.75" x14ac:dyDescent="0.25">
      <c r="A1111" s="131">
        <v>24</v>
      </c>
      <c r="B1111" s="132" t="s">
        <v>15</v>
      </c>
      <c r="C1111" s="146">
        <v>0</v>
      </c>
      <c r="D1111" s="132" t="s">
        <v>15</v>
      </c>
      <c r="E1111" s="132">
        <v>12.5</v>
      </c>
      <c r="F1111" s="146">
        <v>0</v>
      </c>
      <c r="G1111" s="132" t="s">
        <v>15</v>
      </c>
      <c r="H1111" s="132">
        <v>10.4</v>
      </c>
      <c r="I1111" s="132">
        <v>30.6</v>
      </c>
      <c r="J1111" s="132">
        <v>0.6</v>
      </c>
      <c r="K1111" s="132">
        <v>2.1</v>
      </c>
      <c r="L1111" s="132">
        <v>23.9</v>
      </c>
      <c r="M1111" s="132">
        <v>4.7</v>
      </c>
    </row>
    <row r="1112" spans="1:13" ht="15.75" x14ac:dyDescent="0.25">
      <c r="A1112" s="131">
        <v>25</v>
      </c>
      <c r="B1112" s="132" t="s">
        <v>15</v>
      </c>
      <c r="C1112" s="132" t="s">
        <v>15</v>
      </c>
      <c r="D1112" s="132">
        <v>3.4</v>
      </c>
      <c r="E1112" s="132">
        <v>16.7</v>
      </c>
      <c r="F1112" s="132">
        <v>9.8000000000000007</v>
      </c>
      <c r="G1112" s="132" t="s">
        <v>15</v>
      </c>
      <c r="H1112" s="146">
        <v>0</v>
      </c>
      <c r="I1112" s="132">
        <v>56.3</v>
      </c>
      <c r="J1112" s="132" t="s">
        <v>15</v>
      </c>
      <c r="K1112" s="132" t="s">
        <v>15</v>
      </c>
      <c r="L1112" s="132">
        <v>0.1</v>
      </c>
      <c r="M1112" s="132">
        <v>4.8</v>
      </c>
    </row>
    <row r="1113" spans="1:13" ht="15.75" x14ac:dyDescent="0.25">
      <c r="A1113" s="131">
        <v>26</v>
      </c>
      <c r="B1113" s="132" t="s">
        <v>15</v>
      </c>
      <c r="C1113" s="132">
        <v>2.4</v>
      </c>
      <c r="D1113" s="132" t="s">
        <v>15</v>
      </c>
      <c r="E1113" s="132">
        <v>37.6</v>
      </c>
      <c r="F1113" s="151">
        <v>1</v>
      </c>
      <c r="G1113" s="132" t="s">
        <v>15</v>
      </c>
      <c r="H1113" s="146">
        <v>0</v>
      </c>
      <c r="I1113" s="132">
        <v>2.4</v>
      </c>
      <c r="J1113" s="132" t="s">
        <v>15</v>
      </c>
      <c r="K1113" s="132">
        <v>3.6</v>
      </c>
      <c r="L1113" s="132">
        <v>6.2</v>
      </c>
      <c r="M1113" s="132">
        <v>8.1</v>
      </c>
    </row>
    <row r="1114" spans="1:13" ht="15.75" x14ac:dyDescent="0.25">
      <c r="A1114" s="131">
        <v>27</v>
      </c>
      <c r="B1114" s="132" t="s">
        <v>15</v>
      </c>
      <c r="C1114" s="146">
        <v>0</v>
      </c>
      <c r="D1114" s="132" t="s">
        <v>15</v>
      </c>
      <c r="E1114" s="132">
        <v>28.5</v>
      </c>
      <c r="F1114" s="132">
        <v>2.6</v>
      </c>
      <c r="G1114" s="132">
        <v>3.5</v>
      </c>
      <c r="H1114" s="132">
        <v>85.4</v>
      </c>
      <c r="I1114" s="151">
        <v>31</v>
      </c>
      <c r="J1114" s="132">
        <v>35.799999999999997</v>
      </c>
      <c r="K1114" s="132" t="s">
        <v>15</v>
      </c>
      <c r="L1114" s="132">
        <v>6.7</v>
      </c>
      <c r="M1114" s="132">
        <v>1.7</v>
      </c>
    </row>
    <row r="1115" spans="1:13" ht="15.75" x14ac:dyDescent="0.25">
      <c r="A1115" s="131">
        <v>28</v>
      </c>
      <c r="B1115" s="132">
        <v>6</v>
      </c>
      <c r="C1115" s="151">
        <v>1.2</v>
      </c>
      <c r="D1115" s="151">
        <v>19.2</v>
      </c>
      <c r="E1115" s="151">
        <v>6.7</v>
      </c>
      <c r="F1115" s="151" t="s">
        <v>15</v>
      </c>
      <c r="G1115" s="151">
        <v>2.8</v>
      </c>
      <c r="H1115" s="151">
        <v>9.8000000000000007</v>
      </c>
      <c r="I1115" s="151" t="s">
        <v>15</v>
      </c>
      <c r="J1115" s="151">
        <v>13.4</v>
      </c>
      <c r="K1115" s="151">
        <v>1</v>
      </c>
      <c r="L1115" s="151" t="s">
        <v>15</v>
      </c>
      <c r="M1115" s="151">
        <v>7.9</v>
      </c>
    </row>
    <row r="1116" spans="1:13" ht="15.75" x14ac:dyDescent="0.25">
      <c r="A1116" s="131">
        <v>29</v>
      </c>
      <c r="B1116" s="132" t="s">
        <v>15</v>
      </c>
      <c r="C1116" s="126"/>
      <c r="D1116" s="132">
        <v>78</v>
      </c>
      <c r="E1116" s="151">
        <v>0</v>
      </c>
      <c r="F1116" s="132" t="s">
        <v>15</v>
      </c>
      <c r="G1116" s="132">
        <v>22.2</v>
      </c>
      <c r="H1116" s="132">
        <v>29.8</v>
      </c>
      <c r="I1116" s="132">
        <v>29.6</v>
      </c>
      <c r="J1116" s="151">
        <v>6</v>
      </c>
      <c r="K1116" s="132" t="s">
        <v>15</v>
      </c>
      <c r="L1116" s="132" t="s">
        <v>15</v>
      </c>
      <c r="M1116" s="132">
        <v>21.2</v>
      </c>
    </row>
    <row r="1117" spans="1:13" ht="15.75" x14ac:dyDescent="0.25">
      <c r="A1117" s="131">
        <v>30</v>
      </c>
      <c r="B1117" s="132" t="s">
        <v>15</v>
      </c>
      <c r="C1117" s="126"/>
      <c r="D1117" s="132">
        <v>20.3</v>
      </c>
      <c r="E1117" s="151">
        <v>0</v>
      </c>
      <c r="F1117" s="132">
        <v>0.5</v>
      </c>
      <c r="G1117" s="132" t="s">
        <v>15</v>
      </c>
      <c r="H1117" s="146">
        <v>0</v>
      </c>
      <c r="I1117" s="132" t="s">
        <v>15</v>
      </c>
      <c r="J1117" s="132">
        <v>0.6</v>
      </c>
      <c r="K1117" s="132" t="s">
        <v>15</v>
      </c>
      <c r="L1117" s="132">
        <v>132.6</v>
      </c>
      <c r="M1117" s="132" t="s">
        <v>15</v>
      </c>
    </row>
    <row r="1118" spans="1:13" ht="15.75" x14ac:dyDescent="0.25">
      <c r="A1118" s="131">
        <v>31</v>
      </c>
      <c r="B1118" s="132">
        <v>23.5</v>
      </c>
      <c r="C1118" s="126"/>
      <c r="D1118" s="132" t="s">
        <v>15</v>
      </c>
      <c r="E1118" s="126"/>
      <c r="F1118" s="132">
        <v>9.5</v>
      </c>
      <c r="G1118" s="126"/>
      <c r="H1118" s="146">
        <v>0</v>
      </c>
      <c r="I1118" s="151">
        <v>3</v>
      </c>
      <c r="J1118" s="126"/>
      <c r="K1118" s="132">
        <v>5.5</v>
      </c>
      <c r="L1118" s="126"/>
      <c r="M1118" s="132">
        <v>0.3</v>
      </c>
    </row>
    <row r="1121" spans="1:13" ht="16.5" thickBot="1" x14ac:dyDescent="0.3">
      <c r="A1121" s="109" t="s">
        <v>61</v>
      </c>
      <c r="B1121" s="110">
        <v>2003</v>
      </c>
      <c r="C1121" s="111"/>
      <c r="D1121" s="111"/>
      <c r="E1121" s="112"/>
      <c r="F1121" s="113"/>
      <c r="G1121" s="113"/>
      <c r="H1121" s="113"/>
      <c r="I1121" s="111"/>
      <c r="J1121" s="111"/>
      <c r="K1121" s="111"/>
      <c r="L1121" s="111"/>
      <c r="M1121" s="111"/>
    </row>
    <row r="1122" spans="1:13" ht="15" thickBot="1" x14ac:dyDescent="0.25">
      <c r="A1122" s="115" t="s">
        <v>62</v>
      </c>
      <c r="B1122" s="129" t="s">
        <v>63</v>
      </c>
      <c r="C1122" s="129" t="s">
        <v>64</v>
      </c>
      <c r="D1122" s="129" t="s">
        <v>65</v>
      </c>
      <c r="E1122" s="129" t="s">
        <v>66</v>
      </c>
      <c r="F1122" s="129" t="s">
        <v>67</v>
      </c>
      <c r="G1122" s="129" t="s">
        <v>68</v>
      </c>
      <c r="H1122" s="129" t="s">
        <v>69</v>
      </c>
      <c r="I1122" s="129" t="s">
        <v>70</v>
      </c>
      <c r="J1122" s="129" t="s">
        <v>71</v>
      </c>
      <c r="K1122" s="129" t="s">
        <v>72</v>
      </c>
      <c r="L1122" s="129" t="s">
        <v>73</v>
      </c>
      <c r="M1122" s="130" t="s">
        <v>74</v>
      </c>
    </row>
    <row r="1123" spans="1:13" ht="16.5" thickTop="1" x14ac:dyDescent="0.25">
      <c r="A1123" s="131">
        <v>1</v>
      </c>
      <c r="B1123" s="132">
        <v>19.7</v>
      </c>
      <c r="C1123" s="132" t="s">
        <v>15</v>
      </c>
      <c r="D1123" s="132">
        <v>7.3</v>
      </c>
      <c r="E1123" s="132">
        <v>34.5</v>
      </c>
      <c r="F1123" s="132" t="s">
        <v>15</v>
      </c>
      <c r="G1123" s="132">
        <v>0</v>
      </c>
      <c r="H1123" s="132">
        <v>0</v>
      </c>
      <c r="I1123" s="132">
        <v>11</v>
      </c>
      <c r="J1123" s="132">
        <v>0</v>
      </c>
      <c r="K1123" s="132">
        <v>1.4</v>
      </c>
      <c r="L1123" s="132" t="s">
        <v>15</v>
      </c>
      <c r="M1123" s="132">
        <v>4</v>
      </c>
    </row>
    <row r="1124" spans="1:13" ht="15.75" x14ac:dyDescent="0.25">
      <c r="A1124" s="131">
        <v>2</v>
      </c>
      <c r="B1124" s="132">
        <v>1.5</v>
      </c>
      <c r="C1124" s="132" t="s">
        <v>15</v>
      </c>
      <c r="D1124" s="132">
        <v>7.4</v>
      </c>
      <c r="E1124" s="151">
        <v>4</v>
      </c>
      <c r="F1124" s="151">
        <v>3.8</v>
      </c>
      <c r="G1124" s="151">
        <v>0</v>
      </c>
      <c r="H1124" s="151">
        <v>1.2</v>
      </c>
      <c r="I1124" s="151">
        <v>16.5</v>
      </c>
      <c r="J1124" s="151">
        <v>36.5</v>
      </c>
      <c r="K1124" s="151" t="s">
        <v>15</v>
      </c>
      <c r="L1124" s="151">
        <v>1.5</v>
      </c>
      <c r="M1124" s="151">
        <v>12.7</v>
      </c>
    </row>
    <row r="1125" spans="1:13" ht="15.75" x14ac:dyDescent="0.25">
      <c r="A1125" s="131">
        <v>3</v>
      </c>
      <c r="B1125" s="132">
        <v>0.3</v>
      </c>
      <c r="C1125" s="132" t="s">
        <v>15</v>
      </c>
      <c r="D1125" s="132">
        <v>0.1</v>
      </c>
      <c r="E1125" s="132">
        <v>9.6999999999999993</v>
      </c>
      <c r="F1125" s="132" t="s">
        <v>15</v>
      </c>
      <c r="G1125" s="132">
        <v>0</v>
      </c>
      <c r="H1125" s="132" t="s">
        <v>15</v>
      </c>
      <c r="I1125" s="132" t="s">
        <v>15</v>
      </c>
      <c r="J1125" s="132" t="s">
        <v>15</v>
      </c>
      <c r="K1125" s="132">
        <v>5.0999999999999996</v>
      </c>
      <c r="L1125" s="132" t="s">
        <v>15</v>
      </c>
      <c r="M1125" s="132" t="s">
        <v>15</v>
      </c>
    </row>
    <row r="1126" spans="1:13" ht="15.75" x14ac:dyDescent="0.25">
      <c r="A1126" s="131">
        <v>4</v>
      </c>
      <c r="B1126" s="132" t="s">
        <v>15</v>
      </c>
      <c r="C1126" s="151">
        <v>20</v>
      </c>
      <c r="D1126" s="151" t="s">
        <v>15</v>
      </c>
      <c r="E1126" s="151">
        <v>16.399999999999999</v>
      </c>
      <c r="F1126" s="151">
        <v>36.1</v>
      </c>
      <c r="G1126" s="151">
        <v>0.5</v>
      </c>
      <c r="H1126" s="151">
        <v>0</v>
      </c>
      <c r="I1126" s="151">
        <v>5.4</v>
      </c>
      <c r="J1126" s="151">
        <v>0</v>
      </c>
      <c r="K1126" s="151">
        <v>8.1999999999999993</v>
      </c>
      <c r="L1126" s="151" t="s">
        <v>15</v>
      </c>
      <c r="M1126" s="151">
        <v>15.5</v>
      </c>
    </row>
    <row r="1127" spans="1:13" ht="15.75" x14ac:dyDescent="0.25">
      <c r="A1127" s="131">
        <v>5</v>
      </c>
      <c r="B1127" s="132" t="s">
        <v>15</v>
      </c>
      <c r="C1127" s="132" t="s">
        <v>15</v>
      </c>
      <c r="D1127" s="132">
        <v>36.299999999999997</v>
      </c>
      <c r="E1127" s="151">
        <v>18</v>
      </c>
      <c r="F1127" s="151" t="s">
        <v>15</v>
      </c>
      <c r="G1127" s="151" t="s">
        <v>15</v>
      </c>
      <c r="H1127" s="151" t="s">
        <v>15</v>
      </c>
      <c r="I1127" s="151" t="s">
        <v>15</v>
      </c>
      <c r="J1127" s="151">
        <v>18.600000000000001</v>
      </c>
      <c r="K1127" s="151">
        <v>3.2</v>
      </c>
      <c r="L1127" s="151">
        <v>6.3</v>
      </c>
      <c r="M1127" s="151">
        <v>3.6</v>
      </c>
    </row>
    <row r="1128" spans="1:13" ht="15.75" x14ac:dyDescent="0.25">
      <c r="A1128" s="131">
        <v>6</v>
      </c>
      <c r="B1128" s="132" t="s">
        <v>15</v>
      </c>
      <c r="C1128" s="132">
        <v>5.2</v>
      </c>
      <c r="D1128" s="132">
        <v>3.5</v>
      </c>
      <c r="E1128" s="132">
        <v>1.8</v>
      </c>
      <c r="F1128" s="132">
        <v>6</v>
      </c>
      <c r="G1128" s="132" t="s">
        <v>15</v>
      </c>
      <c r="H1128" s="132">
        <v>0</v>
      </c>
      <c r="I1128" s="132">
        <v>1.5</v>
      </c>
      <c r="J1128" s="132">
        <v>0</v>
      </c>
      <c r="K1128" s="132">
        <v>13.8</v>
      </c>
      <c r="L1128" s="132">
        <v>6.2</v>
      </c>
      <c r="M1128" s="132">
        <v>2</v>
      </c>
    </row>
    <row r="1129" spans="1:13" ht="15.75" x14ac:dyDescent="0.25">
      <c r="A1129" s="131">
        <v>7</v>
      </c>
      <c r="B1129" s="132">
        <v>26.3</v>
      </c>
      <c r="C1129" s="132" t="s">
        <v>15</v>
      </c>
      <c r="D1129" s="132">
        <v>36</v>
      </c>
      <c r="E1129" s="146">
        <v>0</v>
      </c>
      <c r="F1129" s="132">
        <v>2.4</v>
      </c>
      <c r="G1129" s="132" t="s">
        <v>15</v>
      </c>
      <c r="H1129" s="132">
        <v>1</v>
      </c>
      <c r="I1129" s="132" t="s">
        <v>15</v>
      </c>
      <c r="J1129" s="132">
        <v>0</v>
      </c>
      <c r="K1129" s="132">
        <v>15.8</v>
      </c>
      <c r="L1129" s="132" t="s">
        <v>15</v>
      </c>
      <c r="M1129" s="132">
        <v>0</v>
      </c>
    </row>
    <row r="1130" spans="1:13" ht="15.75" x14ac:dyDescent="0.25">
      <c r="A1130" s="131">
        <v>8</v>
      </c>
      <c r="B1130" s="132">
        <v>26.2</v>
      </c>
      <c r="C1130" s="132" t="s">
        <v>15</v>
      </c>
      <c r="D1130" s="132">
        <v>1.2</v>
      </c>
      <c r="E1130" s="132">
        <v>1.4</v>
      </c>
      <c r="F1130" s="132">
        <v>27</v>
      </c>
      <c r="G1130" s="146">
        <v>19.2</v>
      </c>
      <c r="H1130" s="132">
        <v>2.4</v>
      </c>
      <c r="I1130" s="132">
        <v>0</v>
      </c>
      <c r="J1130" s="132">
        <v>15.2</v>
      </c>
      <c r="K1130" s="132">
        <v>11.3</v>
      </c>
      <c r="L1130" s="132">
        <v>5.2</v>
      </c>
      <c r="M1130" s="132" t="s">
        <v>15</v>
      </c>
    </row>
    <row r="1131" spans="1:13" ht="15.75" x14ac:dyDescent="0.25">
      <c r="A1131" s="131">
        <v>9</v>
      </c>
      <c r="B1131" s="132" t="s">
        <v>15</v>
      </c>
      <c r="C1131" s="132" t="s">
        <v>15</v>
      </c>
      <c r="D1131" s="132" t="s">
        <v>15</v>
      </c>
      <c r="E1131" s="132" t="s">
        <v>15</v>
      </c>
      <c r="F1131" s="132">
        <v>132.6</v>
      </c>
      <c r="G1131" s="132">
        <v>34.799999999999997</v>
      </c>
      <c r="H1131" s="132">
        <v>5.6</v>
      </c>
      <c r="I1131" s="132">
        <v>0</v>
      </c>
      <c r="J1131" s="132">
        <v>15.6</v>
      </c>
      <c r="K1131" s="132">
        <v>22.2</v>
      </c>
      <c r="L1131" s="132" t="s">
        <v>15</v>
      </c>
      <c r="M1131" s="132">
        <v>2.5</v>
      </c>
    </row>
    <row r="1132" spans="1:13" ht="15.75" x14ac:dyDescent="0.25">
      <c r="A1132" s="131">
        <v>10</v>
      </c>
      <c r="B1132" s="151">
        <v>14</v>
      </c>
      <c r="C1132" s="151" t="s">
        <v>15</v>
      </c>
      <c r="D1132" s="151" t="s">
        <v>15</v>
      </c>
      <c r="E1132" s="146">
        <v>0</v>
      </c>
      <c r="F1132" s="151">
        <v>6.5</v>
      </c>
      <c r="G1132" s="151">
        <v>3.4</v>
      </c>
      <c r="H1132" s="151">
        <v>0.5</v>
      </c>
      <c r="I1132" s="151">
        <v>0</v>
      </c>
      <c r="J1132" s="151" t="s">
        <v>15</v>
      </c>
      <c r="K1132" s="151">
        <v>3</v>
      </c>
      <c r="L1132" s="151" t="s">
        <v>15</v>
      </c>
      <c r="M1132" s="151">
        <v>8.1</v>
      </c>
    </row>
    <row r="1133" spans="1:13" ht="15.75" x14ac:dyDescent="0.25">
      <c r="A1133" s="131">
        <v>11</v>
      </c>
      <c r="B1133" s="132" t="s">
        <v>15</v>
      </c>
      <c r="C1133" s="132">
        <v>55.7</v>
      </c>
      <c r="D1133" s="132">
        <v>52.5</v>
      </c>
      <c r="E1133" s="132">
        <v>4.8</v>
      </c>
      <c r="F1133" s="132">
        <v>17.7</v>
      </c>
      <c r="G1133" s="132">
        <v>15.4</v>
      </c>
      <c r="H1133" s="132">
        <v>1.3</v>
      </c>
      <c r="I1133" s="132">
        <v>0</v>
      </c>
      <c r="J1133" s="132">
        <v>0</v>
      </c>
      <c r="K1133" s="132">
        <v>13.3</v>
      </c>
      <c r="L1133" s="132" t="s">
        <v>15</v>
      </c>
      <c r="M1133" s="132">
        <v>12.9</v>
      </c>
    </row>
    <row r="1134" spans="1:13" ht="15.75" x14ac:dyDescent="0.25">
      <c r="A1134" s="131">
        <v>12</v>
      </c>
      <c r="B1134" s="132" t="s">
        <v>15</v>
      </c>
      <c r="C1134" s="151">
        <v>5</v>
      </c>
      <c r="D1134" s="146">
        <v>0</v>
      </c>
      <c r="E1134" s="151" t="s">
        <v>15</v>
      </c>
      <c r="F1134" s="151">
        <v>7.9</v>
      </c>
      <c r="G1134" s="151">
        <v>0</v>
      </c>
      <c r="H1134" s="151" t="s">
        <v>15</v>
      </c>
      <c r="I1134" s="151" t="s">
        <v>15</v>
      </c>
      <c r="J1134" s="151">
        <v>20.6</v>
      </c>
      <c r="K1134" s="151">
        <v>9.6</v>
      </c>
      <c r="L1134" s="151">
        <v>51.5</v>
      </c>
      <c r="M1134" s="151">
        <v>4.5</v>
      </c>
    </row>
    <row r="1135" spans="1:13" ht="15.75" x14ac:dyDescent="0.25">
      <c r="A1135" s="131">
        <v>13</v>
      </c>
      <c r="B1135" s="132">
        <v>0.8</v>
      </c>
      <c r="C1135" s="132" t="s">
        <v>15</v>
      </c>
      <c r="D1135" s="132" t="s">
        <v>15</v>
      </c>
      <c r="E1135" s="146">
        <v>0</v>
      </c>
      <c r="F1135" s="132">
        <v>5.4</v>
      </c>
      <c r="G1135" s="132">
        <v>12.2</v>
      </c>
      <c r="H1135" s="132">
        <v>2</v>
      </c>
      <c r="I1135" s="132">
        <v>7.2</v>
      </c>
      <c r="J1135" s="132" t="s">
        <v>15</v>
      </c>
      <c r="K1135" s="132">
        <v>19.8</v>
      </c>
      <c r="L1135" s="132">
        <v>7</v>
      </c>
      <c r="M1135" s="132">
        <v>14.6</v>
      </c>
    </row>
    <row r="1136" spans="1:13" ht="15.75" x14ac:dyDescent="0.25">
      <c r="A1136" s="131">
        <v>14</v>
      </c>
      <c r="B1136" s="132">
        <v>11.5</v>
      </c>
      <c r="C1136" s="132">
        <v>15.5</v>
      </c>
      <c r="D1136" s="132" t="s">
        <v>15</v>
      </c>
      <c r="E1136" s="146">
        <v>0</v>
      </c>
      <c r="F1136" s="132">
        <v>0</v>
      </c>
      <c r="G1136" s="132" t="s">
        <v>15</v>
      </c>
      <c r="H1136" s="132">
        <v>14.8</v>
      </c>
      <c r="I1136" s="132">
        <v>0</v>
      </c>
      <c r="J1136" s="132">
        <v>0</v>
      </c>
      <c r="K1136" s="132" t="s">
        <v>15</v>
      </c>
      <c r="L1136" s="132">
        <v>1.1000000000000001</v>
      </c>
      <c r="M1136" s="132" t="s">
        <v>83</v>
      </c>
    </row>
    <row r="1137" spans="1:13" ht="15.75" x14ac:dyDescent="0.25">
      <c r="A1137" s="131">
        <v>15</v>
      </c>
      <c r="B1137" s="132">
        <v>16.8</v>
      </c>
      <c r="C1137" s="132" t="s">
        <v>15</v>
      </c>
      <c r="D1137" s="132">
        <v>3.9</v>
      </c>
      <c r="E1137" s="132">
        <v>2.2000000000000002</v>
      </c>
      <c r="F1137" s="132">
        <v>12.4</v>
      </c>
      <c r="G1137" s="132">
        <v>0</v>
      </c>
      <c r="H1137" s="132" t="s">
        <v>15</v>
      </c>
      <c r="I1137" s="132" t="s">
        <v>15</v>
      </c>
      <c r="J1137" s="132">
        <v>21.5</v>
      </c>
      <c r="K1137" s="132">
        <v>7.2</v>
      </c>
      <c r="L1137" s="132">
        <v>1</v>
      </c>
      <c r="M1137" s="132">
        <v>12.7</v>
      </c>
    </row>
    <row r="1138" spans="1:13" ht="15.75" x14ac:dyDescent="0.25">
      <c r="A1138" s="131">
        <v>16</v>
      </c>
      <c r="B1138" s="132" t="s">
        <v>15</v>
      </c>
      <c r="C1138" s="132" t="s">
        <v>15</v>
      </c>
      <c r="D1138" s="132">
        <v>20.6</v>
      </c>
      <c r="E1138" s="132">
        <v>14.2</v>
      </c>
      <c r="F1138" s="132" t="s">
        <v>15</v>
      </c>
      <c r="G1138" s="132">
        <v>0.3</v>
      </c>
      <c r="H1138" s="132">
        <v>1.3</v>
      </c>
      <c r="I1138" s="132" t="s">
        <v>15</v>
      </c>
      <c r="J1138" s="132">
        <v>13.5</v>
      </c>
      <c r="K1138" s="132">
        <v>15.8</v>
      </c>
      <c r="L1138" s="132">
        <v>10.9</v>
      </c>
      <c r="M1138" s="132">
        <v>10.4</v>
      </c>
    </row>
    <row r="1139" spans="1:13" ht="15.75" x14ac:dyDescent="0.25">
      <c r="A1139" s="131">
        <v>17</v>
      </c>
      <c r="B1139" s="132">
        <v>13.9</v>
      </c>
      <c r="C1139" s="132" t="s">
        <v>15</v>
      </c>
      <c r="D1139" s="132">
        <v>13.9</v>
      </c>
      <c r="E1139" s="132">
        <v>45.1</v>
      </c>
      <c r="F1139" s="132" t="s">
        <v>15</v>
      </c>
      <c r="G1139" s="132">
        <v>0.5</v>
      </c>
      <c r="H1139" s="132">
        <v>18.3</v>
      </c>
      <c r="I1139" s="132">
        <v>3.1</v>
      </c>
      <c r="J1139" s="132">
        <v>8.4</v>
      </c>
      <c r="K1139" s="132">
        <v>3</v>
      </c>
      <c r="L1139" s="132">
        <v>0.5</v>
      </c>
      <c r="M1139" s="132" t="s">
        <v>15</v>
      </c>
    </row>
    <row r="1140" spans="1:13" ht="15.75" x14ac:dyDescent="0.25">
      <c r="A1140" s="131">
        <v>18</v>
      </c>
      <c r="B1140" s="132">
        <v>9.5</v>
      </c>
      <c r="C1140" s="132" t="s">
        <v>15</v>
      </c>
      <c r="D1140" s="132">
        <v>16.399999999999999</v>
      </c>
      <c r="E1140" s="132">
        <v>2.9</v>
      </c>
      <c r="F1140" s="132" t="s">
        <v>15</v>
      </c>
      <c r="G1140" s="132" t="s">
        <v>15</v>
      </c>
      <c r="H1140" s="132" t="s">
        <v>15</v>
      </c>
      <c r="I1140" s="132">
        <v>5.2</v>
      </c>
      <c r="J1140" s="132">
        <v>30</v>
      </c>
      <c r="K1140" s="132">
        <v>49.7</v>
      </c>
      <c r="L1140" s="132">
        <v>4.5</v>
      </c>
      <c r="M1140" s="132">
        <v>13.5</v>
      </c>
    </row>
    <row r="1141" spans="1:13" ht="15.75" x14ac:dyDescent="0.25">
      <c r="A1141" s="131">
        <v>19</v>
      </c>
      <c r="B1141" s="132" t="s">
        <v>15</v>
      </c>
      <c r="C1141" s="132" t="s">
        <v>15</v>
      </c>
      <c r="D1141" s="132">
        <v>2.8</v>
      </c>
      <c r="E1141" s="132">
        <v>1.4</v>
      </c>
      <c r="F1141" s="132">
        <v>21.4</v>
      </c>
      <c r="G1141" s="132">
        <v>6.4</v>
      </c>
      <c r="H1141" s="132" t="s">
        <v>15</v>
      </c>
      <c r="I1141" s="132">
        <v>1</v>
      </c>
      <c r="J1141" s="132">
        <v>49</v>
      </c>
      <c r="K1141" s="132">
        <v>0.5</v>
      </c>
      <c r="L1141" s="132">
        <v>12.6</v>
      </c>
      <c r="M1141" s="132">
        <v>0</v>
      </c>
    </row>
    <row r="1142" spans="1:13" ht="15.75" x14ac:dyDescent="0.25">
      <c r="A1142" s="131">
        <v>20</v>
      </c>
      <c r="B1142" s="132" t="s">
        <v>15</v>
      </c>
      <c r="C1142" s="132" t="s">
        <v>15</v>
      </c>
      <c r="D1142" s="132">
        <v>17.2</v>
      </c>
      <c r="E1142" s="132">
        <v>77.7</v>
      </c>
      <c r="F1142" s="132">
        <v>2</v>
      </c>
      <c r="G1142" s="132" t="s">
        <v>15</v>
      </c>
      <c r="H1142" s="132">
        <v>14</v>
      </c>
      <c r="I1142" s="132">
        <v>27</v>
      </c>
      <c r="J1142" s="132">
        <v>0</v>
      </c>
      <c r="K1142" s="132">
        <v>3.2</v>
      </c>
      <c r="L1142" s="132">
        <v>7.4</v>
      </c>
      <c r="M1142" s="132" t="s">
        <v>15</v>
      </c>
    </row>
    <row r="1143" spans="1:13" ht="15.75" x14ac:dyDescent="0.25">
      <c r="A1143" s="131">
        <v>21</v>
      </c>
      <c r="B1143" s="132" t="s">
        <v>15</v>
      </c>
      <c r="C1143" s="132">
        <v>8.5</v>
      </c>
      <c r="D1143" s="132">
        <v>50.8</v>
      </c>
      <c r="E1143" s="132" t="s">
        <v>15</v>
      </c>
      <c r="F1143" s="132" t="s">
        <v>15</v>
      </c>
      <c r="G1143" s="132" t="s">
        <v>15</v>
      </c>
      <c r="H1143" s="132" t="s">
        <v>15</v>
      </c>
      <c r="I1143" s="132" t="s">
        <v>15</v>
      </c>
      <c r="J1143" s="132">
        <v>57.5</v>
      </c>
      <c r="K1143" s="132" t="s">
        <v>15</v>
      </c>
      <c r="L1143" s="132">
        <v>2.4</v>
      </c>
      <c r="M1143" s="132" t="s">
        <v>15</v>
      </c>
    </row>
    <row r="1144" spans="1:13" ht="15.75" x14ac:dyDescent="0.25">
      <c r="A1144" s="131">
        <v>22</v>
      </c>
      <c r="B1144" s="132">
        <v>35.799999999999997</v>
      </c>
      <c r="C1144" s="151">
        <v>18</v>
      </c>
      <c r="D1144" s="151">
        <v>12.1</v>
      </c>
      <c r="E1144" s="151" t="s">
        <v>15</v>
      </c>
      <c r="F1144" s="151" t="s">
        <v>15</v>
      </c>
      <c r="G1144" s="151">
        <v>12</v>
      </c>
      <c r="H1144" s="151" t="s">
        <v>15</v>
      </c>
      <c r="I1144" s="151">
        <v>1.6</v>
      </c>
      <c r="J1144" s="151">
        <v>4</v>
      </c>
      <c r="K1144" s="151" t="s">
        <v>15</v>
      </c>
      <c r="L1144" s="151">
        <v>42</v>
      </c>
      <c r="M1144" s="151">
        <v>18.600000000000001</v>
      </c>
    </row>
    <row r="1145" spans="1:13" ht="15.75" x14ac:dyDescent="0.25">
      <c r="A1145" s="131">
        <v>23</v>
      </c>
      <c r="B1145" s="132" t="s">
        <v>15</v>
      </c>
      <c r="C1145" s="151">
        <v>10</v>
      </c>
      <c r="D1145" s="151">
        <v>0.9</v>
      </c>
      <c r="E1145" s="151" t="s">
        <v>15</v>
      </c>
      <c r="F1145" s="151" t="s">
        <v>15</v>
      </c>
      <c r="G1145" s="151">
        <v>6</v>
      </c>
      <c r="H1145" s="151">
        <v>0.2</v>
      </c>
      <c r="I1145" s="151" t="s">
        <v>15</v>
      </c>
      <c r="J1145" s="151">
        <v>32.200000000000003</v>
      </c>
      <c r="K1145" s="151" t="s">
        <v>15</v>
      </c>
      <c r="L1145" s="151">
        <v>7.9</v>
      </c>
      <c r="M1145" s="151">
        <v>8.1999999999999993</v>
      </c>
    </row>
    <row r="1146" spans="1:13" ht="15.75" x14ac:dyDescent="0.25">
      <c r="A1146" s="131">
        <v>24</v>
      </c>
      <c r="B1146" s="132">
        <v>0.4</v>
      </c>
      <c r="C1146" s="132" t="s">
        <v>15</v>
      </c>
      <c r="D1146" s="132">
        <v>8.4</v>
      </c>
      <c r="E1146" s="132" t="s">
        <v>15</v>
      </c>
      <c r="F1146" s="132" t="s">
        <v>15</v>
      </c>
      <c r="G1146" s="132">
        <v>18.100000000000001</v>
      </c>
      <c r="H1146" s="132">
        <v>7.5</v>
      </c>
      <c r="I1146" s="132">
        <v>0.8</v>
      </c>
      <c r="J1146" s="132">
        <v>47.2</v>
      </c>
      <c r="K1146" s="132">
        <v>28.8</v>
      </c>
      <c r="L1146" s="132">
        <v>0.6</v>
      </c>
      <c r="M1146" s="132">
        <v>3.5</v>
      </c>
    </row>
    <row r="1147" spans="1:13" ht="15.75" x14ac:dyDescent="0.25">
      <c r="A1147" s="131">
        <v>25</v>
      </c>
      <c r="B1147" s="132" t="s">
        <v>15</v>
      </c>
      <c r="C1147" s="132" t="s">
        <v>15</v>
      </c>
      <c r="D1147" s="132" t="s">
        <v>15</v>
      </c>
      <c r="E1147" s="132" t="s">
        <v>15</v>
      </c>
      <c r="F1147" s="132" t="s">
        <v>15</v>
      </c>
      <c r="G1147" s="132">
        <v>0.1</v>
      </c>
      <c r="H1147" s="132">
        <v>15.5</v>
      </c>
      <c r="I1147" s="132" t="s">
        <v>15</v>
      </c>
      <c r="J1147" s="132">
        <v>59</v>
      </c>
      <c r="K1147" s="132">
        <v>29.4</v>
      </c>
      <c r="L1147" s="132" t="s">
        <v>15</v>
      </c>
      <c r="M1147" s="132">
        <v>37.799999999999997</v>
      </c>
    </row>
    <row r="1148" spans="1:13" ht="15.75" x14ac:dyDescent="0.25">
      <c r="A1148" s="131">
        <v>26</v>
      </c>
      <c r="B1148" s="132" t="s">
        <v>15</v>
      </c>
      <c r="C1148" s="132" t="s">
        <v>15</v>
      </c>
      <c r="D1148" s="151">
        <v>12</v>
      </c>
      <c r="E1148" s="151">
        <v>12.5</v>
      </c>
      <c r="F1148" s="151" t="s">
        <v>15</v>
      </c>
      <c r="G1148" s="151" t="s">
        <v>15</v>
      </c>
      <c r="H1148" s="151" t="s">
        <v>15</v>
      </c>
      <c r="I1148" s="151">
        <v>41.6</v>
      </c>
      <c r="J1148" s="151">
        <v>7</v>
      </c>
      <c r="K1148" s="151">
        <v>44.3</v>
      </c>
      <c r="L1148" s="151">
        <v>51.6</v>
      </c>
      <c r="M1148" s="151" t="s">
        <v>15</v>
      </c>
    </row>
    <row r="1149" spans="1:13" ht="15.75" x14ac:dyDescent="0.25">
      <c r="A1149" s="131">
        <v>27</v>
      </c>
      <c r="B1149" s="132" t="s">
        <v>15</v>
      </c>
      <c r="C1149" s="132" t="s">
        <v>15</v>
      </c>
      <c r="D1149" s="146">
        <v>0</v>
      </c>
      <c r="E1149" s="132" t="s">
        <v>15</v>
      </c>
      <c r="F1149" s="132" t="s">
        <v>15</v>
      </c>
      <c r="G1149" s="132">
        <v>39</v>
      </c>
      <c r="H1149" s="132">
        <v>34</v>
      </c>
      <c r="I1149" s="132">
        <v>82</v>
      </c>
      <c r="J1149" s="132" t="s">
        <v>15</v>
      </c>
      <c r="K1149" s="132" t="s">
        <v>15</v>
      </c>
      <c r="L1149" s="132">
        <v>0.4</v>
      </c>
      <c r="M1149" s="132">
        <v>5.2</v>
      </c>
    </row>
    <row r="1150" spans="1:13" ht="15.75" x14ac:dyDescent="0.25">
      <c r="A1150" s="131">
        <v>28</v>
      </c>
      <c r="B1150" s="132" t="s">
        <v>15</v>
      </c>
      <c r="C1150" s="151">
        <v>1</v>
      </c>
      <c r="D1150" s="151">
        <v>0</v>
      </c>
      <c r="E1150" s="151">
        <v>3</v>
      </c>
      <c r="F1150" s="151" t="s">
        <v>15</v>
      </c>
      <c r="G1150" s="151">
        <v>1.2</v>
      </c>
      <c r="H1150" s="151">
        <v>9.5</v>
      </c>
      <c r="I1150" s="151">
        <v>0</v>
      </c>
      <c r="J1150" s="151">
        <v>2.5</v>
      </c>
      <c r="K1150" s="151">
        <v>0.1</v>
      </c>
      <c r="L1150" s="151">
        <v>113</v>
      </c>
      <c r="M1150" s="151">
        <v>2.8</v>
      </c>
    </row>
    <row r="1151" spans="1:13" ht="15.75" x14ac:dyDescent="0.25">
      <c r="A1151" s="131">
        <v>29</v>
      </c>
      <c r="B1151" s="132">
        <v>14.9</v>
      </c>
      <c r="C1151" s="126"/>
      <c r="D1151" s="132">
        <v>1.2</v>
      </c>
      <c r="E1151" s="146">
        <v>0</v>
      </c>
      <c r="F1151" s="132" t="s">
        <v>15</v>
      </c>
      <c r="G1151" s="132">
        <v>14</v>
      </c>
      <c r="H1151" s="132">
        <v>2</v>
      </c>
      <c r="I1151" s="132">
        <v>2</v>
      </c>
      <c r="J1151" s="132">
        <v>17</v>
      </c>
      <c r="K1151" s="132">
        <v>0</v>
      </c>
      <c r="L1151" s="132">
        <v>118.5</v>
      </c>
      <c r="M1151" s="132" t="s">
        <v>15</v>
      </c>
    </row>
    <row r="1152" spans="1:13" ht="15.75" x14ac:dyDescent="0.25">
      <c r="A1152" s="131">
        <v>30</v>
      </c>
      <c r="B1152" s="132">
        <v>9.1999999999999993</v>
      </c>
      <c r="C1152" s="126"/>
      <c r="D1152" s="151">
        <v>37</v>
      </c>
      <c r="E1152" s="146">
        <v>0</v>
      </c>
      <c r="F1152" s="151" t="s">
        <v>15</v>
      </c>
      <c r="G1152" s="151">
        <v>0</v>
      </c>
      <c r="H1152" s="151" t="s">
        <v>15</v>
      </c>
      <c r="I1152" s="151">
        <v>28</v>
      </c>
      <c r="J1152" s="151">
        <v>25</v>
      </c>
      <c r="K1152" s="151" t="s">
        <v>15</v>
      </c>
      <c r="L1152" s="151">
        <v>7.8</v>
      </c>
      <c r="M1152" s="151">
        <v>0.8</v>
      </c>
    </row>
    <row r="1153" spans="1:13" ht="15.75" x14ac:dyDescent="0.25">
      <c r="A1153" s="131">
        <v>31</v>
      </c>
      <c r="B1153" s="132" t="s">
        <v>15</v>
      </c>
      <c r="C1153" s="126"/>
      <c r="D1153" s="146">
        <v>0</v>
      </c>
      <c r="E1153" s="126"/>
      <c r="F1153" s="132">
        <v>7.2</v>
      </c>
      <c r="G1153" s="126"/>
      <c r="H1153" s="132" t="s">
        <v>15</v>
      </c>
      <c r="I1153" s="132">
        <v>45.9</v>
      </c>
      <c r="J1153" s="126"/>
      <c r="K1153" s="132">
        <v>38.200000000000003</v>
      </c>
      <c r="L1153" s="126"/>
      <c r="M1153" s="132" t="s">
        <v>15</v>
      </c>
    </row>
    <row r="1156" spans="1:13" ht="16.5" thickBot="1" x14ac:dyDescent="0.3">
      <c r="A1156" s="109" t="s">
        <v>61</v>
      </c>
      <c r="B1156" s="110">
        <v>2004</v>
      </c>
      <c r="C1156" s="111"/>
      <c r="D1156" s="111"/>
      <c r="E1156" s="112"/>
      <c r="F1156" s="113"/>
      <c r="G1156" s="113"/>
      <c r="H1156" s="113"/>
      <c r="I1156" s="111"/>
      <c r="J1156" s="111"/>
      <c r="K1156" s="111"/>
      <c r="L1156" s="111"/>
      <c r="M1156" s="111"/>
    </row>
    <row r="1157" spans="1:13" ht="15" thickBot="1" x14ac:dyDescent="0.25">
      <c r="A1157" s="115" t="s">
        <v>62</v>
      </c>
      <c r="B1157" s="129" t="s">
        <v>63</v>
      </c>
      <c r="C1157" s="129" t="s">
        <v>64</v>
      </c>
      <c r="D1157" s="129" t="s">
        <v>65</v>
      </c>
      <c r="E1157" s="129" t="s">
        <v>66</v>
      </c>
      <c r="F1157" s="129" t="s">
        <v>67</v>
      </c>
      <c r="G1157" s="129" t="s">
        <v>68</v>
      </c>
      <c r="H1157" s="129" t="s">
        <v>69</v>
      </c>
      <c r="I1157" s="129" t="s">
        <v>70</v>
      </c>
      <c r="J1157" s="129" t="s">
        <v>71</v>
      </c>
      <c r="K1157" s="129" t="s">
        <v>72</v>
      </c>
      <c r="L1157" s="129" t="s">
        <v>73</v>
      </c>
      <c r="M1157" s="130" t="s">
        <v>74</v>
      </c>
    </row>
    <row r="1158" spans="1:13" ht="16.5" thickTop="1" x14ac:dyDescent="0.25">
      <c r="A1158" s="131">
        <v>1</v>
      </c>
      <c r="B1158" s="132">
        <v>0.5</v>
      </c>
      <c r="C1158" s="132">
        <v>2.4</v>
      </c>
      <c r="D1158" s="132" t="s">
        <v>15</v>
      </c>
      <c r="E1158" s="132" t="s">
        <v>15</v>
      </c>
      <c r="F1158" s="132">
        <v>3</v>
      </c>
      <c r="G1158" s="132">
        <v>3.1</v>
      </c>
      <c r="H1158" s="132" t="s">
        <v>15</v>
      </c>
      <c r="I1158" s="132">
        <v>42</v>
      </c>
      <c r="J1158" s="132">
        <v>4</v>
      </c>
      <c r="K1158" s="132">
        <v>61.5</v>
      </c>
      <c r="L1158" s="132">
        <v>0</v>
      </c>
      <c r="M1158" s="132">
        <v>46.1</v>
      </c>
    </row>
    <row r="1159" spans="1:13" ht="15.75" x14ac:dyDescent="0.25">
      <c r="A1159" s="131">
        <v>2</v>
      </c>
      <c r="B1159" s="132">
        <v>1.2</v>
      </c>
      <c r="C1159" s="132" t="s">
        <v>15</v>
      </c>
      <c r="D1159" s="132">
        <v>1</v>
      </c>
      <c r="E1159" s="132" t="s">
        <v>15</v>
      </c>
      <c r="F1159" s="132">
        <v>22.1</v>
      </c>
      <c r="G1159" s="132">
        <v>5</v>
      </c>
      <c r="H1159" s="132" t="s">
        <v>15</v>
      </c>
      <c r="I1159" s="132">
        <v>0.4</v>
      </c>
      <c r="J1159" s="132" t="s">
        <v>15</v>
      </c>
      <c r="K1159" s="132">
        <v>0</v>
      </c>
      <c r="L1159" s="132" t="s">
        <v>15</v>
      </c>
      <c r="M1159" s="132" t="s">
        <v>15</v>
      </c>
    </row>
    <row r="1160" spans="1:13" ht="15.75" x14ac:dyDescent="0.25">
      <c r="A1160" s="131">
        <v>3</v>
      </c>
      <c r="B1160" s="132" t="s">
        <v>15</v>
      </c>
      <c r="C1160" s="132" t="s">
        <v>15</v>
      </c>
      <c r="D1160" s="132">
        <v>1.8</v>
      </c>
      <c r="E1160" s="132" t="s">
        <v>15</v>
      </c>
      <c r="F1160" s="132">
        <v>7.4</v>
      </c>
      <c r="G1160" s="132" t="s">
        <v>15</v>
      </c>
      <c r="H1160" s="132">
        <v>1.7</v>
      </c>
      <c r="I1160" s="132">
        <v>0</v>
      </c>
      <c r="J1160" s="132" t="s">
        <v>15</v>
      </c>
      <c r="K1160" s="132">
        <v>36</v>
      </c>
      <c r="L1160" s="132" t="s">
        <v>15</v>
      </c>
      <c r="M1160" s="132">
        <v>15.4</v>
      </c>
    </row>
    <row r="1161" spans="1:13" ht="15.75" x14ac:dyDescent="0.25">
      <c r="A1161" s="131">
        <v>4</v>
      </c>
      <c r="B1161" s="132">
        <v>2</v>
      </c>
      <c r="C1161" s="132" t="s">
        <v>84</v>
      </c>
      <c r="D1161" s="132" t="s">
        <v>15</v>
      </c>
      <c r="E1161" s="132">
        <v>7.5</v>
      </c>
      <c r="F1161" s="132">
        <v>33.200000000000003</v>
      </c>
      <c r="G1161" s="132">
        <v>20.6</v>
      </c>
      <c r="H1161" s="132">
        <v>0</v>
      </c>
      <c r="I1161" s="132" t="s">
        <v>15</v>
      </c>
      <c r="J1161" s="132">
        <v>1.2</v>
      </c>
      <c r="K1161" s="132">
        <v>0</v>
      </c>
      <c r="L1161" s="132" t="s">
        <v>15</v>
      </c>
      <c r="M1161" s="132">
        <v>0</v>
      </c>
    </row>
    <row r="1162" spans="1:13" ht="15.75" x14ac:dyDescent="0.25">
      <c r="A1162" s="131">
        <v>5</v>
      </c>
      <c r="B1162" s="132">
        <v>8.5</v>
      </c>
      <c r="C1162" s="132">
        <v>9.6</v>
      </c>
      <c r="D1162" s="132">
        <v>0</v>
      </c>
      <c r="E1162" s="132" t="s">
        <v>15</v>
      </c>
      <c r="F1162" s="132">
        <v>47.6</v>
      </c>
      <c r="G1162" s="132" t="s">
        <v>15</v>
      </c>
      <c r="H1162" s="132">
        <v>6</v>
      </c>
      <c r="I1162" s="132" t="s">
        <v>15</v>
      </c>
      <c r="J1162" s="132">
        <v>64</v>
      </c>
      <c r="K1162" s="132" t="s">
        <v>15</v>
      </c>
      <c r="L1162" s="132">
        <v>9.5</v>
      </c>
      <c r="M1162" s="132">
        <v>24.6</v>
      </c>
    </row>
    <row r="1163" spans="1:13" ht="15.75" x14ac:dyDescent="0.25">
      <c r="A1163" s="131">
        <v>6</v>
      </c>
      <c r="B1163" s="132">
        <v>47</v>
      </c>
      <c r="C1163" s="132">
        <v>0</v>
      </c>
      <c r="D1163" s="132">
        <v>11.6</v>
      </c>
      <c r="E1163" s="132">
        <v>1</v>
      </c>
      <c r="F1163" s="132">
        <v>8.5</v>
      </c>
      <c r="G1163" s="132">
        <v>31.5</v>
      </c>
      <c r="H1163" s="132">
        <v>0</v>
      </c>
      <c r="I1163" s="132" t="s">
        <v>15</v>
      </c>
      <c r="J1163" s="132">
        <v>0</v>
      </c>
      <c r="K1163" s="132" t="s">
        <v>15</v>
      </c>
      <c r="L1163" s="132">
        <v>35.5</v>
      </c>
      <c r="M1163" s="132">
        <v>5.9</v>
      </c>
    </row>
    <row r="1164" spans="1:13" ht="15.75" x14ac:dyDescent="0.25">
      <c r="A1164" s="131">
        <v>7</v>
      </c>
      <c r="B1164" s="132">
        <v>21.4</v>
      </c>
      <c r="C1164" s="132">
        <v>64.3</v>
      </c>
      <c r="D1164" s="132">
        <v>0</v>
      </c>
      <c r="E1164" s="132">
        <v>10.4</v>
      </c>
      <c r="F1164" s="132">
        <v>19.399999999999999</v>
      </c>
      <c r="G1164" s="132" t="s">
        <v>15</v>
      </c>
      <c r="H1164" s="132">
        <v>0</v>
      </c>
      <c r="I1164" s="132" t="s">
        <v>15</v>
      </c>
      <c r="J1164" s="132">
        <v>20.2</v>
      </c>
      <c r="K1164" s="132" t="s">
        <v>15</v>
      </c>
      <c r="L1164" s="132">
        <v>6.2</v>
      </c>
      <c r="M1164" s="132" t="s">
        <v>15</v>
      </c>
    </row>
    <row r="1165" spans="1:13" ht="15.75" x14ac:dyDescent="0.25">
      <c r="A1165" s="131">
        <v>8</v>
      </c>
      <c r="B1165" s="132">
        <v>5.5</v>
      </c>
      <c r="C1165" s="132" t="s">
        <v>83</v>
      </c>
      <c r="D1165" s="132" t="s">
        <v>15</v>
      </c>
      <c r="E1165" s="132">
        <v>40.6</v>
      </c>
      <c r="F1165" s="132">
        <v>17.3</v>
      </c>
      <c r="G1165" s="132">
        <v>1.2</v>
      </c>
      <c r="H1165" s="132" t="s">
        <v>83</v>
      </c>
      <c r="I1165" s="132" t="s">
        <v>15</v>
      </c>
      <c r="J1165" s="132">
        <v>0</v>
      </c>
      <c r="K1165" s="132">
        <v>12.4</v>
      </c>
      <c r="L1165" s="132">
        <v>95.8</v>
      </c>
      <c r="M1165" s="132">
        <v>19.2</v>
      </c>
    </row>
    <row r="1166" spans="1:13" ht="15.75" x14ac:dyDescent="0.25">
      <c r="A1166" s="131">
        <v>9</v>
      </c>
      <c r="B1166" s="132" t="s">
        <v>15</v>
      </c>
      <c r="C1166" s="132" t="s">
        <v>15</v>
      </c>
      <c r="D1166" s="132">
        <v>1.2</v>
      </c>
      <c r="E1166" s="132" t="s">
        <v>15</v>
      </c>
      <c r="F1166" s="132" t="s">
        <v>85</v>
      </c>
      <c r="G1166" s="132" t="s">
        <v>85</v>
      </c>
      <c r="H1166" s="132">
        <v>1.5</v>
      </c>
      <c r="I1166" s="132" t="s">
        <v>15</v>
      </c>
      <c r="J1166" s="132" t="s">
        <v>15</v>
      </c>
      <c r="K1166" s="132">
        <v>1.6</v>
      </c>
      <c r="L1166" s="132">
        <v>48.2</v>
      </c>
      <c r="M1166" s="132">
        <v>2.5</v>
      </c>
    </row>
    <row r="1167" spans="1:13" ht="15.75" x14ac:dyDescent="0.25">
      <c r="A1167" s="131">
        <v>10</v>
      </c>
      <c r="B1167" s="132" t="s">
        <v>15</v>
      </c>
      <c r="C1167" s="132" t="s">
        <v>15</v>
      </c>
      <c r="D1167" s="132">
        <v>22.3</v>
      </c>
      <c r="E1167" s="132" t="s">
        <v>86</v>
      </c>
      <c r="F1167" s="132" t="s">
        <v>15</v>
      </c>
      <c r="G1167" s="132">
        <v>23.6</v>
      </c>
      <c r="H1167" s="132">
        <v>2.7</v>
      </c>
      <c r="I1167" s="132" t="s">
        <v>15</v>
      </c>
      <c r="J1167" s="132">
        <v>8</v>
      </c>
      <c r="K1167" s="132">
        <v>29.5</v>
      </c>
      <c r="L1167" s="132">
        <v>40.4</v>
      </c>
      <c r="M1167" s="132" t="s">
        <v>15</v>
      </c>
    </row>
    <row r="1168" spans="1:13" ht="15.75" x14ac:dyDescent="0.25">
      <c r="A1168" s="131">
        <v>11</v>
      </c>
      <c r="B1168" s="132">
        <v>3</v>
      </c>
      <c r="C1168" s="132">
        <v>0</v>
      </c>
      <c r="D1168" s="132">
        <v>0.4</v>
      </c>
      <c r="E1168" s="132">
        <v>23.5</v>
      </c>
      <c r="F1168" s="132">
        <v>6.2</v>
      </c>
      <c r="G1168" s="132">
        <v>14.8</v>
      </c>
      <c r="H1168" s="132">
        <v>1.5</v>
      </c>
      <c r="I1168" s="132" t="s">
        <v>15</v>
      </c>
      <c r="J1168" s="132">
        <v>2</v>
      </c>
      <c r="K1168" s="132">
        <v>4.5</v>
      </c>
      <c r="L1168" s="132">
        <v>0</v>
      </c>
      <c r="M1168" s="132" t="s">
        <v>15</v>
      </c>
    </row>
    <row r="1169" spans="1:13" ht="15.75" x14ac:dyDescent="0.25">
      <c r="A1169" s="131">
        <v>12</v>
      </c>
      <c r="B1169" s="132" t="s">
        <v>15</v>
      </c>
      <c r="C1169" s="132" t="s">
        <v>15</v>
      </c>
      <c r="D1169" s="132">
        <v>2.5</v>
      </c>
      <c r="E1169" s="132" t="s">
        <v>15</v>
      </c>
      <c r="F1169" s="132" t="s">
        <v>15</v>
      </c>
      <c r="G1169" s="132">
        <v>1.3</v>
      </c>
      <c r="H1169" s="132">
        <v>1.2</v>
      </c>
      <c r="I1169" s="132" t="s">
        <v>15</v>
      </c>
      <c r="J1169" s="132" t="s">
        <v>15</v>
      </c>
      <c r="K1169" s="132">
        <v>6.2</v>
      </c>
      <c r="L1169" s="132">
        <v>0</v>
      </c>
      <c r="M1169" s="132" t="s">
        <v>15</v>
      </c>
    </row>
    <row r="1170" spans="1:13" ht="15.75" x14ac:dyDescent="0.25">
      <c r="A1170" s="131">
        <v>13</v>
      </c>
      <c r="B1170" s="132" t="s">
        <v>15</v>
      </c>
      <c r="C1170" s="132" t="s">
        <v>15</v>
      </c>
      <c r="D1170" s="132" t="s">
        <v>15</v>
      </c>
      <c r="E1170" s="132" t="s">
        <v>15</v>
      </c>
      <c r="F1170" s="132">
        <v>26</v>
      </c>
      <c r="G1170" s="132">
        <v>25.4</v>
      </c>
      <c r="H1170" s="132">
        <v>0</v>
      </c>
      <c r="I1170" s="132" t="s">
        <v>15</v>
      </c>
      <c r="J1170" s="132">
        <v>67.8</v>
      </c>
      <c r="K1170" s="132" t="s">
        <v>15</v>
      </c>
      <c r="L1170" s="132" t="s">
        <v>15</v>
      </c>
      <c r="M1170" s="132">
        <v>13.4</v>
      </c>
    </row>
    <row r="1171" spans="1:13" ht="15.75" x14ac:dyDescent="0.25">
      <c r="A1171" s="131">
        <v>14</v>
      </c>
      <c r="B1171" s="132" t="s">
        <v>15</v>
      </c>
      <c r="C1171" s="132" t="s">
        <v>15</v>
      </c>
      <c r="D1171" s="132">
        <v>48.5</v>
      </c>
      <c r="E1171" s="132">
        <v>1.7</v>
      </c>
      <c r="F1171" s="132">
        <v>35.1</v>
      </c>
      <c r="G1171" s="132" t="s">
        <v>15</v>
      </c>
      <c r="H1171" s="132">
        <v>94</v>
      </c>
      <c r="I1171" s="132" t="s">
        <v>15</v>
      </c>
      <c r="J1171" s="132" t="s">
        <v>15</v>
      </c>
      <c r="K1171" s="132">
        <v>38.5</v>
      </c>
      <c r="L1171" s="132">
        <v>38</v>
      </c>
      <c r="M1171" s="132">
        <v>6.2</v>
      </c>
    </row>
    <row r="1172" spans="1:13" ht="15.75" x14ac:dyDescent="0.25">
      <c r="A1172" s="131">
        <v>15</v>
      </c>
      <c r="B1172" s="132">
        <v>1</v>
      </c>
      <c r="C1172" s="132" t="s">
        <v>15</v>
      </c>
      <c r="D1172" s="132">
        <v>70</v>
      </c>
      <c r="E1172" s="132">
        <v>163.5</v>
      </c>
      <c r="F1172" s="132">
        <v>54.6</v>
      </c>
      <c r="G1172" s="132">
        <v>3.6</v>
      </c>
      <c r="H1172" s="132">
        <v>0</v>
      </c>
      <c r="I1172" s="132" t="s">
        <v>15</v>
      </c>
      <c r="J1172" s="132" t="s">
        <v>87</v>
      </c>
      <c r="K1172" s="132">
        <v>28.9</v>
      </c>
      <c r="L1172" s="132">
        <v>7.7</v>
      </c>
      <c r="M1172" s="132">
        <v>16</v>
      </c>
    </row>
    <row r="1173" spans="1:13" ht="15.75" x14ac:dyDescent="0.25">
      <c r="A1173" s="131">
        <v>16</v>
      </c>
      <c r="B1173" s="132">
        <v>0.8</v>
      </c>
      <c r="C1173" s="132">
        <v>0</v>
      </c>
      <c r="D1173" s="132">
        <v>27.5</v>
      </c>
      <c r="E1173" s="132" t="s">
        <v>83</v>
      </c>
      <c r="F1173" s="132">
        <v>5.7</v>
      </c>
      <c r="G1173" s="132" t="s">
        <v>15</v>
      </c>
      <c r="H1173" s="132">
        <v>85</v>
      </c>
      <c r="I1173" s="132" t="s">
        <v>15</v>
      </c>
      <c r="J1173" s="132">
        <v>39</v>
      </c>
      <c r="K1173" s="132">
        <v>15.3</v>
      </c>
      <c r="L1173" s="132">
        <v>34.4</v>
      </c>
      <c r="M1173" s="132" t="s">
        <v>15</v>
      </c>
    </row>
    <row r="1174" spans="1:13" ht="15.75" x14ac:dyDescent="0.25">
      <c r="A1174" s="131">
        <v>17</v>
      </c>
      <c r="B1174" s="132" t="s">
        <v>15</v>
      </c>
      <c r="C1174" s="132" t="s">
        <v>15</v>
      </c>
      <c r="D1174" s="132" t="s">
        <v>15</v>
      </c>
      <c r="E1174" s="132" t="s">
        <v>15</v>
      </c>
      <c r="F1174" s="132">
        <v>27</v>
      </c>
      <c r="G1174" s="132" t="s">
        <v>83</v>
      </c>
      <c r="H1174" s="132">
        <v>0</v>
      </c>
      <c r="I1174" s="132" t="s">
        <v>15</v>
      </c>
      <c r="J1174" s="132">
        <v>1.7</v>
      </c>
      <c r="K1174" s="132" t="s">
        <v>15</v>
      </c>
      <c r="L1174" s="132">
        <v>17.100000000000001</v>
      </c>
      <c r="M1174" s="132">
        <v>2</v>
      </c>
    </row>
    <row r="1175" spans="1:13" ht="15.75" x14ac:dyDescent="0.25">
      <c r="A1175" s="131">
        <v>18</v>
      </c>
      <c r="B1175" s="132" t="s">
        <v>15</v>
      </c>
      <c r="C1175" s="132" t="s">
        <v>15</v>
      </c>
      <c r="D1175" s="132" t="s">
        <v>15</v>
      </c>
      <c r="E1175" s="132">
        <v>0</v>
      </c>
      <c r="F1175" s="132">
        <v>18.8</v>
      </c>
      <c r="G1175" s="132">
        <v>10</v>
      </c>
      <c r="H1175" s="132">
        <v>1</v>
      </c>
      <c r="I1175" s="132" t="s">
        <v>15</v>
      </c>
      <c r="J1175" s="132">
        <v>1</v>
      </c>
      <c r="K1175" s="132">
        <v>1</v>
      </c>
      <c r="L1175" s="132">
        <v>19.100000000000001</v>
      </c>
      <c r="M1175" s="132" t="s">
        <v>15</v>
      </c>
    </row>
    <row r="1176" spans="1:13" ht="15.75" x14ac:dyDescent="0.25">
      <c r="A1176" s="131">
        <v>19</v>
      </c>
      <c r="B1176" s="132">
        <v>16.100000000000001</v>
      </c>
      <c r="C1176" s="132" t="s">
        <v>15</v>
      </c>
      <c r="D1176" s="132">
        <v>1.5</v>
      </c>
      <c r="E1176" s="132">
        <v>4.2</v>
      </c>
      <c r="F1176" s="132">
        <v>12.5</v>
      </c>
      <c r="G1176" s="132">
        <v>1.6</v>
      </c>
      <c r="H1176" s="132">
        <v>0.4</v>
      </c>
      <c r="I1176" s="132">
        <v>20</v>
      </c>
      <c r="J1176" s="132">
        <v>42.9</v>
      </c>
      <c r="K1176" s="132">
        <v>12.1</v>
      </c>
      <c r="L1176" s="132">
        <v>90</v>
      </c>
      <c r="M1176" s="132">
        <v>63.3</v>
      </c>
    </row>
    <row r="1177" spans="1:13" ht="15.75" x14ac:dyDescent="0.25">
      <c r="A1177" s="131">
        <v>20</v>
      </c>
      <c r="B1177" s="132">
        <v>3.5</v>
      </c>
      <c r="C1177" s="132">
        <v>5.5</v>
      </c>
      <c r="D1177" s="132">
        <v>13.6</v>
      </c>
      <c r="E1177" s="132">
        <v>5.0999999999999996</v>
      </c>
      <c r="F1177" s="132">
        <v>3.5</v>
      </c>
      <c r="G1177" s="132" t="s">
        <v>15</v>
      </c>
      <c r="H1177" s="132" t="s">
        <v>15</v>
      </c>
      <c r="I1177" s="132" t="s">
        <v>15</v>
      </c>
      <c r="J1177" s="132" t="s">
        <v>15</v>
      </c>
      <c r="K1177" s="132">
        <v>3</v>
      </c>
      <c r="L1177" s="132">
        <v>36</v>
      </c>
      <c r="M1177" s="132">
        <v>0</v>
      </c>
    </row>
    <row r="1178" spans="1:13" ht="15.75" x14ac:dyDescent="0.25">
      <c r="A1178" s="131">
        <v>21</v>
      </c>
      <c r="B1178" s="132" t="s">
        <v>15</v>
      </c>
      <c r="C1178" s="132" t="s">
        <v>15</v>
      </c>
      <c r="D1178" s="132">
        <v>8.9</v>
      </c>
      <c r="E1178" s="132" t="s">
        <v>15</v>
      </c>
      <c r="F1178" s="132">
        <v>12.5</v>
      </c>
      <c r="G1178" s="132">
        <v>12.7</v>
      </c>
      <c r="H1178" s="132" t="s">
        <v>15</v>
      </c>
      <c r="I1178" s="132" t="s">
        <v>15</v>
      </c>
      <c r="J1178" s="132">
        <v>3.1</v>
      </c>
      <c r="K1178" s="132">
        <v>40</v>
      </c>
      <c r="L1178" s="132">
        <v>42.4</v>
      </c>
      <c r="M1178" s="132">
        <v>0</v>
      </c>
    </row>
    <row r="1179" spans="1:13" ht="15.75" x14ac:dyDescent="0.25">
      <c r="A1179" s="131">
        <v>22</v>
      </c>
      <c r="B1179" s="132">
        <v>6.4</v>
      </c>
      <c r="C1179" s="132" t="s">
        <v>15</v>
      </c>
      <c r="D1179" s="132" t="s">
        <v>85</v>
      </c>
      <c r="E1179" s="132">
        <v>25</v>
      </c>
      <c r="F1179" s="132">
        <v>1</v>
      </c>
      <c r="G1179" s="132">
        <v>33.5</v>
      </c>
      <c r="H1179" s="132">
        <v>2.8</v>
      </c>
      <c r="I1179" s="132">
        <v>6</v>
      </c>
      <c r="J1179" s="132">
        <v>0</v>
      </c>
      <c r="K1179" s="132" t="s">
        <v>15</v>
      </c>
      <c r="L1179" s="132">
        <v>20.3</v>
      </c>
      <c r="M1179" s="132">
        <v>19</v>
      </c>
    </row>
    <row r="1180" spans="1:13" ht="15.75" x14ac:dyDescent="0.25">
      <c r="A1180" s="131">
        <v>23</v>
      </c>
      <c r="B1180" s="132" t="s">
        <v>15</v>
      </c>
      <c r="C1180" s="132" t="s">
        <v>15</v>
      </c>
      <c r="D1180" s="132">
        <v>25.4</v>
      </c>
      <c r="E1180" s="132">
        <v>1.1000000000000001</v>
      </c>
      <c r="F1180" s="132">
        <v>0</v>
      </c>
      <c r="G1180" s="132">
        <v>1.5</v>
      </c>
      <c r="H1180" s="132">
        <v>0.5</v>
      </c>
      <c r="I1180" s="132">
        <v>0.4</v>
      </c>
      <c r="J1180" s="132">
        <v>1.1000000000000001</v>
      </c>
      <c r="K1180" s="132" t="s">
        <v>15</v>
      </c>
      <c r="L1180" s="132">
        <v>3</v>
      </c>
      <c r="M1180" s="132">
        <v>2</v>
      </c>
    </row>
    <row r="1181" spans="1:13" ht="15.75" x14ac:dyDescent="0.25">
      <c r="A1181" s="131">
        <v>24</v>
      </c>
      <c r="B1181" s="132">
        <v>3</v>
      </c>
      <c r="C1181" s="132" t="s">
        <v>15</v>
      </c>
      <c r="D1181" s="132">
        <v>11.6</v>
      </c>
      <c r="E1181" s="132">
        <v>22</v>
      </c>
      <c r="F1181" s="132" t="s">
        <v>15</v>
      </c>
      <c r="G1181" s="132" t="s">
        <v>15</v>
      </c>
      <c r="H1181" s="132">
        <v>10.8</v>
      </c>
      <c r="I1181" s="132">
        <v>1.8</v>
      </c>
      <c r="J1181" s="132">
        <v>90.8</v>
      </c>
      <c r="K1181" s="132">
        <v>17.2</v>
      </c>
      <c r="L1181" s="132" t="s">
        <v>15</v>
      </c>
      <c r="M1181" s="132" t="s">
        <v>15</v>
      </c>
    </row>
    <row r="1182" spans="1:13" ht="15.75" x14ac:dyDescent="0.25">
      <c r="A1182" s="131">
        <v>25</v>
      </c>
      <c r="B1182" s="132">
        <v>177.3</v>
      </c>
      <c r="C1182" s="132">
        <v>10.7</v>
      </c>
      <c r="D1182" s="132" t="s">
        <v>15</v>
      </c>
      <c r="E1182" s="132">
        <v>0</v>
      </c>
      <c r="F1182" s="132" t="s">
        <v>15</v>
      </c>
      <c r="G1182" s="132" t="s">
        <v>15</v>
      </c>
      <c r="H1182" s="132">
        <v>0</v>
      </c>
      <c r="I1182" s="132">
        <v>0</v>
      </c>
      <c r="J1182" s="132">
        <v>19.5</v>
      </c>
      <c r="K1182" s="132" t="s">
        <v>15</v>
      </c>
      <c r="L1182" s="132" t="s">
        <v>15</v>
      </c>
      <c r="M1182" s="132" t="s">
        <v>84</v>
      </c>
    </row>
    <row r="1183" spans="1:13" ht="15.75" x14ac:dyDescent="0.25">
      <c r="A1183" s="131">
        <v>26</v>
      </c>
      <c r="B1183" s="132">
        <v>44.6</v>
      </c>
      <c r="C1183" s="132">
        <v>2.9</v>
      </c>
      <c r="D1183" s="132">
        <v>5.3</v>
      </c>
      <c r="E1183" s="132">
        <v>0</v>
      </c>
      <c r="F1183" s="132" t="s">
        <v>15</v>
      </c>
      <c r="G1183" s="132" t="s">
        <v>15</v>
      </c>
      <c r="H1183" s="132" t="s">
        <v>15</v>
      </c>
      <c r="I1183" s="132" t="s">
        <v>15</v>
      </c>
      <c r="J1183" s="132" t="s">
        <v>15</v>
      </c>
      <c r="K1183" s="132" t="s">
        <v>15</v>
      </c>
      <c r="L1183" s="132">
        <v>0</v>
      </c>
      <c r="M1183" s="132">
        <v>5.3</v>
      </c>
    </row>
    <row r="1184" spans="1:13" ht="15.75" x14ac:dyDescent="0.25">
      <c r="A1184" s="131">
        <v>27</v>
      </c>
      <c r="B1184" s="132">
        <v>4.4000000000000004</v>
      </c>
      <c r="C1184" s="132" t="s">
        <v>15</v>
      </c>
      <c r="D1184" s="132" t="s">
        <v>15</v>
      </c>
      <c r="E1184" s="132">
        <v>7.4</v>
      </c>
      <c r="F1184" s="132">
        <v>0</v>
      </c>
      <c r="G1184" s="132">
        <v>40.799999999999997</v>
      </c>
      <c r="H1184" s="132">
        <v>13.8</v>
      </c>
      <c r="I1184" s="132" t="s">
        <v>15</v>
      </c>
      <c r="J1184" s="132">
        <v>1.5</v>
      </c>
      <c r="K1184" s="132" t="s">
        <v>83</v>
      </c>
      <c r="L1184" s="132">
        <v>4.5</v>
      </c>
      <c r="M1184" s="132">
        <v>20.6</v>
      </c>
    </row>
    <row r="1185" spans="1:13" ht="15.75" x14ac:dyDescent="0.25">
      <c r="A1185" s="131">
        <v>28</v>
      </c>
      <c r="B1185" s="132">
        <v>19.600000000000001</v>
      </c>
      <c r="C1185" s="132" t="s">
        <v>15</v>
      </c>
      <c r="D1185" s="132" t="s">
        <v>15</v>
      </c>
      <c r="E1185" s="132" t="s">
        <v>15</v>
      </c>
      <c r="F1185" s="132" t="s">
        <v>15</v>
      </c>
      <c r="G1185" s="132">
        <v>25.3</v>
      </c>
      <c r="H1185" s="132">
        <v>8.9</v>
      </c>
      <c r="I1185" s="132" t="s">
        <v>15</v>
      </c>
      <c r="J1185" s="132">
        <v>0</v>
      </c>
      <c r="K1185" s="132">
        <v>1</v>
      </c>
      <c r="L1185" s="132" t="s">
        <v>15</v>
      </c>
      <c r="M1185" s="132">
        <v>15.1</v>
      </c>
    </row>
    <row r="1186" spans="1:13" ht="15.75" x14ac:dyDescent="0.25">
      <c r="A1186" s="131">
        <v>29</v>
      </c>
      <c r="B1186" s="132">
        <v>0</v>
      </c>
      <c r="C1186" s="132">
        <v>3.7</v>
      </c>
      <c r="D1186" s="132" t="s">
        <v>15</v>
      </c>
      <c r="E1186" s="132" t="s">
        <v>15</v>
      </c>
      <c r="F1186" s="132">
        <v>1.6</v>
      </c>
      <c r="G1186" s="132" t="s">
        <v>15</v>
      </c>
      <c r="H1186" s="132">
        <v>1.8</v>
      </c>
      <c r="I1186" s="132" t="s">
        <v>15</v>
      </c>
      <c r="J1186" s="132" t="s">
        <v>15</v>
      </c>
      <c r="K1186" s="132" t="s">
        <v>15</v>
      </c>
      <c r="L1186" s="132">
        <v>28.2</v>
      </c>
      <c r="M1186" s="132">
        <v>5</v>
      </c>
    </row>
    <row r="1187" spans="1:13" ht="15.75" x14ac:dyDescent="0.25">
      <c r="A1187" s="131">
        <v>30</v>
      </c>
      <c r="B1187" s="132">
        <v>11.5</v>
      </c>
      <c r="C1187" s="126"/>
      <c r="D1187" s="132">
        <v>2</v>
      </c>
      <c r="E1187" s="132">
        <v>21.5</v>
      </c>
      <c r="F1187" s="132">
        <v>0</v>
      </c>
      <c r="G1187" s="132" t="s">
        <v>15</v>
      </c>
      <c r="H1187" s="132">
        <v>0</v>
      </c>
      <c r="I1187" s="132" t="s">
        <v>15</v>
      </c>
      <c r="J1187" s="132" t="s">
        <v>15</v>
      </c>
      <c r="K1187" s="132" t="s">
        <v>15</v>
      </c>
      <c r="L1187" s="132">
        <v>6.7</v>
      </c>
      <c r="M1187" s="132">
        <v>1</v>
      </c>
    </row>
    <row r="1188" spans="1:13" ht="15.75" x14ac:dyDescent="0.25">
      <c r="A1188" s="131">
        <v>31</v>
      </c>
      <c r="B1188" s="132" t="s">
        <v>15</v>
      </c>
      <c r="C1188" s="126"/>
      <c r="D1188" s="132" t="s">
        <v>15</v>
      </c>
      <c r="E1188" s="126"/>
      <c r="F1188" s="132" t="s">
        <v>85</v>
      </c>
      <c r="G1188" s="126"/>
      <c r="H1188" s="132" t="s">
        <v>15</v>
      </c>
      <c r="I1188" s="132" t="s">
        <v>15</v>
      </c>
      <c r="J1188" s="126"/>
      <c r="K1188" s="132" t="s">
        <v>15</v>
      </c>
      <c r="L1188" s="126"/>
      <c r="M1188" s="146">
        <v>3</v>
      </c>
    </row>
    <row r="1191" spans="1:13" ht="16.5" thickBot="1" x14ac:dyDescent="0.3">
      <c r="A1191" s="109" t="s">
        <v>61</v>
      </c>
      <c r="B1191" s="110">
        <v>2005</v>
      </c>
      <c r="C1191" s="111"/>
      <c r="D1191" s="111"/>
      <c r="E1191" s="112"/>
      <c r="F1191" s="113"/>
      <c r="G1191" s="113"/>
      <c r="H1191" s="113"/>
      <c r="I1191" s="111"/>
      <c r="J1191" s="111"/>
      <c r="K1191" s="111"/>
      <c r="L1191" s="111"/>
      <c r="M1191" s="111"/>
    </row>
    <row r="1192" spans="1:13" ht="15" thickBot="1" x14ac:dyDescent="0.25">
      <c r="A1192" s="115" t="s">
        <v>62</v>
      </c>
      <c r="B1192" s="129" t="s">
        <v>63</v>
      </c>
      <c r="C1192" s="129" t="s">
        <v>64</v>
      </c>
      <c r="D1192" s="129" t="s">
        <v>65</v>
      </c>
      <c r="E1192" s="129" t="s">
        <v>66</v>
      </c>
      <c r="F1192" s="129" t="s">
        <v>67</v>
      </c>
      <c r="G1192" s="129" t="s">
        <v>68</v>
      </c>
      <c r="H1192" s="129" t="s">
        <v>69</v>
      </c>
      <c r="I1192" s="129" t="s">
        <v>70</v>
      </c>
      <c r="J1192" s="129" t="s">
        <v>71</v>
      </c>
      <c r="K1192" s="129" t="s">
        <v>72</v>
      </c>
      <c r="L1192" s="129" t="s">
        <v>73</v>
      </c>
      <c r="M1192" s="130" t="s">
        <v>74</v>
      </c>
    </row>
    <row r="1193" spans="1:13" ht="16.5" thickTop="1" x14ac:dyDescent="0.25">
      <c r="A1193" s="131">
        <v>1</v>
      </c>
      <c r="B1193" s="132" t="s">
        <v>15</v>
      </c>
      <c r="C1193" s="132">
        <v>1.7</v>
      </c>
      <c r="D1193" s="132">
        <v>7.1</v>
      </c>
      <c r="E1193" s="132">
        <v>38.299999999999997</v>
      </c>
      <c r="F1193" s="132" t="s">
        <v>15</v>
      </c>
      <c r="G1193" s="132">
        <v>1</v>
      </c>
      <c r="H1193" s="132">
        <v>1</v>
      </c>
      <c r="I1193" s="132">
        <v>3</v>
      </c>
      <c r="J1193" s="132">
        <v>63.2</v>
      </c>
      <c r="K1193" s="132">
        <v>13.7</v>
      </c>
      <c r="L1193" s="132">
        <v>31</v>
      </c>
      <c r="M1193" s="132" t="s">
        <v>15</v>
      </c>
    </row>
    <row r="1194" spans="1:13" ht="15.75" x14ac:dyDescent="0.25">
      <c r="A1194" s="131">
        <v>2</v>
      </c>
      <c r="B1194" s="132">
        <v>61.3</v>
      </c>
      <c r="C1194" s="132" t="s">
        <v>15</v>
      </c>
      <c r="D1194" s="132">
        <v>3.1</v>
      </c>
      <c r="E1194" s="132">
        <v>6.1</v>
      </c>
      <c r="F1194" s="132">
        <v>2.8</v>
      </c>
      <c r="G1194" s="132" t="s">
        <v>15</v>
      </c>
      <c r="H1194" s="132" t="s">
        <v>15</v>
      </c>
      <c r="I1194" s="132">
        <v>10.199999999999999</v>
      </c>
      <c r="J1194" s="132" t="s">
        <v>15</v>
      </c>
      <c r="K1194" s="132" t="s">
        <v>15</v>
      </c>
      <c r="L1194" s="132">
        <v>2.9</v>
      </c>
      <c r="M1194" s="132">
        <v>1.2</v>
      </c>
    </row>
    <row r="1195" spans="1:13" ht="15.75" x14ac:dyDescent="0.25">
      <c r="A1195" s="131">
        <v>3</v>
      </c>
      <c r="B1195" s="132">
        <v>45</v>
      </c>
      <c r="C1195" s="132" t="s">
        <v>15</v>
      </c>
      <c r="D1195" s="132" t="s">
        <v>15</v>
      </c>
      <c r="E1195" s="132">
        <v>20.9</v>
      </c>
      <c r="F1195" s="132">
        <v>1</v>
      </c>
      <c r="G1195" s="132" t="s">
        <v>15</v>
      </c>
      <c r="H1195" s="132">
        <v>21.5</v>
      </c>
      <c r="I1195" s="132" t="s">
        <v>15</v>
      </c>
      <c r="J1195" s="132" t="s">
        <v>15</v>
      </c>
      <c r="K1195" s="132">
        <v>11</v>
      </c>
      <c r="L1195" s="132" t="s">
        <v>15</v>
      </c>
      <c r="M1195" s="132" t="s">
        <v>15</v>
      </c>
    </row>
    <row r="1196" spans="1:13" ht="15.75" x14ac:dyDescent="0.25">
      <c r="A1196" s="131">
        <v>4</v>
      </c>
      <c r="B1196" s="132" t="s">
        <v>15</v>
      </c>
      <c r="C1196" s="132" t="s">
        <v>15</v>
      </c>
      <c r="D1196" s="132" t="s">
        <v>15</v>
      </c>
      <c r="E1196" s="132">
        <v>14.7</v>
      </c>
      <c r="F1196" s="132">
        <v>7.3</v>
      </c>
      <c r="G1196" s="132">
        <v>41.5</v>
      </c>
      <c r="H1196" s="132" t="s">
        <v>15</v>
      </c>
      <c r="I1196" s="132">
        <v>1</v>
      </c>
      <c r="J1196" s="132" t="s">
        <v>15</v>
      </c>
      <c r="K1196" s="132">
        <v>1.1000000000000001</v>
      </c>
      <c r="L1196" s="132">
        <v>0</v>
      </c>
      <c r="M1196" s="132">
        <v>41.5</v>
      </c>
    </row>
    <row r="1197" spans="1:13" ht="15.75" x14ac:dyDescent="0.25">
      <c r="A1197" s="131">
        <v>5</v>
      </c>
      <c r="B1197" s="132">
        <v>29.9</v>
      </c>
      <c r="C1197" s="132">
        <v>0.7</v>
      </c>
      <c r="D1197" s="132" t="s">
        <v>15</v>
      </c>
      <c r="E1197" s="132">
        <v>11.9</v>
      </c>
      <c r="F1197" s="132">
        <v>29</v>
      </c>
      <c r="G1197" s="132">
        <v>11</v>
      </c>
      <c r="H1197" s="132">
        <v>47.5</v>
      </c>
      <c r="I1197" s="132" t="s">
        <v>15</v>
      </c>
      <c r="J1197" s="132">
        <v>15.6</v>
      </c>
      <c r="K1197" s="132">
        <v>0</v>
      </c>
      <c r="L1197" s="132">
        <v>19.2</v>
      </c>
      <c r="M1197" s="132">
        <v>1.7</v>
      </c>
    </row>
    <row r="1198" spans="1:13" ht="15.75" x14ac:dyDescent="0.25">
      <c r="A1198" s="131">
        <v>6</v>
      </c>
      <c r="B1198" s="132">
        <v>2.1</v>
      </c>
      <c r="C1198" s="132">
        <v>2.7</v>
      </c>
      <c r="D1198" s="132">
        <v>0.8</v>
      </c>
      <c r="E1198" s="132">
        <v>3.2</v>
      </c>
      <c r="F1198" s="132">
        <v>7.8</v>
      </c>
      <c r="G1198" s="132">
        <v>0</v>
      </c>
      <c r="H1198" s="132">
        <v>0.4</v>
      </c>
      <c r="I1198" s="132">
        <v>0.3</v>
      </c>
      <c r="J1198" s="132">
        <v>0</v>
      </c>
      <c r="K1198" s="132">
        <v>0</v>
      </c>
      <c r="L1198" s="132" t="s">
        <v>15</v>
      </c>
      <c r="M1198" s="132">
        <v>12.2</v>
      </c>
    </row>
    <row r="1199" spans="1:13" ht="15.75" x14ac:dyDescent="0.25">
      <c r="A1199" s="131">
        <v>7</v>
      </c>
      <c r="B1199" s="132" t="s">
        <v>87</v>
      </c>
      <c r="C1199" s="132">
        <v>1</v>
      </c>
      <c r="D1199" s="132" t="s">
        <v>15</v>
      </c>
      <c r="E1199" s="132">
        <v>7.5</v>
      </c>
      <c r="F1199" s="132">
        <v>6.7</v>
      </c>
      <c r="G1199" s="132">
        <v>0</v>
      </c>
      <c r="H1199" s="132" t="s">
        <v>15</v>
      </c>
      <c r="I1199" s="132">
        <v>21.3</v>
      </c>
      <c r="J1199" s="132">
        <v>0</v>
      </c>
      <c r="K1199" s="132">
        <v>3.8</v>
      </c>
      <c r="L1199" s="132">
        <v>8.6</v>
      </c>
      <c r="M1199" s="132">
        <v>3.8</v>
      </c>
    </row>
    <row r="1200" spans="1:13" ht="15.75" x14ac:dyDescent="0.25">
      <c r="A1200" s="131">
        <v>8</v>
      </c>
      <c r="B1200" s="132">
        <v>61.6</v>
      </c>
      <c r="C1200" s="132" t="s">
        <v>15</v>
      </c>
      <c r="D1200" s="132">
        <v>8</v>
      </c>
      <c r="E1200" s="132" t="s">
        <v>15</v>
      </c>
      <c r="F1200" s="132">
        <v>7</v>
      </c>
      <c r="G1200" s="132" t="s">
        <v>15</v>
      </c>
      <c r="H1200" s="132">
        <v>2.2000000000000002</v>
      </c>
      <c r="I1200" s="132">
        <v>3.6</v>
      </c>
      <c r="J1200" s="132">
        <v>24.8</v>
      </c>
      <c r="K1200" s="132" t="s">
        <v>15</v>
      </c>
      <c r="L1200" s="132">
        <v>2.8</v>
      </c>
      <c r="M1200" s="132">
        <v>18.5</v>
      </c>
    </row>
    <row r="1201" spans="1:13" ht="15.75" x14ac:dyDescent="0.25">
      <c r="A1201" s="131">
        <v>9</v>
      </c>
      <c r="B1201" s="132" t="s">
        <v>15</v>
      </c>
      <c r="C1201" s="132" t="s">
        <v>15</v>
      </c>
      <c r="D1201" s="132">
        <v>16.100000000000001</v>
      </c>
      <c r="E1201" s="132">
        <v>54</v>
      </c>
      <c r="F1201" s="132">
        <v>24.8</v>
      </c>
      <c r="G1201" s="132">
        <v>1.3</v>
      </c>
      <c r="H1201" s="132">
        <v>0</v>
      </c>
      <c r="I1201" s="132">
        <v>18.8</v>
      </c>
      <c r="J1201" s="132" t="s">
        <v>15</v>
      </c>
      <c r="K1201" s="132">
        <v>5</v>
      </c>
      <c r="L1201" s="132" t="s">
        <v>15</v>
      </c>
      <c r="M1201" s="132">
        <v>32</v>
      </c>
    </row>
    <row r="1202" spans="1:13" ht="15.75" x14ac:dyDescent="0.25">
      <c r="A1202" s="131">
        <v>10</v>
      </c>
      <c r="B1202" s="132">
        <v>19.899999999999999</v>
      </c>
      <c r="C1202" s="132">
        <v>3.38</v>
      </c>
      <c r="D1202" s="132" t="s">
        <v>15</v>
      </c>
      <c r="E1202" s="132">
        <v>1.4</v>
      </c>
      <c r="F1202" s="132">
        <v>46.9</v>
      </c>
      <c r="G1202" s="132" t="s">
        <v>15</v>
      </c>
      <c r="H1202" s="132">
        <v>0</v>
      </c>
      <c r="I1202" s="132">
        <v>60.2</v>
      </c>
      <c r="J1202" s="132" t="s">
        <v>15</v>
      </c>
      <c r="K1202" s="132">
        <v>5.3</v>
      </c>
      <c r="L1202" s="132">
        <v>54.3</v>
      </c>
      <c r="M1202" s="132">
        <v>15.4</v>
      </c>
    </row>
    <row r="1203" spans="1:13" ht="15.75" x14ac:dyDescent="0.25">
      <c r="A1203" s="131">
        <v>11</v>
      </c>
      <c r="B1203" s="132">
        <v>10.7</v>
      </c>
      <c r="C1203" s="132" t="s">
        <v>15</v>
      </c>
      <c r="D1203" s="132">
        <v>5.2</v>
      </c>
      <c r="E1203" s="132">
        <v>103.1</v>
      </c>
      <c r="F1203" s="132">
        <v>1.1000000000000001</v>
      </c>
      <c r="G1203" s="132" t="s">
        <v>15</v>
      </c>
      <c r="H1203" s="132">
        <v>1.6</v>
      </c>
      <c r="I1203" s="132">
        <v>2</v>
      </c>
      <c r="J1203" s="132" t="s">
        <v>15</v>
      </c>
      <c r="K1203" s="132">
        <v>4.5</v>
      </c>
      <c r="L1203" s="132">
        <v>4</v>
      </c>
      <c r="M1203" s="132">
        <v>0</v>
      </c>
    </row>
    <row r="1204" spans="1:13" ht="15.75" x14ac:dyDescent="0.25">
      <c r="A1204" s="131">
        <v>12</v>
      </c>
      <c r="B1204" s="132" t="s">
        <v>83</v>
      </c>
      <c r="C1204" s="132" t="s">
        <v>15</v>
      </c>
      <c r="D1204" s="132">
        <v>6.7</v>
      </c>
      <c r="E1204" s="132">
        <v>3.5</v>
      </c>
      <c r="F1204" s="132">
        <v>34.5</v>
      </c>
      <c r="G1204" s="132">
        <v>1.2</v>
      </c>
      <c r="H1204" s="132">
        <v>2.6</v>
      </c>
      <c r="I1204" s="132">
        <v>39.9</v>
      </c>
      <c r="J1204" s="132" t="s">
        <v>15</v>
      </c>
      <c r="K1204" s="132" t="s">
        <v>15</v>
      </c>
      <c r="L1204" s="132">
        <v>6</v>
      </c>
      <c r="M1204" s="132" t="s">
        <v>15</v>
      </c>
    </row>
    <row r="1205" spans="1:13" ht="15.75" x14ac:dyDescent="0.25">
      <c r="A1205" s="131">
        <v>13</v>
      </c>
      <c r="B1205" s="132" t="s">
        <v>15</v>
      </c>
      <c r="C1205" s="132">
        <v>8.4</v>
      </c>
      <c r="D1205" s="132">
        <v>3.3</v>
      </c>
      <c r="E1205" s="132">
        <v>52.8</v>
      </c>
      <c r="F1205" s="132">
        <v>23</v>
      </c>
      <c r="G1205" s="132">
        <v>2.2999999999999998</v>
      </c>
      <c r="H1205" s="132">
        <v>2.6</v>
      </c>
      <c r="I1205" s="132">
        <v>1.6</v>
      </c>
      <c r="J1205" s="132">
        <v>6.4</v>
      </c>
      <c r="K1205" s="132">
        <v>28.4</v>
      </c>
      <c r="L1205" s="132">
        <v>12.1</v>
      </c>
      <c r="M1205" s="132" t="s">
        <v>15</v>
      </c>
    </row>
    <row r="1206" spans="1:13" ht="15.75" x14ac:dyDescent="0.25">
      <c r="A1206" s="131">
        <v>14</v>
      </c>
      <c r="B1206" s="132">
        <v>1.4</v>
      </c>
      <c r="C1206" s="132" t="s">
        <v>15</v>
      </c>
      <c r="D1206" s="132" t="s">
        <v>15</v>
      </c>
      <c r="E1206" s="132" t="s">
        <v>15</v>
      </c>
      <c r="F1206" s="132">
        <v>0</v>
      </c>
      <c r="G1206" s="132">
        <v>1.3</v>
      </c>
      <c r="H1206" s="132" t="s">
        <v>15</v>
      </c>
      <c r="I1206" s="132" t="s">
        <v>15</v>
      </c>
      <c r="J1206" s="132" t="s">
        <v>15</v>
      </c>
      <c r="K1206" s="132">
        <v>14.6</v>
      </c>
      <c r="L1206" s="132">
        <v>0</v>
      </c>
      <c r="M1206" s="132">
        <v>4</v>
      </c>
    </row>
    <row r="1207" spans="1:13" ht="15.75" x14ac:dyDescent="0.25">
      <c r="A1207" s="131">
        <v>15</v>
      </c>
      <c r="B1207" s="132" t="s">
        <v>15</v>
      </c>
      <c r="C1207" s="132">
        <v>1.2</v>
      </c>
      <c r="D1207" s="132">
        <v>1</v>
      </c>
      <c r="E1207" s="132" t="s">
        <v>15</v>
      </c>
      <c r="F1207" s="132">
        <v>7.9</v>
      </c>
      <c r="G1207" s="132">
        <v>3.1</v>
      </c>
      <c r="H1207" s="132">
        <v>4.5</v>
      </c>
      <c r="I1207" s="132" t="s">
        <v>15</v>
      </c>
      <c r="J1207" s="132" t="s">
        <v>15</v>
      </c>
      <c r="K1207" s="132">
        <v>30.8</v>
      </c>
      <c r="L1207" s="132">
        <v>21.8</v>
      </c>
      <c r="M1207" s="132" t="s">
        <v>15</v>
      </c>
    </row>
    <row r="1208" spans="1:13" ht="15.75" x14ac:dyDescent="0.25">
      <c r="A1208" s="131">
        <v>16</v>
      </c>
      <c r="B1208" s="132" t="s">
        <v>15</v>
      </c>
      <c r="C1208" s="132" t="s">
        <v>15</v>
      </c>
      <c r="D1208" s="132" t="s">
        <v>15</v>
      </c>
      <c r="E1208" s="132" t="s">
        <v>15</v>
      </c>
      <c r="F1208" s="132">
        <v>9.6</v>
      </c>
      <c r="G1208" s="132">
        <v>0</v>
      </c>
      <c r="H1208" s="132">
        <v>13</v>
      </c>
      <c r="I1208" s="132" t="s">
        <v>15</v>
      </c>
      <c r="J1208" s="132" t="s">
        <v>15</v>
      </c>
      <c r="K1208" s="132">
        <v>32.799999999999997</v>
      </c>
      <c r="L1208" s="132">
        <v>25.8</v>
      </c>
      <c r="M1208" s="132">
        <v>5.7</v>
      </c>
    </row>
    <row r="1209" spans="1:13" ht="15.75" x14ac:dyDescent="0.25">
      <c r="A1209" s="131">
        <v>17</v>
      </c>
      <c r="B1209" s="132" t="s">
        <v>15</v>
      </c>
      <c r="C1209" s="132">
        <v>45</v>
      </c>
      <c r="D1209" s="132" t="s">
        <v>15</v>
      </c>
      <c r="E1209" s="132">
        <v>4.5999999999999996</v>
      </c>
      <c r="F1209" s="132" t="s">
        <v>15</v>
      </c>
      <c r="G1209" s="132">
        <v>104.1</v>
      </c>
      <c r="H1209" s="132">
        <v>19</v>
      </c>
      <c r="I1209" s="132">
        <v>4.3</v>
      </c>
      <c r="J1209" s="132" t="s">
        <v>15</v>
      </c>
      <c r="K1209" s="132">
        <v>2.6</v>
      </c>
      <c r="L1209" s="132">
        <v>41.8</v>
      </c>
      <c r="M1209" s="132">
        <v>8.4</v>
      </c>
    </row>
    <row r="1210" spans="1:13" ht="15.75" x14ac:dyDescent="0.25">
      <c r="A1210" s="131">
        <v>18</v>
      </c>
      <c r="B1210" s="132" t="s">
        <v>15</v>
      </c>
      <c r="C1210" s="132">
        <v>4</v>
      </c>
      <c r="D1210" s="132" t="s">
        <v>15</v>
      </c>
      <c r="E1210" s="132" t="s">
        <v>15</v>
      </c>
      <c r="F1210" s="132" t="s">
        <v>15</v>
      </c>
      <c r="G1210" s="132">
        <v>25.5</v>
      </c>
      <c r="H1210" s="132">
        <v>1</v>
      </c>
      <c r="I1210" s="132">
        <v>3.6</v>
      </c>
      <c r="J1210" s="132">
        <v>65.2</v>
      </c>
      <c r="K1210" s="132">
        <v>11.1</v>
      </c>
      <c r="L1210" s="132">
        <v>3.6</v>
      </c>
      <c r="M1210" s="132">
        <v>17</v>
      </c>
    </row>
    <row r="1211" spans="1:13" ht="15.75" x14ac:dyDescent="0.25">
      <c r="A1211" s="131">
        <v>19</v>
      </c>
      <c r="B1211" s="132" t="s">
        <v>15</v>
      </c>
      <c r="C1211" s="132">
        <v>12.7</v>
      </c>
      <c r="D1211" s="132">
        <v>25.6</v>
      </c>
      <c r="E1211" s="132">
        <v>0</v>
      </c>
      <c r="F1211" s="132">
        <v>53.5</v>
      </c>
      <c r="G1211" s="132">
        <v>0</v>
      </c>
      <c r="H1211" s="132">
        <v>10.1</v>
      </c>
      <c r="I1211" s="132">
        <v>2</v>
      </c>
      <c r="J1211" s="132" t="s">
        <v>15</v>
      </c>
      <c r="K1211" s="132" t="s">
        <v>15</v>
      </c>
      <c r="L1211" s="132">
        <v>72.3</v>
      </c>
      <c r="M1211" s="132" t="s">
        <v>15</v>
      </c>
    </row>
    <row r="1212" spans="1:13" ht="15.75" x14ac:dyDescent="0.25">
      <c r="A1212" s="131">
        <v>20</v>
      </c>
      <c r="B1212" s="132">
        <v>1.2</v>
      </c>
      <c r="C1212" s="132" t="s">
        <v>15</v>
      </c>
      <c r="D1212" s="132">
        <v>20.6</v>
      </c>
      <c r="E1212" s="132">
        <v>2.2000000000000002</v>
      </c>
      <c r="F1212" s="132" t="s">
        <v>15</v>
      </c>
      <c r="G1212" s="132" t="s">
        <v>15</v>
      </c>
      <c r="H1212" s="132">
        <v>10.5</v>
      </c>
      <c r="I1212" s="132" t="s">
        <v>15</v>
      </c>
      <c r="J1212" s="132">
        <v>0.7</v>
      </c>
      <c r="K1212" s="132">
        <v>28</v>
      </c>
      <c r="L1212" s="132">
        <v>0</v>
      </c>
      <c r="M1212" s="132">
        <v>38.5</v>
      </c>
    </row>
    <row r="1213" spans="1:13" ht="15.75" x14ac:dyDescent="0.25">
      <c r="A1213" s="131">
        <v>21</v>
      </c>
      <c r="B1213" s="132" t="s">
        <v>15</v>
      </c>
      <c r="C1213" s="132">
        <v>19.2</v>
      </c>
      <c r="D1213" s="132">
        <v>43.5</v>
      </c>
      <c r="E1213" s="132">
        <v>1</v>
      </c>
      <c r="F1213" s="132">
        <v>0</v>
      </c>
      <c r="G1213" s="132">
        <v>1.1000000000000001</v>
      </c>
      <c r="H1213" s="132">
        <v>3.8</v>
      </c>
      <c r="I1213" s="132">
        <v>1.1000000000000001</v>
      </c>
      <c r="J1213" s="132">
        <v>9.5</v>
      </c>
      <c r="K1213" s="132">
        <v>9.1999999999999993</v>
      </c>
      <c r="L1213" s="132">
        <v>1.1000000000000001</v>
      </c>
      <c r="M1213" s="132">
        <v>1.8</v>
      </c>
    </row>
    <row r="1214" spans="1:13" ht="15.75" x14ac:dyDescent="0.25">
      <c r="A1214" s="131">
        <v>22</v>
      </c>
      <c r="B1214" s="132" t="s">
        <v>15</v>
      </c>
      <c r="C1214" s="132">
        <v>5.8</v>
      </c>
      <c r="D1214" s="132">
        <v>3.2</v>
      </c>
      <c r="E1214" s="132">
        <v>24.3</v>
      </c>
      <c r="F1214" s="132">
        <v>1.6</v>
      </c>
      <c r="G1214" s="132">
        <v>0</v>
      </c>
      <c r="H1214" s="132">
        <v>0.7</v>
      </c>
      <c r="I1214" s="132">
        <v>3.1</v>
      </c>
      <c r="J1214" s="132" t="s">
        <v>15</v>
      </c>
      <c r="K1214" s="132">
        <v>4.2</v>
      </c>
      <c r="L1214" s="132" t="s">
        <v>15</v>
      </c>
      <c r="M1214" s="132">
        <v>32.4</v>
      </c>
    </row>
    <row r="1215" spans="1:13" ht="15.75" x14ac:dyDescent="0.25">
      <c r="A1215" s="131">
        <v>23</v>
      </c>
      <c r="B1215" s="132" t="s">
        <v>15</v>
      </c>
      <c r="C1215" s="132" t="s">
        <v>15</v>
      </c>
      <c r="D1215" s="132">
        <v>12.1</v>
      </c>
      <c r="E1215" s="132">
        <v>33.200000000000003</v>
      </c>
      <c r="F1215" s="132" t="s">
        <v>15</v>
      </c>
      <c r="G1215" s="132" t="s">
        <v>15</v>
      </c>
      <c r="H1215" s="132">
        <v>2.5</v>
      </c>
      <c r="I1215" s="132">
        <v>1.4</v>
      </c>
      <c r="J1215" s="132">
        <v>70.099999999999994</v>
      </c>
      <c r="K1215" s="132">
        <v>4</v>
      </c>
      <c r="L1215" s="132">
        <v>1.6</v>
      </c>
      <c r="M1215" s="132" t="s">
        <v>15</v>
      </c>
    </row>
    <row r="1216" spans="1:13" ht="15.75" x14ac:dyDescent="0.25">
      <c r="A1216" s="131">
        <v>24</v>
      </c>
      <c r="B1216" s="132" t="s">
        <v>15</v>
      </c>
      <c r="C1216" s="132">
        <v>6.6</v>
      </c>
      <c r="D1216" s="132">
        <v>6.9</v>
      </c>
      <c r="E1216" s="132" t="s">
        <v>15</v>
      </c>
      <c r="F1216" s="132">
        <v>14.7</v>
      </c>
      <c r="G1216" s="132">
        <v>0.5</v>
      </c>
      <c r="H1216" s="132" t="s">
        <v>15</v>
      </c>
      <c r="I1216" s="132">
        <v>0</v>
      </c>
      <c r="J1216" s="132" t="s">
        <v>15</v>
      </c>
      <c r="K1216" s="132">
        <v>6.4</v>
      </c>
      <c r="L1216" s="132">
        <v>6</v>
      </c>
      <c r="M1216" s="132">
        <v>0</v>
      </c>
    </row>
    <row r="1217" spans="1:13" ht="15.75" x14ac:dyDescent="0.25">
      <c r="A1217" s="131">
        <v>25</v>
      </c>
      <c r="B1217" s="132" t="s">
        <v>15</v>
      </c>
      <c r="C1217" s="132">
        <v>5.2</v>
      </c>
      <c r="D1217" s="132">
        <v>5.0999999999999996</v>
      </c>
      <c r="E1217" s="132">
        <v>10.199999999999999</v>
      </c>
      <c r="F1217" s="132">
        <v>4.7</v>
      </c>
      <c r="G1217" s="132">
        <v>56.2</v>
      </c>
      <c r="H1217" s="132" t="s">
        <v>15</v>
      </c>
      <c r="I1217" s="132" t="s">
        <v>15</v>
      </c>
      <c r="J1217" s="132">
        <v>1.8</v>
      </c>
      <c r="K1217" s="132">
        <v>7.4</v>
      </c>
      <c r="L1217" s="132">
        <v>0</v>
      </c>
      <c r="M1217" s="132" t="s">
        <v>15</v>
      </c>
    </row>
    <row r="1218" spans="1:13" ht="15.75" x14ac:dyDescent="0.25">
      <c r="A1218" s="131">
        <v>26</v>
      </c>
      <c r="B1218" s="132">
        <v>1.3</v>
      </c>
      <c r="C1218" s="132">
        <v>0.4</v>
      </c>
      <c r="D1218" s="132">
        <v>12</v>
      </c>
      <c r="E1218" s="132">
        <v>2.2000000000000002</v>
      </c>
      <c r="F1218" s="132">
        <v>3.6</v>
      </c>
      <c r="G1218" s="132" t="s">
        <v>15</v>
      </c>
      <c r="H1218" s="132">
        <v>2.7</v>
      </c>
      <c r="I1218" s="132">
        <v>21</v>
      </c>
      <c r="J1218" s="132">
        <v>0.4</v>
      </c>
      <c r="K1218" s="132" t="s">
        <v>15</v>
      </c>
      <c r="L1218" s="132" t="s">
        <v>15</v>
      </c>
      <c r="M1218" s="132" t="s">
        <v>15</v>
      </c>
    </row>
    <row r="1219" spans="1:13" ht="15.75" x14ac:dyDescent="0.25">
      <c r="A1219" s="131">
        <v>27</v>
      </c>
      <c r="B1219" s="132" t="s">
        <v>15</v>
      </c>
      <c r="C1219" s="132">
        <v>1</v>
      </c>
      <c r="D1219" s="132">
        <v>0.1</v>
      </c>
      <c r="E1219" s="132">
        <v>7.4</v>
      </c>
      <c r="F1219" s="132">
        <v>24.8</v>
      </c>
      <c r="G1219" s="132" t="s">
        <v>15</v>
      </c>
      <c r="H1219" s="132" t="s">
        <v>15</v>
      </c>
      <c r="I1219" s="132" t="s">
        <v>15</v>
      </c>
      <c r="J1219" s="132" t="s">
        <v>15</v>
      </c>
      <c r="K1219" s="132">
        <v>11.6</v>
      </c>
      <c r="L1219" s="132">
        <v>2.6</v>
      </c>
      <c r="M1219" s="132" t="s">
        <v>15</v>
      </c>
    </row>
    <row r="1220" spans="1:13" ht="15.75" x14ac:dyDescent="0.25">
      <c r="A1220" s="131">
        <v>28</v>
      </c>
      <c r="B1220" s="132" t="s">
        <v>15</v>
      </c>
      <c r="C1220" s="132">
        <v>6</v>
      </c>
      <c r="D1220" s="132">
        <v>50.6</v>
      </c>
      <c r="E1220" s="132" t="s">
        <v>15</v>
      </c>
      <c r="F1220" s="132" t="s">
        <v>15</v>
      </c>
      <c r="G1220" s="132">
        <v>11.1</v>
      </c>
      <c r="H1220" s="132">
        <v>4</v>
      </c>
      <c r="I1220" s="132">
        <v>0.5</v>
      </c>
      <c r="J1220" s="132" t="s">
        <v>15</v>
      </c>
      <c r="K1220" s="132">
        <v>73.099999999999994</v>
      </c>
      <c r="L1220" s="132" t="s">
        <v>15</v>
      </c>
      <c r="M1220" s="132">
        <v>0.4</v>
      </c>
    </row>
    <row r="1221" spans="1:13" ht="15.75" x14ac:dyDescent="0.25">
      <c r="A1221" s="131">
        <v>29</v>
      </c>
      <c r="B1221" s="132" t="s">
        <v>15</v>
      </c>
      <c r="C1221" s="126"/>
      <c r="D1221" s="132">
        <v>19.8</v>
      </c>
      <c r="E1221" s="132">
        <v>10.3</v>
      </c>
      <c r="F1221" s="132">
        <v>0</v>
      </c>
      <c r="G1221" s="132" t="s">
        <v>15</v>
      </c>
      <c r="H1221" s="132" t="s">
        <v>15</v>
      </c>
      <c r="I1221" s="132" t="s">
        <v>15</v>
      </c>
      <c r="J1221" s="132">
        <v>9.4</v>
      </c>
      <c r="K1221" s="132">
        <v>18.600000000000001</v>
      </c>
      <c r="L1221" s="132">
        <v>27.4</v>
      </c>
      <c r="M1221" s="132">
        <v>5</v>
      </c>
    </row>
    <row r="1222" spans="1:13" ht="15.75" x14ac:dyDescent="0.25">
      <c r="A1222" s="131">
        <v>30</v>
      </c>
      <c r="B1222" s="132" t="s">
        <v>15</v>
      </c>
      <c r="C1222" s="126"/>
      <c r="D1222" s="132">
        <v>9.6</v>
      </c>
      <c r="E1222" s="132" t="s">
        <v>15</v>
      </c>
      <c r="F1222" s="132" t="s">
        <v>15</v>
      </c>
      <c r="G1222" s="132">
        <v>19.2</v>
      </c>
      <c r="H1222" s="132">
        <v>8</v>
      </c>
      <c r="I1222" s="132">
        <v>55.5</v>
      </c>
      <c r="J1222" s="132">
        <v>42.5</v>
      </c>
      <c r="K1222" s="132">
        <v>5.4</v>
      </c>
      <c r="L1222" s="132">
        <v>8</v>
      </c>
      <c r="M1222" s="132">
        <v>18</v>
      </c>
    </row>
    <row r="1223" spans="1:13" ht="15.75" x14ac:dyDescent="0.25">
      <c r="A1223" s="131">
        <v>31</v>
      </c>
      <c r="B1223" s="132" t="s">
        <v>15</v>
      </c>
      <c r="C1223" s="126"/>
      <c r="D1223" s="132">
        <v>0</v>
      </c>
      <c r="E1223" s="126"/>
      <c r="F1223" s="132">
        <v>9.8000000000000007</v>
      </c>
      <c r="G1223" s="126"/>
      <c r="H1223" s="132" t="s">
        <v>15</v>
      </c>
      <c r="I1223" s="132">
        <v>20.399999999999999</v>
      </c>
      <c r="J1223" s="126"/>
      <c r="K1223" s="132">
        <v>6.8</v>
      </c>
      <c r="L1223" s="126"/>
      <c r="M1223" s="132">
        <v>13.6</v>
      </c>
    </row>
    <row r="1226" spans="1:13" ht="16.5" thickBot="1" x14ac:dyDescent="0.3">
      <c r="A1226" s="109" t="s">
        <v>61</v>
      </c>
      <c r="B1226" s="110">
        <v>2006</v>
      </c>
      <c r="C1226" s="111"/>
      <c r="D1226" s="111"/>
      <c r="E1226" s="112"/>
      <c r="F1226" s="113"/>
      <c r="G1226" s="113"/>
      <c r="H1226" s="113"/>
      <c r="I1226" s="111"/>
      <c r="J1226" s="111"/>
      <c r="K1226" s="111"/>
      <c r="L1226" s="111"/>
      <c r="M1226" s="111"/>
    </row>
    <row r="1227" spans="1:13" ht="15" thickBot="1" x14ac:dyDescent="0.25">
      <c r="A1227" s="115" t="s">
        <v>62</v>
      </c>
      <c r="B1227" s="129" t="s">
        <v>63</v>
      </c>
      <c r="C1227" s="129" t="s">
        <v>64</v>
      </c>
      <c r="D1227" s="129" t="s">
        <v>65</v>
      </c>
      <c r="E1227" s="129" t="s">
        <v>66</v>
      </c>
      <c r="F1227" s="129" t="s">
        <v>67</v>
      </c>
      <c r="G1227" s="129" t="s">
        <v>68</v>
      </c>
      <c r="H1227" s="129" t="s">
        <v>69</v>
      </c>
      <c r="I1227" s="129" t="s">
        <v>70</v>
      </c>
      <c r="J1227" s="129" t="s">
        <v>71</v>
      </c>
      <c r="K1227" s="129" t="s">
        <v>72</v>
      </c>
      <c r="L1227" s="129" t="s">
        <v>73</v>
      </c>
      <c r="M1227" s="130" t="s">
        <v>74</v>
      </c>
    </row>
    <row r="1228" spans="1:13" ht="16.5" thickTop="1" x14ac:dyDescent="0.25">
      <c r="A1228" s="131">
        <v>1</v>
      </c>
      <c r="B1228" s="132">
        <v>13.6</v>
      </c>
      <c r="C1228" s="132" t="s">
        <v>88</v>
      </c>
      <c r="D1228" s="151">
        <v>17</v>
      </c>
      <c r="E1228" s="151">
        <v>147</v>
      </c>
      <c r="F1228" s="132">
        <v>2.5</v>
      </c>
      <c r="G1228" s="132">
        <v>2.2999999999999998</v>
      </c>
      <c r="H1228" s="132">
        <v>65.2</v>
      </c>
      <c r="I1228" s="132" t="s">
        <v>15</v>
      </c>
      <c r="J1228" s="132">
        <v>0</v>
      </c>
      <c r="K1228" s="132">
        <v>36.4</v>
      </c>
      <c r="L1228" s="132">
        <v>31.1</v>
      </c>
      <c r="M1228" s="132">
        <v>10.6</v>
      </c>
    </row>
    <row r="1229" spans="1:13" ht="15.75" x14ac:dyDescent="0.25">
      <c r="A1229" s="131">
        <v>2</v>
      </c>
      <c r="B1229" s="132" t="s">
        <v>89</v>
      </c>
      <c r="C1229" s="132" t="s">
        <v>15</v>
      </c>
      <c r="D1229" s="132">
        <v>18.100000000000001</v>
      </c>
      <c r="E1229" s="151">
        <v>7</v>
      </c>
      <c r="F1229" s="132">
        <v>2.8</v>
      </c>
      <c r="G1229" s="132">
        <v>83.7</v>
      </c>
      <c r="H1229" s="132">
        <v>15.3</v>
      </c>
      <c r="I1229" s="132">
        <v>35.1</v>
      </c>
      <c r="J1229" s="132">
        <v>0.5</v>
      </c>
      <c r="K1229" s="132" t="s">
        <v>15</v>
      </c>
      <c r="L1229" s="132" t="s">
        <v>15</v>
      </c>
      <c r="M1229" s="151">
        <v>3</v>
      </c>
    </row>
    <row r="1230" spans="1:13" ht="15.75" x14ac:dyDescent="0.25">
      <c r="A1230" s="131">
        <v>3</v>
      </c>
      <c r="B1230" s="151">
        <v>2</v>
      </c>
      <c r="C1230" s="146">
        <v>0</v>
      </c>
      <c r="D1230" s="132">
        <v>1.2</v>
      </c>
      <c r="E1230" s="146">
        <v>0</v>
      </c>
      <c r="F1230" s="132" t="s">
        <v>15</v>
      </c>
      <c r="G1230" s="132" t="s">
        <v>15</v>
      </c>
      <c r="H1230" s="132">
        <v>2.6</v>
      </c>
      <c r="I1230" s="132">
        <v>22.6</v>
      </c>
      <c r="J1230" s="132" t="s">
        <v>15</v>
      </c>
      <c r="K1230" s="132">
        <v>15</v>
      </c>
      <c r="L1230" s="146">
        <v>0</v>
      </c>
      <c r="M1230" s="132">
        <v>9.5</v>
      </c>
    </row>
    <row r="1231" spans="1:13" ht="15.75" x14ac:dyDescent="0.25">
      <c r="A1231" s="131">
        <v>4</v>
      </c>
      <c r="B1231" s="132">
        <v>4.0999999999999996</v>
      </c>
      <c r="C1231" s="132">
        <v>2.2000000000000002</v>
      </c>
      <c r="D1231" s="132">
        <v>4.5999999999999996</v>
      </c>
      <c r="E1231" s="132" t="s">
        <v>15</v>
      </c>
      <c r="F1231" s="146">
        <v>0</v>
      </c>
      <c r="G1231" s="132">
        <v>1.6</v>
      </c>
      <c r="H1231" s="132" t="s">
        <v>15</v>
      </c>
      <c r="I1231" s="132" t="s">
        <v>15</v>
      </c>
      <c r="J1231" s="132">
        <v>2.1</v>
      </c>
      <c r="K1231" s="132" t="s">
        <v>15</v>
      </c>
      <c r="L1231" s="132" t="s">
        <v>89</v>
      </c>
      <c r="M1231" s="132">
        <v>2.1</v>
      </c>
    </row>
    <row r="1232" spans="1:13" ht="15.75" x14ac:dyDescent="0.25">
      <c r="A1232" s="131">
        <v>5</v>
      </c>
      <c r="B1232" s="132">
        <v>6.3</v>
      </c>
      <c r="C1232" s="132">
        <v>6.8</v>
      </c>
      <c r="D1232" s="151">
        <v>4</v>
      </c>
      <c r="E1232" s="132">
        <v>9.1999999999999993</v>
      </c>
      <c r="F1232" s="132">
        <v>26.9</v>
      </c>
      <c r="G1232" s="132">
        <v>6.6</v>
      </c>
      <c r="H1232" s="132">
        <v>3.7</v>
      </c>
      <c r="I1232" s="132">
        <v>32.6</v>
      </c>
      <c r="J1232" s="132">
        <v>1.3</v>
      </c>
      <c r="K1232" s="132" t="s">
        <v>15</v>
      </c>
      <c r="L1232" s="132">
        <v>8.4</v>
      </c>
      <c r="M1232" s="132" t="s">
        <v>15</v>
      </c>
    </row>
    <row r="1233" spans="1:13" ht="15.75" x14ac:dyDescent="0.25">
      <c r="A1233" s="131">
        <v>6</v>
      </c>
      <c r="B1233" s="151">
        <v>1</v>
      </c>
      <c r="C1233" s="132">
        <v>16.5</v>
      </c>
      <c r="D1233" s="132" t="s">
        <v>15</v>
      </c>
      <c r="E1233" s="132">
        <v>2.5</v>
      </c>
      <c r="F1233" s="151">
        <v>4</v>
      </c>
      <c r="G1233" s="132" t="s">
        <v>15</v>
      </c>
      <c r="H1233" s="132">
        <v>17.8</v>
      </c>
      <c r="I1233" s="132" t="s">
        <v>15</v>
      </c>
      <c r="J1233" s="132">
        <v>9.6999999999999993</v>
      </c>
      <c r="K1233" s="132">
        <v>58.4</v>
      </c>
      <c r="L1233" s="132" t="s">
        <v>83</v>
      </c>
      <c r="M1233" s="132">
        <v>6.1</v>
      </c>
    </row>
    <row r="1234" spans="1:13" ht="15.75" x14ac:dyDescent="0.25">
      <c r="A1234" s="131">
        <v>7</v>
      </c>
      <c r="B1234" s="132" t="s">
        <v>89</v>
      </c>
      <c r="C1234" s="132">
        <v>23.6</v>
      </c>
      <c r="D1234" s="132" t="s">
        <v>15</v>
      </c>
      <c r="E1234" s="132">
        <v>31.2</v>
      </c>
      <c r="F1234" s="132">
        <v>29.6</v>
      </c>
      <c r="G1234" s="132" t="s">
        <v>15</v>
      </c>
      <c r="H1234" s="132" t="s">
        <v>84</v>
      </c>
      <c r="I1234" s="146">
        <v>0</v>
      </c>
      <c r="J1234" s="132">
        <v>3.3</v>
      </c>
      <c r="K1234" s="132" t="s">
        <v>15</v>
      </c>
      <c r="L1234" s="132" t="s">
        <v>15</v>
      </c>
      <c r="M1234" s="132" t="s">
        <v>15</v>
      </c>
    </row>
    <row r="1235" spans="1:13" ht="15.75" x14ac:dyDescent="0.25">
      <c r="A1235" s="131">
        <v>8</v>
      </c>
      <c r="B1235" s="132">
        <v>7.6</v>
      </c>
      <c r="C1235" s="132" t="s">
        <v>85</v>
      </c>
      <c r="D1235" s="132" t="s">
        <v>15</v>
      </c>
      <c r="E1235" s="132">
        <v>24.2</v>
      </c>
      <c r="F1235" s="132" t="s">
        <v>15</v>
      </c>
      <c r="G1235" s="132" t="s">
        <v>15</v>
      </c>
      <c r="H1235" s="132">
        <v>1.6</v>
      </c>
      <c r="I1235" s="132">
        <v>1.2</v>
      </c>
      <c r="J1235" s="132">
        <v>1</v>
      </c>
      <c r="K1235" s="132">
        <v>5</v>
      </c>
      <c r="L1235" s="132" t="s">
        <v>15</v>
      </c>
      <c r="M1235" s="132">
        <v>5.8</v>
      </c>
    </row>
    <row r="1236" spans="1:13" ht="15.75" x14ac:dyDescent="0.25">
      <c r="A1236" s="131">
        <v>9</v>
      </c>
      <c r="B1236" s="132">
        <v>2.6</v>
      </c>
      <c r="C1236" s="132">
        <v>28.5</v>
      </c>
      <c r="D1236" s="132">
        <v>3.8</v>
      </c>
      <c r="E1236" s="132">
        <v>54.8</v>
      </c>
      <c r="F1236" s="132" t="s">
        <v>15</v>
      </c>
      <c r="G1236" s="132">
        <v>38.700000000000003</v>
      </c>
      <c r="H1236" s="132">
        <v>12.6</v>
      </c>
      <c r="I1236" s="132" t="s">
        <v>15</v>
      </c>
      <c r="J1236" s="132">
        <v>8.5</v>
      </c>
      <c r="K1236" s="132">
        <v>1.2</v>
      </c>
      <c r="L1236" s="132" t="s">
        <v>87</v>
      </c>
      <c r="M1236" s="132" t="s">
        <v>15</v>
      </c>
    </row>
    <row r="1237" spans="1:13" ht="15.75" x14ac:dyDescent="0.25">
      <c r="A1237" s="131">
        <v>10</v>
      </c>
      <c r="B1237" s="132">
        <v>1.3</v>
      </c>
      <c r="C1237" s="151">
        <v>2</v>
      </c>
      <c r="D1237" s="132">
        <v>33.1</v>
      </c>
      <c r="E1237" s="132">
        <v>1.9</v>
      </c>
      <c r="F1237" s="132">
        <v>1.4</v>
      </c>
      <c r="G1237" s="132" t="s">
        <v>15</v>
      </c>
      <c r="H1237" s="132">
        <v>18.899999999999999</v>
      </c>
      <c r="I1237" s="132" t="s">
        <v>15</v>
      </c>
      <c r="J1237" s="132">
        <v>0.6</v>
      </c>
      <c r="K1237" s="132">
        <v>4.2</v>
      </c>
      <c r="L1237" s="146">
        <v>0</v>
      </c>
      <c r="M1237" s="132">
        <v>2.5</v>
      </c>
    </row>
    <row r="1238" spans="1:13" ht="15.75" x14ac:dyDescent="0.25">
      <c r="A1238" s="131">
        <v>11</v>
      </c>
      <c r="B1238" s="146">
        <v>0</v>
      </c>
      <c r="C1238" s="132" t="s">
        <v>15</v>
      </c>
      <c r="D1238" s="132">
        <v>12.8</v>
      </c>
      <c r="E1238" s="132">
        <v>6.5</v>
      </c>
      <c r="F1238" s="132">
        <v>84.2</v>
      </c>
      <c r="G1238" s="132">
        <v>40.4</v>
      </c>
      <c r="H1238" s="132">
        <v>11.2</v>
      </c>
      <c r="I1238" s="132" t="s">
        <v>15</v>
      </c>
      <c r="J1238" s="132">
        <v>8.1999999999999993</v>
      </c>
      <c r="K1238" s="132">
        <v>83.6</v>
      </c>
      <c r="L1238" s="132" t="s">
        <v>90</v>
      </c>
      <c r="M1238" s="132">
        <v>32.200000000000003</v>
      </c>
    </row>
    <row r="1239" spans="1:13" ht="15.75" x14ac:dyDescent="0.25">
      <c r="A1239" s="131">
        <v>12</v>
      </c>
      <c r="B1239" s="132" t="s">
        <v>89</v>
      </c>
      <c r="C1239" s="132">
        <v>64.7</v>
      </c>
      <c r="D1239" s="151">
        <v>2</v>
      </c>
      <c r="E1239" s="151">
        <v>12</v>
      </c>
      <c r="F1239" s="132">
        <v>42.5</v>
      </c>
      <c r="G1239" s="151">
        <v>42</v>
      </c>
      <c r="H1239" s="132" t="s">
        <v>15</v>
      </c>
      <c r="I1239" s="132" t="s">
        <v>15</v>
      </c>
      <c r="J1239" s="132">
        <v>1.6</v>
      </c>
      <c r="K1239" s="132">
        <v>15.9</v>
      </c>
      <c r="L1239" s="132">
        <v>17.399999999999999</v>
      </c>
      <c r="M1239" s="151">
        <v>4</v>
      </c>
    </row>
    <row r="1240" spans="1:13" ht="15.75" x14ac:dyDescent="0.25">
      <c r="A1240" s="131">
        <v>13</v>
      </c>
      <c r="B1240" s="146">
        <v>0</v>
      </c>
      <c r="C1240" s="146">
        <v>0</v>
      </c>
      <c r="D1240" s="151">
        <v>10</v>
      </c>
      <c r="E1240" s="132">
        <v>31.5</v>
      </c>
      <c r="F1240" s="132">
        <v>5.7</v>
      </c>
      <c r="G1240" s="132" t="s">
        <v>87</v>
      </c>
      <c r="H1240" s="132">
        <v>16.2</v>
      </c>
      <c r="I1240" s="132" t="s">
        <v>15</v>
      </c>
      <c r="J1240" s="132">
        <v>14.2</v>
      </c>
      <c r="K1240" s="132">
        <v>39.4</v>
      </c>
      <c r="L1240" s="132">
        <v>2</v>
      </c>
      <c r="M1240" s="132">
        <v>1.7</v>
      </c>
    </row>
    <row r="1241" spans="1:13" ht="15.75" x14ac:dyDescent="0.25">
      <c r="A1241" s="131">
        <v>14</v>
      </c>
      <c r="B1241" s="146">
        <v>0</v>
      </c>
      <c r="C1241" s="146">
        <v>0</v>
      </c>
      <c r="D1241" s="151">
        <v>1</v>
      </c>
      <c r="E1241" s="132">
        <v>8.1</v>
      </c>
      <c r="F1241" s="132">
        <v>2.2999999999999998</v>
      </c>
      <c r="G1241" s="132">
        <v>98.8</v>
      </c>
      <c r="H1241" s="132" t="s">
        <v>15</v>
      </c>
      <c r="I1241" s="132" t="s">
        <v>15</v>
      </c>
      <c r="J1241" s="132">
        <v>3</v>
      </c>
      <c r="K1241" s="132">
        <v>6.1</v>
      </c>
      <c r="L1241" s="146">
        <v>0</v>
      </c>
      <c r="M1241" s="132" t="s">
        <v>91</v>
      </c>
    </row>
    <row r="1242" spans="1:13" ht="15.75" x14ac:dyDescent="0.25">
      <c r="A1242" s="131">
        <v>15</v>
      </c>
      <c r="B1242" s="132">
        <v>9</v>
      </c>
      <c r="C1242" s="132" t="s">
        <v>15</v>
      </c>
      <c r="D1242" s="132" t="s">
        <v>15</v>
      </c>
      <c r="E1242" s="132">
        <v>2.1</v>
      </c>
      <c r="F1242" s="132">
        <v>1.2</v>
      </c>
      <c r="G1242" s="132" t="s">
        <v>15</v>
      </c>
      <c r="H1242" s="151">
        <v>11</v>
      </c>
      <c r="I1242" s="132">
        <v>8.1999999999999993</v>
      </c>
      <c r="J1242" s="132" t="s">
        <v>89</v>
      </c>
      <c r="K1242" s="132" t="s">
        <v>15</v>
      </c>
      <c r="L1242" s="132" t="s">
        <v>15</v>
      </c>
      <c r="M1242" s="132">
        <v>7.9</v>
      </c>
    </row>
    <row r="1243" spans="1:13" ht="15.75" x14ac:dyDescent="0.25">
      <c r="A1243" s="131">
        <v>16</v>
      </c>
      <c r="B1243" s="132" t="s">
        <v>15</v>
      </c>
      <c r="C1243" s="151">
        <v>2</v>
      </c>
      <c r="D1243" s="132">
        <v>3.8</v>
      </c>
      <c r="E1243" s="132" t="s">
        <v>15</v>
      </c>
      <c r="F1243" s="151">
        <v>10</v>
      </c>
      <c r="G1243" s="132" t="s">
        <v>15</v>
      </c>
      <c r="H1243" s="132" t="s">
        <v>15</v>
      </c>
      <c r="I1243" s="132">
        <v>12.6</v>
      </c>
      <c r="J1243" s="132" t="s">
        <v>15</v>
      </c>
      <c r="K1243" s="132" t="s">
        <v>15</v>
      </c>
      <c r="L1243" s="132" t="s">
        <v>15</v>
      </c>
      <c r="M1243" s="146">
        <v>0</v>
      </c>
    </row>
    <row r="1244" spans="1:13" ht="15.75" x14ac:dyDescent="0.25">
      <c r="A1244" s="131">
        <v>17</v>
      </c>
      <c r="B1244" s="132" t="s">
        <v>15</v>
      </c>
      <c r="C1244" s="132">
        <v>22.5</v>
      </c>
      <c r="D1244" s="132">
        <v>14.2</v>
      </c>
      <c r="E1244" s="132" t="s">
        <v>15</v>
      </c>
      <c r="F1244" s="132">
        <v>9.6999999999999993</v>
      </c>
      <c r="G1244" s="151">
        <v>76</v>
      </c>
      <c r="H1244" s="132" t="s">
        <v>90</v>
      </c>
      <c r="I1244" s="151">
        <v>1</v>
      </c>
      <c r="J1244" s="151">
        <v>59.6</v>
      </c>
      <c r="K1244" s="151">
        <v>90.4</v>
      </c>
      <c r="L1244" s="151">
        <v>17.3</v>
      </c>
      <c r="M1244" s="151" t="s">
        <v>15</v>
      </c>
    </row>
    <row r="1245" spans="1:13" ht="15.75" x14ac:dyDescent="0.25">
      <c r="A1245" s="131">
        <v>18</v>
      </c>
      <c r="B1245" s="132" t="s">
        <v>15</v>
      </c>
      <c r="C1245" s="151">
        <v>44</v>
      </c>
      <c r="D1245" s="151">
        <v>3</v>
      </c>
      <c r="E1245" s="132">
        <v>5.7</v>
      </c>
      <c r="F1245" s="132" t="s">
        <v>15</v>
      </c>
      <c r="G1245" s="146">
        <v>0</v>
      </c>
      <c r="H1245" s="132">
        <v>3.1</v>
      </c>
      <c r="I1245" s="132" t="s">
        <v>15</v>
      </c>
      <c r="J1245" s="132">
        <v>35.299999999999997</v>
      </c>
      <c r="K1245" s="132">
        <v>4</v>
      </c>
      <c r="L1245" s="132">
        <v>9.8000000000000007</v>
      </c>
      <c r="M1245" s="151">
        <v>2</v>
      </c>
    </row>
    <row r="1246" spans="1:13" ht="15.75" x14ac:dyDescent="0.25">
      <c r="A1246" s="131">
        <v>19</v>
      </c>
      <c r="B1246" s="132" t="s">
        <v>15</v>
      </c>
      <c r="C1246" s="132">
        <v>5.2</v>
      </c>
      <c r="D1246" s="132" t="s">
        <v>88</v>
      </c>
      <c r="E1246" s="151">
        <v>36</v>
      </c>
      <c r="F1246" s="132" t="s">
        <v>15</v>
      </c>
      <c r="G1246" s="132">
        <v>24.7</v>
      </c>
      <c r="H1246" s="132">
        <v>22.1</v>
      </c>
      <c r="I1246" s="146">
        <v>0</v>
      </c>
      <c r="J1246" s="132">
        <v>9</v>
      </c>
      <c r="K1246" s="132">
        <v>1.3</v>
      </c>
      <c r="L1246" s="132">
        <v>60.7</v>
      </c>
      <c r="M1246" s="146">
        <v>0</v>
      </c>
    </row>
    <row r="1247" spans="1:13" ht="15.75" x14ac:dyDescent="0.25">
      <c r="A1247" s="131">
        <v>20</v>
      </c>
      <c r="B1247" s="132">
        <v>22.6</v>
      </c>
      <c r="C1247" s="132">
        <v>1.6</v>
      </c>
      <c r="D1247" s="132" t="s">
        <v>15</v>
      </c>
      <c r="E1247" s="151">
        <v>14</v>
      </c>
      <c r="F1247" s="132" t="s">
        <v>15</v>
      </c>
      <c r="G1247" s="132">
        <v>22.4</v>
      </c>
      <c r="H1247" s="132">
        <v>25.9</v>
      </c>
      <c r="I1247" s="132">
        <v>8.6</v>
      </c>
      <c r="J1247" s="132">
        <v>9.5</v>
      </c>
      <c r="K1247" s="132">
        <v>25</v>
      </c>
      <c r="L1247" s="132">
        <v>31.8</v>
      </c>
      <c r="M1247" s="132">
        <v>29.3</v>
      </c>
    </row>
    <row r="1248" spans="1:13" ht="15.75" x14ac:dyDescent="0.25">
      <c r="A1248" s="131">
        <v>21</v>
      </c>
      <c r="B1248" s="132">
        <v>24.2</v>
      </c>
      <c r="C1248" s="151">
        <v>1</v>
      </c>
      <c r="D1248" s="132">
        <v>24.5</v>
      </c>
      <c r="E1248" s="132" t="s">
        <v>15</v>
      </c>
      <c r="F1248" s="132">
        <v>1.2</v>
      </c>
      <c r="G1248" s="132">
        <v>48.8</v>
      </c>
      <c r="H1248" s="132" t="s">
        <v>15</v>
      </c>
      <c r="I1248" s="132">
        <v>5.8</v>
      </c>
      <c r="J1248" s="146">
        <v>0</v>
      </c>
      <c r="K1248" s="132">
        <v>1.5</v>
      </c>
      <c r="L1248" s="132">
        <v>11.4</v>
      </c>
      <c r="M1248" s="132" t="s">
        <v>15</v>
      </c>
    </row>
    <row r="1249" spans="1:14" ht="15.75" x14ac:dyDescent="0.25">
      <c r="A1249" s="131">
        <v>22</v>
      </c>
      <c r="B1249" s="152" t="s">
        <v>15</v>
      </c>
      <c r="C1249" s="132" t="s">
        <v>91</v>
      </c>
      <c r="D1249" s="132">
        <v>12.5</v>
      </c>
      <c r="E1249" s="132">
        <v>1.9</v>
      </c>
      <c r="F1249" s="132">
        <v>8.1999999999999993</v>
      </c>
      <c r="G1249" s="132">
        <v>3.1</v>
      </c>
      <c r="H1249" s="132" t="s">
        <v>15</v>
      </c>
      <c r="I1249" s="132">
        <v>69.5</v>
      </c>
      <c r="J1249" s="132">
        <v>16.5</v>
      </c>
      <c r="K1249" s="132" t="s">
        <v>15</v>
      </c>
      <c r="L1249" s="132">
        <v>5.5</v>
      </c>
      <c r="M1249" s="132">
        <v>2.7</v>
      </c>
    </row>
    <row r="1250" spans="1:14" ht="15.75" x14ac:dyDescent="0.25">
      <c r="A1250" s="131">
        <v>23</v>
      </c>
      <c r="B1250" s="151">
        <v>19</v>
      </c>
      <c r="C1250" s="132">
        <v>7.3</v>
      </c>
      <c r="D1250" s="151">
        <v>3</v>
      </c>
      <c r="E1250" s="132" t="s">
        <v>15</v>
      </c>
      <c r="F1250" s="132" t="s">
        <v>15</v>
      </c>
      <c r="G1250" s="132">
        <v>19.899999999999999</v>
      </c>
      <c r="H1250" s="132">
        <v>6.6</v>
      </c>
      <c r="I1250" s="132">
        <v>41.6</v>
      </c>
      <c r="J1250" s="132" t="s">
        <v>15</v>
      </c>
      <c r="K1250" s="132">
        <v>4.5</v>
      </c>
      <c r="L1250" s="132">
        <v>3.9</v>
      </c>
      <c r="M1250" s="151">
        <v>2</v>
      </c>
    </row>
    <row r="1251" spans="1:14" ht="15.75" x14ac:dyDescent="0.25">
      <c r="A1251" s="131">
        <v>24</v>
      </c>
      <c r="B1251" s="132">
        <v>34.4</v>
      </c>
      <c r="C1251" s="151">
        <v>1</v>
      </c>
      <c r="D1251" s="151">
        <v>3</v>
      </c>
      <c r="E1251" s="132">
        <v>4.7</v>
      </c>
      <c r="F1251" s="151">
        <v>15</v>
      </c>
      <c r="G1251" s="132" t="s">
        <v>84</v>
      </c>
      <c r="H1251" s="132">
        <v>3.3</v>
      </c>
      <c r="I1251" s="132">
        <v>18.3</v>
      </c>
      <c r="J1251" s="132">
        <v>26.5</v>
      </c>
      <c r="K1251" s="132">
        <v>5.9</v>
      </c>
      <c r="L1251" s="132">
        <v>16.3</v>
      </c>
      <c r="M1251" s="132">
        <v>2.6</v>
      </c>
    </row>
    <row r="1252" spans="1:14" ht="15.75" x14ac:dyDescent="0.25">
      <c r="A1252" s="131">
        <v>25</v>
      </c>
      <c r="B1252" s="146">
        <v>0</v>
      </c>
      <c r="C1252" s="132" t="s">
        <v>15</v>
      </c>
      <c r="D1252" s="132">
        <v>20.9</v>
      </c>
      <c r="E1252" s="151">
        <v>2</v>
      </c>
      <c r="F1252" s="132" t="s">
        <v>15</v>
      </c>
      <c r="G1252" s="132" t="s">
        <v>84</v>
      </c>
      <c r="H1252" s="132" t="s">
        <v>15</v>
      </c>
      <c r="I1252" s="132">
        <v>2.1</v>
      </c>
      <c r="J1252" s="146">
        <v>0</v>
      </c>
      <c r="K1252" s="132" t="s">
        <v>15</v>
      </c>
      <c r="L1252" s="132">
        <v>21.8</v>
      </c>
      <c r="M1252" s="151">
        <v>20</v>
      </c>
    </row>
    <row r="1253" spans="1:14" ht="15.75" x14ac:dyDescent="0.25">
      <c r="A1253" s="131">
        <v>26</v>
      </c>
      <c r="B1253" s="132">
        <v>12.5</v>
      </c>
      <c r="C1253" s="151">
        <v>7</v>
      </c>
      <c r="D1253" s="146">
        <v>0</v>
      </c>
      <c r="E1253" s="132">
        <v>8.1999999999999993</v>
      </c>
      <c r="F1253" s="132">
        <v>11.5</v>
      </c>
      <c r="G1253" s="132" t="s">
        <v>15</v>
      </c>
      <c r="H1253" s="146">
        <v>0</v>
      </c>
      <c r="I1253" s="132" t="s">
        <v>15</v>
      </c>
      <c r="J1253" s="132">
        <v>1.5</v>
      </c>
      <c r="K1253" s="132" t="s">
        <v>15</v>
      </c>
      <c r="L1253" s="132">
        <v>1.1000000000000001</v>
      </c>
      <c r="M1253" s="132">
        <v>60.4</v>
      </c>
    </row>
    <row r="1254" spans="1:14" ht="15.75" x14ac:dyDescent="0.25">
      <c r="A1254" s="131">
        <v>27</v>
      </c>
      <c r="B1254" s="132" t="s">
        <v>15</v>
      </c>
      <c r="C1254" s="132" t="s">
        <v>15</v>
      </c>
      <c r="D1254" s="132">
        <v>53.4</v>
      </c>
      <c r="E1254" s="132" t="s">
        <v>15</v>
      </c>
      <c r="F1254" s="132" t="s">
        <v>15</v>
      </c>
      <c r="G1254" s="146">
        <v>0</v>
      </c>
      <c r="H1254" s="132" t="s">
        <v>15</v>
      </c>
      <c r="I1254" s="132">
        <v>16.2</v>
      </c>
      <c r="J1254" s="132">
        <v>30.5</v>
      </c>
      <c r="K1254" s="132">
        <v>1.5</v>
      </c>
      <c r="L1254" s="132">
        <v>96.6</v>
      </c>
      <c r="M1254" s="132">
        <v>23.9</v>
      </c>
    </row>
    <row r="1255" spans="1:14" ht="15.75" x14ac:dyDescent="0.25">
      <c r="A1255" s="131">
        <v>28</v>
      </c>
      <c r="B1255" s="132" t="s">
        <v>15</v>
      </c>
      <c r="C1255" s="132" t="s">
        <v>15</v>
      </c>
      <c r="D1255" s="132">
        <v>12.7</v>
      </c>
      <c r="E1255" s="132">
        <v>10.4</v>
      </c>
      <c r="F1255" s="132">
        <v>60.4</v>
      </c>
      <c r="G1255" s="132">
        <v>4.2</v>
      </c>
      <c r="H1255" s="132">
        <v>3.1</v>
      </c>
      <c r="I1255" s="132" t="s">
        <v>15</v>
      </c>
      <c r="J1255" s="132">
        <v>27</v>
      </c>
      <c r="K1255" s="132" t="s">
        <v>15</v>
      </c>
      <c r="L1255" s="132" t="s">
        <v>91</v>
      </c>
      <c r="M1255" s="132">
        <v>1.7</v>
      </c>
    </row>
    <row r="1256" spans="1:14" ht="15.75" x14ac:dyDescent="0.25">
      <c r="A1256" s="131">
        <v>29</v>
      </c>
      <c r="B1256" s="132">
        <v>1.1000000000000001</v>
      </c>
      <c r="C1256" s="126"/>
      <c r="D1256" s="132" t="s">
        <v>15</v>
      </c>
      <c r="E1256" s="151">
        <v>56</v>
      </c>
      <c r="F1256" s="132">
        <v>9.4</v>
      </c>
      <c r="G1256" s="132">
        <v>64.2</v>
      </c>
      <c r="H1256" s="151">
        <v>83</v>
      </c>
      <c r="I1256" s="132" t="s">
        <v>15</v>
      </c>
      <c r="J1256" s="132" t="s">
        <v>15</v>
      </c>
      <c r="K1256" s="132">
        <v>22</v>
      </c>
      <c r="L1256" s="132">
        <v>2.4</v>
      </c>
      <c r="M1256" s="132">
        <v>10.5</v>
      </c>
    </row>
    <row r="1257" spans="1:14" ht="15.75" x14ac:dyDescent="0.25">
      <c r="A1257" s="131">
        <v>30</v>
      </c>
      <c r="B1257" s="151">
        <v>2</v>
      </c>
      <c r="C1257" s="126"/>
      <c r="D1257" s="151">
        <v>77</v>
      </c>
      <c r="E1257" s="146">
        <v>0</v>
      </c>
      <c r="F1257" s="132">
        <v>39.5</v>
      </c>
      <c r="G1257" s="132">
        <v>11.5</v>
      </c>
      <c r="H1257" s="132">
        <v>63.2</v>
      </c>
      <c r="I1257" s="132" t="s">
        <v>15</v>
      </c>
      <c r="J1257" s="132">
        <v>19.100000000000001</v>
      </c>
      <c r="K1257" s="132">
        <v>1.2</v>
      </c>
      <c r="L1257" s="132" t="s">
        <v>15</v>
      </c>
      <c r="M1257" s="151">
        <v>9</v>
      </c>
    </row>
    <row r="1258" spans="1:14" ht="15.75" x14ac:dyDescent="0.25">
      <c r="A1258" s="131">
        <v>31</v>
      </c>
      <c r="B1258" s="132" t="s">
        <v>15</v>
      </c>
      <c r="C1258" s="126"/>
      <c r="D1258" s="132" t="s">
        <v>15</v>
      </c>
      <c r="E1258" s="126"/>
      <c r="F1258" s="132" t="s">
        <v>91</v>
      </c>
      <c r="G1258" s="126"/>
      <c r="H1258" s="151">
        <v>22</v>
      </c>
      <c r="I1258" s="132">
        <v>1.5</v>
      </c>
      <c r="J1258" s="126"/>
      <c r="K1258" s="132">
        <v>1</v>
      </c>
      <c r="L1258" s="126"/>
      <c r="M1258" s="132">
        <v>19.399999999999999</v>
      </c>
      <c r="N1258" s="134" t="s">
        <v>59</v>
      </c>
    </row>
    <row r="1259" spans="1:14" x14ac:dyDescent="0.2">
      <c r="N1259" s="153"/>
    </row>
    <row r="1261" spans="1:14" ht="16.5" thickBot="1" x14ac:dyDescent="0.3">
      <c r="A1261" s="109" t="s">
        <v>61</v>
      </c>
      <c r="B1261" s="110">
        <v>2007</v>
      </c>
      <c r="C1261" s="111"/>
      <c r="D1261" s="111"/>
      <c r="E1261" s="112"/>
      <c r="F1261" s="113"/>
      <c r="G1261" s="113"/>
      <c r="H1261" s="113"/>
      <c r="I1261" s="111"/>
      <c r="J1261" s="111"/>
      <c r="K1261" s="111"/>
      <c r="L1261" s="111"/>
      <c r="M1261" s="111"/>
    </row>
    <row r="1262" spans="1:14" ht="15" thickBot="1" x14ac:dyDescent="0.25">
      <c r="A1262" s="115" t="s">
        <v>62</v>
      </c>
      <c r="B1262" s="129" t="s">
        <v>63</v>
      </c>
      <c r="C1262" s="129" t="s">
        <v>64</v>
      </c>
      <c r="D1262" s="129" t="s">
        <v>65</v>
      </c>
      <c r="E1262" s="129" t="s">
        <v>66</v>
      </c>
      <c r="F1262" s="129" t="s">
        <v>67</v>
      </c>
      <c r="G1262" s="129" t="s">
        <v>68</v>
      </c>
      <c r="H1262" s="129" t="s">
        <v>69</v>
      </c>
      <c r="I1262" s="129" t="s">
        <v>70</v>
      </c>
      <c r="J1262" s="129" t="s">
        <v>71</v>
      </c>
      <c r="K1262" s="129" t="s">
        <v>72</v>
      </c>
      <c r="L1262" s="129" t="s">
        <v>73</v>
      </c>
      <c r="M1262" s="130" t="s">
        <v>74</v>
      </c>
    </row>
    <row r="1263" spans="1:14" ht="16.5" thickTop="1" x14ac:dyDescent="0.25">
      <c r="A1263" s="131">
        <v>1</v>
      </c>
      <c r="B1263" s="132">
        <v>11.2</v>
      </c>
      <c r="C1263" s="132">
        <v>1.5</v>
      </c>
      <c r="D1263" s="151">
        <v>10</v>
      </c>
      <c r="E1263" s="146">
        <v>0</v>
      </c>
      <c r="F1263" s="132">
        <v>4.0999999999999996</v>
      </c>
      <c r="G1263" s="132">
        <v>26.6</v>
      </c>
      <c r="H1263" s="132" t="s">
        <v>88</v>
      </c>
      <c r="I1263" s="132">
        <v>38.1</v>
      </c>
      <c r="J1263" s="132" t="s">
        <v>91</v>
      </c>
      <c r="K1263" s="151" t="s">
        <v>15</v>
      </c>
      <c r="L1263" s="132">
        <v>28</v>
      </c>
      <c r="M1263" s="132" t="s">
        <v>15</v>
      </c>
    </row>
    <row r="1264" spans="1:14" ht="15.75" x14ac:dyDescent="0.25">
      <c r="A1264" s="131">
        <v>2</v>
      </c>
      <c r="B1264" s="151">
        <v>2.4</v>
      </c>
      <c r="C1264" s="151" t="s">
        <v>15</v>
      </c>
      <c r="D1264" s="151" t="s">
        <v>15</v>
      </c>
      <c r="E1264" s="151">
        <v>13.3</v>
      </c>
      <c r="F1264" s="151">
        <v>58.6</v>
      </c>
      <c r="G1264" s="151">
        <v>2</v>
      </c>
      <c r="H1264" s="146">
        <v>0</v>
      </c>
      <c r="I1264" s="151">
        <v>21.8</v>
      </c>
      <c r="J1264" s="151" t="s">
        <v>15</v>
      </c>
      <c r="K1264" s="132">
        <v>34.4</v>
      </c>
      <c r="L1264" s="151">
        <v>1</v>
      </c>
      <c r="M1264" s="151" t="s">
        <v>15</v>
      </c>
    </row>
    <row r="1265" spans="1:13" ht="15.75" x14ac:dyDescent="0.25">
      <c r="A1265" s="131">
        <v>3</v>
      </c>
      <c r="B1265" s="146">
        <v>0</v>
      </c>
      <c r="C1265" s="132" t="s">
        <v>15</v>
      </c>
      <c r="D1265" s="132" t="s">
        <v>15</v>
      </c>
      <c r="E1265" s="132">
        <v>2.4</v>
      </c>
      <c r="F1265" s="132" t="s">
        <v>15</v>
      </c>
      <c r="G1265" s="132" t="s">
        <v>90</v>
      </c>
      <c r="H1265" s="151">
        <v>8</v>
      </c>
      <c r="I1265" s="132" t="s">
        <v>15</v>
      </c>
      <c r="J1265" s="132" t="s">
        <v>15</v>
      </c>
      <c r="K1265" s="151" t="s">
        <v>15</v>
      </c>
      <c r="L1265" s="132">
        <v>50</v>
      </c>
      <c r="M1265" s="151">
        <v>3</v>
      </c>
    </row>
    <row r="1266" spans="1:13" ht="15.75" x14ac:dyDescent="0.25">
      <c r="A1266" s="131">
        <v>4</v>
      </c>
      <c r="B1266" s="132">
        <v>55.3</v>
      </c>
      <c r="C1266" s="132">
        <v>24.8</v>
      </c>
      <c r="D1266" s="132" t="s">
        <v>15</v>
      </c>
      <c r="E1266" s="132">
        <v>11.2</v>
      </c>
      <c r="F1266" s="132">
        <v>1.6</v>
      </c>
      <c r="G1266" s="132">
        <v>2.8</v>
      </c>
      <c r="H1266" s="146">
        <v>0</v>
      </c>
      <c r="I1266" s="132" t="s">
        <v>15</v>
      </c>
      <c r="J1266" s="132" t="s">
        <v>15</v>
      </c>
      <c r="K1266" s="132">
        <v>3.8</v>
      </c>
      <c r="L1266" s="132">
        <v>0.8</v>
      </c>
      <c r="M1266" s="132">
        <v>1.1000000000000001</v>
      </c>
    </row>
    <row r="1267" spans="1:13" ht="15.75" x14ac:dyDescent="0.25">
      <c r="A1267" s="131">
        <v>5</v>
      </c>
      <c r="B1267" s="132">
        <v>23.5</v>
      </c>
      <c r="C1267" s="132" t="s">
        <v>15</v>
      </c>
      <c r="D1267" s="132">
        <v>30.4</v>
      </c>
      <c r="E1267" s="132">
        <v>27.2</v>
      </c>
      <c r="F1267" s="132">
        <v>15.8</v>
      </c>
      <c r="G1267" s="132">
        <v>1.1000000000000001</v>
      </c>
      <c r="H1267" s="132">
        <v>46.2</v>
      </c>
      <c r="I1267" s="132" t="s">
        <v>15</v>
      </c>
      <c r="J1267" s="132">
        <v>1.4</v>
      </c>
      <c r="K1267" s="132">
        <v>1.5</v>
      </c>
      <c r="L1267" s="132">
        <v>19.3</v>
      </c>
      <c r="M1267" s="132">
        <v>2.2000000000000002</v>
      </c>
    </row>
    <row r="1268" spans="1:13" ht="15.75" x14ac:dyDescent="0.25">
      <c r="A1268" s="131">
        <v>6</v>
      </c>
      <c r="B1268" s="146">
        <v>0</v>
      </c>
      <c r="C1268" s="132" t="s">
        <v>15</v>
      </c>
      <c r="D1268" s="132" t="s">
        <v>15</v>
      </c>
      <c r="E1268" s="132" t="s">
        <v>85</v>
      </c>
      <c r="F1268" s="132">
        <v>2.2000000000000002</v>
      </c>
      <c r="G1268" s="151">
        <v>26</v>
      </c>
      <c r="H1268" s="151">
        <v>24</v>
      </c>
      <c r="I1268" s="151">
        <v>11</v>
      </c>
      <c r="J1268" s="146">
        <v>0</v>
      </c>
      <c r="K1268" s="151" t="s">
        <v>15</v>
      </c>
      <c r="L1268" s="151">
        <v>23.7</v>
      </c>
      <c r="M1268" s="151">
        <v>17.8</v>
      </c>
    </row>
    <row r="1269" spans="1:13" ht="15.75" x14ac:dyDescent="0.25">
      <c r="A1269" s="131">
        <v>7</v>
      </c>
      <c r="B1269" s="132" t="s">
        <v>84</v>
      </c>
      <c r="C1269" s="132">
        <v>1.2</v>
      </c>
      <c r="D1269" s="132" t="s">
        <v>15</v>
      </c>
      <c r="E1269" s="132">
        <v>13.4</v>
      </c>
      <c r="F1269" s="132" t="s">
        <v>15</v>
      </c>
      <c r="G1269" s="132">
        <v>2.5</v>
      </c>
      <c r="H1269" s="132">
        <v>15.9</v>
      </c>
      <c r="I1269" s="146">
        <v>0</v>
      </c>
      <c r="J1269" s="132">
        <v>39.700000000000003</v>
      </c>
      <c r="K1269" s="151" t="s">
        <v>15</v>
      </c>
      <c r="L1269" s="132" t="s">
        <v>15</v>
      </c>
      <c r="M1269" s="132">
        <v>2.8</v>
      </c>
    </row>
    <row r="1270" spans="1:13" ht="15.75" x14ac:dyDescent="0.25">
      <c r="A1270" s="131">
        <v>8</v>
      </c>
      <c r="B1270" s="132" t="s">
        <v>15</v>
      </c>
      <c r="C1270" s="132" t="s">
        <v>15</v>
      </c>
      <c r="D1270" s="132" t="s">
        <v>15</v>
      </c>
      <c r="E1270" s="132">
        <v>40.700000000000003</v>
      </c>
      <c r="F1270" s="132">
        <v>36.700000000000003</v>
      </c>
      <c r="G1270" s="132" t="s">
        <v>84</v>
      </c>
      <c r="H1270" s="146">
        <v>0</v>
      </c>
      <c r="I1270" s="132" t="s">
        <v>15</v>
      </c>
      <c r="J1270" s="146">
        <v>0</v>
      </c>
      <c r="K1270" s="132">
        <v>15.4</v>
      </c>
      <c r="L1270" s="132">
        <v>43.9</v>
      </c>
      <c r="M1270" s="151">
        <v>21</v>
      </c>
    </row>
    <row r="1271" spans="1:13" ht="15.75" x14ac:dyDescent="0.25">
      <c r="A1271" s="131">
        <v>9</v>
      </c>
      <c r="B1271" s="132" t="s">
        <v>15</v>
      </c>
      <c r="C1271" s="132">
        <v>7.5</v>
      </c>
      <c r="D1271" s="132">
        <v>7.9</v>
      </c>
      <c r="E1271" s="132" t="s">
        <v>83</v>
      </c>
      <c r="F1271" s="132" t="s">
        <v>15</v>
      </c>
      <c r="G1271" s="151">
        <v>20</v>
      </c>
      <c r="H1271" s="151" t="s">
        <v>85</v>
      </c>
      <c r="I1271" s="151" t="s">
        <v>15</v>
      </c>
      <c r="J1271" s="151">
        <v>39.1</v>
      </c>
      <c r="K1271" s="151">
        <v>17.8</v>
      </c>
      <c r="L1271" s="151">
        <v>4.5999999999999996</v>
      </c>
      <c r="M1271" s="151">
        <v>59.7</v>
      </c>
    </row>
    <row r="1272" spans="1:13" ht="15.75" x14ac:dyDescent="0.25">
      <c r="A1272" s="131">
        <v>10</v>
      </c>
      <c r="B1272" s="132" t="s">
        <v>15</v>
      </c>
      <c r="C1272" s="132">
        <v>2.8</v>
      </c>
      <c r="D1272" s="132">
        <v>24.9</v>
      </c>
      <c r="E1272" s="132" t="s">
        <v>15</v>
      </c>
      <c r="F1272" s="132">
        <v>2</v>
      </c>
      <c r="G1272" s="132">
        <v>2.8</v>
      </c>
      <c r="H1272" s="132">
        <v>5.9</v>
      </c>
      <c r="I1272" s="132" t="s">
        <v>15</v>
      </c>
      <c r="J1272" s="146">
        <v>0</v>
      </c>
      <c r="K1272" s="132">
        <v>15.3</v>
      </c>
      <c r="L1272" s="132" t="s">
        <v>15</v>
      </c>
      <c r="M1272" s="132">
        <v>32.6</v>
      </c>
    </row>
    <row r="1273" spans="1:13" ht="15.75" x14ac:dyDescent="0.25">
      <c r="A1273" s="131">
        <v>11</v>
      </c>
      <c r="B1273" s="146">
        <v>0</v>
      </c>
      <c r="C1273" s="146">
        <v>0</v>
      </c>
      <c r="D1273" s="146">
        <v>0</v>
      </c>
      <c r="E1273" s="132">
        <v>8.4</v>
      </c>
      <c r="F1273" s="132">
        <v>2.2000000000000002</v>
      </c>
      <c r="G1273" s="132">
        <v>11.6</v>
      </c>
      <c r="H1273" s="132" t="s">
        <v>15</v>
      </c>
      <c r="I1273" s="132" t="s">
        <v>15</v>
      </c>
      <c r="J1273" s="132">
        <v>47.1</v>
      </c>
      <c r="K1273" s="132">
        <v>0.4</v>
      </c>
      <c r="L1273" s="132">
        <v>6.7</v>
      </c>
      <c r="M1273" s="132">
        <v>13.5</v>
      </c>
    </row>
    <row r="1274" spans="1:13" ht="15.75" x14ac:dyDescent="0.25">
      <c r="A1274" s="131">
        <v>12</v>
      </c>
      <c r="B1274" s="151">
        <v>2</v>
      </c>
      <c r="C1274" s="151">
        <v>1</v>
      </c>
      <c r="D1274" s="151">
        <v>36.1</v>
      </c>
      <c r="E1274" s="146">
        <v>0</v>
      </c>
      <c r="F1274" s="151">
        <v>28.3</v>
      </c>
      <c r="G1274" s="151">
        <v>5</v>
      </c>
      <c r="H1274" s="151">
        <v>16.3</v>
      </c>
      <c r="I1274" s="151">
        <v>2.2999999999999998</v>
      </c>
      <c r="J1274" s="146">
        <v>0</v>
      </c>
      <c r="K1274" s="151">
        <v>6.4</v>
      </c>
      <c r="L1274" s="151">
        <v>4.0999999999999996</v>
      </c>
      <c r="M1274" s="151" t="s">
        <v>15</v>
      </c>
    </row>
    <row r="1275" spans="1:13" ht="15.75" x14ac:dyDescent="0.25">
      <c r="A1275" s="131">
        <v>13</v>
      </c>
      <c r="B1275" s="132">
        <v>10.1</v>
      </c>
      <c r="C1275" s="132">
        <v>9.3000000000000007</v>
      </c>
      <c r="D1275" s="132">
        <v>30.7</v>
      </c>
      <c r="E1275" s="132">
        <v>12.1</v>
      </c>
      <c r="F1275" s="132" t="s">
        <v>15</v>
      </c>
      <c r="G1275" s="132" t="s">
        <v>15</v>
      </c>
      <c r="H1275" s="151">
        <v>1</v>
      </c>
      <c r="I1275" s="132">
        <v>10.5</v>
      </c>
      <c r="J1275" s="132" t="s">
        <v>15</v>
      </c>
      <c r="K1275" s="151" t="s">
        <v>15</v>
      </c>
      <c r="L1275" s="132" t="s">
        <v>15</v>
      </c>
      <c r="M1275" s="132">
        <v>3.4</v>
      </c>
    </row>
    <row r="1276" spans="1:13" ht="15.75" x14ac:dyDescent="0.25">
      <c r="A1276" s="131">
        <v>14</v>
      </c>
      <c r="B1276" s="132">
        <v>6.6</v>
      </c>
      <c r="C1276" s="151">
        <v>6</v>
      </c>
      <c r="D1276" s="132">
        <v>2.7</v>
      </c>
      <c r="E1276" s="132" t="s">
        <v>15</v>
      </c>
      <c r="F1276" s="132">
        <v>21.5</v>
      </c>
      <c r="G1276" s="132">
        <v>8.6</v>
      </c>
      <c r="H1276" s="132" t="s">
        <v>15</v>
      </c>
      <c r="I1276" s="146">
        <v>0</v>
      </c>
      <c r="J1276" s="132">
        <v>14.5</v>
      </c>
      <c r="K1276" s="151" t="s">
        <v>15</v>
      </c>
      <c r="L1276" s="132">
        <v>96.8</v>
      </c>
      <c r="M1276" s="132">
        <v>0.4</v>
      </c>
    </row>
    <row r="1277" spans="1:13" ht="15.75" x14ac:dyDescent="0.25">
      <c r="A1277" s="131">
        <v>15</v>
      </c>
      <c r="B1277" s="151">
        <v>12</v>
      </c>
      <c r="C1277" s="132" t="s">
        <v>15</v>
      </c>
      <c r="D1277" s="132" t="s">
        <v>15</v>
      </c>
      <c r="E1277" s="132" t="s">
        <v>15</v>
      </c>
      <c r="F1277" s="132">
        <v>1.1000000000000001</v>
      </c>
      <c r="G1277" s="132">
        <v>2.2999999999999998</v>
      </c>
      <c r="H1277" s="132">
        <v>6.1</v>
      </c>
      <c r="I1277" s="132" t="s">
        <v>15</v>
      </c>
      <c r="J1277" s="132" t="s">
        <v>15</v>
      </c>
      <c r="K1277" s="151">
        <v>5</v>
      </c>
      <c r="L1277" s="132">
        <v>5.5</v>
      </c>
      <c r="M1277" s="132" t="s">
        <v>15</v>
      </c>
    </row>
    <row r="1278" spans="1:13" ht="15.75" x14ac:dyDescent="0.25">
      <c r="A1278" s="131">
        <v>16</v>
      </c>
      <c r="B1278" s="132">
        <v>1.8</v>
      </c>
      <c r="C1278" s="132" t="s">
        <v>15</v>
      </c>
      <c r="D1278" s="132">
        <v>69.2</v>
      </c>
      <c r="E1278" s="151">
        <v>3</v>
      </c>
      <c r="F1278" s="132" t="s">
        <v>15</v>
      </c>
      <c r="G1278" s="132">
        <v>25.8</v>
      </c>
      <c r="H1278" s="132" t="s">
        <v>15</v>
      </c>
      <c r="I1278" s="132" t="s">
        <v>15</v>
      </c>
      <c r="J1278" s="132" t="s">
        <v>15</v>
      </c>
      <c r="K1278" s="132">
        <v>61.1</v>
      </c>
      <c r="L1278" s="132">
        <v>6.5</v>
      </c>
      <c r="M1278" s="132">
        <v>0</v>
      </c>
    </row>
    <row r="1279" spans="1:13" ht="15.75" x14ac:dyDescent="0.25">
      <c r="A1279" s="131">
        <v>17</v>
      </c>
      <c r="B1279" s="151" t="s">
        <v>15</v>
      </c>
      <c r="C1279" s="151" t="s">
        <v>15</v>
      </c>
      <c r="D1279" s="151" t="s">
        <v>15</v>
      </c>
      <c r="E1279" s="151">
        <v>41.8</v>
      </c>
      <c r="F1279" s="151" t="s">
        <v>15</v>
      </c>
      <c r="G1279" s="151">
        <v>109.2</v>
      </c>
      <c r="H1279" s="151">
        <v>3.8</v>
      </c>
      <c r="I1279" s="151">
        <v>54.1</v>
      </c>
      <c r="J1279" s="151">
        <v>8.9</v>
      </c>
      <c r="K1279" s="151">
        <v>19.100000000000001</v>
      </c>
      <c r="L1279" s="151" t="s">
        <v>15</v>
      </c>
      <c r="M1279" s="151">
        <v>53</v>
      </c>
    </row>
    <row r="1280" spans="1:13" ht="15.75" x14ac:dyDescent="0.25">
      <c r="A1280" s="131">
        <v>18</v>
      </c>
      <c r="B1280" s="151" t="s">
        <v>15</v>
      </c>
      <c r="C1280" s="151" t="s">
        <v>15</v>
      </c>
      <c r="D1280" s="151">
        <v>0.8</v>
      </c>
      <c r="E1280" s="151">
        <v>3.2</v>
      </c>
      <c r="F1280" s="151">
        <v>5.8</v>
      </c>
      <c r="G1280" s="151">
        <v>48.7</v>
      </c>
      <c r="H1280" s="151">
        <v>3.3</v>
      </c>
      <c r="I1280" s="151">
        <v>12.5</v>
      </c>
      <c r="J1280" s="151">
        <v>31.2</v>
      </c>
      <c r="K1280" s="151" t="s">
        <v>15</v>
      </c>
      <c r="L1280" s="151" t="s">
        <v>15</v>
      </c>
      <c r="M1280" s="151">
        <v>7.1</v>
      </c>
    </row>
    <row r="1281" spans="1:14" ht="15.75" x14ac:dyDescent="0.25">
      <c r="A1281" s="131">
        <v>19</v>
      </c>
      <c r="B1281" s="132" t="s">
        <v>15</v>
      </c>
      <c r="C1281" s="132">
        <v>16.399999999999999</v>
      </c>
      <c r="D1281" s="132">
        <v>48.4</v>
      </c>
      <c r="E1281" s="132">
        <v>23.2</v>
      </c>
      <c r="F1281" s="132">
        <v>58</v>
      </c>
      <c r="G1281" s="132">
        <v>22.8</v>
      </c>
      <c r="H1281" s="132">
        <v>19.100000000000001</v>
      </c>
      <c r="I1281" s="132" t="s">
        <v>85</v>
      </c>
      <c r="J1281" s="132">
        <v>32.200000000000003</v>
      </c>
      <c r="K1281" s="151" t="s">
        <v>15</v>
      </c>
      <c r="L1281" s="132">
        <v>2.7</v>
      </c>
      <c r="M1281" s="132">
        <v>33.700000000000003</v>
      </c>
    </row>
    <row r="1282" spans="1:14" ht="15.75" x14ac:dyDescent="0.25">
      <c r="A1282" s="131">
        <v>20</v>
      </c>
      <c r="B1282" s="132">
        <v>1.6</v>
      </c>
      <c r="C1282" s="132">
        <v>7.9</v>
      </c>
      <c r="D1282" s="132">
        <v>32.700000000000003</v>
      </c>
      <c r="E1282" s="151">
        <v>5</v>
      </c>
      <c r="F1282" s="132">
        <v>2.4</v>
      </c>
      <c r="G1282" s="132" t="s">
        <v>15</v>
      </c>
      <c r="H1282" s="151">
        <v>10</v>
      </c>
      <c r="I1282" s="132" t="s">
        <v>15</v>
      </c>
      <c r="J1282" s="132" t="s">
        <v>15</v>
      </c>
      <c r="K1282" s="132">
        <v>12.4</v>
      </c>
      <c r="L1282" s="132" t="s">
        <v>15</v>
      </c>
      <c r="M1282" s="132">
        <v>9.6</v>
      </c>
    </row>
    <row r="1283" spans="1:14" ht="15.75" x14ac:dyDescent="0.25">
      <c r="A1283" s="131">
        <v>21</v>
      </c>
      <c r="B1283" s="132">
        <v>19.5</v>
      </c>
      <c r="C1283" s="132" t="s">
        <v>15</v>
      </c>
      <c r="D1283" s="132">
        <v>18.7</v>
      </c>
      <c r="E1283" s="151">
        <v>6</v>
      </c>
      <c r="F1283" s="132" t="s">
        <v>15</v>
      </c>
      <c r="G1283" s="132">
        <v>27.1</v>
      </c>
      <c r="H1283" s="132">
        <v>27.9</v>
      </c>
      <c r="I1283" s="132">
        <v>4.8</v>
      </c>
      <c r="J1283" s="132" t="s">
        <v>15</v>
      </c>
      <c r="K1283" s="151">
        <v>1</v>
      </c>
      <c r="L1283" s="132">
        <v>9</v>
      </c>
      <c r="M1283" s="132">
        <v>6.3</v>
      </c>
    </row>
    <row r="1284" spans="1:14" ht="15.75" x14ac:dyDescent="0.25">
      <c r="A1284" s="131">
        <v>22</v>
      </c>
      <c r="B1284" s="132">
        <v>30.1</v>
      </c>
      <c r="C1284" s="132">
        <v>1.5</v>
      </c>
      <c r="D1284" s="132">
        <v>3.6</v>
      </c>
      <c r="E1284" s="132">
        <v>3.5</v>
      </c>
      <c r="F1284" s="132">
        <v>2.4</v>
      </c>
      <c r="G1284" s="132">
        <v>53.8</v>
      </c>
      <c r="H1284" s="132">
        <v>20.3</v>
      </c>
      <c r="I1284" s="132">
        <v>2.1</v>
      </c>
      <c r="J1284" s="151">
        <v>8</v>
      </c>
      <c r="K1284" s="132">
        <v>28.7</v>
      </c>
      <c r="L1284" s="132" t="s">
        <v>15</v>
      </c>
      <c r="M1284" s="151">
        <v>9</v>
      </c>
    </row>
    <row r="1285" spans="1:14" ht="15.75" x14ac:dyDescent="0.25">
      <c r="A1285" s="131">
        <v>23</v>
      </c>
      <c r="B1285" s="151">
        <v>3.5</v>
      </c>
      <c r="C1285" s="151">
        <v>6</v>
      </c>
      <c r="D1285" s="151">
        <v>9.3000000000000007</v>
      </c>
      <c r="E1285" s="151">
        <v>2</v>
      </c>
      <c r="F1285" s="151" t="s">
        <v>15</v>
      </c>
      <c r="G1285" s="146">
        <v>0</v>
      </c>
      <c r="H1285" s="151">
        <v>27.2</v>
      </c>
      <c r="I1285" s="146">
        <v>0</v>
      </c>
      <c r="J1285" s="151" t="s">
        <v>89</v>
      </c>
      <c r="K1285" s="151">
        <v>27.4</v>
      </c>
      <c r="L1285" s="151">
        <v>5.5</v>
      </c>
      <c r="M1285" s="151">
        <v>38.1</v>
      </c>
    </row>
    <row r="1286" spans="1:14" ht="15.75" x14ac:dyDescent="0.25">
      <c r="A1286" s="131">
        <v>24</v>
      </c>
      <c r="B1286" s="132">
        <v>7.7</v>
      </c>
      <c r="C1286" s="132" t="s">
        <v>15</v>
      </c>
      <c r="D1286" s="132">
        <v>11.5</v>
      </c>
      <c r="E1286" s="132">
        <v>16.100000000000001</v>
      </c>
      <c r="F1286" s="132">
        <v>53.2</v>
      </c>
      <c r="G1286" s="132">
        <v>24.3</v>
      </c>
      <c r="H1286" s="151">
        <v>25</v>
      </c>
      <c r="I1286" s="132" t="s">
        <v>15</v>
      </c>
      <c r="J1286" s="151">
        <v>24</v>
      </c>
      <c r="K1286" s="132">
        <v>8.1999999999999993</v>
      </c>
      <c r="L1286" s="132">
        <v>1.1000000000000001</v>
      </c>
      <c r="M1286" s="132">
        <v>23.7</v>
      </c>
    </row>
    <row r="1287" spans="1:14" ht="15.75" x14ac:dyDescent="0.25">
      <c r="A1287" s="131">
        <v>25</v>
      </c>
      <c r="B1287" s="151">
        <v>45.3</v>
      </c>
      <c r="C1287" s="151">
        <v>3.2</v>
      </c>
      <c r="D1287" s="151" t="s">
        <v>15</v>
      </c>
      <c r="E1287" s="151">
        <v>49</v>
      </c>
      <c r="F1287" s="151">
        <v>16.399999999999999</v>
      </c>
      <c r="G1287" s="151">
        <v>2.1</v>
      </c>
      <c r="H1287" s="151">
        <v>23.5</v>
      </c>
      <c r="I1287" s="151">
        <v>58.1</v>
      </c>
      <c r="J1287" s="151">
        <v>4.2</v>
      </c>
      <c r="K1287" s="151">
        <v>6.3</v>
      </c>
      <c r="L1287" s="151">
        <v>1.5</v>
      </c>
      <c r="M1287" s="151">
        <v>11.2</v>
      </c>
    </row>
    <row r="1288" spans="1:14" ht="15.75" x14ac:dyDescent="0.25">
      <c r="A1288" s="131">
        <v>26</v>
      </c>
      <c r="B1288" s="132" t="s">
        <v>15</v>
      </c>
      <c r="C1288" s="132">
        <v>2.7</v>
      </c>
      <c r="D1288" s="146">
        <v>0</v>
      </c>
      <c r="E1288" s="132">
        <v>2.4</v>
      </c>
      <c r="F1288" s="146">
        <v>0</v>
      </c>
      <c r="G1288" s="151">
        <v>2</v>
      </c>
      <c r="H1288" s="151">
        <v>16.100000000000001</v>
      </c>
      <c r="I1288" s="151">
        <v>91.7</v>
      </c>
      <c r="J1288" s="151" t="s">
        <v>15</v>
      </c>
      <c r="K1288" s="151">
        <v>0.1</v>
      </c>
      <c r="L1288" s="151">
        <v>26.7</v>
      </c>
      <c r="M1288" s="151">
        <v>6.1</v>
      </c>
    </row>
    <row r="1289" spans="1:14" ht="15.75" x14ac:dyDescent="0.25">
      <c r="A1289" s="131">
        <v>27</v>
      </c>
      <c r="B1289" s="132" t="s">
        <v>15</v>
      </c>
      <c r="C1289" s="132">
        <v>10.9</v>
      </c>
      <c r="D1289" s="132" t="s">
        <v>15</v>
      </c>
      <c r="E1289" s="132">
        <v>69.599999999999994</v>
      </c>
      <c r="F1289" s="132">
        <v>5.4</v>
      </c>
      <c r="G1289" s="146">
        <v>0</v>
      </c>
      <c r="H1289" s="132">
        <v>1.4</v>
      </c>
      <c r="I1289" s="132">
        <v>2.2000000000000002</v>
      </c>
      <c r="J1289" s="146">
        <v>0</v>
      </c>
      <c r="K1289" s="132">
        <v>31.6</v>
      </c>
      <c r="L1289" s="132">
        <v>36.9</v>
      </c>
      <c r="M1289" s="132">
        <v>35.9</v>
      </c>
    </row>
    <row r="1290" spans="1:14" ht="15.75" x14ac:dyDescent="0.25">
      <c r="A1290" s="131">
        <v>28</v>
      </c>
      <c r="B1290" s="132">
        <v>18.3</v>
      </c>
      <c r="C1290" s="132">
        <v>1.8</v>
      </c>
      <c r="D1290" s="132" t="s">
        <v>15</v>
      </c>
      <c r="E1290" s="151">
        <v>2</v>
      </c>
      <c r="F1290" s="132">
        <v>1</v>
      </c>
      <c r="G1290" s="132">
        <v>4.0999999999999996</v>
      </c>
      <c r="H1290" s="132">
        <v>1.4</v>
      </c>
      <c r="I1290" s="132">
        <v>1.7</v>
      </c>
      <c r="J1290" s="132" t="s">
        <v>15</v>
      </c>
      <c r="K1290" s="132">
        <v>6.4</v>
      </c>
      <c r="L1290" s="132">
        <v>17.7</v>
      </c>
      <c r="M1290" s="132">
        <v>2.4</v>
      </c>
    </row>
    <row r="1291" spans="1:14" ht="15.75" x14ac:dyDescent="0.25">
      <c r="A1291" s="131">
        <v>29</v>
      </c>
      <c r="B1291" s="132">
        <v>2.2999999999999998</v>
      </c>
      <c r="C1291" s="126"/>
      <c r="D1291" s="132" t="s">
        <v>15</v>
      </c>
      <c r="E1291" s="151">
        <v>1</v>
      </c>
      <c r="F1291" s="132" t="s">
        <v>15</v>
      </c>
      <c r="G1291" s="132" t="s">
        <v>85</v>
      </c>
      <c r="H1291" s="132">
        <v>52.3</v>
      </c>
      <c r="I1291" s="132">
        <v>21.1</v>
      </c>
      <c r="J1291" s="146">
        <v>0</v>
      </c>
      <c r="K1291" s="132">
        <v>0</v>
      </c>
      <c r="L1291" s="132">
        <v>6.4</v>
      </c>
      <c r="M1291" s="132">
        <v>105.7</v>
      </c>
    </row>
    <row r="1292" spans="1:14" ht="15.75" x14ac:dyDescent="0.25">
      <c r="A1292" s="131">
        <v>30</v>
      </c>
      <c r="B1292" s="146">
        <v>0</v>
      </c>
      <c r="C1292" s="126"/>
      <c r="D1292" s="151" t="s">
        <v>15</v>
      </c>
      <c r="E1292" s="151">
        <v>19.5</v>
      </c>
      <c r="F1292" s="151">
        <v>4.4000000000000004</v>
      </c>
      <c r="G1292" s="151" t="s">
        <v>15</v>
      </c>
      <c r="H1292" s="151">
        <v>21.5</v>
      </c>
      <c r="I1292" s="151">
        <v>50</v>
      </c>
      <c r="J1292" s="151" t="s">
        <v>15</v>
      </c>
      <c r="K1292" s="151">
        <v>14</v>
      </c>
      <c r="L1292" s="151">
        <v>7.5</v>
      </c>
      <c r="M1292" s="151">
        <v>14</v>
      </c>
    </row>
    <row r="1293" spans="1:14" ht="15.75" x14ac:dyDescent="0.25">
      <c r="A1293" s="131">
        <v>31</v>
      </c>
      <c r="B1293" s="132">
        <v>1.6</v>
      </c>
      <c r="C1293" s="126"/>
      <c r="D1293" s="151">
        <v>2</v>
      </c>
      <c r="E1293" s="126"/>
      <c r="F1293" s="146">
        <v>0</v>
      </c>
      <c r="G1293" s="126"/>
      <c r="H1293" s="132">
        <v>7.8</v>
      </c>
      <c r="I1293" s="132">
        <v>14.3</v>
      </c>
      <c r="J1293" s="126"/>
      <c r="K1293" s="151">
        <v>7</v>
      </c>
      <c r="L1293" s="126"/>
      <c r="M1293" s="132">
        <v>3.9</v>
      </c>
      <c r="N1293" s="134"/>
    </row>
    <row r="1294" spans="1:14" x14ac:dyDescent="0.2">
      <c r="D1294" s="154"/>
      <c r="N1294" s="153"/>
    </row>
    <row r="1296" spans="1:14" ht="16.5" thickBot="1" x14ac:dyDescent="0.3">
      <c r="A1296" s="109" t="s">
        <v>61</v>
      </c>
      <c r="B1296" s="110">
        <v>2008</v>
      </c>
      <c r="C1296" s="111"/>
      <c r="D1296" s="111"/>
      <c r="E1296" s="112"/>
      <c r="F1296" s="113"/>
      <c r="G1296" s="113"/>
      <c r="H1296" s="113"/>
      <c r="I1296" s="111"/>
      <c r="J1296" s="111"/>
      <c r="K1296" s="111"/>
      <c r="L1296" s="111"/>
      <c r="M1296" s="111"/>
    </row>
    <row r="1297" spans="1:13" ht="15" thickBot="1" x14ac:dyDescent="0.25">
      <c r="A1297" s="115" t="s">
        <v>62</v>
      </c>
      <c r="B1297" s="129" t="s">
        <v>63</v>
      </c>
      <c r="C1297" s="129" t="s">
        <v>64</v>
      </c>
      <c r="D1297" s="129" t="s">
        <v>65</v>
      </c>
      <c r="E1297" s="129" t="s">
        <v>66</v>
      </c>
      <c r="F1297" s="129" t="s">
        <v>67</v>
      </c>
      <c r="G1297" s="129" t="s">
        <v>68</v>
      </c>
      <c r="H1297" s="129" t="s">
        <v>69</v>
      </c>
      <c r="I1297" s="129" t="s">
        <v>70</v>
      </c>
      <c r="J1297" s="129" t="s">
        <v>71</v>
      </c>
      <c r="K1297" s="129" t="s">
        <v>72</v>
      </c>
      <c r="L1297" s="129" t="s">
        <v>73</v>
      </c>
      <c r="M1297" s="130" t="s">
        <v>74</v>
      </c>
    </row>
    <row r="1298" spans="1:13" ht="16.5" thickTop="1" x14ac:dyDescent="0.25">
      <c r="A1298" s="131">
        <v>1</v>
      </c>
      <c r="B1298" s="151">
        <v>8</v>
      </c>
      <c r="C1298" s="132" t="s">
        <v>15</v>
      </c>
      <c r="D1298" s="132">
        <v>0.8</v>
      </c>
      <c r="E1298" s="132" t="s">
        <v>15</v>
      </c>
      <c r="F1298" s="132">
        <v>3.2</v>
      </c>
      <c r="G1298" s="132">
        <v>4.2</v>
      </c>
      <c r="H1298" s="151">
        <v>42</v>
      </c>
      <c r="I1298" s="132" t="s">
        <v>15</v>
      </c>
      <c r="J1298" s="132">
        <v>0</v>
      </c>
      <c r="K1298" s="132">
        <v>4.4000000000000004</v>
      </c>
      <c r="L1298" s="132">
        <v>10.1</v>
      </c>
      <c r="M1298" s="132">
        <v>8.3000000000000007</v>
      </c>
    </row>
    <row r="1299" spans="1:13" ht="15.75" x14ac:dyDescent="0.25">
      <c r="A1299" s="131">
        <v>2</v>
      </c>
      <c r="B1299" s="151">
        <v>18.3</v>
      </c>
      <c r="C1299" s="151">
        <v>0</v>
      </c>
      <c r="D1299" s="151">
        <v>3</v>
      </c>
      <c r="E1299" s="151" t="s">
        <v>15</v>
      </c>
      <c r="F1299" s="151">
        <v>60.8</v>
      </c>
      <c r="G1299" s="151" t="s">
        <v>15</v>
      </c>
      <c r="H1299" s="151">
        <v>7.2</v>
      </c>
      <c r="I1299" s="151">
        <v>19.3</v>
      </c>
      <c r="J1299" s="151">
        <v>10.3</v>
      </c>
      <c r="K1299" s="151" t="s">
        <v>15</v>
      </c>
      <c r="L1299" s="151">
        <v>1.4</v>
      </c>
      <c r="M1299" s="151">
        <v>94.7</v>
      </c>
    </row>
    <row r="1300" spans="1:13" ht="15.75" x14ac:dyDescent="0.25">
      <c r="A1300" s="131">
        <v>3</v>
      </c>
      <c r="B1300" s="132">
        <v>7.5</v>
      </c>
      <c r="C1300" s="132">
        <v>5.9</v>
      </c>
      <c r="D1300" s="151">
        <v>14</v>
      </c>
      <c r="E1300" s="132" t="s">
        <v>15</v>
      </c>
      <c r="F1300" s="132" t="s">
        <v>15</v>
      </c>
      <c r="G1300" s="132">
        <v>0.4</v>
      </c>
      <c r="H1300" s="132">
        <v>0</v>
      </c>
      <c r="I1300" s="132" t="s">
        <v>15</v>
      </c>
      <c r="J1300" s="132" t="s">
        <v>15</v>
      </c>
      <c r="K1300" s="132" t="s">
        <v>15</v>
      </c>
      <c r="L1300" s="132">
        <v>131.80000000000001</v>
      </c>
      <c r="M1300" s="132" t="s">
        <v>15</v>
      </c>
    </row>
    <row r="1301" spans="1:13" ht="15.75" x14ac:dyDescent="0.25">
      <c r="A1301" s="131">
        <v>4</v>
      </c>
      <c r="B1301" s="151">
        <v>2</v>
      </c>
      <c r="C1301" s="132" t="s">
        <v>15</v>
      </c>
      <c r="D1301" s="132">
        <v>35.299999999999997</v>
      </c>
      <c r="E1301" s="132">
        <v>0.5</v>
      </c>
      <c r="F1301" s="151">
        <v>26</v>
      </c>
      <c r="G1301" s="132">
        <v>11.8</v>
      </c>
      <c r="H1301" s="132">
        <v>40.1</v>
      </c>
      <c r="I1301" s="132">
        <v>68.2</v>
      </c>
      <c r="J1301" s="132">
        <v>0</v>
      </c>
      <c r="K1301" s="151">
        <v>6</v>
      </c>
      <c r="L1301" s="132">
        <v>12.7</v>
      </c>
      <c r="M1301" s="132">
        <v>2.5</v>
      </c>
    </row>
    <row r="1302" spans="1:13" ht="15.75" x14ac:dyDescent="0.25">
      <c r="A1302" s="131">
        <v>5</v>
      </c>
      <c r="B1302" s="132">
        <v>55.8</v>
      </c>
      <c r="C1302" s="132">
        <v>7.3</v>
      </c>
      <c r="D1302" s="132">
        <v>10.5</v>
      </c>
      <c r="E1302" s="132">
        <v>6.1</v>
      </c>
      <c r="F1302" s="132" t="s">
        <v>15</v>
      </c>
      <c r="G1302" s="132">
        <v>39.9</v>
      </c>
      <c r="H1302" s="132">
        <v>0</v>
      </c>
      <c r="I1302" s="132">
        <v>0</v>
      </c>
      <c r="J1302" s="132" t="s">
        <v>15</v>
      </c>
      <c r="K1302" s="132" t="s">
        <v>15</v>
      </c>
      <c r="L1302" s="132" t="s">
        <v>15</v>
      </c>
      <c r="M1302" s="132">
        <v>23.5</v>
      </c>
    </row>
    <row r="1303" spans="1:13" ht="15.75" x14ac:dyDescent="0.25">
      <c r="A1303" s="131">
        <v>6</v>
      </c>
      <c r="B1303" s="151">
        <v>89.9</v>
      </c>
      <c r="C1303" s="151">
        <v>3.8</v>
      </c>
      <c r="D1303" s="151">
        <v>3.6</v>
      </c>
      <c r="E1303" s="151" t="s">
        <v>15</v>
      </c>
      <c r="F1303" s="151">
        <v>26.1</v>
      </c>
      <c r="G1303" s="151">
        <v>11</v>
      </c>
      <c r="H1303" s="151" t="s">
        <v>15</v>
      </c>
      <c r="I1303" s="151" t="s">
        <v>15</v>
      </c>
      <c r="J1303" s="151">
        <v>0.4</v>
      </c>
      <c r="K1303" s="151">
        <v>14</v>
      </c>
      <c r="L1303" s="151">
        <v>2.9</v>
      </c>
      <c r="M1303" s="151">
        <v>1.5</v>
      </c>
    </row>
    <row r="1304" spans="1:13" ht="15.75" x14ac:dyDescent="0.25">
      <c r="A1304" s="131">
        <v>7</v>
      </c>
      <c r="B1304" s="132">
        <v>4.7</v>
      </c>
      <c r="C1304" s="132">
        <v>0.6</v>
      </c>
      <c r="D1304" s="132">
        <v>0.5</v>
      </c>
      <c r="E1304" s="132">
        <v>14.6</v>
      </c>
      <c r="F1304" s="132" t="s">
        <v>15</v>
      </c>
      <c r="G1304" s="132">
        <v>35.299999999999997</v>
      </c>
      <c r="H1304" s="132">
        <v>2.2000000000000002</v>
      </c>
      <c r="I1304" s="132">
        <v>6.1</v>
      </c>
      <c r="J1304" s="132">
        <v>15.4</v>
      </c>
      <c r="K1304" s="132" t="s">
        <v>15</v>
      </c>
      <c r="L1304" s="151">
        <v>1.8</v>
      </c>
      <c r="M1304" s="132" t="s">
        <v>15</v>
      </c>
    </row>
    <row r="1305" spans="1:13" ht="15.75" x14ac:dyDescent="0.25">
      <c r="A1305" s="131">
        <v>8</v>
      </c>
      <c r="B1305" s="132" t="s">
        <v>15</v>
      </c>
      <c r="C1305" s="132">
        <v>54.7</v>
      </c>
      <c r="D1305" s="151">
        <v>2</v>
      </c>
      <c r="E1305" s="132">
        <v>4.2</v>
      </c>
      <c r="F1305" s="132">
        <v>9.1</v>
      </c>
      <c r="G1305" s="132">
        <v>3.2</v>
      </c>
      <c r="H1305" s="132">
        <v>24.2</v>
      </c>
      <c r="I1305" s="151">
        <v>3</v>
      </c>
      <c r="J1305" s="132">
        <v>0.2</v>
      </c>
      <c r="K1305" s="132">
        <v>12.2</v>
      </c>
      <c r="L1305" s="151">
        <v>5</v>
      </c>
      <c r="M1305" s="151">
        <v>15</v>
      </c>
    </row>
    <row r="1306" spans="1:13" ht="15.75" x14ac:dyDescent="0.25">
      <c r="A1306" s="131">
        <v>9</v>
      </c>
      <c r="B1306" s="151">
        <v>62</v>
      </c>
      <c r="C1306" s="151">
        <v>13.2</v>
      </c>
      <c r="D1306" s="151">
        <v>2.7</v>
      </c>
      <c r="E1306" s="151">
        <v>66.2</v>
      </c>
      <c r="F1306" s="151">
        <v>25.9</v>
      </c>
      <c r="G1306" s="151">
        <v>18.100000000000001</v>
      </c>
      <c r="H1306" s="151">
        <v>3.7</v>
      </c>
      <c r="I1306" s="151">
        <v>2</v>
      </c>
      <c r="J1306" s="151">
        <v>0.5</v>
      </c>
      <c r="K1306" s="151" t="s">
        <v>15</v>
      </c>
      <c r="L1306" s="151">
        <v>43.5</v>
      </c>
      <c r="M1306" s="151">
        <v>10.1</v>
      </c>
    </row>
    <row r="1307" spans="1:13" ht="15.75" x14ac:dyDescent="0.25">
      <c r="A1307" s="131">
        <v>10</v>
      </c>
      <c r="B1307" s="132">
        <v>11.3</v>
      </c>
      <c r="C1307" s="132">
        <v>2.9</v>
      </c>
      <c r="D1307" s="151">
        <v>9</v>
      </c>
      <c r="E1307" s="132">
        <v>6.4</v>
      </c>
      <c r="F1307" s="132" t="s">
        <v>15</v>
      </c>
      <c r="G1307" s="132">
        <v>0.5</v>
      </c>
      <c r="H1307" s="132">
        <v>2.2000000000000002</v>
      </c>
      <c r="I1307" s="132">
        <v>0.8</v>
      </c>
      <c r="J1307" s="132">
        <v>4.7</v>
      </c>
      <c r="K1307" s="132">
        <v>2.2999999999999998</v>
      </c>
      <c r="L1307" s="132">
        <v>24.5</v>
      </c>
      <c r="M1307" s="132">
        <v>2.9</v>
      </c>
    </row>
    <row r="1308" spans="1:13" ht="15.75" x14ac:dyDescent="0.25">
      <c r="A1308" s="131">
        <v>11</v>
      </c>
      <c r="B1308" s="132">
        <v>4.7</v>
      </c>
      <c r="C1308" s="132">
        <v>1.1000000000000001</v>
      </c>
      <c r="D1308" s="132">
        <v>3.8</v>
      </c>
      <c r="E1308" s="132">
        <v>16.5</v>
      </c>
      <c r="F1308" s="132">
        <v>13.8</v>
      </c>
      <c r="G1308" s="132">
        <v>2.4</v>
      </c>
      <c r="H1308" s="132">
        <v>0.4</v>
      </c>
      <c r="I1308" s="132">
        <v>0.5</v>
      </c>
      <c r="J1308" s="132">
        <v>1.5</v>
      </c>
      <c r="K1308" s="151">
        <v>35</v>
      </c>
      <c r="L1308" s="132">
        <v>13.8</v>
      </c>
      <c r="M1308" s="132">
        <v>0</v>
      </c>
    </row>
    <row r="1309" spans="1:13" ht="15.75" x14ac:dyDescent="0.25">
      <c r="A1309" s="131">
        <v>12</v>
      </c>
      <c r="B1309" s="151" t="s">
        <v>15</v>
      </c>
      <c r="C1309" s="151">
        <v>1.5</v>
      </c>
      <c r="D1309" s="151">
        <v>29.2</v>
      </c>
      <c r="E1309" s="151">
        <v>0.5</v>
      </c>
      <c r="F1309" s="151" t="s">
        <v>15</v>
      </c>
      <c r="G1309" s="151">
        <v>1</v>
      </c>
      <c r="H1309" s="151" t="s">
        <v>15</v>
      </c>
      <c r="I1309" s="151">
        <v>13.5</v>
      </c>
      <c r="J1309" s="151">
        <v>2.9</v>
      </c>
      <c r="K1309" s="151">
        <v>15.8</v>
      </c>
      <c r="L1309" s="151">
        <v>3.7</v>
      </c>
      <c r="M1309" s="151" t="s">
        <v>15</v>
      </c>
    </row>
    <row r="1310" spans="1:13" ht="15.75" x14ac:dyDescent="0.25">
      <c r="A1310" s="131">
        <v>13</v>
      </c>
      <c r="B1310" s="132">
        <v>4.5999999999999996</v>
      </c>
      <c r="C1310" s="132">
        <v>1.8</v>
      </c>
      <c r="D1310" s="132" t="s">
        <v>15</v>
      </c>
      <c r="E1310" s="132" t="s">
        <v>15</v>
      </c>
      <c r="F1310" s="132">
        <v>4.5</v>
      </c>
      <c r="G1310" s="132">
        <v>13.5</v>
      </c>
      <c r="H1310" s="132" t="s">
        <v>15</v>
      </c>
      <c r="I1310" s="132" t="s">
        <v>15</v>
      </c>
      <c r="J1310" s="132" t="s">
        <v>15</v>
      </c>
      <c r="K1310" s="132">
        <v>1.6</v>
      </c>
      <c r="L1310" s="132" t="s">
        <v>15</v>
      </c>
      <c r="M1310" s="132">
        <v>2.5</v>
      </c>
    </row>
    <row r="1311" spans="1:13" ht="15.75" x14ac:dyDescent="0.25">
      <c r="A1311" s="131">
        <v>14</v>
      </c>
      <c r="B1311" s="132">
        <v>2.1</v>
      </c>
      <c r="C1311" s="132" t="s">
        <v>15</v>
      </c>
      <c r="D1311" s="132">
        <v>2.8</v>
      </c>
      <c r="E1311" s="132">
        <v>0.9</v>
      </c>
      <c r="F1311" s="132" t="s">
        <v>15</v>
      </c>
      <c r="G1311" s="132">
        <v>0.5</v>
      </c>
      <c r="H1311" s="132">
        <v>9.6</v>
      </c>
      <c r="I1311" s="132" t="s">
        <v>15</v>
      </c>
      <c r="J1311" s="132">
        <v>52.7</v>
      </c>
      <c r="K1311" s="132">
        <v>9.4</v>
      </c>
      <c r="L1311" s="132">
        <v>53.5</v>
      </c>
      <c r="M1311" s="132">
        <v>6.4</v>
      </c>
    </row>
    <row r="1312" spans="1:13" ht="15.75" x14ac:dyDescent="0.25">
      <c r="A1312" s="131">
        <v>15</v>
      </c>
      <c r="B1312" s="132">
        <v>8.5</v>
      </c>
      <c r="C1312" s="132">
        <v>2.8</v>
      </c>
      <c r="D1312" s="151">
        <v>9</v>
      </c>
      <c r="E1312" s="132">
        <v>1.3</v>
      </c>
      <c r="F1312" s="132" t="s">
        <v>15</v>
      </c>
      <c r="G1312" s="132">
        <v>13.7</v>
      </c>
      <c r="H1312" s="132">
        <v>20.7</v>
      </c>
      <c r="I1312" s="132">
        <v>2.1</v>
      </c>
      <c r="J1312" s="132">
        <v>16.600000000000001</v>
      </c>
      <c r="K1312" s="132" t="s">
        <v>15</v>
      </c>
      <c r="L1312" s="132">
        <v>2.4</v>
      </c>
      <c r="M1312" s="132" t="s">
        <v>15</v>
      </c>
    </row>
    <row r="1313" spans="1:14" ht="15.75" x14ac:dyDescent="0.25">
      <c r="A1313" s="131">
        <v>16</v>
      </c>
      <c r="B1313" s="151">
        <v>20</v>
      </c>
      <c r="C1313" s="132">
        <v>61.2</v>
      </c>
      <c r="D1313" s="132">
        <v>19.5</v>
      </c>
      <c r="E1313" s="132">
        <v>2.4</v>
      </c>
      <c r="F1313" s="132">
        <v>10.3</v>
      </c>
      <c r="G1313" s="151">
        <v>1</v>
      </c>
      <c r="H1313" s="132" t="s">
        <v>15</v>
      </c>
      <c r="I1313" s="132">
        <v>23.4</v>
      </c>
      <c r="J1313" s="132">
        <v>22.6</v>
      </c>
      <c r="K1313" s="132">
        <v>1.3</v>
      </c>
      <c r="L1313" s="132">
        <v>1.8</v>
      </c>
      <c r="M1313" s="151">
        <v>32</v>
      </c>
    </row>
    <row r="1314" spans="1:14" ht="15.75" x14ac:dyDescent="0.25">
      <c r="A1314" s="131">
        <v>17</v>
      </c>
      <c r="B1314" s="151">
        <v>4.9000000000000004</v>
      </c>
      <c r="C1314" s="151">
        <v>0.6</v>
      </c>
      <c r="D1314" s="151" t="s">
        <v>15</v>
      </c>
      <c r="E1314" s="151">
        <v>8</v>
      </c>
      <c r="F1314" s="151">
        <v>17.399999999999999</v>
      </c>
      <c r="G1314" s="151">
        <v>0.5</v>
      </c>
      <c r="H1314" s="151">
        <v>0.1</v>
      </c>
      <c r="I1314" s="151" t="s">
        <v>15</v>
      </c>
      <c r="J1314" s="151">
        <v>0</v>
      </c>
      <c r="K1314" s="151">
        <v>1.6</v>
      </c>
      <c r="L1314" s="151">
        <v>6.2</v>
      </c>
      <c r="M1314" s="151">
        <v>0.5</v>
      </c>
    </row>
    <row r="1315" spans="1:14" ht="15.75" x14ac:dyDescent="0.25">
      <c r="A1315" s="131">
        <v>18</v>
      </c>
      <c r="B1315" s="151" t="s">
        <v>15</v>
      </c>
      <c r="C1315" s="151" t="s">
        <v>15</v>
      </c>
      <c r="D1315" s="151">
        <v>2.1</v>
      </c>
      <c r="E1315" s="151">
        <v>24</v>
      </c>
      <c r="F1315" s="151" t="s">
        <v>15</v>
      </c>
      <c r="G1315" s="151" t="s">
        <v>15</v>
      </c>
      <c r="H1315" s="151">
        <v>5.8</v>
      </c>
      <c r="I1315" s="151">
        <v>1.3</v>
      </c>
      <c r="J1315" s="151">
        <v>0</v>
      </c>
      <c r="K1315" s="151" t="s">
        <v>15</v>
      </c>
      <c r="L1315" s="151">
        <v>21.2</v>
      </c>
      <c r="M1315" s="151">
        <v>0.6</v>
      </c>
    </row>
    <row r="1316" spans="1:14" ht="15.75" x14ac:dyDescent="0.25">
      <c r="A1316" s="131">
        <v>19</v>
      </c>
      <c r="B1316" s="132">
        <v>1.8</v>
      </c>
      <c r="C1316" s="132">
        <v>15.2</v>
      </c>
      <c r="D1316" s="151">
        <v>5</v>
      </c>
      <c r="E1316" s="132">
        <v>0</v>
      </c>
      <c r="F1316" s="132">
        <v>18.600000000000001</v>
      </c>
      <c r="G1316" s="132">
        <v>14.6</v>
      </c>
      <c r="H1316" s="132">
        <v>12.9</v>
      </c>
      <c r="I1316" s="132">
        <v>5.8</v>
      </c>
      <c r="J1316" s="132">
        <v>2.6</v>
      </c>
      <c r="K1316" s="132" t="s">
        <v>15</v>
      </c>
      <c r="L1316" s="132">
        <v>0.8</v>
      </c>
      <c r="M1316" s="132">
        <v>1.1000000000000001</v>
      </c>
    </row>
    <row r="1317" spans="1:14" ht="15.75" x14ac:dyDescent="0.25">
      <c r="A1317" s="131">
        <v>20</v>
      </c>
      <c r="B1317" s="151">
        <v>4</v>
      </c>
      <c r="C1317" s="151">
        <v>21</v>
      </c>
      <c r="D1317" s="132">
        <v>7.5</v>
      </c>
      <c r="E1317" s="132">
        <v>2.4</v>
      </c>
      <c r="F1317" s="132">
        <v>9.9</v>
      </c>
      <c r="G1317" s="132">
        <v>3.7</v>
      </c>
      <c r="H1317" s="132" t="s">
        <v>15</v>
      </c>
      <c r="I1317" s="132" t="s">
        <v>15</v>
      </c>
      <c r="J1317" s="132">
        <v>50.4</v>
      </c>
      <c r="K1317" s="132" t="s">
        <v>15</v>
      </c>
      <c r="L1317" s="132">
        <v>5.5</v>
      </c>
      <c r="M1317" s="132">
        <v>0</v>
      </c>
    </row>
    <row r="1318" spans="1:14" ht="15.75" x14ac:dyDescent="0.25">
      <c r="A1318" s="131">
        <v>21</v>
      </c>
      <c r="B1318" s="132">
        <v>33.299999999999997</v>
      </c>
      <c r="C1318" s="132">
        <v>7.9</v>
      </c>
      <c r="D1318" s="132">
        <v>1.8</v>
      </c>
      <c r="E1318" s="132">
        <v>46.7</v>
      </c>
      <c r="F1318" s="132" t="s">
        <v>15</v>
      </c>
      <c r="G1318" s="132" t="s">
        <v>15</v>
      </c>
      <c r="H1318" s="132">
        <v>36.1</v>
      </c>
      <c r="I1318" s="132" t="s">
        <v>15</v>
      </c>
      <c r="J1318" s="132">
        <v>15.1</v>
      </c>
      <c r="K1318" s="132">
        <v>2.6</v>
      </c>
      <c r="L1318" s="151">
        <v>6</v>
      </c>
      <c r="M1318" s="132">
        <v>28.3</v>
      </c>
    </row>
    <row r="1319" spans="1:14" ht="15.75" x14ac:dyDescent="0.25">
      <c r="A1319" s="131">
        <v>22</v>
      </c>
      <c r="B1319" s="132">
        <v>3.8</v>
      </c>
      <c r="C1319" s="132">
        <v>28.3</v>
      </c>
      <c r="D1319" s="132" t="s">
        <v>15</v>
      </c>
      <c r="E1319" s="132">
        <v>10.3</v>
      </c>
      <c r="F1319" s="132" t="s">
        <v>15</v>
      </c>
      <c r="G1319" s="132">
        <v>23.8</v>
      </c>
      <c r="H1319" s="132">
        <v>16.5</v>
      </c>
      <c r="I1319" s="132">
        <v>2.4</v>
      </c>
      <c r="J1319" s="132">
        <v>24.2</v>
      </c>
      <c r="K1319" s="132">
        <v>39.200000000000003</v>
      </c>
      <c r="L1319" s="132">
        <v>7.4</v>
      </c>
      <c r="M1319" s="151">
        <v>13</v>
      </c>
    </row>
    <row r="1320" spans="1:14" ht="15.75" x14ac:dyDescent="0.25">
      <c r="A1320" s="131">
        <v>23</v>
      </c>
      <c r="B1320" s="151">
        <v>3.5</v>
      </c>
      <c r="C1320" s="151" t="s">
        <v>15</v>
      </c>
      <c r="D1320" s="151" t="s">
        <v>15</v>
      </c>
      <c r="E1320" s="151">
        <v>7.8</v>
      </c>
      <c r="F1320" s="151">
        <v>5.5</v>
      </c>
      <c r="G1320" s="151" t="s">
        <v>15</v>
      </c>
      <c r="H1320" s="151">
        <v>5</v>
      </c>
      <c r="I1320" s="151">
        <v>19</v>
      </c>
      <c r="J1320" s="151" t="s">
        <v>15</v>
      </c>
      <c r="K1320" s="151">
        <v>10.3</v>
      </c>
      <c r="L1320" s="151">
        <v>0</v>
      </c>
      <c r="M1320" s="151" t="s">
        <v>15</v>
      </c>
    </row>
    <row r="1321" spans="1:14" ht="15.75" x14ac:dyDescent="0.25">
      <c r="A1321" s="131">
        <v>24</v>
      </c>
      <c r="B1321" s="132">
        <v>19.600000000000001</v>
      </c>
      <c r="C1321" s="132">
        <v>4.3</v>
      </c>
      <c r="D1321" s="132">
        <v>0</v>
      </c>
      <c r="E1321" s="132">
        <v>12.5</v>
      </c>
      <c r="F1321" s="151">
        <v>114</v>
      </c>
      <c r="G1321" s="132">
        <v>26.2</v>
      </c>
      <c r="H1321" s="151">
        <v>1</v>
      </c>
      <c r="I1321" s="132" t="s">
        <v>15</v>
      </c>
      <c r="J1321" s="132">
        <v>0.5</v>
      </c>
      <c r="K1321" s="132" t="s">
        <v>15</v>
      </c>
      <c r="L1321" s="132">
        <v>0.6</v>
      </c>
      <c r="M1321" s="132" t="s">
        <v>15</v>
      </c>
    </row>
    <row r="1322" spans="1:14" ht="15.75" x14ac:dyDescent="0.25">
      <c r="A1322" s="131">
        <v>25</v>
      </c>
      <c r="B1322" s="151">
        <v>2.2999999999999998</v>
      </c>
      <c r="C1322" s="151" t="s">
        <v>15</v>
      </c>
      <c r="D1322" s="151">
        <v>49.8</v>
      </c>
      <c r="E1322" s="151">
        <v>0</v>
      </c>
      <c r="F1322" s="151">
        <v>6.2</v>
      </c>
      <c r="G1322" s="151">
        <v>0</v>
      </c>
      <c r="H1322" s="151">
        <v>24</v>
      </c>
      <c r="I1322" s="151">
        <v>0</v>
      </c>
      <c r="J1322" s="151" t="s">
        <v>15</v>
      </c>
      <c r="K1322" s="151">
        <v>29.9</v>
      </c>
      <c r="L1322" s="146">
        <v>0</v>
      </c>
      <c r="M1322" s="151">
        <v>23</v>
      </c>
    </row>
    <row r="1323" spans="1:14" ht="15.75" x14ac:dyDescent="0.25">
      <c r="A1323" s="131">
        <v>26</v>
      </c>
      <c r="B1323" s="151">
        <v>54</v>
      </c>
      <c r="C1323" s="151">
        <v>9.9</v>
      </c>
      <c r="D1323" s="151">
        <v>109.2</v>
      </c>
      <c r="E1323" s="151" t="s">
        <v>15</v>
      </c>
      <c r="F1323" s="151" t="s">
        <v>15</v>
      </c>
      <c r="G1323" s="151">
        <v>0</v>
      </c>
      <c r="H1323" s="151" t="s">
        <v>15</v>
      </c>
      <c r="I1323" s="151">
        <v>0</v>
      </c>
      <c r="J1323" s="151">
        <v>42.2</v>
      </c>
      <c r="K1323" s="151">
        <v>2.4</v>
      </c>
      <c r="L1323" s="151">
        <v>6.2</v>
      </c>
      <c r="M1323" s="151">
        <v>4.9000000000000004</v>
      </c>
    </row>
    <row r="1324" spans="1:14" ht="15.75" x14ac:dyDescent="0.25">
      <c r="A1324" s="131">
        <v>27</v>
      </c>
      <c r="B1324" s="132">
        <v>3.6</v>
      </c>
      <c r="C1324" s="132">
        <v>1.3</v>
      </c>
      <c r="D1324" s="132">
        <v>5.9</v>
      </c>
      <c r="E1324" s="132">
        <v>108.3</v>
      </c>
      <c r="F1324" s="132">
        <v>1.1000000000000001</v>
      </c>
      <c r="G1324" s="132">
        <v>0</v>
      </c>
      <c r="H1324" s="132">
        <v>57.8</v>
      </c>
      <c r="I1324" s="132">
        <v>0.6</v>
      </c>
      <c r="J1324" s="132">
        <v>30.3</v>
      </c>
      <c r="K1324" s="132">
        <v>0</v>
      </c>
      <c r="L1324" s="132">
        <v>21.8</v>
      </c>
      <c r="M1324" s="132">
        <v>0</v>
      </c>
    </row>
    <row r="1325" spans="1:14" ht="15.75" x14ac:dyDescent="0.25">
      <c r="A1325" s="131">
        <v>28</v>
      </c>
      <c r="B1325" s="151">
        <v>7</v>
      </c>
      <c r="C1325" s="132">
        <v>3.1</v>
      </c>
      <c r="D1325" s="132">
        <v>0</v>
      </c>
      <c r="E1325" s="151">
        <v>3</v>
      </c>
      <c r="F1325" s="132">
        <v>14.8</v>
      </c>
      <c r="G1325" s="132">
        <v>79.599999999999994</v>
      </c>
      <c r="H1325" s="132">
        <v>0</v>
      </c>
      <c r="I1325" s="132">
        <v>24.2</v>
      </c>
      <c r="J1325" s="151">
        <v>5</v>
      </c>
      <c r="K1325" s="132">
        <v>0</v>
      </c>
      <c r="L1325" s="132" t="s">
        <v>15</v>
      </c>
      <c r="M1325" s="132">
        <v>5</v>
      </c>
    </row>
    <row r="1326" spans="1:14" ht="15.75" x14ac:dyDescent="0.25">
      <c r="A1326" s="131">
        <v>29</v>
      </c>
      <c r="B1326" s="151">
        <v>4</v>
      </c>
      <c r="C1326" s="132">
        <v>45.2</v>
      </c>
      <c r="D1326" s="132">
        <v>3.8</v>
      </c>
      <c r="E1326" s="132">
        <v>32.5</v>
      </c>
      <c r="F1326" s="132">
        <v>0</v>
      </c>
      <c r="G1326" s="132">
        <v>0</v>
      </c>
      <c r="H1326" s="132" t="s">
        <v>15</v>
      </c>
      <c r="I1326" s="132">
        <v>2.5</v>
      </c>
      <c r="J1326" s="132">
        <v>11.1</v>
      </c>
      <c r="K1326" s="132" t="s">
        <v>15</v>
      </c>
      <c r="L1326" s="151">
        <v>20</v>
      </c>
      <c r="M1326" s="132">
        <v>14.2</v>
      </c>
    </row>
    <row r="1327" spans="1:14" ht="15.75" x14ac:dyDescent="0.25">
      <c r="A1327" s="131">
        <v>30</v>
      </c>
      <c r="B1327" s="151">
        <v>2.4</v>
      </c>
      <c r="C1327" s="126"/>
      <c r="D1327" s="151">
        <v>0</v>
      </c>
      <c r="E1327" s="151">
        <v>2</v>
      </c>
      <c r="F1327" s="151">
        <v>1.3</v>
      </c>
      <c r="G1327" s="151">
        <v>16</v>
      </c>
      <c r="H1327" s="151" t="s">
        <v>15</v>
      </c>
      <c r="I1327" s="151">
        <v>39.299999999999997</v>
      </c>
      <c r="J1327" s="151" t="s">
        <v>15</v>
      </c>
      <c r="K1327" s="151">
        <v>18.600000000000001</v>
      </c>
      <c r="L1327" s="151">
        <v>21.9</v>
      </c>
      <c r="M1327" s="151">
        <v>1.8</v>
      </c>
    </row>
    <row r="1328" spans="1:14" ht="15.75" x14ac:dyDescent="0.25">
      <c r="A1328" s="131">
        <v>31</v>
      </c>
      <c r="B1328" s="132" t="s">
        <v>15</v>
      </c>
      <c r="C1328" s="126"/>
      <c r="D1328" s="132">
        <v>73.3</v>
      </c>
      <c r="E1328" s="126"/>
      <c r="F1328" s="151">
        <v>7</v>
      </c>
      <c r="G1328" s="126"/>
      <c r="H1328" s="132">
        <v>1.3</v>
      </c>
      <c r="I1328" s="132">
        <v>0.1</v>
      </c>
      <c r="J1328" s="126"/>
      <c r="K1328" s="132" t="s">
        <v>15</v>
      </c>
      <c r="L1328" s="126"/>
      <c r="M1328" s="132">
        <v>36.4</v>
      </c>
      <c r="N1328" s="134"/>
    </row>
    <row r="1329" spans="1:14" x14ac:dyDescent="0.2">
      <c r="B1329" s="154"/>
      <c r="C1329" s="154"/>
      <c r="D1329" s="154"/>
      <c r="E1329" s="154"/>
      <c r="F1329" s="154"/>
      <c r="G1329" s="154"/>
      <c r="H1329" s="154"/>
      <c r="I1329" s="154"/>
      <c r="J1329" s="154"/>
      <c r="K1329" s="154"/>
      <c r="L1329" s="154"/>
      <c r="M1329" s="154"/>
      <c r="N1329" s="155"/>
    </row>
    <row r="1331" spans="1:14" ht="16.5" thickBot="1" x14ac:dyDescent="0.3">
      <c r="A1331" s="109" t="s">
        <v>61</v>
      </c>
      <c r="B1331" s="110">
        <v>2009</v>
      </c>
      <c r="C1331" s="111"/>
      <c r="D1331" s="111"/>
      <c r="E1331" s="112"/>
      <c r="F1331" s="113"/>
      <c r="G1331" s="113"/>
      <c r="H1331" s="113"/>
      <c r="I1331" s="111"/>
      <c r="J1331" s="111"/>
      <c r="K1331" s="111"/>
      <c r="L1331" s="111"/>
      <c r="M1331" s="111"/>
    </row>
    <row r="1332" spans="1:14" ht="15" thickBot="1" x14ac:dyDescent="0.25">
      <c r="A1332" s="115" t="s">
        <v>62</v>
      </c>
      <c r="B1332" s="129" t="s">
        <v>63</v>
      </c>
      <c r="C1332" s="129" t="s">
        <v>64</v>
      </c>
      <c r="D1332" s="129" t="s">
        <v>65</v>
      </c>
      <c r="E1332" s="129" t="s">
        <v>66</v>
      </c>
      <c r="F1332" s="129" t="s">
        <v>67</v>
      </c>
      <c r="G1332" s="129" t="s">
        <v>68</v>
      </c>
      <c r="H1332" s="129" t="s">
        <v>69</v>
      </c>
      <c r="I1332" s="129" t="s">
        <v>70</v>
      </c>
      <c r="J1332" s="129" t="s">
        <v>71</v>
      </c>
      <c r="K1332" s="129" t="s">
        <v>72</v>
      </c>
      <c r="L1332" s="129" t="s">
        <v>73</v>
      </c>
      <c r="M1332" s="130" t="s">
        <v>74</v>
      </c>
    </row>
    <row r="1333" spans="1:14" ht="16.5" thickTop="1" x14ac:dyDescent="0.25">
      <c r="A1333" s="131">
        <v>1</v>
      </c>
      <c r="B1333" s="132">
        <v>10</v>
      </c>
      <c r="C1333" s="132">
        <v>0.8</v>
      </c>
      <c r="D1333" s="132">
        <v>0</v>
      </c>
      <c r="E1333" s="132">
        <v>44.1</v>
      </c>
      <c r="F1333" s="132" t="s">
        <v>15</v>
      </c>
      <c r="G1333" s="132">
        <v>0.7</v>
      </c>
      <c r="H1333" s="132">
        <v>0.4</v>
      </c>
      <c r="I1333" s="132" t="s">
        <v>15</v>
      </c>
      <c r="J1333" s="132" t="s">
        <v>15</v>
      </c>
      <c r="K1333" s="132">
        <v>2.4</v>
      </c>
      <c r="L1333" s="132">
        <v>0.7</v>
      </c>
      <c r="M1333" s="132">
        <v>8.1</v>
      </c>
    </row>
    <row r="1334" spans="1:14" ht="15.75" x14ac:dyDescent="0.25">
      <c r="A1334" s="131">
        <v>2</v>
      </c>
      <c r="B1334" s="151">
        <v>36.700000000000003</v>
      </c>
      <c r="C1334" s="151" t="s">
        <v>15</v>
      </c>
      <c r="D1334" s="151" t="s">
        <v>15</v>
      </c>
      <c r="E1334" s="151">
        <v>37.4</v>
      </c>
      <c r="F1334" s="151" t="s">
        <v>15</v>
      </c>
      <c r="G1334" s="151">
        <v>4.4000000000000004</v>
      </c>
      <c r="H1334" s="151">
        <v>8</v>
      </c>
      <c r="I1334" s="151" t="s">
        <v>15</v>
      </c>
      <c r="J1334" s="151" t="s">
        <v>15</v>
      </c>
      <c r="K1334" s="151" t="s">
        <v>15</v>
      </c>
      <c r="L1334" s="151">
        <v>8.3000000000000007</v>
      </c>
      <c r="M1334" s="151">
        <v>1.2</v>
      </c>
    </row>
    <row r="1335" spans="1:14" ht="15.75" x14ac:dyDescent="0.25">
      <c r="A1335" s="131">
        <v>3</v>
      </c>
      <c r="B1335" s="132">
        <v>19.3</v>
      </c>
      <c r="C1335" s="132">
        <v>2.8</v>
      </c>
      <c r="D1335" s="132">
        <v>0</v>
      </c>
      <c r="E1335" s="132">
        <v>4.2</v>
      </c>
      <c r="F1335" s="132">
        <v>44.1</v>
      </c>
      <c r="G1335" s="132">
        <v>1.6</v>
      </c>
      <c r="H1335" s="132">
        <v>5</v>
      </c>
      <c r="I1335" s="132" t="s">
        <v>15</v>
      </c>
      <c r="J1335" s="132" t="s">
        <v>15</v>
      </c>
      <c r="K1335" s="132" t="s">
        <v>15</v>
      </c>
      <c r="L1335" s="132" t="s">
        <v>15</v>
      </c>
      <c r="M1335" s="132">
        <v>78.5</v>
      </c>
    </row>
    <row r="1336" spans="1:14" ht="15.75" x14ac:dyDescent="0.25">
      <c r="A1336" s="131">
        <v>4</v>
      </c>
      <c r="B1336" s="132">
        <v>9.1999999999999993</v>
      </c>
      <c r="C1336" s="151">
        <v>1</v>
      </c>
      <c r="D1336" s="132">
        <v>0</v>
      </c>
      <c r="E1336" s="151">
        <v>44</v>
      </c>
      <c r="F1336" s="132">
        <v>12.4</v>
      </c>
      <c r="G1336" s="132">
        <v>0.6</v>
      </c>
      <c r="H1336" s="132">
        <v>2.6</v>
      </c>
      <c r="I1336" s="132" t="s">
        <v>15</v>
      </c>
      <c r="J1336" s="132" t="s">
        <v>15</v>
      </c>
      <c r="K1336" s="151">
        <v>12</v>
      </c>
      <c r="L1336" s="132">
        <v>1.1000000000000001</v>
      </c>
      <c r="M1336" s="132">
        <v>1.5</v>
      </c>
    </row>
    <row r="1337" spans="1:14" ht="15.75" x14ac:dyDescent="0.25">
      <c r="A1337" s="131">
        <v>5</v>
      </c>
      <c r="B1337" s="132">
        <v>0</v>
      </c>
      <c r="C1337" s="132">
        <v>66.3</v>
      </c>
      <c r="D1337" s="132">
        <v>3.4</v>
      </c>
      <c r="E1337" s="132">
        <v>13.8</v>
      </c>
      <c r="F1337" s="132" t="s">
        <v>15</v>
      </c>
      <c r="G1337" s="132" t="s">
        <v>15</v>
      </c>
      <c r="H1337" s="132">
        <v>2.6</v>
      </c>
      <c r="I1337" s="132" t="s">
        <v>15</v>
      </c>
      <c r="J1337" s="132" t="s">
        <v>15</v>
      </c>
      <c r="K1337" s="132">
        <v>0</v>
      </c>
      <c r="L1337" s="132">
        <v>8.4</v>
      </c>
      <c r="M1337" s="132">
        <v>28.6</v>
      </c>
    </row>
    <row r="1338" spans="1:14" ht="15.75" x14ac:dyDescent="0.25">
      <c r="A1338" s="131">
        <v>6</v>
      </c>
      <c r="B1338" s="151" t="s">
        <v>15</v>
      </c>
      <c r="C1338" s="151">
        <v>0</v>
      </c>
      <c r="D1338" s="151">
        <v>10.5</v>
      </c>
      <c r="E1338" s="151">
        <v>0</v>
      </c>
      <c r="F1338" s="151">
        <v>9.6999999999999993</v>
      </c>
      <c r="G1338" s="151">
        <v>17.7</v>
      </c>
      <c r="H1338" s="151">
        <v>9.4</v>
      </c>
      <c r="I1338" s="151">
        <v>39.299999999999997</v>
      </c>
      <c r="J1338" s="151" t="s">
        <v>15</v>
      </c>
      <c r="K1338" s="151">
        <v>12.5</v>
      </c>
      <c r="L1338" s="151">
        <v>3</v>
      </c>
      <c r="M1338" s="151">
        <v>1</v>
      </c>
    </row>
    <row r="1339" spans="1:14" ht="15.75" x14ac:dyDescent="0.25">
      <c r="A1339" s="131">
        <v>7</v>
      </c>
      <c r="B1339" s="132" t="s">
        <v>15</v>
      </c>
      <c r="C1339" s="132">
        <v>39.799999999999997</v>
      </c>
      <c r="D1339" s="132">
        <v>9.8000000000000007</v>
      </c>
      <c r="E1339" s="132">
        <v>2.2000000000000002</v>
      </c>
      <c r="F1339" s="132">
        <v>8.1</v>
      </c>
      <c r="G1339" s="132">
        <v>33.200000000000003</v>
      </c>
      <c r="H1339" s="132">
        <v>0.5</v>
      </c>
      <c r="I1339" s="132">
        <v>22.4</v>
      </c>
      <c r="J1339" s="132">
        <v>0.6</v>
      </c>
      <c r="K1339" s="132">
        <v>15.2</v>
      </c>
      <c r="L1339" s="132">
        <v>6.2</v>
      </c>
      <c r="M1339" s="132" t="s">
        <v>15</v>
      </c>
    </row>
    <row r="1340" spans="1:14" ht="15.75" x14ac:dyDescent="0.25">
      <c r="A1340" s="131">
        <v>8</v>
      </c>
      <c r="B1340" s="132">
        <v>16</v>
      </c>
      <c r="C1340" s="132">
        <v>34.700000000000003</v>
      </c>
      <c r="D1340" s="132">
        <v>8.9</v>
      </c>
      <c r="E1340" s="132">
        <v>9.9</v>
      </c>
      <c r="F1340" s="146">
        <v>0</v>
      </c>
      <c r="G1340" s="132">
        <v>21.3</v>
      </c>
      <c r="H1340" s="132" t="s">
        <v>15</v>
      </c>
      <c r="I1340" s="132" t="s">
        <v>15</v>
      </c>
      <c r="J1340" s="132" t="s">
        <v>15</v>
      </c>
      <c r="K1340" s="132">
        <v>0</v>
      </c>
      <c r="L1340" s="132">
        <v>10.5</v>
      </c>
      <c r="M1340" s="132" t="s">
        <v>15</v>
      </c>
    </row>
    <row r="1341" spans="1:14" ht="15.75" x14ac:dyDescent="0.25">
      <c r="A1341" s="131">
        <v>9</v>
      </c>
      <c r="B1341" s="151">
        <v>78</v>
      </c>
      <c r="C1341" s="151">
        <v>0</v>
      </c>
      <c r="D1341" s="151">
        <v>2.7</v>
      </c>
      <c r="E1341" s="151">
        <v>13.5</v>
      </c>
      <c r="F1341" s="151">
        <v>34.5</v>
      </c>
      <c r="G1341" s="151">
        <v>0</v>
      </c>
      <c r="H1341" s="151">
        <v>3.7</v>
      </c>
      <c r="I1341" s="151">
        <v>1.4</v>
      </c>
      <c r="J1341" s="151">
        <v>4.2</v>
      </c>
      <c r="K1341" s="151">
        <v>9.1999999999999993</v>
      </c>
      <c r="L1341" s="151">
        <v>0.5</v>
      </c>
      <c r="M1341" s="151">
        <v>2.6</v>
      </c>
    </row>
    <row r="1342" spans="1:14" ht="15.75" x14ac:dyDescent="0.25">
      <c r="A1342" s="131">
        <v>10</v>
      </c>
      <c r="B1342" s="132">
        <v>2.5</v>
      </c>
      <c r="C1342" s="132">
        <v>0</v>
      </c>
      <c r="D1342" s="132">
        <v>30.7</v>
      </c>
      <c r="E1342" s="132">
        <v>17.3</v>
      </c>
      <c r="F1342" s="132" t="s">
        <v>15</v>
      </c>
      <c r="G1342" s="132" t="s">
        <v>15</v>
      </c>
      <c r="H1342" s="132" t="s">
        <v>15</v>
      </c>
      <c r="I1342" s="132">
        <v>5.8</v>
      </c>
      <c r="J1342" s="132">
        <v>2.4</v>
      </c>
      <c r="K1342" s="132">
        <v>0</v>
      </c>
      <c r="L1342" s="132">
        <v>20.399999999999999</v>
      </c>
      <c r="M1342" s="132" t="s">
        <v>15</v>
      </c>
    </row>
    <row r="1343" spans="1:14" ht="15.75" x14ac:dyDescent="0.25">
      <c r="A1343" s="131">
        <v>11</v>
      </c>
      <c r="B1343" s="132">
        <v>76.7</v>
      </c>
      <c r="C1343" s="132">
        <v>39.700000000000003</v>
      </c>
      <c r="D1343" s="132">
        <v>1.2</v>
      </c>
      <c r="E1343" s="132">
        <v>8.9</v>
      </c>
      <c r="F1343" s="132">
        <v>2.4</v>
      </c>
      <c r="G1343" s="132" t="s">
        <v>15</v>
      </c>
      <c r="H1343" s="132" t="s">
        <v>15</v>
      </c>
      <c r="I1343" s="132" t="s">
        <v>15</v>
      </c>
      <c r="J1343" s="132" t="s">
        <v>15</v>
      </c>
      <c r="K1343" s="132" t="s">
        <v>15</v>
      </c>
      <c r="L1343" s="132">
        <v>3.6</v>
      </c>
      <c r="M1343" s="132" t="s">
        <v>15</v>
      </c>
    </row>
    <row r="1344" spans="1:14" ht="15.75" x14ac:dyDescent="0.25">
      <c r="A1344" s="131">
        <v>12</v>
      </c>
      <c r="B1344" s="151">
        <v>10.199999999999999</v>
      </c>
      <c r="C1344" s="151">
        <v>4.2</v>
      </c>
      <c r="D1344" s="151">
        <v>4.5999999999999996</v>
      </c>
      <c r="E1344" s="151">
        <v>13.1</v>
      </c>
      <c r="F1344" s="151">
        <v>29.3</v>
      </c>
      <c r="G1344" s="151" t="s">
        <v>15</v>
      </c>
      <c r="H1344" s="151" t="s">
        <v>15</v>
      </c>
      <c r="I1344" s="151" t="s">
        <v>15</v>
      </c>
      <c r="J1344" s="151">
        <v>2.6</v>
      </c>
      <c r="K1344" s="151">
        <v>1.9</v>
      </c>
      <c r="L1344" s="151">
        <v>0</v>
      </c>
      <c r="M1344" s="151">
        <v>37.799999999999997</v>
      </c>
    </row>
    <row r="1345" spans="1:13" ht="15.75" x14ac:dyDescent="0.25">
      <c r="A1345" s="131">
        <v>13</v>
      </c>
      <c r="B1345" s="132">
        <v>0.8</v>
      </c>
      <c r="C1345" s="132">
        <v>18.3</v>
      </c>
      <c r="D1345" s="132">
        <v>1.5</v>
      </c>
      <c r="E1345" s="132">
        <v>7.3</v>
      </c>
      <c r="F1345" s="132" t="s">
        <v>15</v>
      </c>
      <c r="G1345" s="132">
        <v>23.1</v>
      </c>
      <c r="H1345" s="132" t="s">
        <v>15</v>
      </c>
      <c r="I1345" s="151">
        <v>1</v>
      </c>
      <c r="J1345" s="132">
        <v>48.1</v>
      </c>
      <c r="K1345" s="132">
        <v>66.7</v>
      </c>
      <c r="L1345" s="132">
        <v>62.2</v>
      </c>
      <c r="M1345" s="132" t="s">
        <v>15</v>
      </c>
    </row>
    <row r="1346" spans="1:13" ht="15.75" x14ac:dyDescent="0.25">
      <c r="A1346" s="131">
        <v>14</v>
      </c>
      <c r="B1346" s="132" t="s">
        <v>15</v>
      </c>
      <c r="C1346" s="132">
        <v>5.4</v>
      </c>
      <c r="D1346" s="132">
        <v>0</v>
      </c>
      <c r="E1346" s="132">
        <v>27.5</v>
      </c>
      <c r="F1346" s="132">
        <v>15.5</v>
      </c>
      <c r="G1346" s="132" t="s">
        <v>15</v>
      </c>
      <c r="H1346" s="132" t="s">
        <v>15</v>
      </c>
      <c r="I1346" s="132">
        <v>0</v>
      </c>
      <c r="J1346" s="132">
        <v>0</v>
      </c>
      <c r="K1346" s="132">
        <v>17.5</v>
      </c>
      <c r="L1346" s="132">
        <v>48.4</v>
      </c>
      <c r="M1346" s="132">
        <v>13.9</v>
      </c>
    </row>
    <row r="1347" spans="1:13" ht="15.75" x14ac:dyDescent="0.25">
      <c r="A1347" s="131">
        <v>15</v>
      </c>
      <c r="B1347" s="132">
        <v>1.2</v>
      </c>
      <c r="C1347" s="132">
        <v>2.4</v>
      </c>
      <c r="D1347" s="132">
        <v>6.7</v>
      </c>
      <c r="E1347" s="132">
        <v>30.9</v>
      </c>
      <c r="F1347" s="151">
        <v>16</v>
      </c>
      <c r="G1347" s="132">
        <v>12.2</v>
      </c>
      <c r="H1347" s="132" t="s">
        <v>15</v>
      </c>
      <c r="I1347" s="132">
        <v>19.7</v>
      </c>
      <c r="J1347" s="132" t="s">
        <v>15</v>
      </c>
      <c r="K1347" s="132" t="s">
        <v>15</v>
      </c>
      <c r="L1347" s="132">
        <v>7.8</v>
      </c>
      <c r="M1347" s="132" t="s">
        <v>15</v>
      </c>
    </row>
    <row r="1348" spans="1:13" ht="15.75" x14ac:dyDescent="0.25">
      <c r="A1348" s="131">
        <v>16</v>
      </c>
      <c r="B1348" s="132" t="s">
        <v>15</v>
      </c>
      <c r="C1348" s="132">
        <v>54.7</v>
      </c>
      <c r="D1348" s="132">
        <v>52.3</v>
      </c>
      <c r="E1348" s="156">
        <v>1</v>
      </c>
      <c r="F1348" s="132">
        <v>39.6</v>
      </c>
      <c r="G1348" s="132">
        <v>27.5</v>
      </c>
      <c r="H1348" s="132">
        <v>15.3</v>
      </c>
      <c r="I1348" s="132" t="s">
        <v>15</v>
      </c>
      <c r="J1348" s="132">
        <v>0</v>
      </c>
      <c r="K1348" s="132">
        <v>28.9</v>
      </c>
      <c r="L1348" s="132">
        <v>9.5</v>
      </c>
      <c r="M1348" s="146">
        <v>0</v>
      </c>
    </row>
    <row r="1349" spans="1:13" ht="15.75" x14ac:dyDescent="0.25">
      <c r="A1349" s="131">
        <v>17</v>
      </c>
      <c r="B1349" s="151" t="s">
        <v>15</v>
      </c>
      <c r="C1349" s="151">
        <v>26.8</v>
      </c>
      <c r="D1349" s="151">
        <v>4.9000000000000004</v>
      </c>
      <c r="E1349" s="151">
        <v>4.8</v>
      </c>
      <c r="F1349" s="151">
        <v>1.2</v>
      </c>
      <c r="G1349" s="151" t="s">
        <v>15</v>
      </c>
      <c r="H1349" s="151">
        <v>12.1</v>
      </c>
      <c r="I1349" s="151">
        <v>6.7</v>
      </c>
      <c r="J1349" s="151" t="s">
        <v>15</v>
      </c>
      <c r="K1349" s="151">
        <v>6.8</v>
      </c>
      <c r="L1349" s="151" t="s">
        <v>15</v>
      </c>
      <c r="M1349" s="151" t="s">
        <v>15</v>
      </c>
    </row>
    <row r="1350" spans="1:13" ht="15.75" x14ac:dyDescent="0.25">
      <c r="A1350" s="131">
        <v>18</v>
      </c>
      <c r="B1350" s="151" t="s">
        <v>15</v>
      </c>
      <c r="C1350" s="151" t="s">
        <v>15</v>
      </c>
      <c r="D1350" s="151">
        <v>4</v>
      </c>
      <c r="E1350" s="151" t="s">
        <v>15</v>
      </c>
      <c r="F1350" s="151">
        <v>19.100000000000001</v>
      </c>
      <c r="G1350" s="151">
        <v>7.6</v>
      </c>
      <c r="H1350" s="151" t="s">
        <v>15</v>
      </c>
      <c r="I1350" s="151">
        <v>1</v>
      </c>
      <c r="J1350" s="151">
        <v>2.7</v>
      </c>
      <c r="K1350" s="151">
        <v>6.1</v>
      </c>
      <c r="L1350" s="151">
        <v>3.4</v>
      </c>
      <c r="M1350" s="151">
        <v>1.5</v>
      </c>
    </row>
    <row r="1351" spans="1:13" ht="15.75" x14ac:dyDescent="0.25">
      <c r="A1351" s="131">
        <v>19</v>
      </c>
      <c r="B1351" s="132" t="s">
        <v>15</v>
      </c>
      <c r="C1351" s="132">
        <v>2.2999999999999998</v>
      </c>
      <c r="D1351" s="132">
        <v>23.7</v>
      </c>
      <c r="E1351" s="132" t="s">
        <v>15</v>
      </c>
      <c r="F1351" s="132">
        <v>9.1</v>
      </c>
      <c r="G1351" s="151">
        <v>1</v>
      </c>
      <c r="H1351" s="132">
        <v>40.5</v>
      </c>
      <c r="I1351" s="132" t="s">
        <v>15</v>
      </c>
      <c r="J1351" s="132" t="s">
        <v>15</v>
      </c>
      <c r="K1351" s="132" t="s">
        <v>15</v>
      </c>
      <c r="L1351" s="132">
        <v>3.7</v>
      </c>
      <c r="M1351" s="146">
        <v>0</v>
      </c>
    </row>
    <row r="1352" spans="1:13" ht="15.75" x14ac:dyDescent="0.25">
      <c r="A1352" s="131">
        <v>20</v>
      </c>
      <c r="B1352" s="132">
        <v>52.8</v>
      </c>
      <c r="C1352" s="132">
        <v>1.4</v>
      </c>
      <c r="D1352" s="132">
        <v>6.8</v>
      </c>
      <c r="E1352" s="132" t="s">
        <v>15</v>
      </c>
      <c r="F1352" s="132">
        <v>6.1</v>
      </c>
      <c r="G1352" s="151">
        <v>2</v>
      </c>
      <c r="H1352" s="132" t="s">
        <v>15</v>
      </c>
      <c r="I1352" s="132">
        <v>20.3</v>
      </c>
      <c r="J1352" s="132">
        <v>33.1</v>
      </c>
      <c r="K1352" s="151">
        <v>2</v>
      </c>
      <c r="L1352" s="132">
        <v>6.4</v>
      </c>
      <c r="M1352" s="151">
        <v>4</v>
      </c>
    </row>
    <row r="1353" spans="1:13" ht="15.75" x14ac:dyDescent="0.25">
      <c r="A1353" s="131">
        <v>21</v>
      </c>
      <c r="B1353" s="132">
        <v>4.5</v>
      </c>
      <c r="C1353" s="132">
        <v>1.8</v>
      </c>
      <c r="D1353" s="132" t="s">
        <v>15</v>
      </c>
      <c r="E1353" s="132">
        <v>19.7</v>
      </c>
      <c r="F1353" s="132">
        <v>7.1</v>
      </c>
      <c r="G1353" s="132">
        <v>17.600000000000001</v>
      </c>
      <c r="H1353" s="132">
        <v>55.5</v>
      </c>
      <c r="I1353" s="132">
        <v>0</v>
      </c>
      <c r="J1353" s="132">
        <v>0.8</v>
      </c>
      <c r="K1353" s="132">
        <v>0</v>
      </c>
      <c r="L1353" s="132">
        <v>13.1</v>
      </c>
      <c r="M1353" s="151">
        <v>7</v>
      </c>
    </row>
    <row r="1354" spans="1:13" ht="15.75" x14ac:dyDescent="0.25">
      <c r="A1354" s="131">
        <v>22</v>
      </c>
      <c r="B1354" s="132">
        <v>11.2</v>
      </c>
      <c r="C1354" s="151">
        <v>2</v>
      </c>
      <c r="D1354" s="132">
        <v>17</v>
      </c>
      <c r="E1354" s="132" t="s">
        <v>15</v>
      </c>
      <c r="F1354" s="151">
        <v>15</v>
      </c>
      <c r="G1354" s="132">
        <v>1.2</v>
      </c>
      <c r="H1354" s="132" t="s">
        <v>15</v>
      </c>
      <c r="I1354" s="132" t="s">
        <v>15</v>
      </c>
      <c r="J1354" s="132">
        <v>1.5</v>
      </c>
      <c r="K1354" s="132">
        <v>28.6</v>
      </c>
      <c r="L1354" s="132">
        <v>0</v>
      </c>
      <c r="M1354" s="151">
        <v>4</v>
      </c>
    </row>
    <row r="1355" spans="1:13" ht="15.75" x14ac:dyDescent="0.25">
      <c r="A1355" s="131">
        <v>23</v>
      </c>
      <c r="B1355" s="151">
        <v>0</v>
      </c>
      <c r="C1355" s="151">
        <v>1.5</v>
      </c>
      <c r="D1355" s="151">
        <v>5</v>
      </c>
      <c r="E1355" s="151">
        <v>9.4</v>
      </c>
      <c r="F1355" s="151">
        <v>17.7</v>
      </c>
      <c r="G1355" s="151">
        <v>0.3</v>
      </c>
      <c r="H1355" s="151">
        <v>1.1000000000000001</v>
      </c>
      <c r="I1355" s="151">
        <v>22</v>
      </c>
      <c r="J1355" s="151">
        <v>40.700000000000003</v>
      </c>
      <c r="K1355" s="151">
        <v>31.7</v>
      </c>
      <c r="L1355" s="151">
        <v>27.1</v>
      </c>
      <c r="M1355" s="151">
        <v>1.3</v>
      </c>
    </row>
    <row r="1356" spans="1:13" ht="15.75" x14ac:dyDescent="0.25">
      <c r="A1356" s="131">
        <v>24</v>
      </c>
      <c r="B1356" s="132">
        <v>9.9</v>
      </c>
      <c r="C1356" s="132">
        <v>0.5</v>
      </c>
      <c r="D1356" s="132">
        <v>0</v>
      </c>
      <c r="E1356" s="132" t="s">
        <v>15</v>
      </c>
      <c r="F1356" s="151">
        <v>4</v>
      </c>
      <c r="G1356" s="132" t="s">
        <v>15</v>
      </c>
      <c r="H1356" s="132">
        <v>25.5</v>
      </c>
      <c r="I1356" s="132">
        <v>1.3</v>
      </c>
      <c r="J1356" s="132" t="s">
        <v>15</v>
      </c>
      <c r="K1356" s="132">
        <v>29.7</v>
      </c>
      <c r="L1356" s="132" t="s">
        <v>15</v>
      </c>
      <c r="M1356" s="132">
        <v>2.5</v>
      </c>
    </row>
    <row r="1357" spans="1:13" ht="15.75" x14ac:dyDescent="0.25">
      <c r="A1357" s="131">
        <v>25</v>
      </c>
      <c r="B1357" s="151" t="s">
        <v>15</v>
      </c>
      <c r="C1357" s="151" t="s">
        <v>15</v>
      </c>
      <c r="D1357" s="151" t="s">
        <v>15</v>
      </c>
      <c r="E1357" s="151">
        <v>7</v>
      </c>
      <c r="F1357" s="151">
        <v>5.8</v>
      </c>
      <c r="G1357" s="151" t="s">
        <v>15</v>
      </c>
      <c r="H1357" s="151">
        <v>27.5</v>
      </c>
      <c r="I1357" s="151">
        <v>1.6</v>
      </c>
      <c r="J1357" s="151">
        <v>17.399999999999999</v>
      </c>
      <c r="K1357" s="151">
        <v>5.2</v>
      </c>
      <c r="L1357" s="151">
        <v>29.1</v>
      </c>
      <c r="M1357" s="151">
        <v>4.4000000000000004</v>
      </c>
    </row>
    <row r="1358" spans="1:13" ht="15.75" x14ac:dyDescent="0.25">
      <c r="A1358" s="131">
        <v>26</v>
      </c>
      <c r="B1358" s="151">
        <v>9.4</v>
      </c>
      <c r="C1358" s="151">
        <v>3.1</v>
      </c>
      <c r="D1358" s="151" t="s">
        <v>15</v>
      </c>
      <c r="E1358" s="151">
        <v>3.9</v>
      </c>
      <c r="F1358" s="151">
        <v>9.4</v>
      </c>
      <c r="G1358" s="151" t="s">
        <v>15</v>
      </c>
      <c r="H1358" s="151">
        <v>16.600000000000001</v>
      </c>
      <c r="I1358" s="151">
        <v>100.3</v>
      </c>
      <c r="J1358" s="151" t="s">
        <v>15</v>
      </c>
      <c r="K1358" s="151">
        <v>35.9</v>
      </c>
      <c r="L1358" s="151">
        <v>16.2</v>
      </c>
      <c r="M1358" s="151" t="s">
        <v>15</v>
      </c>
    </row>
    <row r="1359" spans="1:13" ht="15.75" x14ac:dyDescent="0.25">
      <c r="A1359" s="131">
        <v>27</v>
      </c>
      <c r="B1359" s="132">
        <v>8.8000000000000007</v>
      </c>
      <c r="C1359" s="132">
        <v>3.9</v>
      </c>
      <c r="D1359" s="132">
        <v>13.7</v>
      </c>
      <c r="E1359" s="132">
        <v>31.1</v>
      </c>
      <c r="F1359" s="132">
        <v>1.6</v>
      </c>
      <c r="G1359" s="132" t="s">
        <v>15</v>
      </c>
      <c r="H1359" s="132" t="s">
        <v>15</v>
      </c>
      <c r="I1359" s="132">
        <v>0.2</v>
      </c>
      <c r="J1359" s="132" t="s">
        <v>15</v>
      </c>
      <c r="K1359" s="132">
        <v>0.3</v>
      </c>
      <c r="L1359" s="132">
        <v>24.7</v>
      </c>
      <c r="M1359" s="132" t="s">
        <v>15</v>
      </c>
    </row>
    <row r="1360" spans="1:13" ht="15.75" x14ac:dyDescent="0.25">
      <c r="A1360" s="131">
        <v>28</v>
      </c>
      <c r="B1360" s="132">
        <v>25.2</v>
      </c>
      <c r="C1360" s="132">
        <v>2.7</v>
      </c>
      <c r="D1360" s="132">
        <v>1.2</v>
      </c>
      <c r="E1360" s="132">
        <v>30.1</v>
      </c>
      <c r="F1360" s="151">
        <v>28</v>
      </c>
      <c r="G1360" s="132">
        <v>7.1</v>
      </c>
      <c r="H1360" s="132" t="s">
        <v>15</v>
      </c>
      <c r="I1360" s="132">
        <v>2.2000000000000002</v>
      </c>
      <c r="J1360" s="132" t="s">
        <v>15</v>
      </c>
      <c r="K1360" s="132">
        <v>7.6</v>
      </c>
      <c r="L1360" s="132">
        <v>35.4</v>
      </c>
      <c r="M1360" s="132" t="s">
        <v>15</v>
      </c>
    </row>
    <row r="1361" spans="1:14" ht="15.75" x14ac:dyDescent="0.25">
      <c r="A1361" s="131">
        <v>29</v>
      </c>
      <c r="B1361" s="132">
        <v>1</v>
      </c>
      <c r="C1361" s="126"/>
      <c r="D1361" s="132" t="s">
        <v>15</v>
      </c>
      <c r="E1361" s="132">
        <v>9.3000000000000007</v>
      </c>
      <c r="F1361" s="132">
        <v>5.0999999999999996</v>
      </c>
      <c r="G1361" s="132">
        <v>6.3</v>
      </c>
      <c r="H1361" s="132" t="s">
        <v>15</v>
      </c>
      <c r="I1361" s="132" t="s">
        <v>15</v>
      </c>
      <c r="J1361" s="132" t="s">
        <v>15</v>
      </c>
      <c r="K1361" s="132" t="s">
        <v>15</v>
      </c>
      <c r="L1361" s="132">
        <v>1.3</v>
      </c>
      <c r="M1361" s="132" t="s">
        <v>15</v>
      </c>
    </row>
    <row r="1362" spans="1:14" ht="15.75" x14ac:dyDescent="0.25">
      <c r="A1362" s="131">
        <v>30</v>
      </c>
      <c r="B1362" s="151">
        <v>11.6</v>
      </c>
      <c r="C1362" s="126"/>
      <c r="D1362" s="151" t="s">
        <v>15</v>
      </c>
      <c r="E1362" s="151" t="s">
        <v>15</v>
      </c>
      <c r="F1362" s="151">
        <v>0</v>
      </c>
      <c r="G1362" s="151">
        <v>3.7</v>
      </c>
      <c r="H1362" s="151">
        <v>8.6</v>
      </c>
      <c r="I1362" s="151" t="s">
        <v>15</v>
      </c>
      <c r="J1362" s="151">
        <v>41.5</v>
      </c>
      <c r="K1362" s="151">
        <v>12.9</v>
      </c>
      <c r="L1362" s="151">
        <v>17.7</v>
      </c>
      <c r="M1362" s="146">
        <v>0</v>
      </c>
    </row>
    <row r="1363" spans="1:14" ht="15.75" x14ac:dyDescent="0.25">
      <c r="A1363" s="131">
        <v>31</v>
      </c>
      <c r="B1363" s="132">
        <v>2</v>
      </c>
      <c r="C1363" s="126"/>
      <c r="D1363" s="132">
        <v>3.5</v>
      </c>
      <c r="E1363" s="126"/>
      <c r="F1363" s="132">
        <v>16.899999999999999</v>
      </c>
      <c r="G1363" s="126"/>
      <c r="H1363" s="132" t="s">
        <v>15</v>
      </c>
      <c r="I1363" s="132">
        <v>3.2</v>
      </c>
      <c r="J1363" s="126"/>
      <c r="K1363" s="151">
        <v>1</v>
      </c>
      <c r="L1363" s="126"/>
      <c r="M1363" s="132">
        <v>20.2</v>
      </c>
      <c r="N1363" s="134"/>
    </row>
    <row r="1364" spans="1:14" x14ac:dyDescent="0.2">
      <c r="N1364" s="153"/>
    </row>
    <row r="1366" spans="1:14" ht="16.5" thickBot="1" x14ac:dyDescent="0.3">
      <c r="A1366" s="109" t="s">
        <v>61</v>
      </c>
      <c r="B1366" s="110">
        <v>2010</v>
      </c>
      <c r="C1366" s="111"/>
      <c r="D1366" s="111"/>
      <c r="E1366" s="112"/>
      <c r="F1366" s="113"/>
      <c r="G1366" s="113"/>
      <c r="H1366" s="113"/>
      <c r="I1366" s="111"/>
      <c r="J1366" s="111"/>
      <c r="K1366" s="111"/>
      <c r="L1366" s="111"/>
      <c r="M1366" s="111"/>
    </row>
    <row r="1367" spans="1:14" ht="15" thickBot="1" x14ac:dyDescent="0.25">
      <c r="A1367" s="115" t="s">
        <v>62</v>
      </c>
      <c r="B1367" s="129" t="s">
        <v>63</v>
      </c>
      <c r="C1367" s="129" t="s">
        <v>64</v>
      </c>
      <c r="D1367" s="129" t="s">
        <v>65</v>
      </c>
      <c r="E1367" s="129" t="s">
        <v>66</v>
      </c>
      <c r="F1367" s="129" t="s">
        <v>67</v>
      </c>
      <c r="G1367" s="129" t="s">
        <v>68</v>
      </c>
      <c r="H1367" s="129" t="s">
        <v>69</v>
      </c>
      <c r="I1367" s="129" t="s">
        <v>70</v>
      </c>
      <c r="J1367" s="129" t="s">
        <v>71</v>
      </c>
      <c r="K1367" s="129" t="s">
        <v>72</v>
      </c>
      <c r="L1367" s="129" t="s">
        <v>73</v>
      </c>
      <c r="M1367" s="130" t="s">
        <v>74</v>
      </c>
    </row>
    <row r="1368" spans="1:14" ht="16.5" thickTop="1" x14ac:dyDescent="0.25">
      <c r="A1368" s="131">
        <v>1</v>
      </c>
      <c r="B1368" s="132">
        <v>2</v>
      </c>
      <c r="C1368" s="132">
        <v>64.8</v>
      </c>
      <c r="D1368" s="132" t="s">
        <v>15</v>
      </c>
      <c r="E1368" s="156" t="s">
        <v>15</v>
      </c>
      <c r="F1368" s="132">
        <v>0</v>
      </c>
      <c r="G1368" s="132" t="s">
        <v>15</v>
      </c>
      <c r="H1368" s="132">
        <v>17.600000000000001</v>
      </c>
      <c r="I1368" s="132">
        <v>0</v>
      </c>
      <c r="J1368" s="132">
        <v>9</v>
      </c>
      <c r="K1368" s="132">
        <v>0</v>
      </c>
      <c r="L1368" s="132">
        <v>1</v>
      </c>
      <c r="M1368" s="132">
        <v>95</v>
      </c>
    </row>
    <row r="1369" spans="1:14" ht="15.75" x14ac:dyDescent="0.25">
      <c r="A1369" s="131">
        <v>2</v>
      </c>
      <c r="B1369" s="151">
        <v>13.9</v>
      </c>
      <c r="C1369" s="151">
        <v>0.7</v>
      </c>
      <c r="D1369" s="151">
        <v>17.3</v>
      </c>
      <c r="E1369" s="156">
        <v>0</v>
      </c>
      <c r="F1369" s="151" t="s">
        <v>15</v>
      </c>
      <c r="G1369" s="151" t="s">
        <v>15</v>
      </c>
      <c r="H1369" s="151">
        <v>12.9</v>
      </c>
      <c r="I1369" s="151">
        <v>6.6</v>
      </c>
      <c r="J1369" s="151">
        <v>0</v>
      </c>
      <c r="K1369" s="151">
        <v>9.6</v>
      </c>
      <c r="L1369" s="151">
        <v>45.5</v>
      </c>
      <c r="M1369" s="151">
        <v>3.3</v>
      </c>
    </row>
    <row r="1370" spans="1:14" ht="15.75" x14ac:dyDescent="0.25">
      <c r="A1370" s="131">
        <v>3</v>
      </c>
      <c r="B1370" s="132">
        <v>0</v>
      </c>
      <c r="C1370" s="132">
        <v>1.1000000000000001</v>
      </c>
      <c r="D1370" s="132">
        <v>31.5</v>
      </c>
      <c r="E1370" s="156">
        <v>17.7</v>
      </c>
      <c r="F1370" s="132">
        <v>10.5</v>
      </c>
      <c r="G1370" s="132">
        <v>0</v>
      </c>
      <c r="H1370" s="132">
        <v>31.8</v>
      </c>
      <c r="I1370" s="132">
        <v>3.2</v>
      </c>
      <c r="J1370" s="132">
        <v>23</v>
      </c>
      <c r="K1370" s="132" t="s">
        <v>15</v>
      </c>
      <c r="L1370" s="132">
        <v>3.7</v>
      </c>
      <c r="M1370" s="132">
        <v>47</v>
      </c>
    </row>
    <row r="1371" spans="1:14" ht="15.75" x14ac:dyDescent="0.25">
      <c r="A1371" s="131">
        <v>4</v>
      </c>
      <c r="B1371" s="132" t="s">
        <v>15</v>
      </c>
      <c r="C1371" s="132">
        <v>0</v>
      </c>
      <c r="D1371" s="132" t="s">
        <v>15</v>
      </c>
      <c r="E1371" s="156">
        <v>3</v>
      </c>
      <c r="F1371" s="132" t="s">
        <v>15</v>
      </c>
      <c r="G1371" s="132">
        <v>0</v>
      </c>
      <c r="H1371" s="132">
        <v>30.7</v>
      </c>
      <c r="I1371" s="132">
        <v>1.4</v>
      </c>
      <c r="J1371" s="132">
        <v>6.3</v>
      </c>
      <c r="K1371" s="132">
        <v>0</v>
      </c>
      <c r="L1371" s="132">
        <v>25.6</v>
      </c>
      <c r="M1371" s="132" t="s">
        <v>15</v>
      </c>
    </row>
    <row r="1372" spans="1:14" ht="15.75" x14ac:dyDescent="0.25">
      <c r="A1372" s="131">
        <v>5</v>
      </c>
      <c r="B1372" s="132">
        <v>2.1</v>
      </c>
      <c r="C1372" s="132">
        <v>5.5</v>
      </c>
      <c r="D1372" s="132">
        <v>6</v>
      </c>
      <c r="E1372" s="156">
        <v>0.8</v>
      </c>
      <c r="F1372" s="132">
        <v>3.3</v>
      </c>
      <c r="G1372" s="132" t="s">
        <v>15</v>
      </c>
      <c r="H1372" s="132">
        <v>34.200000000000003</v>
      </c>
      <c r="I1372" s="132">
        <v>29.7</v>
      </c>
      <c r="J1372" s="132">
        <v>64.599999999999994</v>
      </c>
      <c r="K1372" s="132">
        <v>0</v>
      </c>
      <c r="L1372" s="132">
        <v>33.700000000000003</v>
      </c>
      <c r="M1372" s="132">
        <v>4.4000000000000004</v>
      </c>
    </row>
    <row r="1373" spans="1:14" ht="15.75" x14ac:dyDescent="0.25">
      <c r="A1373" s="131">
        <v>6</v>
      </c>
      <c r="B1373" s="151">
        <v>1.8</v>
      </c>
      <c r="C1373" s="151" t="s">
        <v>15</v>
      </c>
      <c r="D1373" s="151">
        <v>6.5</v>
      </c>
      <c r="E1373" s="156" t="s">
        <v>15</v>
      </c>
      <c r="F1373" s="151">
        <v>12</v>
      </c>
      <c r="G1373" s="151">
        <v>11.3</v>
      </c>
      <c r="H1373" s="151" t="s">
        <v>15</v>
      </c>
      <c r="I1373" s="151" t="s">
        <v>15</v>
      </c>
      <c r="J1373" s="151">
        <v>0.2</v>
      </c>
      <c r="K1373" s="151">
        <v>10.4</v>
      </c>
      <c r="L1373" s="151">
        <v>1.3</v>
      </c>
      <c r="M1373" s="151">
        <v>121.5</v>
      </c>
    </row>
    <row r="1374" spans="1:14" ht="15.75" x14ac:dyDescent="0.25">
      <c r="A1374" s="131">
        <v>7</v>
      </c>
      <c r="B1374" s="132" t="s">
        <v>15</v>
      </c>
      <c r="C1374" s="132" t="s">
        <v>15</v>
      </c>
      <c r="D1374" s="132">
        <v>0</v>
      </c>
      <c r="E1374" s="156">
        <v>5.6</v>
      </c>
      <c r="F1374" s="132">
        <v>2.1</v>
      </c>
      <c r="G1374" s="132">
        <v>17.2</v>
      </c>
      <c r="H1374" s="132" t="s">
        <v>15</v>
      </c>
      <c r="I1374" s="132" t="s">
        <v>15</v>
      </c>
      <c r="J1374" s="132">
        <v>9.3000000000000007</v>
      </c>
      <c r="K1374" s="132">
        <v>41</v>
      </c>
      <c r="L1374" s="132">
        <v>0.9</v>
      </c>
      <c r="M1374" s="132" t="s">
        <v>15</v>
      </c>
    </row>
    <row r="1375" spans="1:14" ht="15.75" x14ac:dyDescent="0.25">
      <c r="A1375" s="131">
        <v>8</v>
      </c>
      <c r="B1375" s="132" t="s">
        <v>15</v>
      </c>
      <c r="C1375" s="132" t="s">
        <v>15</v>
      </c>
      <c r="D1375" s="132" t="s">
        <v>15</v>
      </c>
      <c r="E1375" s="156">
        <v>3</v>
      </c>
      <c r="F1375" s="132">
        <v>17.5</v>
      </c>
      <c r="G1375" s="146">
        <v>0</v>
      </c>
      <c r="H1375" s="132">
        <v>3.1</v>
      </c>
      <c r="I1375" s="132">
        <v>13.9</v>
      </c>
      <c r="J1375" s="132">
        <v>10.3</v>
      </c>
      <c r="K1375" s="132">
        <v>10.199999999999999</v>
      </c>
      <c r="L1375" s="132">
        <v>19.8</v>
      </c>
      <c r="M1375" s="151">
        <v>24.7</v>
      </c>
    </row>
    <row r="1376" spans="1:14" ht="15.75" x14ac:dyDescent="0.25">
      <c r="A1376" s="131">
        <v>9</v>
      </c>
      <c r="B1376" s="151" t="s">
        <v>15</v>
      </c>
      <c r="C1376" s="151">
        <v>21.6</v>
      </c>
      <c r="D1376" s="151">
        <v>13.1</v>
      </c>
      <c r="E1376" s="156" t="s">
        <v>15</v>
      </c>
      <c r="F1376" s="151">
        <v>5.6</v>
      </c>
      <c r="G1376" s="151">
        <v>0.4</v>
      </c>
      <c r="H1376" s="151">
        <v>1</v>
      </c>
      <c r="I1376" s="151">
        <v>1</v>
      </c>
      <c r="J1376" s="151">
        <v>1</v>
      </c>
      <c r="K1376" s="151">
        <v>3.5</v>
      </c>
      <c r="L1376" s="151">
        <v>12.8</v>
      </c>
      <c r="M1376" s="151" t="s">
        <v>15</v>
      </c>
    </row>
    <row r="1377" spans="1:13" ht="15.75" x14ac:dyDescent="0.25">
      <c r="A1377" s="131">
        <v>10</v>
      </c>
      <c r="B1377" s="132">
        <v>43</v>
      </c>
      <c r="C1377" s="151">
        <v>3</v>
      </c>
      <c r="D1377" s="132" t="s">
        <v>15</v>
      </c>
      <c r="E1377" s="156">
        <v>1.1000000000000001</v>
      </c>
      <c r="F1377" s="132">
        <v>32.5</v>
      </c>
      <c r="G1377" s="132">
        <v>6.8</v>
      </c>
      <c r="H1377" s="132" t="s">
        <v>15</v>
      </c>
      <c r="I1377" s="132">
        <v>79.599999999999994</v>
      </c>
      <c r="J1377" s="132">
        <v>3.3</v>
      </c>
      <c r="K1377" s="132">
        <v>1.2</v>
      </c>
      <c r="L1377" s="132">
        <v>2.6</v>
      </c>
      <c r="M1377" s="132">
        <v>39.5</v>
      </c>
    </row>
    <row r="1378" spans="1:13" ht="15.75" x14ac:dyDescent="0.25">
      <c r="A1378" s="131">
        <v>11</v>
      </c>
      <c r="B1378" s="132">
        <v>12.4</v>
      </c>
      <c r="C1378" s="151">
        <v>2</v>
      </c>
      <c r="D1378" s="132">
        <v>0</v>
      </c>
      <c r="E1378" s="156">
        <v>0</v>
      </c>
      <c r="F1378" s="132">
        <v>8</v>
      </c>
      <c r="G1378" s="132">
        <v>2.5</v>
      </c>
      <c r="H1378" s="132">
        <v>1</v>
      </c>
      <c r="I1378" s="132">
        <v>0</v>
      </c>
      <c r="J1378" s="132">
        <v>16.100000000000001</v>
      </c>
      <c r="K1378" s="132" t="s">
        <v>15</v>
      </c>
      <c r="L1378" s="132">
        <v>2.2999999999999998</v>
      </c>
      <c r="M1378" s="132" t="s">
        <v>15</v>
      </c>
    </row>
    <row r="1379" spans="1:13" ht="15.75" x14ac:dyDescent="0.25">
      <c r="A1379" s="131">
        <v>12</v>
      </c>
      <c r="B1379" s="151">
        <v>0</v>
      </c>
      <c r="C1379" s="151">
        <v>17.5</v>
      </c>
      <c r="D1379" s="151">
        <v>4.5</v>
      </c>
      <c r="E1379" s="156">
        <v>35.5</v>
      </c>
      <c r="F1379" s="151">
        <v>38.1</v>
      </c>
      <c r="G1379" s="151">
        <v>2</v>
      </c>
      <c r="H1379" s="151">
        <v>1.6</v>
      </c>
      <c r="I1379" s="151">
        <v>1.1000000000000001</v>
      </c>
      <c r="J1379" s="151">
        <v>37.1</v>
      </c>
      <c r="K1379" s="151">
        <v>7.1</v>
      </c>
      <c r="L1379" s="151">
        <v>1.1000000000000001</v>
      </c>
      <c r="M1379" s="151">
        <v>2.2000000000000002</v>
      </c>
    </row>
    <row r="1380" spans="1:13" ht="15.75" x14ac:dyDescent="0.25">
      <c r="A1380" s="131">
        <v>13</v>
      </c>
      <c r="B1380" s="132">
        <v>2.4</v>
      </c>
      <c r="C1380" s="132">
        <v>0</v>
      </c>
      <c r="D1380" s="132">
        <v>29.1</v>
      </c>
      <c r="E1380" s="156">
        <v>0.8</v>
      </c>
      <c r="F1380" s="132">
        <v>23.1</v>
      </c>
      <c r="G1380" s="132">
        <v>32.200000000000003</v>
      </c>
      <c r="H1380" s="132">
        <v>9</v>
      </c>
      <c r="I1380" s="132">
        <v>1.6</v>
      </c>
      <c r="J1380" s="132" t="s">
        <v>15</v>
      </c>
      <c r="K1380" s="132">
        <v>2.4</v>
      </c>
      <c r="L1380" s="132">
        <v>20.8</v>
      </c>
      <c r="M1380" s="132">
        <v>2.7</v>
      </c>
    </row>
    <row r="1381" spans="1:13" ht="15.75" x14ac:dyDescent="0.25">
      <c r="A1381" s="131">
        <v>14</v>
      </c>
      <c r="B1381" s="132">
        <v>80.7</v>
      </c>
      <c r="C1381" s="132" t="s">
        <v>15</v>
      </c>
      <c r="D1381" s="132">
        <v>5.6</v>
      </c>
      <c r="E1381" s="156">
        <v>1.5</v>
      </c>
      <c r="F1381" s="132">
        <v>20.100000000000001</v>
      </c>
      <c r="G1381" s="132">
        <v>43.1</v>
      </c>
      <c r="H1381" s="132">
        <v>9.4</v>
      </c>
      <c r="I1381" s="132">
        <v>2.5</v>
      </c>
      <c r="J1381" s="132">
        <v>29.1</v>
      </c>
      <c r="K1381" s="132">
        <v>25.3</v>
      </c>
      <c r="L1381" s="132">
        <v>10.7</v>
      </c>
      <c r="M1381" s="132">
        <v>21.4</v>
      </c>
    </row>
    <row r="1382" spans="1:13" ht="15.75" x14ac:dyDescent="0.25">
      <c r="A1382" s="131">
        <v>15</v>
      </c>
      <c r="B1382" s="132">
        <v>37.5</v>
      </c>
      <c r="C1382" s="132">
        <v>3.9</v>
      </c>
      <c r="D1382" s="132" t="s">
        <v>15</v>
      </c>
      <c r="E1382" s="156">
        <v>8.3000000000000007</v>
      </c>
      <c r="F1382" s="132">
        <v>137.9</v>
      </c>
      <c r="G1382" s="132">
        <v>1.1000000000000001</v>
      </c>
      <c r="H1382" s="132">
        <v>6.8</v>
      </c>
      <c r="I1382" s="132">
        <v>0.6</v>
      </c>
      <c r="J1382" s="132" t="s">
        <v>15</v>
      </c>
      <c r="K1382" s="132">
        <v>34.799999999999997</v>
      </c>
      <c r="L1382" s="132" t="s">
        <v>79</v>
      </c>
      <c r="M1382" s="132">
        <v>5.5</v>
      </c>
    </row>
    <row r="1383" spans="1:13" ht="15.75" x14ac:dyDescent="0.25">
      <c r="A1383" s="131">
        <v>16</v>
      </c>
      <c r="B1383" s="132" t="s">
        <v>15</v>
      </c>
      <c r="C1383" s="151">
        <v>1</v>
      </c>
      <c r="D1383" s="132" t="s">
        <v>15</v>
      </c>
      <c r="E1383" s="156">
        <v>26</v>
      </c>
      <c r="F1383" s="132">
        <v>43.7</v>
      </c>
      <c r="G1383" s="132">
        <v>24.3</v>
      </c>
      <c r="H1383" s="132">
        <v>13</v>
      </c>
      <c r="I1383" s="132">
        <v>0</v>
      </c>
      <c r="J1383" s="132">
        <v>5.2</v>
      </c>
      <c r="K1383" s="132" t="s">
        <v>15</v>
      </c>
      <c r="L1383" s="132">
        <v>0</v>
      </c>
      <c r="M1383" s="151">
        <v>4.5</v>
      </c>
    </row>
    <row r="1384" spans="1:13" ht="15.75" x14ac:dyDescent="0.25">
      <c r="A1384" s="131">
        <v>17</v>
      </c>
      <c r="B1384" s="151">
        <v>13.1</v>
      </c>
      <c r="C1384" s="151" t="s">
        <v>15</v>
      </c>
      <c r="D1384" s="151" t="s">
        <v>15</v>
      </c>
      <c r="E1384" s="156">
        <v>24.7</v>
      </c>
      <c r="F1384" s="151" t="s">
        <v>15</v>
      </c>
      <c r="G1384" s="151">
        <v>1.4</v>
      </c>
      <c r="H1384" s="151">
        <v>13.2</v>
      </c>
      <c r="I1384" s="151">
        <v>0</v>
      </c>
      <c r="J1384" s="151">
        <v>2.1</v>
      </c>
      <c r="K1384" s="151">
        <v>29.3</v>
      </c>
      <c r="L1384" s="151">
        <v>1</v>
      </c>
      <c r="M1384" s="151">
        <v>0</v>
      </c>
    </row>
    <row r="1385" spans="1:13" ht="15.75" x14ac:dyDescent="0.25">
      <c r="A1385" s="131">
        <v>18</v>
      </c>
      <c r="B1385" s="151">
        <v>31.2</v>
      </c>
      <c r="C1385" s="151">
        <v>0.4</v>
      </c>
      <c r="D1385" s="151">
        <v>53.9</v>
      </c>
      <c r="E1385" s="156">
        <v>7</v>
      </c>
      <c r="F1385" s="151">
        <v>8</v>
      </c>
      <c r="G1385" s="151">
        <v>16.100000000000001</v>
      </c>
      <c r="H1385" s="151">
        <v>14.5</v>
      </c>
      <c r="I1385" s="151">
        <v>20.8</v>
      </c>
      <c r="J1385" s="151" t="s">
        <v>15</v>
      </c>
      <c r="K1385" s="151" t="s">
        <v>15</v>
      </c>
      <c r="L1385" s="151">
        <v>0.8</v>
      </c>
      <c r="M1385" s="151">
        <v>14.8</v>
      </c>
    </row>
    <row r="1386" spans="1:13" ht="15.75" x14ac:dyDescent="0.25">
      <c r="A1386" s="131">
        <v>19</v>
      </c>
      <c r="B1386" s="132">
        <v>4.5</v>
      </c>
      <c r="C1386" s="132">
        <v>1.2</v>
      </c>
      <c r="D1386" s="132">
        <v>3.4</v>
      </c>
      <c r="E1386" s="156">
        <v>2.2000000000000002</v>
      </c>
      <c r="F1386" s="132">
        <v>4.5999999999999996</v>
      </c>
      <c r="G1386" s="132">
        <v>3.6</v>
      </c>
      <c r="H1386" s="132">
        <v>4.5999999999999996</v>
      </c>
      <c r="I1386" s="132">
        <v>0</v>
      </c>
      <c r="J1386" s="132" t="s">
        <v>15</v>
      </c>
      <c r="K1386" s="132">
        <v>23</v>
      </c>
      <c r="L1386" s="132">
        <v>20</v>
      </c>
      <c r="M1386" s="132">
        <v>67</v>
      </c>
    </row>
    <row r="1387" spans="1:13" ht="15.75" x14ac:dyDescent="0.25">
      <c r="A1387" s="131">
        <v>20</v>
      </c>
      <c r="B1387" s="151" t="s">
        <v>15</v>
      </c>
      <c r="C1387" s="151" t="s">
        <v>15</v>
      </c>
      <c r="D1387" s="151">
        <v>11.4</v>
      </c>
      <c r="E1387" s="156">
        <v>0</v>
      </c>
      <c r="F1387" s="151">
        <v>5.0999999999999996</v>
      </c>
      <c r="G1387" s="151">
        <v>7.2</v>
      </c>
      <c r="H1387" s="151">
        <v>19.3</v>
      </c>
      <c r="I1387" s="151">
        <v>12</v>
      </c>
      <c r="J1387" s="151">
        <v>16.7</v>
      </c>
      <c r="K1387" s="151">
        <v>55.3</v>
      </c>
      <c r="L1387" s="151">
        <v>0</v>
      </c>
      <c r="M1387" s="132">
        <v>0</v>
      </c>
    </row>
    <row r="1388" spans="1:13" ht="15.75" x14ac:dyDescent="0.25">
      <c r="A1388" s="131">
        <v>21</v>
      </c>
      <c r="B1388" s="151" t="s">
        <v>15</v>
      </c>
      <c r="C1388" s="151" t="s">
        <v>15</v>
      </c>
      <c r="D1388" s="151">
        <v>34.700000000000003</v>
      </c>
      <c r="E1388" s="156">
        <v>37.799999999999997</v>
      </c>
      <c r="F1388" s="151">
        <v>1</v>
      </c>
      <c r="G1388" s="151">
        <v>0</v>
      </c>
      <c r="H1388" s="151">
        <v>3.3</v>
      </c>
      <c r="I1388" s="151">
        <v>26.3</v>
      </c>
      <c r="J1388" s="151">
        <v>17.5</v>
      </c>
      <c r="K1388" s="151">
        <v>27.3</v>
      </c>
      <c r="L1388" s="151">
        <v>24.8</v>
      </c>
      <c r="M1388" s="132">
        <v>0</v>
      </c>
    </row>
    <row r="1389" spans="1:13" ht="15.75" x14ac:dyDescent="0.25">
      <c r="A1389" s="131">
        <v>22</v>
      </c>
      <c r="B1389" s="151" t="s">
        <v>15</v>
      </c>
      <c r="C1389" s="151">
        <v>4.5999999999999996</v>
      </c>
      <c r="D1389" s="151">
        <v>19.899999999999999</v>
      </c>
      <c r="E1389" s="156">
        <v>6.5</v>
      </c>
      <c r="F1389" s="151">
        <v>1.2</v>
      </c>
      <c r="G1389" s="151">
        <v>3.3</v>
      </c>
      <c r="H1389" s="151">
        <v>4</v>
      </c>
      <c r="I1389" s="151">
        <v>16.899999999999999</v>
      </c>
      <c r="J1389" s="151" t="s">
        <v>15</v>
      </c>
      <c r="K1389" s="151">
        <v>5</v>
      </c>
      <c r="L1389" s="151">
        <v>56.9</v>
      </c>
      <c r="M1389" s="151" t="s">
        <v>15</v>
      </c>
    </row>
    <row r="1390" spans="1:13" ht="15.75" x14ac:dyDescent="0.25">
      <c r="A1390" s="131">
        <v>23</v>
      </c>
      <c r="B1390" s="151" t="s">
        <v>15</v>
      </c>
      <c r="C1390" s="151">
        <v>3.2</v>
      </c>
      <c r="D1390" s="151">
        <v>16.7</v>
      </c>
      <c r="E1390" s="156" t="s">
        <v>15</v>
      </c>
      <c r="F1390" s="151">
        <v>20.399999999999999</v>
      </c>
      <c r="G1390" s="151">
        <v>0.2</v>
      </c>
      <c r="H1390" s="151">
        <v>109.5</v>
      </c>
      <c r="I1390" s="151" t="s">
        <v>15</v>
      </c>
      <c r="J1390" s="151">
        <v>8.1999999999999993</v>
      </c>
      <c r="K1390" s="151" t="s">
        <v>15</v>
      </c>
      <c r="L1390" s="151">
        <v>1.6</v>
      </c>
      <c r="M1390" s="151">
        <v>60.1</v>
      </c>
    </row>
    <row r="1391" spans="1:13" ht="15.75" x14ac:dyDescent="0.25">
      <c r="A1391" s="131">
        <v>24</v>
      </c>
      <c r="B1391" s="132" t="s">
        <v>15</v>
      </c>
      <c r="C1391" s="132">
        <v>19.5</v>
      </c>
      <c r="D1391" s="132">
        <v>21.7</v>
      </c>
      <c r="E1391" s="156">
        <v>18.2</v>
      </c>
      <c r="F1391" s="132">
        <v>4.9000000000000004</v>
      </c>
      <c r="G1391" s="132">
        <v>1.4</v>
      </c>
      <c r="H1391" s="132">
        <v>22</v>
      </c>
      <c r="I1391" s="132">
        <v>16</v>
      </c>
      <c r="J1391" s="132">
        <v>11</v>
      </c>
      <c r="K1391" s="132">
        <v>2.6</v>
      </c>
      <c r="L1391" s="132">
        <v>45.8</v>
      </c>
      <c r="M1391" s="132">
        <v>13.3</v>
      </c>
    </row>
    <row r="1392" spans="1:13" ht="15.75" x14ac:dyDescent="0.25">
      <c r="A1392" s="131">
        <v>25</v>
      </c>
      <c r="B1392" s="151">
        <v>8</v>
      </c>
      <c r="C1392" s="151">
        <v>13</v>
      </c>
      <c r="D1392" s="151">
        <v>6.6</v>
      </c>
      <c r="E1392" s="156">
        <v>6.7</v>
      </c>
      <c r="F1392" s="151" t="s">
        <v>15</v>
      </c>
      <c r="G1392" s="151">
        <v>32</v>
      </c>
      <c r="H1392" s="151">
        <v>18.100000000000001</v>
      </c>
      <c r="I1392" s="151" t="s">
        <v>15</v>
      </c>
      <c r="J1392" s="151">
        <v>0.8</v>
      </c>
      <c r="K1392" s="151">
        <v>2.6</v>
      </c>
      <c r="L1392" s="151">
        <v>10.1</v>
      </c>
      <c r="M1392" s="151">
        <v>0</v>
      </c>
    </row>
    <row r="1393" spans="1:14" ht="15.75" x14ac:dyDescent="0.25">
      <c r="A1393" s="131">
        <v>26</v>
      </c>
      <c r="B1393" s="151">
        <v>17.7</v>
      </c>
      <c r="C1393" s="151" t="s">
        <v>15</v>
      </c>
      <c r="D1393" s="151">
        <v>7.6</v>
      </c>
      <c r="E1393" s="156" t="s">
        <v>15</v>
      </c>
      <c r="F1393" s="151">
        <v>2.2000000000000002</v>
      </c>
      <c r="G1393" s="151">
        <v>0</v>
      </c>
      <c r="H1393" s="151" t="s">
        <v>15</v>
      </c>
      <c r="I1393" s="151">
        <v>36.1</v>
      </c>
      <c r="J1393" s="151">
        <v>16.7</v>
      </c>
      <c r="K1393" s="151">
        <v>3.6</v>
      </c>
      <c r="L1393" s="151">
        <v>5</v>
      </c>
      <c r="M1393" s="151">
        <v>4.5</v>
      </c>
    </row>
    <row r="1394" spans="1:14" ht="15.75" x14ac:dyDescent="0.25">
      <c r="A1394" s="131">
        <v>27</v>
      </c>
      <c r="B1394" s="132" t="s">
        <v>15</v>
      </c>
      <c r="C1394" s="132" t="s">
        <v>15</v>
      </c>
      <c r="D1394" s="151">
        <v>6</v>
      </c>
      <c r="E1394" s="156">
        <v>2.4</v>
      </c>
      <c r="F1394" s="132">
        <v>2.5</v>
      </c>
      <c r="G1394" s="132">
        <v>5.2</v>
      </c>
      <c r="H1394" s="132">
        <v>6.4</v>
      </c>
      <c r="I1394" s="132">
        <v>76.7</v>
      </c>
      <c r="J1394" s="132">
        <v>1</v>
      </c>
      <c r="K1394" s="132">
        <v>2.2999999999999998</v>
      </c>
      <c r="L1394" s="132" t="s">
        <v>79</v>
      </c>
      <c r="M1394" s="132">
        <v>5.3</v>
      </c>
    </row>
    <row r="1395" spans="1:14" ht="15.75" x14ac:dyDescent="0.25">
      <c r="A1395" s="131">
        <v>28</v>
      </c>
      <c r="B1395" s="132" t="s">
        <v>15</v>
      </c>
      <c r="C1395" s="132">
        <v>0</v>
      </c>
      <c r="D1395" s="132">
        <v>24.5</v>
      </c>
      <c r="E1395" s="156">
        <v>50.5</v>
      </c>
      <c r="F1395" s="132">
        <v>7.4</v>
      </c>
      <c r="G1395" s="132">
        <v>0</v>
      </c>
      <c r="H1395" s="132">
        <v>3.1</v>
      </c>
      <c r="I1395" s="132">
        <v>2.8</v>
      </c>
      <c r="J1395" s="132">
        <v>4.9000000000000004</v>
      </c>
      <c r="K1395" s="132">
        <v>0</v>
      </c>
      <c r="L1395" s="132">
        <v>0</v>
      </c>
      <c r="M1395" s="132">
        <v>13.2</v>
      </c>
    </row>
    <row r="1396" spans="1:14" ht="15.75" x14ac:dyDescent="0.25">
      <c r="A1396" s="131">
        <v>29</v>
      </c>
      <c r="B1396" s="132" t="s">
        <v>15</v>
      </c>
      <c r="C1396" s="126"/>
      <c r="D1396" s="151">
        <v>4</v>
      </c>
      <c r="E1396" s="156">
        <v>10</v>
      </c>
      <c r="F1396" s="132">
        <v>6.5</v>
      </c>
      <c r="G1396" s="132">
        <v>15.4</v>
      </c>
      <c r="H1396" s="132">
        <v>44.7</v>
      </c>
      <c r="I1396" s="132">
        <v>25.6</v>
      </c>
      <c r="J1396" s="132">
        <v>1</v>
      </c>
      <c r="K1396" s="132">
        <v>9.5</v>
      </c>
      <c r="L1396" s="132">
        <v>12</v>
      </c>
      <c r="M1396" s="132">
        <v>13.3</v>
      </c>
    </row>
    <row r="1397" spans="1:14" ht="15.75" x14ac:dyDescent="0.25">
      <c r="A1397" s="131">
        <v>30</v>
      </c>
      <c r="B1397" s="151">
        <v>2.4</v>
      </c>
      <c r="C1397" s="126"/>
      <c r="D1397" s="151">
        <v>3.2</v>
      </c>
      <c r="E1397" s="156">
        <v>28</v>
      </c>
      <c r="F1397" s="151">
        <v>0</v>
      </c>
      <c r="G1397" s="151">
        <v>0</v>
      </c>
      <c r="H1397" s="151" t="s">
        <v>15</v>
      </c>
      <c r="I1397" s="151">
        <v>2.4</v>
      </c>
      <c r="J1397" s="151">
        <v>43.4</v>
      </c>
      <c r="K1397" s="151">
        <v>16.3</v>
      </c>
      <c r="L1397" s="151">
        <v>0</v>
      </c>
      <c r="M1397" s="151">
        <v>1.3</v>
      </c>
    </row>
    <row r="1398" spans="1:14" ht="15.75" x14ac:dyDescent="0.25">
      <c r="A1398" s="131">
        <v>31</v>
      </c>
      <c r="B1398" s="132">
        <v>15.7</v>
      </c>
      <c r="C1398" s="126"/>
      <c r="D1398" s="132">
        <v>10.4</v>
      </c>
      <c r="E1398" s="126"/>
      <c r="F1398" s="132">
        <v>10.7</v>
      </c>
      <c r="G1398" s="126"/>
      <c r="H1398" s="132">
        <v>21</v>
      </c>
      <c r="I1398" s="132">
        <v>18.899999999999999</v>
      </c>
      <c r="J1398" s="126"/>
      <c r="K1398" s="132">
        <v>39.700000000000003</v>
      </c>
      <c r="L1398" s="126"/>
      <c r="M1398" s="132">
        <v>29</v>
      </c>
      <c r="N1398" s="134"/>
    </row>
    <row r="1399" spans="1:14" x14ac:dyDescent="0.2">
      <c r="N1399" s="153"/>
    </row>
    <row r="1401" spans="1:14" ht="16.5" thickBot="1" x14ac:dyDescent="0.3">
      <c r="A1401" s="109" t="s">
        <v>61</v>
      </c>
      <c r="B1401" s="110">
        <v>2011</v>
      </c>
      <c r="C1401" s="111"/>
      <c r="D1401" s="111"/>
      <c r="E1401" s="112"/>
      <c r="F1401" s="113"/>
      <c r="G1401" s="113"/>
      <c r="H1401" s="113"/>
      <c r="I1401" s="111"/>
      <c r="J1401" s="111"/>
      <c r="K1401" s="111"/>
      <c r="L1401" s="111"/>
      <c r="M1401" s="111"/>
    </row>
    <row r="1402" spans="1:14" ht="15" thickBot="1" x14ac:dyDescent="0.25">
      <c r="A1402" s="115" t="s">
        <v>62</v>
      </c>
      <c r="B1402" s="129" t="s">
        <v>63</v>
      </c>
      <c r="C1402" s="129" t="s">
        <v>64</v>
      </c>
      <c r="D1402" s="129" t="s">
        <v>65</v>
      </c>
      <c r="E1402" s="129" t="s">
        <v>66</v>
      </c>
      <c r="F1402" s="129" t="s">
        <v>67</v>
      </c>
      <c r="G1402" s="129" t="s">
        <v>68</v>
      </c>
      <c r="H1402" s="129" t="s">
        <v>69</v>
      </c>
      <c r="I1402" s="129" t="s">
        <v>70</v>
      </c>
      <c r="J1402" s="129" t="s">
        <v>71</v>
      </c>
      <c r="K1402" s="129" t="s">
        <v>72</v>
      </c>
      <c r="L1402" s="129" t="s">
        <v>73</v>
      </c>
      <c r="M1402" s="130" t="s">
        <v>74</v>
      </c>
    </row>
    <row r="1403" spans="1:14" ht="16.5" thickTop="1" x14ac:dyDescent="0.25">
      <c r="A1403" s="131">
        <v>1</v>
      </c>
      <c r="B1403" s="151" t="s">
        <v>15</v>
      </c>
      <c r="C1403" s="151" t="s">
        <v>15</v>
      </c>
      <c r="D1403" s="151">
        <v>0</v>
      </c>
      <c r="E1403" s="151">
        <v>0.4</v>
      </c>
      <c r="F1403" s="151">
        <v>18</v>
      </c>
      <c r="G1403" s="151" t="s">
        <v>15</v>
      </c>
      <c r="H1403" s="151">
        <v>23.9</v>
      </c>
      <c r="I1403" s="151" t="s">
        <v>15</v>
      </c>
      <c r="J1403" s="132">
        <v>0.5</v>
      </c>
      <c r="K1403" s="132">
        <v>12.5</v>
      </c>
      <c r="L1403" s="132">
        <v>46.5</v>
      </c>
      <c r="M1403" s="132">
        <v>3.5</v>
      </c>
    </row>
    <row r="1404" spans="1:14" ht="15.75" x14ac:dyDescent="0.25">
      <c r="A1404" s="131">
        <v>2</v>
      </c>
      <c r="B1404" s="151">
        <v>23.5</v>
      </c>
      <c r="C1404" s="151">
        <v>3</v>
      </c>
      <c r="D1404" s="151">
        <v>27.4</v>
      </c>
      <c r="E1404" s="151">
        <v>0</v>
      </c>
      <c r="F1404" s="151">
        <v>74.599999999999994</v>
      </c>
      <c r="G1404" s="151" t="s">
        <v>15</v>
      </c>
      <c r="H1404" s="151">
        <v>0.4</v>
      </c>
      <c r="I1404" s="151" t="s">
        <v>15</v>
      </c>
      <c r="J1404" s="151" t="s">
        <v>15</v>
      </c>
      <c r="K1404" s="151">
        <v>1.8</v>
      </c>
      <c r="L1404" s="151">
        <v>10.5</v>
      </c>
      <c r="M1404" s="151">
        <v>103.6</v>
      </c>
    </row>
    <row r="1405" spans="1:14" ht="15.75" x14ac:dyDescent="0.25">
      <c r="A1405" s="131">
        <v>3</v>
      </c>
      <c r="B1405" s="151">
        <v>67.8</v>
      </c>
      <c r="C1405" s="151" t="s">
        <v>15</v>
      </c>
      <c r="D1405" s="151" t="s">
        <v>15</v>
      </c>
      <c r="E1405" s="151">
        <v>0</v>
      </c>
      <c r="F1405" s="151">
        <v>0</v>
      </c>
      <c r="G1405" s="151" t="s">
        <v>15</v>
      </c>
      <c r="H1405" s="151">
        <v>30.3</v>
      </c>
      <c r="I1405" s="151" t="s">
        <v>15</v>
      </c>
      <c r="J1405" s="132">
        <v>2.1</v>
      </c>
      <c r="K1405" s="132">
        <v>89.1</v>
      </c>
      <c r="L1405" s="132">
        <v>14.3</v>
      </c>
      <c r="M1405" s="132">
        <v>13.4</v>
      </c>
    </row>
    <row r="1406" spans="1:14" ht="15.75" x14ac:dyDescent="0.25">
      <c r="A1406" s="131">
        <v>4</v>
      </c>
      <c r="B1406" s="151" t="s">
        <v>15</v>
      </c>
      <c r="C1406" s="151">
        <v>25</v>
      </c>
      <c r="D1406" s="151" t="s">
        <v>15</v>
      </c>
      <c r="E1406" s="151">
        <v>0</v>
      </c>
      <c r="F1406" s="151">
        <v>18.600000000000001</v>
      </c>
      <c r="G1406" s="151">
        <v>17.2</v>
      </c>
      <c r="H1406" s="151" t="s">
        <v>15</v>
      </c>
      <c r="I1406" s="151">
        <v>3.8</v>
      </c>
      <c r="J1406" s="132">
        <v>3</v>
      </c>
      <c r="K1406" s="151">
        <v>1.1000000000000001</v>
      </c>
      <c r="L1406" s="132">
        <v>1.6</v>
      </c>
      <c r="M1406" s="132" t="s">
        <v>15</v>
      </c>
    </row>
    <row r="1407" spans="1:14" ht="15.75" x14ac:dyDescent="0.25">
      <c r="A1407" s="131">
        <v>5</v>
      </c>
      <c r="B1407" s="151" t="s">
        <v>15</v>
      </c>
      <c r="C1407" s="151">
        <v>36</v>
      </c>
      <c r="D1407" s="151">
        <v>34.1</v>
      </c>
      <c r="E1407" s="151">
        <v>9.5</v>
      </c>
      <c r="F1407" s="151">
        <v>64.3</v>
      </c>
      <c r="G1407" s="151">
        <v>4.5</v>
      </c>
      <c r="H1407" s="151" t="s">
        <v>15</v>
      </c>
      <c r="I1407" s="151" t="s">
        <v>15</v>
      </c>
      <c r="J1407" s="132">
        <v>5.4</v>
      </c>
      <c r="K1407" s="132">
        <v>15</v>
      </c>
      <c r="L1407" s="132">
        <v>22.6</v>
      </c>
      <c r="M1407" s="132">
        <v>23.7</v>
      </c>
    </row>
    <row r="1408" spans="1:14" ht="15.75" x14ac:dyDescent="0.25">
      <c r="A1408" s="131">
        <v>6</v>
      </c>
      <c r="B1408" s="151">
        <v>8</v>
      </c>
      <c r="C1408" s="151">
        <v>31.1</v>
      </c>
      <c r="D1408" s="151">
        <v>2.7</v>
      </c>
      <c r="E1408" s="151">
        <v>9.1999999999999993</v>
      </c>
      <c r="F1408" s="151" t="s">
        <v>15</v>
      </c>
      <c r="G1408" s="151">
        <v>23.2</v>
      </c>
      <c r="H1408" s="151">
        <v>3.5</v>
      </c>
      <c r="I1408" s="151">
        <v>27.5</v>
      </c>
      <c r="J1408" s="151" t="s">
        <v>15</v>
      </c>
      <c r="K1408" s="151">
        <v>47</v>
      </c>
      <c r="L1408" s="151" t="s">
        <v>15</v>
      </c>
      <c r="M1408" s="151" t="s">
        <v>15</v>
      </c>
    </row>
    <row r="1409" spans="1:13" ht="15.75" x14ac:dyDescent="0.25">
      <c r="A1409" s="131">
        <v>7</v>
      </c>
      <c r="B1409" s="151">
        <v>3.1</v>
      </c>
      <c r="C1409" s="151">
        <v>1.5</v>
      </c>
      <c r="D1409" s="151">
        <v>5.6</v>
      </c>
      <c r="E1409" s="151" t="s">
        <v>15</v>
      </c>
      <c r="F1409" s="151">
        <v>0</v>
      </c>
      <c r="G1409" s="151">
        <v>52.8</v>
      </c>
      <c r="H1409" s="151" t="s">
        <v>15</v>
      </c>
      <c r="I1409" s="151" t="s">
        <v>15</v>
      </c>
      <c r="J1409" s="132">
        <v>17.8</v>
      </c>
      <c r="K1409" s="132">
        <v>11</v>
      </c>
      <c r="L1409" s="132" t="s">
        <v>15</v>
      </c>
      <c r="M1409" s="132">
        <v>0</v>
      </c>
    </row>
    <row r="1410" spans="1:13" ht="15.75" x14ac:dyDescent="0.25">
      <c r="A1410" s="131">
        <v>8</v>
      </c>
      <c r="B1410" s="151" t="s">
        <v>15</v>
      </c>
      <c r="C1410" s="151">
        <v>47.5</v>
      </c>
      <c r="D1410" s="151">
        <v>6.6</v>
      </c>
      <c r="E1410" s="151">
        <v>5.6</v>
      </c>
      <c r="F1410" s="151">
        <v>0.3</v>
      </c>
      <c r="G1410" s="151">
        <v>0</v>
      </c>
      <c r="H1410" s="151">
        <v>0</v>
      </c>
      <c r="I1410" s="151">
        <v>5.0999999999999996</v>
      </c>
      <c r="J1410" s="132">
        <v>3</v>
      </c>
      <c r="K1410" s="132" t="s">
        <v>15</v>
      </c>
      <c r="L1410" s="132">
        <v>0</v>
      </c>
      <c r="M1410" s="132">
        <v>9.5</v>
      </c>
    </row>
    <row r="1411" spans="1:13" ht="15.75" x14ac:dyDescent="0.25">
      <c r="A1411" s="131">
        <v>9</v>
      </c>
      <c r="B1411" s="151">
        <v>2</v>
      </c>
      <c r="C1411" s="151">
        <v>16.8</v>
      </c>
      <c r="D1411" s="151">
        <v>1.3</v>
      </c>
      <c r="E1411" s="151">
        <v>23.1</v>
      </c>
      <c r="F1411" s="151">
        <v>15</v>
      </c>
      <c r="G1411" s="151">
        <v>28.7</v>
      </c>
      <c r="H1411" s="151">
        <v>10.1</v>
      </c>
      <c r="I1411" s="151">
        <v>6.5</v>
      </c>
      <c r="J1411" s="151">
        <v>57.7</v>
      </c>
      <c r="K1411" s="151" t="s">
        <v>15</v>
      </c>
      <c r="L1411" s="151">
        <v>22.3</v>
      </c>
      <c r="M1411" s="151" t="s">
        <v>15</v>
      </c>
    </row>
    <row r="1412" spans="1:13" ht="15.75" x14ac:dyDescent="0.25">
      <c r="A1412" s="131">
        <v>10</v>
      </c>
      <c r="B1412" s="151">
        <v>1.9</v>
      </c>
      <c r="C1412" s="151">
        <v>0.9</v>
      </c>
      <c r="D1412" s="151">
        <v>1.9</v>
      </c>
      <c r="E1412" s="151" t="s">
        <v>15</v>
      </c>
      <c r="F1412" s="151" t="s">
        <v>15</v>
      </c>
      <c r="G1412" s="151">
        <v>6.1</v>
      </c>
      <c r="H1412" s="151" t="s">
        <v>15</v>
      </c>
      <c r="I1412" s="151" t="s">
        <v>15</v>
      </c>
      <c r="J1412" s="132">
        <v>0.3</v>
      </c>
      <c r="K1412" s="132">
        <v>0.4</v>
      </c>
      <c r="L1412" s="132">
        <v>51.6</v>
      </c>
      <c r="M1412" s="132" t="s">
        <v>15</v>
      </c>
    </row>
    <row r="1413" spans="1:13" ht="15.75" x14ac:dyDescent="0.25">
      <c r="A1413" s="131">
        <v>11</v>
      </c>
      <c r="B1413" s="151" t="s">
        <v>15</v>
      </c>
      <c r="C1413" s="151">
        <v>50.8</v>
      </c>
      <c r="D1413" s="151">
        <v>0</v>
      </c>
      <c r="E1413" s="151">
        <v>7.4</v>
      </c>
      <c r="F1413" s="151" t="s">
        <v>15</v>
      </c>
      <c r="G1413" s="151" t="s">
        <v>15</v>
      </c>
      <c r="H1413" s="151">
        <v>3.1</v>
      </c>
      <c r="I1413" s="151">
        <v>45.3</v>
      </c>
      <c r="J1413" s="132">
        <v>0.6</v>
      </c>
      <c r="K1413" s="132" t="s">
        <v>15</v>
      </c>
      <c r="L1413" s="132" t="s">
        <v>15</v>
      </c>
      <c r="M1413" s="132">
        <v>80.900000000000006</v>
      </c>
    </row>
    <row r="1414" spans="1:13" ht="15.75" x14ac:dyDescent="0.25">
      <c r="A1414" s="131">
        <v>12</v>
      </c>
      <c r="B1414" s="151">
        <v>55.1</v>
      </c>
      <c r="C1414" s="151">
        <v>3.5</v>
      </c>
      <c r="D1414" s="151">
        <v>1.1000000000000001</v>
      </c>
      <c r="E1414" s="151">
        <v>9.6</v>
      </c>
      <c r="F1414" s="151">
        <v>31.2</v>
      </c>
      <c r="G1414" s="151" t="s">
        <v>15</v>
      </c>
      <c r="H1414" s="151">
        <v>1.1000000000000001</v>
      </c>
      <c r="I1414" s="151">
        <v>40.299999999999997</v>
      </c>
      <c r="J1414" s="151">
        <v>5.6</v>
      </c>
      <c r="K1414" s="151">
        <v>3</v>
      </c>
      <c r="L1414" s="151">
        <v>6.5</v>
      </c>
      <c r="M1414" s="151">
        <v>36.700000000000003</v>
      </c>
    </row>
    <row r="1415" spans="1:13" ht="15.75" x14ac:dyDescent="0.25">
      <c r="A1415" s="131">
        <v>13</v>
      </c>
      <c r="B1415" s="151">
        <v>4.4000000000000004</v>
      </c>
      <c r="C1415" s="151">
        <v>11.2</v>
      </c>
      <c r="D1415" s="151">
        <v>0</v>
      </c>
      <c r="E1415" s="151">
        <v>0.8</v>
      </c>
      <c r="F1415" s="151">
        <v>22</v>
      </c>
      <c r="G1415" s="151">
        <v>3.8</v>
      </c>
      <c r="H1415" s="151">
        <v>4.5</v>
      </c>
      <c r="I1415" s="151">
        <v>29.3</v>
      </c>
      <c r="J1415" s="132">
        <v>12.9</v>
      </c>
      <c r="K1415" s="132">
        <v>16.899999999999999</v>
      </c>
      <c r="L1415" s="132" t="s">
        <v>15</v>
      </c>
      <c r="M1415" s="132">
        <v>0.2</v>
      </c>
    </row>
    <row r="1416" spans="1:13" ht="15.75" x14ac:dyDescent="0.25">
      <c r="A1416" s="131">
        <v>14</v>
      </c>
      <c r="B1416" s="151">
        <v>1.6</v>
      </c>
      <c r="C1416" s="151">
        <v>4</v>
      </c>
      <c r="D1416" s="151">
        <v>0</v>
      </c>
      <c r="E1416" s="151" t="s">
        <v>15</v>
      </c>
      <c r="F1416" s="151">
        <v>0.5</v>
      </c>
      <c r="G1416" s="151">
        <v>29.5</v>
      </c>
      <c r="H1416" s="151" t="s">
        <v>15</v>
      </c>
      <c r="I1416" s="151">
        <v>15.4</v>
      </c>
      <c r="J1416" s="132">
        <v>0</v>
      </c>
      <c r="K1416" s="132" t="s">
        <v>15</v>
      </c>
      <c r="L1416" s="132">
        <v>0</v>
      </c>
      <c r="M1416" s="132">
        <v>2.2999999999999998</v>
      </c>
    </row>
    <row r="1417" spans="1:13" ht="15.75" x14ac:dyDescent="0.25">
      <c r="A1417" s="131">
        <v>15</v>
      </c>
      <c r="B1417" s="151">
        <v>0</v>
      </c>
      <c r="C1417" s="151">
        <v>103.1</v>
      </c>
      <c r="D1417" s="151">
        <v>1.3</v>
      </c>
      <c r="E1417" s="151">
        <v>7.4</v>
      </c>
      <c r="F1417" s="151">
        <v>56.5</v>
      </c>
      <c r="G1417" s="151">
        <v>3</v>
      </c>
      <c r="H1417" s="151" t="s">
        <v>15</v>
      </c>
      <c r="I1417" s="151" t="s">
        <v>15</v>
      </c>
      <c r="J1417" s="132">
        <v>2.6</v>
      </c>
      <c r="K1417" s="132">
        <v>0</v>
      </c>
      <c r="L1417" s="132">
        <v>45.5</v>
      </c>
      <c r="M1417" s="132" t="s">
        <v>15</v>
      </c>
    </row>
    <row r="1418" spans="1:13" ht="15.75" x14ac:dyDescent="0.25">
      <c r="A1418" s="131">
        <v>16</v>
      </c>
      <c r="B1418" s="151">
        <v>16.399999999999999</v>
      </c>
      <c r="C1418" s="151">
        <v>39.9</v>
      </c>
      <c r="D1418" s="151">
        <v>20.7</v>
      </c>
      <c r="E1418" s="151" t="s">
        <v>15</v>
      </c>
      <c r="F1418" s="151">
        <v>5.9</v>
      </c>
      <c r="G1418" s="151">
        <v>8.9</v>
      </c>
      <c r="H1418" s="151">
        <v>22.7</v>
      </c>
      <c r="I1418" s="151">
        <v>12.8</v>
      </c>
      <c r="J1418" s="132">
        <v>2</v>
      </c>
      <c r="K1418" s="132">
        <v>25</v>
      </c>
      <c r="L1418" s="132">
        <v>6.4</v>
      </c>
      <c r="M1418" s="132" t="s">
        <v>15</v>
      </c>
    </row>
    <row r="1419" spans="1:13" ht="15.75" x14ac:dyDescent="0.25">
      <c r="A1419" s="131">
        <v>17</v>
      </c>
      <c r="B1419" s="151">
        <v>6.5</v>
      </c>
      <c r="C1419" s="151">
        <v>0</v>
      </c>
      <c r="D1419" s="151">
        <v>9.9</v>
      </c>
      <c r="E1419" s="151">
        <v>2.4</v>
      </c>
      <c r="F1419" s="151">
        <v>26</v>
      </c>
      <c r="G1419" s="151">
        <v>0</v>
      </c>
      <c r="H1419" s="151">
        <v>29.8</v>
      </c>
      <c r="I1419" s="151">
        <v>1.3</v>
      </c>
      <c r="J1419" s="151">
        <v>2.9</v>
      </c>
      <c r="K1419" s="151">
        <v>31.1</v>
      </c>
      <c r="L1419" s="151">
        <v>5.4</v>
      </c>
      <c r="M1419" s="151">
        <v>3.4</v>
      </c>
    </row>
    <row r="1420" spans="1:13" ht="15.75" x14ac:dyDescent="0.25">
      <c r="A1420" s="131">
        <v>18</v>
      </c>
      <c r="B1420" s="151">
        <v>1.5</v>
      </c>
      <c r="C1420" s="151" t="s">
        <v>15</v>
      </c>
      <c r="D1420" s="151">
        <v>25.9</v>
      </c>
      <c r="E1420" s="151" t="s">
        <v>15</v>
      </c>
      <c r="F1420" s="151">
        <v>11.8</v>
      </c>
      <c r="G1420" s="151">
        <v>59.9</v>
      </c>
      <c r="H1420" s="151">
        <v>0.6</v>
      </c>
      <c r="I1420" s="151" t="s">
        <v>15</v>
      </c>
      <c r="J1420" s="151" t="s">
        <v>15</v>
      </c>
      <c r="K1420" s="151">
        <v>25.2</v>
      </c>
      <c r="L1420" s="151" t="s">
        <v>15</v>
      </c>
      <c r="M1420" s="151" t="s">
        <v>15</v>
      </c>
    </row>
    <row r="1421" spans="1:13" ht="15.75" x14ac:dyDescent="0.25">
      <c r="A1421" s="131">
        <v>19</v>
      </c>
      <c r="B1421" s="151">
        <v>2.5</v>
      </c>
      <c r="C1421" s="151">
        <v>17</v>
      </c>
      <c r="D1421" s="151">
        <v>1.5</v>
      </c>
      <c r="E1421" s="151">
        <v>10.5</v>
      </c>
      <c r="F1421" s="151">
        <v>2.1</v>
      </c>
      <c r="G1421" s="151">
        <v>2</v>
      </c>
      <c r="H1421" s="151">
        <v>8</v>
      </c>
      <c r="I1421" s="151">
        <v>92.5</v>
      </c>
      <c r="J1421" s="132" t="s">
        <v>15</v>
      </c>
      <c r="K1421" s="132">
        <v>30</v>
      </c>
      <c r="L1421" s="132" t="s">
        <v>15</v>
      </c>
      <c r="M1421" s="132">
        <v>10.8</v>
      </c>
    </row>
    <row r="1422" spans="1:13" ht="15.75" x14ac:dyDescent="0.25">
      <c r="A1422" s="131">
        <v>20</v>
      </c>
      <c r="B1422" s="151">
        <v>8.6</v>
      </c>
      <c r="C1422" s="151">
        <v>23.5</v>
      </c>
      <c r="D1422" s="151">
        <v>9.4</v>
      </c>
      <c r="E1422" s="151">
        <v>1</v>
      </c>
      <c r="F1422" s="151" t="s">
        <v>15</v>
      </c>
      <c r="G1422" s="151">
        <v>1.2</v>
      </c>
      <c r="H1422" s="151" t="s">
        <v>15</v>
      </c>
      <c r="I1422" s="151">
        <v>0</v>
      </c>
      <c r="J1422" s="132">
        <v>12.3</v>
      </c>
      <c r="K1422" s="151">
        <v>38.5</v>
      </c>
      <c r="L1422" s="132">
        <v>13</v>
      </c>
      <c r="M1422" s="151">
        <v>3.5</v>
      </c>
    </row>
    <row r="1423" spans="1:13" ht="15.75" x14ac:dyDescent="0.25">
      <c r="A1423" s="131">
        <v>21</v>
      </c>
      <c r="B1423" s="151">
        <v>1.5</v>
      </c>
      <c r="C1423" s="151">
        <v>0</v>
      </c>
      <c r="D1423" s="151">
        <v>1.2</v>
      </c>
      <c r="E1423" s="151">
        <v>21.5</v>
      </c>
      <c r="F1423" s="151">
        <v>37.6</v>
      </c>
      <c r="G1423" s="151" t="s">
        <v>15</v>
      </c>
      <c r="H1423" s="151">
        <v>2</v>
      </c>
      <c r="I1423" s="151">
        <v>1.8</v>
      </c>
      <c r="J1423" s="132">
        <v>67.5</v>
      </c>
      <c r="K1423" s="132">
        <v>8</v>
      </c>
      <c r="L1423" s="132">
        <v>1</v>
      </c>
      <c r="M1423" s="151">
        <v>6.7</v>
      </c>
    </row>
    <row r="1424" spans="1:13" ht="15.75" x14ac:dyDescent="0.25">
      <c r="A1424" s="131">
        <v>22</v>
      </c>
      <c r="B1424" s="151">
        <v>114.6</v>
      </c>
      <c r="C1424" s="151" t="s">
        <v>15</v>
      </c>
      <c r="D1424" s="151">
        <v>14.8</v>
      </c>
      <c r="E1424" s="151" t="s">
        <v>15</v>
      </c>
      <c r="F1424" s="151">
        <v>4.2</v>
      </c>
      <c r="G1424" s="151">
        <v>14.7</v>
      </c>
      <c r="H1424" s="151">
        <v>12</v>
      </c>
      <c r="I1424" s="151">
        <v>24.3</v>
      </c>
      <c r="J1424" s="132">
        <v>46.4</v>
      </c>
      <c r="K1424" s="132">
        <v>9.1</v>
      </c>
      <c r="L1424" s="132">
        <v>0</v>
      </c>
      <c r="M1424" s="151">
        <v>11</v>
      </c>
    </row>
    <row r="1425" spans="1:14" ht="15.75" x14ac:dyDescent="0.25">
      <c r="A1425" s="131">
        <v>23</v>
      </c>
      <c r="B1425" s="151">
        <v>2</v>
      </c>
      <c r="C1425" s="151">
        <v>0</v>
      </c>
      <c r="D1425" s="151">
        <v>70</v>
      </c>
      <c r="E1425" s="151" t="s">
        <v>15</v>
      </c>
      <c r="F1425" s="151">
        <v>9.8000000000000007</v>
      </c>
      <c r="G1425" s="151">
        <v>15.5</v>
      </c>
      <c r="H1425" s="151">
        <v>21.6</v>
      </c>
      <c r="I1425" s="151">
        <v>30.4</v>
      </c>
      <c r="J1425" s="151">
        <v>0</v>
      </c>
      <c r="K1425" s="151">
        <v>14</v>
      </c>
      <c r="L1425" s="151">
        <v>6.8</v>
      </c>
      <c r="M1425" s="151">
        <v>0</v>
      </c>
    </row>
    <row r="1426" spans="1:14" ht="15.75" x14ac:dyDescent="0.25">
      <c r="A1426" s="131">
        <v>24</v>
      </c>
      <c r="B1426" s="151">
        <v>0.2</v>
      </c>
      <c r="C1426" s="151">
        <v>9.5</v>
      </c>
      <c r="D1426" s="151">
        <v>20</v>
      </c>
      <c r="E1426" s="151">
        <v>2.7</v>
      </c>
      <c r="F1426" s="151">
        <v>8</v>
      </c>
      <c r="G1426" s="151" t="s">
        <v>15</v>
      </c>
      <c r="H1426" s="151" t="s">
        <v>15</v>
      </c>
      <c r="I1426" s="151">
        <v>0.4</v>
      </c>
      <c r="J1426" s="132" t="s">
        <v>15</v>
      </c>
      <c r="K1426" s="132">
        <v>32.200000000000003</v>
      </c>
      <c r="L1426" s="132">
        <v>0</v>
      </c>
      <c r="M1426" s="132">
        <v>10.8</v>
      </c>
    </row>
    <row r="1427" spans="1:14" ht="15.75" x14ac:dyDescent="0.25">
      <c r="A1427" s="131">
        <v>25</v>
      </c>
      <c r="B1427" s="151">
        <v>1</v>
      </c>
      <c r="C1427" s="151">
        <v>1</v>
      </c>
      <c r="D1427" s="151">
        <v>10.4</v>
      </c>
      <c r="E1427" s="151">
        <v>7.2</v>
      </c>
      <c r="F1427" s="151">
        <v>29.3</v>
      </c>
      <c r="G1427" s="151" t="s">
        <v>15</v>
      </c>
      <c r="H1427" s="151">
        <v>0.2</v>
      </c>
      <c r="I1427" s="151">
        <v>22.5</v>
      </c>
      <c r="J1427" s="151">
        <v>46.6</v>
      </c>
      <c r="K1427" s="151">
        <v>13.4</v>
      </c>
      <c r="L1427" s="151">
        <v>7</v>
      </c>
      <c r="M1427" s="151" t="s">
        <v>15</v>
      </c>
    </row>
    <row r="1428" spans="1:14" ht="15.75" x14ac:dyDescent="0.25">
      <c r="A1428" s="131">
        <v>26</v>
      </c>
      <c r="B1428" s="151">
        <v>32.6</v>
      </c>
      <c r="C1428" s="151" t="s">
        <v>15</v>
      </c>
      <c r="D1428" s="151">
        <v>6.5</v>
      </c>
      <c r="E1428" s="151" t="s">
        <v>15</v>
      </c>
      <c r="F1428" s="151">
        <v>5.2</v>
      </c>
      <c r="G1428" s="151">
        <v>0</v>
      </c>
      <c r="H1428" s="151" t="s">
        <v>15</v>
      </c>
      <c r="I1428" s="151">
        <v>36.299999999999997</v>
      </c>
      <c r="J1428" s="151" t="s">
        <v>15</v>
      </c>
      <c r="K1428" s="151">
        <v>0</v>
      </c>
      <c r="L1428" s="151" t="s">
        <v>15</v>
      </c>
      <c r="M1428" s="151">
        <v>8.8000000000000007</v>
      </c>
    </row>
    <row r="1429" spans="1:14" ht="15.75" x14ac:dyDescent="0.25">
      <c r="A1429" s="131">
        <v>27</v>
      </c>
      <c r="B1429" s="151">
        <v>17</v>
      </c>
      <c r="C1429" s="151" t="s">
        <v>15</v>
      </c>
      <c r="D1429" s="151">
        <v>8.1</v>
      </c>
      <c r="E1429" s="151">
        <v>4.5999999999999996</v>
      </c>
      <c r="F1429" s="151">
        <v>58</v>
      </c>
      <c r="G1429" s="151" t="s">
        <v>15</v>
      </c>
      <c r="H1429" s="151" t="s">
        <v>15</v>
      </c>
      <c r="I1429" s="151">
        <v>0</v>
      </c>
      <c r="J1429" s="132" t="s">
        <v>15</v>
      </c>
      <c r="K1429" s="132" t="s">
        <v>15</v>
      </c>
      <c r="L1429" s="132">
        <v>32.5</v>
      </c>
      <c r="M1429" s="132">
        <v>99.8</v>
      </c>
    </row>
    <row r="1430" spans="1:14" ht="15.75" x14ac:dyDescent="0.25">
      <c r="A1430" s="131">
        <v>28</v>
      </c>
      <c r="B1430" s="151">
        <v>6.5</v>
      </c>
      <c r="C1430" s="151">
        <v>5</v>
      </c>
      <c r="D1430" s="151">
        <v>4.8</v>
      </c>
      <c r="E1430" s="151">
        <v>0</v>
      </c>
      <c r="F1430" s="151">
        <v>1.3</v>
      </c>
      <c r="G1430" s="151">
        <v>0</v>
      </c>
      <c r="H1430" s="151" t="s">
        <v>15</v>
      </c>
      <c r="I1430" s="151">
        <v>1.7</v>
      </c>
      <c r="J1430" s="132" t="s">
        <v>15</v>
      </c>
      <c r="K1430" s="132">
        <v>3</v>
      </c>
      <c r="L1430" s="132">
        <v>4.3</v>
      </c>
      <c r="M1430" s="132">
        <v>75</v>
      </c>
    </row>
    <row r="1431" spans="1:14" ht="15.75" x14ac:dyDescent="0.25">
      <c r="A1431" s="131">
        <v>29</v>
      </c>
      <c r="B1431" s="151" t="s">
        <v>15</v>
      </c>
      <c r="C1431" s="126"/>
      <c r="D1431" s="151">
        <v>7.7</v>
      </c>
      <c r="E1431" s="151">
        <v>12</v>
      </c>
      <c r="F1431" s="151">
        <v>3.3</v>
      </c>
      <c r="G1431" s="151">
        <v>59.4</v>
      </c>
      <c r="H1431" s="151">
        <v>45.3</v>
      </c>
      <c r="I1431" s="151">
        <v>9.4</v>
      </c>
      <c r="J1431" s="132">
        <v>0.5</v>
      </c>
      <c r="K1431" s="132">
        <v>5.8</v>
      </c>
      <c r="L1431" s="132">
        <v>3.5</v>
      </c>
      <c r="M1431" s="132" t="s">
        <v>15</v>
      </c>
    </row>
    <row r="1432" spans="1:14" ht="15.75" x14ac:dyDescent="0.25">
      <c r="A1432" s="131">
        <v>30</v>
      </c>
      <c r="B1432" s="151" t="s">
        <v>15</v>
      </c>
      <c r="C1432" s="126"/>
      <c r="D1432" s="151">
        <v>59.3</v>
      </c>
      <c r="E1432" s="151">
        <v>10.8</v>
      </c>
      <c r="F1432" s="151">
        <v>1.2</v>
      </c>
      <c r="G1432" s="151">
        <v>40</v>
      </c>
      <c r="H1432" s="151">
        <v>25.2</v>
      </c>
      <c r="I1432" s="151">
        <v>1.8</v>
      </c>
      <c r="J1432" s="151">
        <v>21.8</v>
      </c>
      <c r="K1432" s="151">
        <v>1</v>
      </c>
      <c r="L1432" s="151">
        <v>4.7</v>
      </c>
      <c r="M1432" s="132">
        <v>10.199999999999999</v>
      </c>
    </row>
    <row r="1433" spans="1:14" ht="15.75" x14ac:dyDescent="0.25">
      <c r="A1433" s="131">
        <v>31</v>
      </c>
      <c r="B1433" s="151">
        <v>18.8</v>
      </c>
      <c r="C1433" s="126"/>
      <c r="D1433" s="151">
        <v>5.8</v>
      </c>
      <c r="E1433" s="126"/>
      <c r="F1433" s="151">
        <v>68</v>
      </c>
      <c r="G1433" s="126"/>
      <c r="H1433" s="151" t="s">
        <v>15</v>
      </c>
      <c r="I1433" s="151">
        <v>6.1</v>
      </c>
      <c r="J1433" s="126"/>
      <c r="K1433" s="151">
        <v>40.700000000000003</v>
      </c>
      <c r="L1433" s="126"/>
      <c r="M1433" s="132" t="s">
        <v>15</v>
      </c>
      <c r="N1433" s="134"/>
    </row>
    <row r="1434" spans="1:14" x14ac:dyDescent="0.2">
      <c r="B1434" s="154"/>
      <c r="C1434" s="154"/>
      <c r="D1434" s="154"/>
      <c r="E1434" s="154"/>
      <c r="F1434" s="154"/>
      <c r="G1434" s="154"/>
      <c r="H1434" s="154"/>
      <c r="I1434" s="154"/>
      <c r="J1434" s="154"/>
      <c r="K1434" s="154"/>
      <c r="L1434" s="154"/>
      <c r="M1434" s="154"/>
      <c r="N1434" s="155"/>
    </row>
    <row r="1436" spans="1:14" ht="16.5" thickBot="1" x14ac:dyDescent="0.3">
      <c r="A1436" s="109" t="s">
        <v>61</v>
      </c>
      <c r="B1436" s="110">
        <v>2012</v>
      </c>
      <c r="C1436" s="111"/>
      <c r="D1436" s="111"/>
      <c r="E1436" s="112"/>
      <c r="F1436" s="113"/>
      <c r="G1436" s="113"/>
      <c r="H1436" s="113"/>
      <c r="I1436" s="111"/>
      <c r="J1436" s="111"/>
      <c r="K1436" s="111"/>
      <c r="L1436" s="111"/>
      <c r="M1436" s="111"/>
    </row>
    <row r="1437" spans="1:14" ht="15" thickBot="1" x14ac:dyDescent="0.25">
      <c r="A1437" s="115" t="s">
        <v>62</v>
      </c>
      <c r="B1437" s="129" t="s">
        <v>63</v>
      </c>
      <c r="C1437" s="129" t="s">
        <v>64</v>
      </c>
      <c r="D1437" s="129" t="s">
        <v>65</v>
      </c>
      <c r="E1437" s="129" t="s">
        <v>66</v>
      </c>
      <c r="F1437" s="129" t="s">
        <v>67</v>
      </c>
      <c r="G1437" s="129" t="s">
        <v>68</v>
      </c>
      <c r="H1437" s="129" t="s">
        <v>69</v>
      </c>
      <c r="I1437" s="129" t="s">
        <v>70</v>
      </c>
      <c r="J1437" s="129" t="s">
        <v>71</v>
      </c>
      <c r="K1437" s="129" t="s">
        <v>72</v>
      </c>
      <c r="L1437" s="129" t="s">
        <v>73</v>
      </c>
      <c r="M1437" s="130" t="s">
        <v>74</v>
      </c>
    </row>
    <row r="1438" spans="1:14" ht="16.5" thickTop="1" x14ac:dyDescent="0.25">
      <c r="A1438" s="131">
        <v>1</v>
      </c>
      <c r="B1438" s="132">
        <v>0.5</v>
      </c>
      <c r="C1438" s="132">
        <v>8</v>
      </c>
      <c r="D1438" s="132">
        <v>6.3</v>
      </c>
      <c r="E1438" s="151" t="s">
        <v>15</v>
      </c>
      <c r="F1438" s="151">
        <v>5.5</v>
      </c>
      <c r="G1438" s="151" t="s">
        <v>15</v>
      </c>
      <c r="H1438" s="151">
        <v>19.600000000000001</v>
      </c>
      <c r="I1438" s="151" t="s">
        <v>15</v>
      </c>
      <c r="J1438" s="151">
        <v>0</v>
      </c>
      <c r="K1438" s="151">
        <v>75.7</v>
      </c>
      <c r="L1438" s="132">
        <v>1.4</v>
      </c>
      <c r="M1438" s="151">
        <v>0</v>
      </c>
    </row>
    <row r="1439" spans="1:14" ht="15.75" x14ac:dyDescent="0.25">
      <c r="A1439" s="131">
        <v>2</v>
      </c>
      <c r="B1439" s="151">
        <v>6.7</v>
      </c>
      <c r="C1439" s="151" t="s">
        <v>15</v>
      </c>
      <c r="D1439" s="151">
        <v>45.7</v>
      </c>
      <c r="E1439" s="151">
        <v>0.5</v>
      </c>
      <c r="F1439" s="151">
        <v>13.3</v>
      </c>
      <c r="G1439" s="151" t="s">
        <v>15</v>
      </c>
      <c r="H1439" s="151">
        <v>6.4</v>
      </c>
      <c r="I1439" s="151" t="s">
        <v>15</v>
      </c>
      <c r="J1439" s="151" t="s">
        <v>15</v>
      </c>
      <c r="K1439" s="151">
        <v>0.8</v>
      </c>
      <c r="L1439" s="132">
        <v>102.8</v>
      </c>
      <c r="M1439" s="151" t="s">
        <v>15</v>
      </c>
    </row>
    <row r="1440" spans="1:14" ht="15.75" x14ac:dyDescent="0.25">
      <c r="A1440" s="131">
        <v>3</v>
      </c>
      <c r="B1440" s="132" t="s">
        <v>15</v>
      </c>
      <c r="C1440" s="132">
        <v>22.4</v>
      </c>
      <c r="D1440" s="132">
        <v>5.6</v>
      </c>
      <c r="E1440" s="151" t="s">
        <v>15</v>
      </c>
      <c r="F1440" s="151">
        <v>44.6</v>
      </c>
      <c r="G1440" s="151">
        <v>0</v>
      </c>
      <c r="H1440" s="151" t="s">
        <v>15</v>
      </c>
      <c r="I1440" s="151">
        <v>18.899999999999999</v>
      </c>
      <c r="J1440" s="151" t="s">
        <v>15</v>
      </c>
      <c r="K1440" s="151">
        <v>51.1</v>
      </c>
      <c r="L1440" s="132" t="s">
        <v>15</v>
      </c>
      <c r="M1440" s="151">
        <v>0.5</v>
      </c>
    </row>
    <row r="1441" spans="1:13" ht="15.75" x14ac:dyDescent="0.25">
      <c r="A1441" s="131">
        <v>4</v>
      </c>
      <c r="B1441" s="132">
        <v>25.1</v>
      </c>
      <c r="C1441" s="132" t="s">
        <v>15</v>
      </c>
      <c r="D1441" s="132">
        <v>13.5</v>
      </c>
      <c r="E1441" s="151">
        <v>4.0999999999999996</v>
      </c>
      <c r="F1441" s="151" t="s">
        <v>15</v>
      </c>
      <c r="G1441" s="151" t="s">
        <v>15</v>
      </c>
      <c r="H1441" s="151">
        <v>17.399999999999999</v>
      </c>
      <c r="I1441" s="151">
        <v>11</v>
      </c>
      <c r="J1441" s="151">
        <v>2.1</v>
      </c>
      <c r="K1441" s="151">
        <v>28.5</v>
      </c>
      <c r="L1441" s="132">
        <v>4</v>
      </c>
      <c r="M1441" s="151">
        <v>9.4</v>
      </c>
    </row>
    <row r="1442" spans="1:13" ht="15.75" x14ac:dyDescent="0.25">
      <c r="A1442" s="131">
        <v>5</v>
      </c>
      <c r="B1442" s="132">
        <v>82.4</v>
      </c>
      <c r="C1442" s="132" t="s">
        <v>15</v>
      </c>
      <c r="D1442" s="132">
        <v>10.5</v>
      </c>
      <c r="E1442" s="151" t="s">
        <v>15</v>
      </c>
      <c r="F1442" s="151">
        <v>12</v>
      </c>
      <c r="G1442" s="151">
        <v>0.4</v>
      </c>
      <c r="H1442" s="151">
        <v>0.7</v>
      </c>
      <c r="I1442" s="151">
        <v>50</v>
      </c>
      <c r="J1442" s="151">
        <v>35</v>
      </c>
      <c r="K1442" s="151" t="s">
        <v>15</v>
      </c>
      <c r="L1442" s="132">
        <v>4.8</v>
      </c>
      <c r="M1442" s="151">
        <v>1</v>
      </c>
    </row>
    <row r="1443" spans="1:13" ht="15.75" x14ac:dyDescent="0.25">
      <c r="A1443" s="131">
        <v>6</v>
      </c>
      <c r="B1443" s="151">
        <v>12.5</v>
      </c>
      <c r="C1443" s="151" t="s">
        <v>15</v>
      </c>
      <c r="D1443" s="151">
        <v>1.2</v>
      </c>
      <c r="E1443" s="151" t="s">
        <v>15</v>
      </c>
      <c r="F1443" s="151">
        <v>115.5</v>
      </c>
      <c r="G1443" s="151">
        <v>44.5</v>
      </c>
      <c r="H1443" s="151">
        <v>26.9</v>
      </c>
      <c r="I1443" s="151" t="s">
        <v>15</v>
      </c>
      <c r="J1443" s="151">
        <v>0</v>
      </c>
      <c r="K1443" s="151">
        <v>41.2</v>
      </c>
      <c r="L1443" s="132">
        <v>0.2</v>
      </c>
      <c r="M1443" s="151">
        <v>34.9</v>
      </c>
    </row>
    <row r="1444" spans="1:13" ht="15.75" x14ac:dyDescent="0.25">
      <c r="A1444" s="131">
        <v>7</v>
      </c>
      <c r="B1444" s="132">
        <v>14</v>
      </c>
      <c r="C1444" s="132">
        <v>1.3</v>
      </c>
      <c r="D1444" s="132">
        <v>11.8</v>
      </c>
      <c r="E1444" s="151" t="s">
        <v>15</v>
      </c>
      <c r="F1444" s="151">
        <v>2</v>
      </c>
      <c r="G1444" s="151">
        <v>0.9</v>
      </c>
      <c r="H1444" s="151">
        <v>15.1</v>
      </c>
      <c r="I1444" s="151">
        <v>7.3</v>
      </c>
      <c r="J1444" s="151">
        <v>5.5</v>
      </c>
      <c r="K1444" s="151">
        <v>0.8</v>
      </c>
      <c r="L1444" s="132">
        <v>0</v>
      </c>
      <c r="M1444" s="151" t="s">
        <v>15</v>
      </c>
    </row>
    <row r="1445" spans="1:13" ht="15.75" x14ac:dyDescent="0.25">
      <c r="A1445" s="131">
        <v>8</v>
      </c>
      <c r="B1445" s="132">
        <v>4.0999999999999996</v>
      </c>
      <c r="C1445" s="132">
        <v>1.3</v>
      </c>
      <c r="D1445" s="132">
        <v>39.299999999999997</v>
      </c>
      <c r="E1445" s="151">
        <v>10</v>
      </c>
      <c r="F1445" s="151">
        <v>0</v>
      </c>
      <c r="G1445" s="151" t="s">
        <v>15</v>
      </c>
      <c r="H1445" s="151">
        <v>6.6</v>
      </c>
      <c r="I1445" s="151" t="s">
        <v>15</v>
      </c>
      <c r="J1445" s="151">
        <v>7.8</v>
      </c>
      <c r="K1445" s="151">
        <v>7.8</v>
      </c>
      <c r="L1445" s="132">
        <v>1.4</v>
      </c>
      <c r="M1445" s="151">
        <v>1.4</v>
      </c>
    </row>
    <row r="1446" spans="1:13" ht="15.75" x14ac:dyDescent="0.25">
      <c r="A1446" s="131">
        <v>9</v>
      </c>
      <c r="B1446" s="151">
        <v>3.4</v>
      </c>
      <c r="C1446" s="151">
        <v>29.3</v>
      </c>
      <c r="D1446" s="151">
        <v>10.6</v>
      </c>
      <c r="E1446" s="151" t="s">
        <v>15</v>
      </c>
      <c r="F1446" s="151" t="s">
        <v>15</v>
      </c>
      <c r="G1446" s="151">
        <v>23.4</v>
      </c>
      <c r="H1446" s="151">
        <v>2.5</v>
      </c>
      <c r="I1446" s="151" t="s">
        <v>15</v>
      </c>
      <c r="J1446" s="151">
        <v>42.2</v>
      </c>
      <c r="K1446" s="151">
        <v>9.5</v>
      </c>
      <c r="L1446" s="132" t="s">
        <v>15</v>
      </c>
      <c r="M1446" s="151">
        <v>15.3</v>
      </c>
    </row>
    <row r="1447" spans="1:13" ht="15.75" x14ac:dyDescent="0.25">
      <c r="A1447" s="131">
        <v>10</v>
      </c>
      <c r="B1447" s="132">
        <v>65.7</v>
      </c>
      <c r="C1447" s="151">
        <v>11.2</v>
      </c>
      <c r="D1447" s="132">
        <v>1.6</v>
      </c>
      <c r="E1447" s="151">
        <v>5.9</v>
      </c>
      <c r="F1447" s="151">
        <v>4.8</v>
      </c>
      <c r="G1447" s="151">
        <v>15.5</v>
      </c>
      <c r="H1447" s="151">
        <v>8.1999999999999993</v>
      </c>
      <c r="I1447" s="151" t="s">
        <v>15</v>
      </c>
      <c r="J1447" s="151">
        <v>15.2</v>
      </c>
      <c r="K1447" s="151">
        <v>1.5</v>
      </c>
      <c r="L1447" s="132">
        <v>21.4</v>
      </c>
      <c r="M1447" s="151" t="s">
        <v>15</v>
      </c>
    </row>
    <row r="1448" spans="1:13" ht="15.75" x14ac:dyDescent="0.25">
      <c r="A1448" s="131">
        <v>11</v>
      </c>
      <c r="B1448" s="132">
        <v>45.8</v>
      </c>
      <c r="C1448" s="151" t="s">
        <v>15</v>
      </c>
      <c r="D1448" s="132" t="s">
        <v>15</v>
      </c>
      <c r="E1448" s="151">
        <v>1.9</v>
      </c>
      <c r="F1448" s="151">
        <v>46.8</v>
      </c>
      <c r="G1448" s="151">
        <v>1.4</v>
      </c>
      <c r="H1448" s="151">
        <v>0</v>
      </c>
      <c r="I1448" s="151">
        <v>1.8</v>
      </c>
      <c r="J1448" s="151" t="s">
        <v>15</v>
      </c>
      <c r="K1448" s="151">
        <v>13.3</v>
      </c>
      <c r="L1448" s="132" t="s">
        <v>15</v>
      </c>
      <c r="M1448" s="151">
        <v>3.5</v>
      </c>
    </row>
    <row r="1449" spans="1:13" ht="15.75" x14ac:dyDescent="0.25">
      <c r="A1449" s="131">
        <v>12</v>
      </c>
      <c r="B1449" s="151">
        <v>0.8</v>
      </c>
      <c r="C1449" s="151">
        <v>8.1999999999999993</v>
      </c>
      <c r="D1449" s="151">
        <v>1.7</v>
      </c>
      <c r="E1449" s="151">
        <v>21.3</v>
      </c>
      <c r="F1449" s="151" t="s">
        <v>15</v>
      </c>
      <c r="G1449" s="151" t="s">
        <v>15</v>
      </c>
      <c r="H1449" s="151">
        <v>7.6</v>
      </c>
      <c r="I1449" s="151" t="s">
        <v>15</v>
      </c>
      <c r="J1449" s="151" t="s">
        <v>15</v>
      </c>
      <c r="K1449" s="151">
        <v>8.1</v>
      </c>
      <c r="L1449" s="132">
        <v>0</v>
      </c>
      <c r="M1449" s="151">
        <v>3.9</v>
      </c>
    </row>
    <row r="1450" spans="1:13" ht="15.75" x14ac:dyDescent="0.25">
      <c r="A1450" s="131">
        <v>13</v>
      </c>
      <c r="B1450" s="132">
        <v>85.2</v>
      </c>
      <c r="C1450" s="132" t="s">
        <v>15</v>
      </c>
      <c r="D1450" s="132" t="s">
        <v>15</v>
      </c>
      <c r="E1450" s="151">
        <v>0</v>
      </c>
      <c r="F1450" s="151">
        <v>85.4</v>
      </c>
      <c r="G1450" s="151">
        <v>3.2</v>
      </c>
      <c r="H1450" s="151" t="s">
        <v>15</v>
      </c>
      <c r="I1450" s="151">
        <v>37.4</v>
      </c>
      <c r="J1450" s="151">
        <v>9.1</v>
      </c>
      <c r="K1450" s="151">
        <v>0.8</v>
      </c>
      <c r="L1450" s="132">
        <v>28.1</v>
      </c>
      <c r="M1450" s="151">
        <v>1.2</v>
      </c>
    </row>
    <row r="1451" spans="1:13" ht="15.75" x14ac:dyDescent="0.25">
      <c r="A1451" s="131">
        <v>14</v>
      </c>
      <c r="B1451" s="132" t="s">
        <v>15</v>
      </c>
      <c r="C1451" s="132" t="s">
        <v>15</v>
      </c>
      <c r="D1451" s="132" t="s">
        <v>15</v>
      </c>
      <c r="E1451" s="151">
        <v>34.299999999999997</v>
      </c>
      <c r="F1451" s="151">
        <v>9.3000000000000007</v>
      </c>
      <c r="G1451" s="151" t="s">
        <v>15</v>
      </c>
      <c r="H1451" s="151" t="s">
        <v>15</v>
      </c>
      <c r="I1451" s="151">
        <v>40</v>
      </c>
      <c r="J1451" s="151">
        <v>25.3</v>
      </c>
      <c r="K1451" s="151">
        <v>1.4</v>
      </c>
      <c r="L1451" s="132">
        <v>3.7</v>
      </c>
      <c r="M1451" s="151">
        <v>5.6</v>
      </c>
    </row>
    <row r="1452" spans="1:13" ht="15.75" x14ac:dyDescent="0.25">
      <c r="A1452" s="131">
        <v>15</v>
      </c>
      <c r="B1452" s="132">
        <v>20.2</v>
      </c>
      <c r="C1452" s="132">
        <v>0.4</v>
      </c>
      <c r="D1452" s="132" t="s">
        <v>15</v>
      </c>
      <c r="E1452" s="151" t="s">
        <v>15</v>
      </c>
      <c r="F1452" s="151">
        <v>7.9</v>
      </c>
      <c r="G1452" s="151" t="s">
        <v>15</v>
      </c>
      <c r="H1452" s="151">
        <v>62.3</v>
      </c>
      <c r="I1452" s="151">
        <v>9.8000000000000007</v>
      </c>
      <c r="J1452" s="151">
        <v>10.8</v>
      </c>
      <c r="K1452" s="151">
        <v>1.3</v>
      </c>
      <c r="L1452" s="132">
        <v>14.7</v>
      </c>
      <c r="M1452" s="151">
        <v>49</v>
      </c>
    </row>
    <row r="1453" spans="1:13" ht="15.75" x14ac:dyDescent="0.25">
      <c r="A1453" s="131">
        <v>16</v>
      </c>
      <c r="B1453" s="132">
        <v>32</v>
      </c>
      <c r="C1453" s="151">
        <v>11.1</v>
      </c>
      <c r="D1453" s="132" t="s">
        <v>15</v>
      </c>
      <c r="E1453" s="151">
        <v>14.8</v>
      </c>
      <c r="F1453" s="151">
        <v>13.6</v>
      </c>
      <c r="G1453" s="151" t="s">
        <v>15</v>
      </c>
      <c r="H1453" s="151" t="s">
        <v>15</v>
      </c>
      <c r="I1453" s="151" t="s">
        <v>15</v>
      </c>
      <c r="J1453" s="151" t="s">
        <v>15</v>
      </c>
      <c r="K1453" s="151">
        <v>4.3</v>
      </c>
      <c r="L1453" s="132" t="s">
        <v>15</v>
      </c>
      <c r="M1453" s="151" t="s">
        <v>15</v>
      </c>
    </row>
    <row r="1454" spans="1:13" ht="15.75" x14ac:dyDescent="0.25">
      <c r="A1454" s="131">
        <v>17</v>
      </c>
      <c r="B1454" s="151" t="s">
        <v>15</v>
      </c>
      <c r="C1454" s="151">
        <v>44.5</v>
      </c>
      <c r="D1454" s="151" t="s">
        <v>15</v>
      </c>
      <c r="E1454" s="151">
        <v>0.6</v>
      </c>
      <c r="F1454" s="151" t="s">
        <v>15</v>
      </c>
      <c r="G1454" s="151">
        <v>16.3</v>
      </c>
      <c r="H1454" s="151">
        <v>24.3</v>
      </c>
      <c r="I1454" s="151" t="s">
        <v>15</v>
      </c>
      <c r="J1454" s="151">
        <v>0.4</v>
      </c>
      <c r="K1454" s="151">
        <v>0.6</v>
      </c>
      <c r="L1454" s="132" t="s">
        <v>15</v>
      </c>
      <c r="M1454" s="151">
        <v>2.9</v>
      </c>
    </row>
    <row r="1455" spans="1:13" ht="15.75" x14ac:dyDescent="0.25">
      <c r="A1455" s="131">
        <v>18</v>
      </c>
      <c r="B1455" s="151">
        <v>16.600000000000001</v>
      </c>
      <c r="C1455" s="151">
        <v>43.6</v>
      </c>
      <c r="D1455" s="151">
        <v>19.399999999999999</v>
      </c>
      <c r="E1455" s="151">
        <v>2.7</v>
      </c>
      <c r="F1455" s="151">
        <v>0.8</v>
      </c>
      <c r="G1455" s="151" t="s">
        <v>15</v>
      </c>
      <c r="H1455" s="151">
        <v>1</v>
      </c>
      <c r="I1455" s="151" t="s">
        <v>15</v>
      </c>
      <c r="J1455" s="151" t="s">
        <v>15</v>
      </c>
      <c r="K1455" s="151">
        <v>0</v>
      </c>
      <c r="L1455" s="132">
        <v>0</v>
      </c>
      <c r="M1455" s="151" t="s">
        <v>15</v>
      </c>
    </row>
    <row r="1456" spans="1:13" ht="15.75" x14ac:dyDescent="0.25">
      <c r="A1456" s="131">
        <v>19</v>
      </c>
      <c r="B1456" s="132">
        <v>1.4</v>
      </c>
      <c r="C1456" s="132">
        <v>5.4</v>
      </c>
      <c r="D1456" s="132">
        <v>52.8</v>
      </c>
      <c r="E1456" s="151">
        <v>21.1</v>
      </c>
      <c r="F1456" s="151">
        <v>7.1</v>
      </c>
      <c r="G1456" s="151" t="s">
        <v>15</v>
      </c>
      <c r="H1456" s="151">
        <v>16</v>
      </c>
      <c r="I1456" s="151">
        <v>2.5</v>
      </c>
      <c r="J1456" s="151" t="s">
        <v>15</v>
      </c>
      <c r="K1456" s="151">
        <v>6.9</v>
      </c>
      <c r="L1456" s="132">
        <v>5.8</v>
      </c>
      <c r="M1456" s="151" t="s">
        <v>15</v>
      </c>
    </row>
    <row r="1457" spans="1:14" ht="15.75" x14ac:dyDescent="0.25">
      <c r="A1457" s="131">
        <v>20</v>
      </c>
      <c r="B1457" s="151">
        <v>13.6</v>
      </c>
      <c r="C1457" s="151">
        <v>20.5</v>
      </c>
      <c r="D1457" s="151">
        <v>0.8</v>
      </c>
      <c r="E1457" s="151">
        <v>9</v>
      </c>
      <c r="F1457" s="151">
        <v>38.6</v>
      </c>
      <c r="G1457" s="151">
        <v>9.8000000000000007</v>
      </c>
      <c r="H1457" s="151">
        <v>15.4</v>
      </c>
      <c r="I1457" s="151">
        <v>4.7</v>
      </c>
      <c r="J1457" s="151">
        <v>137.5</v>
      </c>
      <c r="K1457" s="151">
        <v>0.8</v>
      </c>
      <c r="L1457" s="132">
        <v>3.1</v>
      </c>
      <c r="M1457" s="151">
        <v>2.4</v>
      </c>
    </row>
    <row r="1458" spans="1:14" ht="15.75" x14ac:dyDescent="0.25">
      <c r="A1458" s="131">
        <v>21</v>
      </c>
      <c r="B1458" s="151" t="s">
        <v>15</v>
      </c>
      <c r="C1458" s="151" t="s">
        <v>15</v>
      </c>
      <c r="D1458" s="151">
        <v>38.4</v>
      </c>
      <c r="E1458" s="151">
        <v>28.8</v>
      </c>
      <c r="F1458" s="151">
        <v>2</v>
      </c>
      <c r="G1458" s="151">
        <v>20.3</v>
      </c>
      <c r="H1458" s="151" t="s">
        <v>15</v>
      </c>
      <c r="I1458" s="151">
        <v>0.4</v>
      </c>
      <c r="J1458" s="151">
        <v>15.6</v>
      </c>
      <c r="K1458" s="151" t="s">
        <v>15</v>
      </c>
      <c r="L1458" s="132">
        <v>0.8</v>
      </c>
      <c r="M1458" s="151">
        <v>11.5</v>
      </c>
    </row>
    <row r="1459" spans="1:14" ht="15.75" x14ac:dyDescent="0.25">
      <c r="A1459" s="131">
        <v>22</v>
      </c>
      <c r="B1459" s="151">
        <v>4.0999999999999996</v>
      </c>
      <c r="C1459" s="151" t="s">
        <v>15</v>
      </c>
      <c r="D1459" s="151">
        <v>22.6</v>
      </c>
      <c r="E1459" s="151">
        <v>34.299999999999997</v>
      </c>
      <c r="F1459" s="151">
        <v>1.1000000000000001</v>
      </c>
      <c r="G1459" s="151">
        <v>10</v>
      </c>
      <c r="H1459" s="151" t="s">
        <v>15</v>
      </c>
      <c r="I1459" s="151">
        <v>84.1</v>
      </c>
      <c r="J1459" s="151">
        <v>45.2</v>
      </c>
      <c r="K1459" s="151">
        <v>17.899999999999999</v>
      </c>
      <c r="L1459" s="132">
        <v>15.5</v>
      </c>
      <c r="M1459" s="151">
        <v>45.8</v>
      </c>
    </row>
    <row r="1460" spans="1:14" ht="15.75" x14ac:dyDescent="0.25">
      <c r="A1460" s="131">
        <v>23</v>
      </c>
      <c r="B1460" s="151">
        <v>0</v>
      </c>
      <c r="C1460" s="151" t="s">
        <v>15</v>
      </c>
      <c r="D1460" s="151">
        <v>5.4</v>
      </c>
      <c r="E1460" s="151">
        <v>2.8</v>
      </c>
      <c r="F1460" s="151">
        <v>49.2</v>
      </c>
      <c r="G1460" s="151">
        <v>18.8</v>
      </c>
      <c r="H1460" s="151">
        <v>37.9</v>
      </c>
      <c r="I1460" s="151">
        <v>0.5</v>
      </c>
      <c r="J1460" s="151">
        <v>9.3000000000000007</v>
      </c>
      <c r="K1460" s="151">
        <v>1.5</v>
      </c>
      <c r="L1460" s="132">
        <v>16.600000000000001</v>
      </c>
      <c r="M1460" s="151">
        <v>0.8</v>
      </c>
    </row>
    <row r="1461" spans="1:14" ht="15.75" x14ac:dyDescent="0.25">
      <c r="A1461" s="131">
        <v>24</v>
      </c>
      <c r="B1461" s="132">
        <v>58.3</v>
      </c>
      <c r="C1461" s="132">
        <v>9.5</v>
      </c>
      <c r="D1461" s="132">
        <v>0.6</v>
      </c>
      <c r="E1461" s="151" t="s">
        <v>15</v>
      </c>
      <c r="F1461" s="151" t="s">
        <v>15</v>
      </c>
      <c r="G1461" s="151">
        <v>1.5</v>
      </c>
      <c r="H1461" s="151">
        <v>6.9</v>
      </c>
      <c r="I1461" s="151" t="s">
        <v>15</v>
      </c>
      <c r="J1461" s="151">
        <v>58.7</v>
      </c>
      <c r="K1461" s="151">
        <v>0.4</v>
      </c>
      <c r="L1461" s="132">
        <v>14.5</v>
      </c>
      <c r="M1461" s="151">
        <v>1.8</v>
      </c>
    </row>
    <row r="1462" spans="1:14" ht="15.75" x14ac:dyDescent="0.25">
      <c r="A1462" s="131">
        <v>25</v>
      </c>
      <c r="B1462" s="151">
        <v>105.6</v>
      </c>
      <c r="C1462" s="151">
        <v>1.6</v>
      </c>
      <c r="D1462" s="151">
        <v>23</v>
      </c>
      <c r="E1462" s="151">
        <v>1.4</v>
      </c>
      <c r="F1462" s="151">
        <v>21</v>
      </c>
      <c r="G1462" s="151">
        <v>11.3</v>
      </c>
      <c r="H1462" s="151">
        <v>2.8</v>
      </c>
      <c r="I1462" s="151">
        <v>2.7</v>
      </c>
      <c r="J1462" s="151">
        <v>4.2</v>
      </c>
      <c r="K1462" s="151">
        <v>87.6</v>
      </c>
      <c r="L1462" s="132" t="s">
        <v>15</v>
      </c>
      <c r="M1462" s="151" t="s">
        <v>15</v>
      </c>
    </row>
    <row r="1463" spans="1:14" ht="15.75" x14ac:dyDescent="0.25">
      <c r="A1463" s="131">
        <v>26</v>
      </c>
      <c r="B1463" s="151">
        <v>50.9</v>
      </c>
      <c r="C1463" s="151">
        <v>3</v>
      </c>
      <c r="D1463" s="151" t="s">
        <v>15</v>
      </c>
      <c r="E1463" s="151">
        <v>10.3</v>
      </c>
      <c r="F1463" s="151">
        <v>0</v>
      </c>
      <c r="G1463" s="151">
        <v>58.1</v>
      </c>
      <c r="H1463" s="151" t="s">
        <v>15</v>
      </c>
      <c r="I1463" s="151">
        <v>1.3</v>
      </c>
      <c r="J1463" s="151" t="s">
        <v>15</v>
      </c>
      <c r="K1463" s="151">
        <v>11.8</v>
      </c>
      <c r="L1463" s="132">
        <v>6.6</v>
      </c>
      <c r="M1463" s="151" t="s">
        <v>15</v>
      </c>
    </row>
    <row r="1464" spans="1:14" ht="15.75" x14ac:dyDescent="0.25">
      <c r="A1464" s="131">
        <v>27</v>
      </c>
      <c r="B1464" s="132">
        <v>11.7</v>
      </c>
      <c r="C1464" s="132">
        <v>1.5</v>
      </c>
      <c r="D1464" s="151">
        <v>89.9</v>
      </c>
      <c r="E1464" s="151">
        <v>59</v>
      </c>
      <c r="F1464" s="151">
        <v>5.8</v>
      </c>
      <c r="G1464" s="151">
        <v>3</v>
      </c>
      <c r="H1464" s="151" t="s">
        <v>15</v>
      </c>
      <c r="I1464" s="151" t="s">
        <v>15</v>
      </c>
      <c r="J1464" s="151">
        <v>12.4</v>
      </c>
      <c r="K1464" s="151">
        <v>0.1</v>
      </c>
      <c r="L1464" s="132">
        <v>41.3</v>
      </c>
      <c r="M1464" s="151">
        <v>18.399999999999999</v>
      </c>
    </row>
    <row r="1465" spans="1:14" ht="15.75" x14ac:dyDescent="0.25">
      <c r="A1465" s="131">
        <v>28</v>
      </c>
      <c r="B1465" s="132">
        <v>3.8</v>
      </c>
      <c r="C1465" s="132">
        <v>55</v>
      </c>
      <c r="D1465" s="132">
        <v>0</v>
      </c>
      <c r="E1465" s="151">
        <v>44</v>
      </c>
      <c r="F1465" s="151">
        <v>10.7</v>
      </c>
      <c r="G1465" s="151">
        <v>4.3</v>
      </c>
      <c r="H1465" s="151">
        <v>28</v>
      </c>
      <c r="I1465" s="151">
        <v>2.7</v>
      </c>
      <c r="J1465" s="151">
        <v>5.3</v>
      </c>
      <c r="K1465" s="151">
        <v>6.3</v>
      </c>
      <c r="L1465" s="132">
        <v>4.0999999999999996</v>
      </c>
      <c r="M1465" s="151">
        <v>21.5</v>
      </c>
    </row>
    <row r="1466" spans="1:14" ht="15.75" x14ac:dyDescent="0.25">
      <c r="A1466" s="131">
        <v>29</v>
      </c>
      <c r="B1466" s="132">
        <v>0.4</v>
      </c>
      <c r="C1466" s="132">
        <v>13.9</v>
      </c>
      <c r="D1466" s="151">
        <v>50.3</v>
      </c>
      <c r="E1466" s="151">
        <v>2.2000000000000002</v>
      </c>
      <c r="F1466" s="151">
        <v>4.5</v>
      </c>
      <c r="G1466" s="151">
        <v>0.9</v>
      </c>
      <c r="H1466" s="151">
        <v>0.3</v>
      </c>
      <c r="I1466" s="151">
        <v>81.5</v>
      </c>
      <c r="J1466" s="151">
        <v>38.4</v>
      </c>
      <c r="K1466" s="151" t="s">
        <v>15</v>
      </c>
      <c r="L1466" s="132">
        <v>1.8</v>
      </c>
      <c r="M1466" s="151">
        <v>48.7</v>
      </c>
    </row>
    <row r="1467" spans="1:14" ht="15.75" x14ac:dyDescent="0.25">
      <c r="A1467" s="131">
        <v>30</v>
      </c>
      <c r="B1467" s="151">
        <v>3</v>
      </c>
      <c r="C1467" s="126"/>
      <c r="D1467" s="151">
        <v>0.8</v>
      </c>
      <c r="E1467" s="151">
        <v>43.8</v>
      </c>
      <c r="F1467" s="151">
        <v>42.2</v>
      </c>
      <c r="G1467" s="151">
        <v>0.6</v>
      </c>
      <c r="H1467" s="151" t="s">
        <v>15</v>
      </c>
      <c r="I1467" s="151">
        <v>30.6</v>
      </c>
      <c r="J1467" s="151">
        <v>0.1</v>
      </c>
      <c r="K1467" s="151">
        <v>0.5</v>
      </c>
      <c r="L1467" s="132">
        <v>7.7</v>
      </c>
      <c r="M1467" s="151">
        <v>13.2</v>
      </c>
    </row>
    <row r="1468" spans="1:14" ht="15.75" x14ac:dyDescent="0.25">
      <c r="A1468" s="131">
        <v>31</v>
      </c>
      <c r="B1468" s="132">
        <v>5.3</v>
      </c>
      <c r="C1468" s="126"/>
      <c r="D1468" s="132">
        <v>51.4</v>
      </c>
      <c r="E1468" s="126"/>
      <c r="F1468" s="151">
        <v>23</v>
      </c>
      <c r="G1468" s="126"/>
      <c r="H1468" s="151">
        <v>15.7</v>
      </c>
      <c r="I1468" s="151" t="s">
        <v>15</v>
      </c>
      <c r="J1468" s="126"/>
      <c r="K1468" s="151">
        <v>7.4</v>
      </c>
      <c r="L1468" s="126"/>
      <c r="M1468" s="151">
        <v>1.8</v>
      </c>
      <c r="N1468" s="134"/>
    </row>
    <row r="1469" spans="1:14" x14ac:dyDescent="0.2">
      <c r="N1469" s="153"/>
    </row>
    <row r="1471" spans="1:14" ht="16.5" thickBot="1" x14ac:dyDescent="0.3">
      <c r="A1471" s="109" t="s">
        <v>61</v>
      </c>
      <c r="B1471" s="110">
        <v>2013</v>
      </c>
      <c r="C1471" s="111"/>
      <c r="D1471" s="111"/>
      <c r="E1471" s="112"/>
      <c r="F1471" s="113"/>
      <c r="G1471" s="113"/>
      <c r="H1471" s="113"/>
      <c r="I1471" s="111"/>
      <c r="J1471" s="111"/>
      <c r="K1471" s="111"/>
      <c r="L1471" s="111"/>
      <c r="M1471" s="111"/>
    </row>
    <row r="1472" spans="1:14" ht="15" thickBot="1" x14ac:dyDescent="0.25">
      <c r="A1472" s="115" t="s">
        <v>62</v>
      </c>
      <c r="B1472" s="116" t="s">
        <v>63</v>
      </c>
      <c r="C1472" s="116" t="s">
        <v>64</v>
      </c>
      <c r="D1472" s="116" t="s">
        <v>65</v>
      </c>
      <c r="E1472" s="116" t="s">
        <v>66</v>
      </c>
      <c r="F1472" s="116" t="s">
        <v>67</v>
      </c>
      <c r="G1472" s="116" t="s">
        <v>68</v>
      </c>
      <c r="H1472" s="116" t="s">
        <v>69</v>
      </c>
      <c r="I1472" s="116" t="s">
        <v>70</v>
      </c>
      <c r="J1472" s="116" t="s">
        <v>71</v>
      </c>
      <c r="K1472" s="116" t="s">
        <v>72</v>
      </c>
      <c r="L1472" s="116" t="s">
        <v>73</v>
      </c>
      <c r="M1472" s="117" t="s">
        <v>74</v>
      </c>
    </row>
    <row r="1473" spans="1:13" ht="16.5" thickTop="1" x14ac:dyDescent="0.25">
      <c r="A1473" s="118">
        <v>1</v>
      </c>
      <c r="B1473" s="157" t="s">
        <v>15</v>
      </c>
      <c r="C1473" s="158">
        <v>44.2</v>
      </c>
      <c r="D1473" s="159">
        <v>0</v>
      </c>
      <c r="E1473" s="159" t="s">
        <v>15</v>
      </c>
      <c r="F1473" s="160">
        <v>36.200000000000003</v>
      </c>
      <c r="G1473" s="159">
        <v>47.1</v>
      </c>
      <c r="H1473" s="159">
        <v>1.5</v>
      </c>
      <c r="I1473" s="159">
        <v>33.200000000000003</v>
      </c>
      <c r="J1473" s="159" t="s">
        <v>15</v>
      </c>
      <c r="K1473" s="161" t="s">
        <v>15</v>
      </c>
      <c r="L1473" s="162">
        <v>63.5</v>
      </c>
      <c r="M1473" s="162">
        <v>42.4</v>
      </c>
    </row>
    <row r="1474" spans="1:13" ht="15.75" x14ac:dyDescent="0.25">
      <c r="A1474" s="118">
        <v>2</v>
      </c>
      <c r="B1474" s="163">
        <v>3.6</v>
      </c>
      <c r="C1474" s="164">
        <v>6.3</v>
      </c>
      <c r="D1474" s="165" t="s">
        <v>15</v>
      </c>
      <c r="E1474" s="165">
        <v>43.5</v>
      </c>
      <c r="F1474" s="166">
        <v>10</v>
      </c>
      <c r="G1474" s="165">
        <v>0</v>
      </c>
      <c r="H1474" s="165">
        <v>1.2</v>
      </c>
      <c r="I1474" s="165">
        <v>0</v>
      </c>
      <c r="J1474" s="165">
        <v>1</v>
      </c>
      <c r="K1474" s="167">
        <v>6.5</v>
      </c>
      <c r="L1474" s="120">
        <v>2.2000000000000002</v>
      </c>
      <c r="M1474" s="120">
        <v>11.8</v>
      </c>
    </row>
    <row r="1475" spans="1:13" ht="15.75" x14ac:dyDescent="0.25">
      <c r="A1475" s="118">
        <v>3</v>
      </c>
      <c r="B1475" s="163" t="s">
        <v>15</v>
      </c>
      <c r="C1475" s="164">
        <v>0.9</v>
      </c>
      <c r="D1475" s="165" t="s">
        <v>15</v>
      </c>
      <c r="E1475" s="165">
        <v>11.8</v>
      </c>
      <c r="F1475" s="166">
        <v>6.4</v>
      </c>
      <c r="G1475" s="165">
        <v>6.4</v>
      </c>
      <c r="H1475" s="165">
        <v>40.9</v>
      </c>
      <c r="I1475" s="165">
        <v>28.1</v>
      </c>
      <c r="J1475" s="165">
        <v>0.3</v>
      </c>
      <c r="K1475" s="168">
        <v>0.9</v>
      </c>
      <c r="L1475" s="121" t="s">
        <v>15</v>
      </c>
      <c r="M1475" s="121" t="s">
        <v>15</v>
      </c>
    </row>
    <row r="1476" spans="1:13" ht="15.75" x14ac:dyDescent="0.25">
      <c r="A1476" s="118">
        <v>4</v>
      </c>
      <c r="B1476" s="163">
        <v>52.3</v>
      </c>
      <c r="C1476" s="164">
        <v>5</v>
      </c>
      <c r="D1476" s="165" t="s">
        <v>15</v>
      </c>
      <c r="E1476" s="165">
        <v>0.7</v>
      </c>
      <c r="F1476" s="166">
        <v>13.1</v>
      </c>
      <c r="G1476" s="165">
        <v>70.599999999999994</v>
      </c>
      <c r="H1476" s="165">
        <v>18.2</v>
      </c>
      <c r="I1476" s="165">
        <v>0</v>
      </c>
      <c r="J1476" s="165">
        <v>7.2</v>
      </c>
      <c r="K1476" s="168">
        <v>20.6</v>
      </c>
      <c r="L1476" s="121">
        <v>4.0999999999999996</v>
      </c>
      <c r="M1476" s="121" t="s">
        <v>15</v>
      </c>
    </row>
    <row r="1477" spans="1:13" ht="15.75" x14ac:dyDescent="0.25">
      <c r="A1477" s="118">
        <v>5</v>
      </c>
      <c r="B1477" s="163">
        <v>0.8</v>
      </c>
      <c r="C1477" s="164">
        <v>26.4</v>
      </c>
      <c r="D1477" s="165" t="s">
        <v>15</v>
      </c>
      <c r="E1477" s="165">
        <v>41.4</v>
      </c>
      <c r="F1477" s="166">
        <v>22.5</v>
      </c>
      <c r="G1477" s="165">
        <v>1.1000000000000001</v>
      </c>
      <c r="H1477" s="165">
        <v>0.5</v>
      </c>
      <c r="I1477" s="165">
        <v>1.1000000000000001</v>
      </c>
      <c r="J1477" s="165">
        <v>14</v>
      </c>
      <c r="K1477" s="168">
        <v>7</v>
      </c>
      <c r="L1477" s="121">
        <v>12.3</v>
      </c>
      <c r="M1477" s="121">
        <v>26.8</v>
      </c>
    </row>
    <row r="1478" spans="1:13" ht="15.75" x14ac:dyDescent="0.25">
      <c r="A1478" s="118">
        <v>6</v>
      </c>
      <c r="B1478" s="163">
        <v>2.2000000000000002</v>
      </c>
      <c r="C1478" s="164" t="s">
        <v>15</v>
      </c>
      <c r="D1478" s="165">
        <v>39.9</v>
      </c>
      <c r="E1478" s="165">
        <v>20</v>
      </c>
      <c r="F1478" s="166">
        <v>55</v>
      </c>
      <c r="G1478" s="165">
        <v>22.1</v>
      </c>
      <c r="H1478" s="165">
        <v>43.3</v>
      </c>
      <c r="I1478" s="165">
        <v>2.2000000000000002</v>
      </c>
      <c r="J1478" s="165">
        <v>2</v>
      </c>
      <c r="K1478" s="168">
        <v>1.3</v>
      </c>
      <c r="L1478" s="121">
        <v>4.3</v>
      </c>
      <c r="M1478" s="121">
        <v>0</v>
      </c>
    </row>
    <row r="1479" spans="1:13" ht="15.75" x14ac:dyDescent="0.25">
      <c r="A1479" s="118">
        <v>7</v>
      </c>
      <c r="B1479" s="163" t="s">
        <v>15</v>
      </c>
      <c r="C1479" s="164">
        <v>3.5</v>
      </c>
      <c r="D1479" s="165">
        <v>2.5</v>
      </c>
      <c r="E1479" s="165" t="s">
        <v>15</v>
      </c>
      <c r="F1479" s="166">
        <v>17.600000000000001</v>
      </c>
      <c r="G1479" s="165">
        <v>0</v>
      </c>
      <c r="H1479" s="165">
        <v>5</v>
      </c>
      <c r="I1479" s="165" t="s">
        <v>15</v>
      </c>
      <c r="J1479" s="165">
        <v>2.5</v>
      </c>
      <c r="K1479" s="168">
        <v>8.6999999999999993</v>
      </c>
      <c r="L1479" s="121">
        <v>0.6</v>
      </c>
      <c r="M1479" s="121" t="s">
        <v>15</v>
      </c>
    </row>
    <row r="1480" spans="1:13" ht="15.75" x14ac:dyDescent="0.25">
      <c r="A1480" s="118">
        <v>8</v>
      </c>
      <c r="B1480" s="163" t="s">
        <v>15</v>
      </c>
      <c r="C1480" s="164">
        <v>15.6</v>
      </c>
      <c r="D1480" s="165" t="s">
        <v>15</v>
      </c>
      <c r="E1480" s="165">
        <v>19.8</v>
      </c>
      <c r="F1480" s="166">
        <v>37.4</v>
      </c>
      <c r="G1480" s="165" t="s">
        <v>15</v>
      </c>
      <c r="H1480" s="165">
        <v>0</v>
      </c>
      <c r="I1480" s="165">
        <v>14.5</v>
      </c>
      <c r="J1480" s="165">
        <v>83.5</v>
      </c>
      <c r="K1480" s="168">
        <v>8</v>
      </c>
      <c r="L1480" s="121" t="s">
        <v>15</v>
      </c>
      <c r="M1480" s="121" t="s">
        <v>15</v>
      </c>
    </row>
    <row r="1481" spans="1:13" ht="15.75" x14ac:dyDescent="0.25">
      <c r="A1481" s="118">
        <v>9</v>
      </c>
      <c r="B1481" s="163" t="s">
        <v>15</v>
      </c>
      <c r="C1481" s="164">
        <v>3</v>
      </c>
      <c r="D1481" s="165">
        <v>63.3</v>
      </c>
      <c r="E1481" s="165">
        <v>4.2</v>
      </c>
      <c r="F1481" s="166">
        <v>14.7</v>
      </c>
      <c r="G1481" s="165">
        <v>10.3</v>
      </c>
      <c r="H1481" s="165">
        <v>0.8</v>
      </c>
      <c r="I1481" s="165" t="s">
        <v>15</v>
      </c>
      <c r="J1481" s="165">
        <v>6</v>
      </c>
      <c r="K1481" s="168">
        <v>0</v>
      </c>
      <c r="L1481" s="121">
        <v>92</v>
      </c>
      <c r="M1481" s="121">
        <v>18.600000000000001</v>
      </c>
    </row>
    <row r="1482" spans="1:13" ht="15.75" x14ac:dyDescent="0.25">
      <c r="A1482" s="118">
        <v>10</v>
      </c>
      <c r="B1482" s="163">
        <v>0</v>
      </c>
      <c r="C1482" s="164">
        <v>17</v>
      </c>
      <c r="D1482" s="165">
        <v>117.4</v>
      </c>
      <c r="E1482" s="165">
        <v>21.3</v>
      </c>
      <c r="F1482" s="166">
        <v>6.2</v>
      </c>
      <c r="G1482" s="165">
        <v>18</v>
      </c>
      <c r="H1482" s="165">
        <v>1</v>
      </c>
      <c r="I1482" s="165">
        <v>13.2</v>
      </c>
      <c r="J1482" s="165">
        <v>21.5</v>
      </c>
      <c r="K1482" s="168">
        <v>1.5</v>
      </c>
      <c r="L1482" s="121">
        <v>2.5</v>
      </c>
      <c r="M1482" s="121" t="s">
        <v>15</v>
      </c>
    </row>
    <row r="1483" spans="1:13" ht="15.75" x14ac:dyDescent="0.25">
      <c r="A1483" s="118">
        <v>11</v>
      </c>
      <c r="B1483" s="163">
        <v>2.9</v>
      </c>
      <c r="C1483" s="164">
        <v>5</v>
      </c>
      <c r="D1483" s="165">
        <v>20.100000000000001</v>
      </c>
      <c r="E1483" s="165">
        <v>7.5</v>
      </c>
      <c r="F1483" s="166">
        <v>3.8</v>
      </c>
      <c r="G1483" s="165">
        <v>10.199999999999999</v>
      </c>
      <c r="H1483" s="165">
        <v>25.2</v>
      </c>
      <c r="I1483" s="165" t="s">
        <v>15</v>
      </c>
      <c r="J1483" s="165">
        <v>3.1</v>
      </c>
      <c r="K1483" s="168">
        <v>8.1999999999999993</v>
      </c>
      <c r="L1483" s="121" t="s">
        <v>15</v>
      </c>
      <c r="M1483" s="121">
        <v>4</v>
      </c>
    </row>
    <row r="1484" spans="1:13" ht="15.75" x14ac:dyDescent="0.25">
      <c r="A1484" s="118">
        <v>12</v>
      </c>
      <c r="B1484" s="163">
        <v>67.5</v>
      </c>
      <c r="C1484" s="164">
        <v>4.7</v>
      </c>
      <c r="D1484" s="165" t="s">
        <v>15</v>
      </c>
      <c r="E1484" s="165">
        <v>12.7</v>
      </c>
      <c r="F1484" s="166">
        <v>0</v>
      </c>
      <c r="G1484" s="165">
        <v>27.3</v>
      </c>
      <c r="H1484" s="165">
        <v>0</v>
      </c>
      <c r="I1484" s="165" t="s">
        <v>15</v>
      </c>
      <c r="J1484" s="165" t="s">
        <v>15</v>
      </c>
      <c r="K1484" s="168">
        <v>0</v>
      </c>
      <c r="L1484" s="121">
        <v>1</v>
      </c>
      <c r="M1484" s="121">
        <v>38.1</v>
      </c>
    </row>
    <row r="1485" spans="1:13" ht="15.75" x14ac:dyDescent="0.25">
      <c r="A1485" s="118">
        <v>13</v>
      </c>
      <c r="B1485" s="163">
        <v>0</v>
      </c>
      <c r="C1485" s="164">
        <v>27.8</v>
      </c>
      <c r="D1485" s="165">
        <v>24</v>
      </c>
      <c r="E1485" s="165">
        <v>35.700000000000003</v>
      </c>
      <c r="F1485" s="166">
        <v>0.8</v>
      </c>
      <c r="G1485" s="165">
        <v>0.5</v>
      </c>
      <c r="H1485" s="165">
        <v>42.9</v>
      </c>
      <c r="I1485" s="165">
        <v>7.8</v>
      </c>
      <c r="J1485" s="165">
        <v>37.799999999999997</v>
      </c>
      <c r="K1485" s="168">
        <v>0</v>
      </c>
      <c r="L1485" s="121">
        <v>58.6</v>
      </c>
      <c r="M1485" s="121">
        <v>53</v>
      </c>
    </row>
    <row r="1486" spans="1:13" ht="15.75" x14ac:dyDescent="0.25">
      <c r="A1486" s="118">
        <v>14</v>
      </c>
      <c r="B1486" s="163">
        <v>19.3</v>
      </c>
      <c r="C1486" s="164">
        <v>1.1000000000000001</v>
      </c>
      <c r="D1486" s="165">
        <v>6.5</v>
      </c>
      <c r="E1486" s="165">
        <v>81.2</v>
      </c>
      <c r="F1486" s="166">
        <v>0.5</v>
      </c>
      <c r="G1486" s="165" t="s">
        <v>15</v>
      </c>
      <c r="H1486" s="165">
        <v>14.8</v>
      </c>
      <c r="I1486" s="165">
        <v>0.7</v>
      </c>
      <c r="J1486" s="165">
        <v>93.5</v>
      </c>
      <c r="K1486" s="168">
        <v>52</v>
      </c>
      <c r="L1486" s="121" t="s">
        <v>15</v>
      </c>
      <c r="M1486" s="121">
        <v>45.5</v>
      </c>
    </row>
    <row r="1487" spans="1:13" ht="15.75" x14ac:dyDescent="0.25">
      <c r="A1487" s="118">
        <v>15</v>
      </c>
      <c r="B1487" s="163" t="s">
        <v>15</v>
      </c>
      <c r="C1487" s="164">
        <v>4.7</v>
      </c>
      <c r="D1487" s="165" t="s">
        <v>15</v>
      </c>
      <c r="E1487" s="165" t="s">
        <v>15</v>
      </c>
      <c r="F1487" s="166">
        <v>4.2</v>
      </c>
      <c r="G1487" s="165">
        <v>0.5</v>
      </c>
      <c r="H1487" s="165">
        <v>0.7</v>
      </c>
      <c r="I1487" s="165" t="s">
        <v>15</v>
      </c>
      <c r="J1487" s="165">
        <v>8.6</v>
      </c>
      <c r="K1487" s="168">
        <v>19.100000000000001</v>
      </c>
      <c r="L1487" s="121">
        <v>32.6</v>
      </c>
      <c r="M1487" s="121">
        <v>8.1999999999999993</v>
      </c>
    </row>
    <row r="1488" spans="1:13" ht="15.75" x14ac:dyDescent="0.25">
      <c r="A1488" s="118">
        <v>16</v>
      </c>
      <c r="B1488" s="163">
        <v>14.7</v>
      </c>
      <c r="C1488" s="164">
        <v>6.3</v>
      </c>
      <c r="D1488" s="165">
        <v>6.3</v>
      </c>
      <c r="E1488" s="165">
        <v>7</v>
      </c>
      <c r="F1488" s="166">
        <v>2.2000000000000002</v>
      </c>
      <c r="G1488" s="165" t="s">
        <v>15</v>
      </c>
      <c r="H1488" s="165" t="s">
        <v>15</v>
      </c>
      <c r="I1488" s="165">
        <v>10.3</v>
      </c>
      <c r="J1488" s="165">
        <v>9.1</v>
      </c>
      <c r="K1488" s="121" t="s">
        <v>15</v>
      </c>
      <c r="L1488" s="121">
        <v>27.3</v>
      </c>
      <c r="M1488" s="121">
        <v>28.8</v>
      </c>
    </row>
    <row r="1489" spans="1:14" ht="15.75" x14ac:dyDescent="0.25">
      <c r="A1489" s="118">
        <v>17</v>
      </c>
      <c r="B1489" s="163" t="s">
        <v>15</v>
      </c>
      <c r="C1489" s="164" t="s">
        <v>15</v>
      </c>
      <c r="D1489" s="165" t="s">
        <v>15</v>
      </c>
      <c r="E1489" s="165">
        <v>2.5</v>
      </c>
      <c r="F1489" s="166">
        <v>29.5</v>
      </c>
      <c r="G1489" s="165" t="s">
        <v>15</v>
      </c>
      <c r="H1489" s="165">
        <v>81.7</v>
      </c>
      <c r="I1489" s="165" t="s">
        <v>15</v>
      </c>
      <c r="J1489" s="165" t="s">
        <v>15</v>
      </c>
      <c r="K1489" s="121" t="s">
        <v>15</v>
      </c>
      <c r="L1489" s="121" t="s">
        <v>15</v>
      </c>
      <c r="M1489" s="121">
        <v>52.5</v>
      </c>
    </row>
    <row r="1490" spans="1:14" ht="15.75" x14ac:dyDescent="0.25">
      <c r="A1490" s="118">
        <v>18</v>
      </c>
      <c r="B1490" s="163">
        <v>0.8</v>
      </c>
      <c r="C1490" s="164" t="s">
        <v>15</v>
      </c>
      <c r="D1490" s="165">
        <v>6.5</v>
      </c>
      <c r="E1490" s="165">
        <v>14.1</v>
      </c>
      <c r="F1490" s="166">
        <v>12.3</v>
      </c>
      <c r="G1490" s="165" t="s">
        <v>15</v>
      </c>
      <c r="H1490" s="165">
        <v>0</v>
      </c>
      <c r="I1490" s="165">
        <v>8</v>
      </c>
      <c r="J1490" s="165" t="s">
        <v>15</v>
      </c>
      <c r="K1490" s="121" t="s">
        <v>15</v>
      </c>
      <c r="L1490" s="121">
        <v>6.4</v>
      </c>
      <c r="M1490" s="121">
        <v>4.0999999999999996</v>
      </c>
    </row>
    <row r="1491" spans="1:14" ht="15.75" x14ac:dyDescent="0.25">
      <c r="A1491" s="118">
        <v>19</v>
      </c>
      <c r="B1491" s="163">
        <v>10</v>
      </c>
      <c r="C1491" s="164">
        <v>3.3</v>
      </c>
      <c r="D1491" s="165">
        <v>14</v>
      </c>
      <c r="E1491" s="165">
        <v>6.5</v>
      </c>
      <c r="F1491" s="166">
        <v>3.3</v>
      </c>
      <c r="G1491" s="165" t="s">
        <v>15</v>
      </c>
      <c r="H1491" s="165">
        <v>22.1</v>
      </c>
      <c r="I1491" s="165">
        <v>0.6</v>
      </c>
      <c r="J1491" s="165" t="s">
        <v>15</v>
      </c>
      <c r="K1491" s="121" t="s">
        <v>15</v>
      </c>
      <c r="L1491" s="121">
        <v>0</v>
      </c>
      <c r="M1491" s="121">
        <v>16.3</v>
      </c>
    </row>
    <row r="1492" spans="1:14" ht="15.75" x14ac:dyDescent="0.25">
      <c r="A1492" s="118">
        <v>20</v>
      </c>
      <c r="B1492" s="163">
        <v>2.4</v>
      </c>
      <c r="C1492" s="164" t="s">
        <v>15</v>
      </c>
      <c r="D1492" s="165">
        <v>1.5</v>
      </c>
      <c r="E1492" s="165" t="s">
        <v>15</v>
      </c>
      <c r="F1492" s="166">
        <v>3.7</v>
      </c>
      <c r="G1492" s="165" t="s">
        <v>15</v>
      </c>
      <c r="H1492" s="165" t="s">
        <v>15</v>
      </c>
      <c r="I1492" s="165">
        <v>12.3</v>
      </c>
      <c r="J1492" s="165">
        <v>2.7</v>
      </c>
      <c r="K1492" s="168">
        <v>50.4</v>
      </c>
      <c r="L1492" s="121">
        <v>30.9</v>
      </c>
      <c r="M1492" s="121">
        <v>20.100000000000001</v>
      </c>
    </row>
    <row r="1493" spans="1:14" ht="15.75" x14ac:dyDescent="0.25">
      <c r="A1493" s="118">
        <v>21</v>
      </c>
      <c r="B1493" s="163" t="s">
        <v>15</v>
      </c>
      <c r="C1493" s="164">
        <v>61.4</v>
      </c>
      <c r="D1493" s="165">
        <v>36.4</v>
      </c>
      <c r="E1493" s="165">
        <v>9.1999999999999993</v>
      </c>
      <c r="F1493" s="166">
        <v>10.1</v>
      </c>
      <c r="G1493" s="165">
        <v>0</v>
      </c>
      <c r="H1493" s="165">
        <v>40.4</v>
      </c>
      <c r="I1493" s="165">
        <v>0</v>
      </c>
      <c r="J1493" s="165">
        <v>0.9</v>
      </c>
      <c r="K1493" s="168">
        <v>1.8</v>
      </c>
      <c r="L1493" s="121">
        <v>1</v>
      </c>
      <c r="M1493" s="121">
        <v>14.9</v>
      </c>
    </row>
    <row r="1494" spans="1:14" ht="15.75" x14ac:dyDescent="0.25">
      <c r="A1494" s="118">
        <v>22</v>
      </c>
      <c r="B1494" s="163">
        <v>21.8</v>
      </c>
      <c r="C1494" s="164" t="s">
        <v>15</v>
      </c>
      <c r="D1494" s="165" t="s">
        <v>15</v>
      </c>
      <c r="E1494" s="165">
        <v>11.8</v>
      </c>
      <c r="F1494" s="166">
        <v>4.5</v>
      </c>
      <c r="G1494" s="165" t="s">
        <v>15</v>
      </c>
      <c r="H1494" s="165">
        <v>0</v>
      </c>
      <c r="I1494" s="165">
        <v>16.3</v>
      </c>
      <c r="J1494" s="165" t="s">
        <v>15</v>
      </c>
      <c r="K1494" s="121" t="s">
        <v>15</v>
      </c>
      <c r="L1494" s="121" t="s">
        <v>15</v>
      </c>
      <c r="M1494" s="121">
        <v>5.4</v>
      </c>
    </row>
    <row r="1495" spans="1:14" ht="15.75" x14ac:dyDescent="0.25">
      <c r="A1495" s="118">
        <v>23</v>
      </c>
      <c r="B1495" s="163" t="s">
        <v>15</v>
      </c>
      <c r="C1495" s="164">
        <v>19</v>
      </c>
      <c r="D1495" s="165">
        <v>18.899999999999999</v>
      </c>
      <c r="E1495" s="165">
        <v>1</v>
      </c>
      <c r="F1495" s="166">
        <v>23.4</v>
      </c>
      <c r="G1495" s="165">
        <v>16.8</v>
      </c>
      <c r="H1495" s="165">
        <v>0</v>
      </c>
      <c r="I1495" s="165">
        <v>3.3</v>
      </c>
      <c r="J1495" s="165" t="s">
        <v>15</v>
      </c>
      <c r="K1495" s="168">
        <v>1.1000000000000001</v>
      </c>
      <c r="L1495" s="121">
        <v>10.199999999999999</v>
      </c>
      <c r="M1495" s="121">
        <v>1.1000000000000001</v>
      </c>
    </row>
    <row r="1496" spans="1:14" ht="15.75" x14ac:dyDescent="0.25">
      <c r="A1496" s="118">
        <v>24</v>
      </c>
      <c r="B1496" s="163">
        <v>9.4</v>
      </c>
      <c r="C1496" s="164">
        <v>10.5</v>
      </c>
      <c r="D1496" s="165">
        <v>3.4</v>
      </c>
      <c r="E1496" s="165">
        <v>0.8</v>
      </c>
      <c r="F1496" s="166" t="s">
        <v>15</v>
      </c>
      <c r="G1496" s="165">
        <v>8.9</v>
      </c>
      <c r="H1496" s="165">
        <v>90.2</v>
      </c>
      <c r="I1496" s="165">
        <v>0.1</v>
      </c>
      <c r="J1496" s="165">
        <v>7</v>
      </c>
      <c r="K1496" s="168">
        <v>17</v>
      </c>
      <c r="L1496" s="121">
        <v>13.1</v>
      </c>
      <c r="M1496" s="121">
        <v>3.5</v>
      </c>
    </row>
    <row r="1497" spans="1:14" ht="15.75" x14ac:dyDescent="0.25">
      <c r="A1497" s="118">
        <v>25</v>
      </c>
      <c r="B1497" s="163">
        <v>12.8</v>
      </c>
      <c r="C1497" s="164">
        <v>51.1</v>
      </c>
      <c r="D1497" s="165">
        <v>5</v>
      </c>
      <c r="E1497" s="165">
        <v>6.1</v>
      </c>
      <c r="F1497" s="166">
        <v>44</v>
      </c>
      <c r="G1497" s="165">
        <v>13.3</v>
      </c>
      <c r="H1497" s="165" t="s">
        <v>15</v>
      </c>
      <c r="I1497" s="165" t="s">
        <v>15</v>
      </c>
      <c r="J1497" s="165">
        <v>0</v>
      </c>
      <c r="K1497" s="168">
        <v>2.6</v>
      </c>
      <c r="L1497" s="121">
        <v>19.3</v>
      </c>
      <c r="M1497" s="121">
        <v>27</v>
      </c>
    </row>
    <row r="1498" spans="1:14" ht="15.75" x14ac:dyDescent="0.25">
      <c r="A1498" s="118">
        <v>26</v>
      </c>
      <c r="B1498" s="163">
        <v>9.5</v>
      </c>
      <c r="C1498" s="164">
        <v>7.3</v>
      </c>
      <c r="D1498" s="165">
        <v>1.9</v>
      </c>
      <c r="E1498" s="165">
        <v>0.4</v>
      </c>
      <c r="F1498" s="166">
        <v>0</v>
      </c>
      <c r="G1498" s="165">
        <v>2.5</v>
      </c>
      <c r="H1498" s="165">
        <v>52.4</v>
      </c>
      <c r="I1498" s="165" t="s">
        <v>15</v>
      </c>
      <c r="J1498" s="165">
        <v>16.3</v>
      </c>
      <c r="K1498" s="168">
        <v>2.7</v>
      </c>
      <c r="L1498" s="121">
        <v>13.8</v>
      </c>
      <c r="M1498" s="121">
        <v>68.8</v>
      </c>
    </row>
    <row r="1499" spans="1:14" ht="15.75" x14ac:dyDescent="0.25">
      <c r="A1499" s="118">
        <v>27</v>
      </c>
      <c r="B1499" s="163">
        <v>0</v>
      </c>
      <c r="C1499" s="164">
        <v>0.5</v>
      </c>
      <c r="D1499" s="165">
        <v>6</v>
      </c>
      <c r="E1499" s="165">
        <v>8</v>
      </c>
      <c r="F1499" s="166">
        <v>13.1</v>
      </c>
      <c r="G1499" s="165">
        <v>7</v>
      </c>
      <c r="H1499" s="165">
        <v>58.3</v>
      </c>
      <c r="I1499" s="165" t="s">
        <v>15</v>
      </c>
      <c r="J1499" s="165">
        <v>35</v>
      </c>
      <c r="K1499" s="168">
        <v>11.2</v>
      </c>
      <c r="L1499" s="121">
        <v>1.7</v>
      </c>
      <c r="M1499" s="121">
        <v>0</v>
      </c>
    </row>
    <row r="1500" spans="1:14" ht="15.75" x14ac:dyDescent="0.25">
      <c r="A1500" s="118">
        <v>28</v>
      </c>
      <c r="B1500" s="163" t="s">
        <v>15</v>
      </c>
      <c r="C1500" s="164">
        <v>8.1999999999999993</v>
      </c>
      <c r="D1500" s="165">
        <v>4.7</v>
      </c>
      <c r="E1500" s="165">
        <v>1</v>
      </c>
      <c r="F1500" s="166">
        <v>5.4</v>
      </c>
      <c r="G1500" s="165">
        <v>3.7</v>
      </c>
      <c r="H1500" s="165">
        <v>0</v>
      </c>
      <c r="I1500" s="165" t="s">
        <v>15</v>
      </c>
      <c r="J1500" s="165">
        <v>7.3</v>
      </c>
      <c r="K1500" s="168">
        <v>5.3</v>
      </c>
      <c r="L1500" s="121">
        <v>1.5</v>
      </c>
      <c r="M1500" s="121">
        <v>2.7</v>
      </c>
    </row>
    <row r="1501" spans="1:14" ht="15.75" x14ac:dyDescent="0.25">
      <c r="A1501" s="118">
        <v>29</v>
      </c>
      <c r="B1501" s="163">
        <v>0</v>
      </c>
      <c r="C1501" s="125"/>
      <c r="D1501" s="165">
        <v>0</v>
      </c>
      <c r="E1501" s="165">
        <v>30</v>
      </c>
      <c r="F1501" s="166">
        <v>0.9</v>
      </c>
      <c r="G1501" s="165">
        <v>77.8</v>
      </c>
      <c r="H1501" s="165">
        <v>4.4000000000000004</v>
      </c>
      <c r="I1501" s="165" t="s">
        <v>15</v>
      </c>
      <c r="J1501" s="165">
        <v>22</v>
      </c>
      <c r="K1501" s="168">
        <v>28.5</v>
      </c>
      <c r="L1501" s="121">
        <v>7.2</v>
      </c>
      <c r="M1501" s="121" t="s">
        <v>15</v>
      </c>
    </row>
    <row r="1502" spans="1:14" ht="15.75" x14ac:dyDescent="0.25">
      <c r="A1502" s="118">
        <v>30</v>
      </c>
      <c r="B1502" s="169">
        <v>4.2</v>
      </c>
      <c r="C1502" s="125"/>
      <c r="D1502" s="170">
        <v>6.4</v>
      </c>
      <c r="E1502" s="165">
        <v>1.5</v>
      </c>
      <c r="F1502" s="166">
        <v>72.2</v>
      </c>
      <c r="G1502" s="165">
        <v>1</v>
      </c>
      <c r="H1502" s="165">
        <v>11.8</v>
      </c>
      <c r="I1502" s="165" t="s">
        <v>15</v>
      </c>
      <c r="J1502" s="165">
        <v>1</v>
      </c>
      <c r="K1502" s="168">
        <v>14</v>
      </c>
      <c r="L1502" s="121" t="s">
        <v>15</v>
      </c>
      <c r="M1502" s="121">
        <v>0</v>
      </c>
    </row>
    <row r="1503" spans="1:14" ht="15.75" x14ac:dyDescent="0.25">
      <c r="A1503" s="118">
        <v>31</v>
      </c>
      <c r="B1503" s="163">
        <v>11.9</v>
      </c>
      <c r="C1503" s="126"/>
      <c r="D1503" s="171">
        <v>1.3</v>
      </c>
      <c r="E1503" s="126"/>
      <c r="F1503" s="166">
        <v>0.8</v>
      </c>
      <c r="G1503" s="126"/>
      <c r="H1503" s="165" t="s">
        <v>15</v>
      </c>
      <c r="I1503" s="165">
        <v>7.4</v>
      </c>
      <c r="J1503" s="126"/>
      <c r="K1503" s="168">
        <v>9.8000000000000007</v>
      </c>
      <c r="L1503" s="126"/>
      <c r="M1503" s="121" t="s">
        <v>15</v>
      </c>
      <c r="N1503" s="134"/>
    </row>
    <row r="1504" spans="1:14" x14ac:dyDescent="0.2">
      <c r="B1504" s="154"/>
      <c r="C1504" s="154"/>
      <c r="D1504" s="154"/>
      <c r="E1504" s="154"/>
      <c r="F1504" s="154"/>
      <c r="G1504" s="154"/>
      <c r="H1504" s="154"/>
      <c r="I1504" s="154"/>
      <c r="J1504" s="154"/>
      <c r="K1504" s="154"/>
      <c r="L1504" s="154"/>
      <c r="M1504" s="154"/>
      <c r="N1504" s="155"/>
    </row>
    <row r="1506" spans="1:13" ht="16.5" thickBot="1" x14ac:dyDescent="0.3">
      <c r="A1506" s="109" t="s">
        <v>61</v>
      </c>
      <c r="B1506" s="110">
        <v>2014</v>
      </c>
      <c r="C1506" s="111"/>
      <c r="D1506" s="111"/>
      <c r="E1506" s="112"/>
      <c r="F1506" s="113"/>
      <c r="G1506" s="113"/>
      <c r="H1506" s="113"/>
      <c r="I1506" s="111"/>
      <c r="J1506" s="111"/>
      <c r="K1506" s="111"/>
      <c r="L1506" s="111"/>
      <c r="M1506" s="111"/>
    </row>
    <row r="1507" spans="1:13" ht="15" thickBot="1" x14ac:dyDescent="0.25">
      <c r="A1507" s="115" t="s">
        <v>62</v>
      </c>
      <c r="B1507" s="116" t="s">
        <v>63</v>
      </c>
      <c r="C1507" s="116" t="s">
        <v>64</v>
      </c>
      <c r="D1507" s="116" t="s">
        <v>65</v>
      </c>
      <c r="E1507" s="116" t="s">
        <v>66</v>
      </c>
      <c r="F1507" s="116" t="s">
        <v>67</v>
      </c>
      <c r="G1507" s="116" t="s">
        <v>68</v>
      </c>
      <c r="H1507" s="116" t="s">
        <v>69</v>
      </c>
      <c r="I1507" s="116" t="s">
        <v>70</v>
      </c>
      <c r="J1507" s="116" t="s">
        <v>71</v>
      </c>
      <c r="K1507" s="116" t="s">
        <v>72</v>
      </c>
      <c r="L1507" s="116" t="s">
        <v>73</v>
      </c>
      <c r="M1507" s="117" t="s">
        <v>74</v>
      </c>
    </row>
    <row r="1508" spans="1:13" ht="16.5" thickTop="1" x14ac:dyDescent="0.25">
      <c r="A1508" s="118">
        <v>1</v>
      </c>
      <c r="B1508" s="119">
        <v>1.4</v>
      </c>
      <c r="C1508" s="119">
        <v>1.7</v>
      </c>
      <c r="D1508" s="120">
        <v>1.8</v>
      </c>
      <c r="E1508" s="120">
        <v>15</v>
      </c>
      <c r="F1508" s="120">
        <v>18.100000000000001</v>
      </c>
      <c r="G1508" s="120">
        <v>21.5</v>
      </c>
      <c r="H1508" s="120">
        <v>6.3</v>
      </c>
      <c r="I1508" s="120">
        <v>83.2</v>
      </c>
      <c r="J1508" s="120" t="s">
        <v>15</v>
      </c>
      <c r="K1508" s="120">
        <v>11.399999999999999</v>
      </c>
      <c r="L1508" s="120">
        <v>29.3</v>
      </c>
      <c r="M1508" s="120">
        <v>36.6</v>
      </c>
    </row>
    <row r="1509" spans="1:13" ht="15.75" x14ac:dyDescent="0.25">
      <c r="A1509" s="118">
        <v>2</v>
      </c>
      <c r="B1509" s="119">
        <v>10</v>
      </c>
      <c r="C1509" s="119">
        <v>0</v>
      </c>
      <c r="D1509" s="120" t="s">
        <v>15</v>
      </c>
      <c r="E1509" s="120">
        <v>13.2</v>
      </c>
      <c r="F1509" s="120">
        <v>34</v>
      </c>
      <c r="G1509" s="120" t="s">
        <v>15</v>
      </c>
      <c r="H1509" s="120" t="s">
        <v>15</v>
      </c>
      <c r="I1509" s="120">
        <v>28.9</v>
      </c>
      <c r="J1509" s="120" t="s">
        <v>15</v>
      </c>
      <c r="K1509" s="120" t="s">
        <v>15</v>
      </c>
      <c r="L1509" s="120">
        <v>33.799999999999997</v>
      </c>
      <c r="M1509" s="120" t="s">
        <v>15</v>
      </c>
    </row>
    <row r="1510" spans="1:13" ht="15.75" x14ac:dyDescent="0.25">
      <c r="A1510" s="118">
        <v>3</v>
      </c>
      <c r="B1510" s="119">
        <v>2.1</v>
      </c>
      <c r="C1510" s="119" t="s">
        <v>15</v>
      </c>
      <c r="D1510" s="120" t="s">
        <v>15</v>
      </c>
      <c r="E1510" s="120" t="s">
        <v>15</v>
      </c>
      <c r="F1510" s="121" t="s">
        <v>15</v>
      </c>
      <c r="G1510" s="121" t="s">
        <v>15</v>
      </c>
      <c r="H1510" s="121">
        <v>8.1999999999999993</v>
      </c>
      <c r="I1510" s="121" t="s">
        <v>92</v>
      </c>
      <c r="J1510" s="121" t="s">
        <v>93</v>
      </c>
      <c r="K1510" s="121">
        <v>12.2</v>
      </c>
      <c r="L1510" s="121" t="s">
        <v>15</v>
      </c>
      <c r="M1510" s="121">
        <v>52.800000000000004</v>
      </c>
    </row>
    <row r="1511" spans="1:13" ht="15.75" x14ac:dyDescent="0.25">
      <c r="A1511" s="118">
        <v>4</v>
      </c>
      <c r="B1511" s="122">
        <v>0</v>
      </c>
      <c r="C1511" s="122">
        <v>0.2</v>
      </c>
      <c r="D1511" s="121">
        <v>1.3</v>
      </c>
      <c r="E1511" s="121">
        <v>7.6</v>
      </c>
      <c r="F1511" s="121" t="s">
        <v>15</v>
      </c>
      <c r="G1511" s="121">
        <v>0.5</v>
      </c>
      <c r="H1511" s="121">
        <v>51.3</v>
      </c>
      <c r="I1511" s="121">
        <v>5.4</v>
      </c>
      <c r="J1511" s="121">
        <v>26.200000000000003</v>
      </c>
      <c r="K1511" s="121" t="s">
        <v>15</v>
      </c>
      <c r="L1511" s="121">
        <v>4.4000000000000004</v>
      </c>
      <c r="M1511" s="121">
        <v>1.9999999999999998</v>
      </c>
    </row>
    <row r="1512" spans="1:13" ht="15.75" x14ac:dyDescent="0.25">
      <c r="A1512" s="118">
        <v>5</v>
      </c>
      <c r="B1512" s="122">
        <v>16.899999999999999</v>
      </c>
      <c r="C1512" s="122" t="s">
        <v>15</v>
      </c>
      <c r="D1512" s="121" t="s">
        <v>15</v>
      </c>
      <c r="E1512" s="121">
        <v>7.8000000000000007</v>
      </c>
      <c r="F1512" s="121" t="s">
        <v>15</v>
      </c>
      <c r="G1512" s="121">
        <v>34.4</v>
      </c>
      <c r="H1512" s="121">
        <v>84.7</v>
      </c>
      <c r="I1512" s="121">
        <v>1.2</v>
      </c>
      <c r="J1512" s="121">
        <v>17.399999999999999</v>
      </c>
      <c r="K1512" s="121">
        <v>7.6</v>
      </c>
      <c r="L1512" s="121">
        <v>1.8</v>
      </c>
      <c r="M1512" s="121">
        <v>33.4</v>
      </c>
    </row>
    <row r="1513" spans="1:13" ht="15.75" x14ac:dyDescent="0.25">
      <c r="A1513" s="118">
        <v>6</v>
      </c>
      <c r="B1513" s="122">
        <v>1.7</v>
      </c>
      <c r="C1513" s="122">
        <v>0</v>
      </c>
      <c r="D1513" s="121" t="s">
        <v>15</v>
      </c>
      <c r="E1513" s="121">
        <v>1.7</v>
      </c>
      <c r="F1513" s="121">
        <v>4.5999999999999996</v>
      </c>
      <c r="G1513" s="121" t="s">
        <v>15</v>
      </c>
      <c r="H1513" s="121">
        <v>12.700000000000001</v>
      </c>
      <c r="I1513" s="121">
        <v>0.9</v>
      </c>
      <c r="J1513" s="121">
        <v>6.3999999999999995</v>
      </c>
      <c r="K1513" s="121">
        <v>4.5</v>
      </c>
      <c r="L1513" s="121" t="s">
        <v>15</v>
      </c>
      <c r="M1513" s="121">
        <v>0.8</v>
      </c>
    </row>
    <row r="1514" spans="1:13" ht="15.75" x14ac:dyDescent="0.25">
      <c r="A1514" s="118">
        <v>7</v>
      </c>
      <c r="B1514" s="122" t="s">
        <v>15</v>
      </c>
      <c r="C1514" s="122" t="s">
        <v>15</v>
      </c>
      <c r="D1514" s="121" t="s">
        <v>15</v>
      </c>
      <c r="E1514" s="121">
        <v>11.8</v>
      </c>
      <c r="F1514" s="121" t="s">
        <v>15</v>
      </c>
      <c r="G1514" s="121" t="s">
        <v>94</v>
      </c>
      <c r="H1514" s="121">
        <v>43.7</v>
      </c>
      <c r="I1514" s="121" t="s">
        <v>15</v>
      </c>
      <c r="J1514" s="121">
        <v>31</v>
      </c>
      <c r="K1514" s="121" t="s">
        <v>15</v>
      </c>
      <c r="L1514" s="121" t="s">
        <v>15</v>
      </c>
      <c r="M1514" s="121">
        <v>84</v>
      </c>
    </row>
    <row r="1515" spans="1:13" ht="15.75" x14ac:dyDescent="0.25">
      <c r="A1515" s="118">
        <v>8</v>
      </c>
      <c r="B1515" s="122">
        <v>11</v>
      </c>
      <c r="C1515" s="122">
        <v>4</v>
      </c>
      <c r="D1515" s="121" t="s">
        <v>15</v>
      </c>
      <c r="E1515" s="121">
        <v>17.8</v>
      </c>
      <c r="F1515" s="121" t="s">
        <v>15</v>
      </c>
      <c r="G1515" s="121" t="s">
        <v>15</v>
      </c>
      <c r="H1515" s="121" t="s">
        <v>15</v>
      </c>
      <c r="I1515" s="121" t="s">
        <v>15</v>
      </c>
      <c r="J1515" s="121">
        <v>1.8</v>
      </c>
      <c r="K1515" s="121" t="s">
        <v>15</v>
      </c>
      <c r="L1515" s="121" t="s">
        <v>15</v>
      </c>
      <c r="M1515" s="121">
        <v>8.6</v>
      </c>
    </row>
    <row r="1516" spans="1:13" ht="15.75" x14ac:dyDescent="0.25">
      <c r="A1516" s="118">
        <v>9</v>
      </c>
      <c r="B1516" s="121" t="s">
        <v>15</v>
      </c>
      <c r="C1516" s="122">
        <v>56</v>
      </c>
      <c r="D1516" s="121" t="s">
        <v>15</v>
      </c>
      <c r="E1516" s="121" t="s">
        <v>15</v>
      </c>
      <c r="F1516" s="121">
        <v>5.0999999999999996</v>
      </c>
      <c r="G1516" s="121">
        <v>4.4000000000000004</v>
      </c>
      <c r="H1516" s="121">
        <v>32.5</v>
      </c>
      <c r="I1516" s="121">
        <v>5</v>
      </c>
      <c r="J1516" s="121">
        <v>1.8</v>
      </c>
      <c r="K1516" s="121" t="s">
        <v>15</v>
      </c>
      <c r="L1516" s="121" t="s">
        <v>95</v>
      </c>
      <c r="M1516" s="121">
        <v>15.4</v>
      </c>
    </row>
    <row r="1517" spans="1:13" ht="15.75" x14ac:dyDescent="0.25">
      <c r="A1517" s="118">
        <v>10</v>
      </c>
      <c r="B1517" s="121">
        <v>0.5</v>
      </c>
      <c r="C1517" s="122">
        <v>26.5</v>
      </c>
      <c r="D1517" s="121" t="s">
        <v>15</v>
      </c>
      <c r="E1517" s="121">
        <v>43.8</v>
      </c>
      <c r="F1517" s="121">
        <v>22.400000000000002</v>
      </c>
      <c r="G1517" s="121">
        <v>37.4</v>
      </c>
      <c r="H1517" s="121">
        <v>12.6</v>
      </c>
      <c r="I1517" s="121">
        <v>3.6</v>
      </c>
      <c r="J1517" s="121" t="s">
        <v>96</v>
      </c>
      <c r="K1517" s="121">
        <v>2.4</v>
      </c>
      <c r="L1517" s="121">
        <v>17.5</v>
      </c>
      <c r="M1517" s="121" t="s">
        <v>15</v>
      </c>
    </row>
    <row r="1518" spans="1:13" ht="15.75" x14ac:dyDescent="0.25">
      <c r="A1518" s="118">
        <v>11</v>
      </c>
      <c r="B1518" s="121">
        <v>1.7</v>
      </c>
      <c r="C1518" s="122">
        <v>4.8</v>
      </c>
      <c r="D1518" s="121" t="s">
        <v>15</v>
      </c>
      <c r="E1518" s="121" t="s">
        <v>15</v>
      </c>
      <c r="F1518" s="121">
        <v>21.7</v>
      </c>
      <c r="G1518" s="121">
        <v>17</v>
      </c>
      <c r="H1518" s="121">
        <v>56</v>
      </c>
      <c r="I1518" s="121" t="s">
        <v>15</v>
      </c>
      <c r="J1518" s="121">
        <v>42.7</v>
      </c>
      <c r="K1518" s="121" t="s">
        <v>15</v>
      </c>
      <c r="L1518" s="121">
        <v>3.3</v>
      </c>
      <c r="M1518" s="121">
        <v>44.3</v>
      </c>
    </row>
    <row r="1519" spans="1:13" ht="15.75" x14ac:dyDescent="0.25">
      <c r="A1519" s="118">
        <v>12</v>
      </c>
      <c r="B1519" s="121">
        <v>0</v>
      </c>
      <c r="C1519" s="122">
        <v>0.6</v>
      </c>
      <c r="D1519" s="121">
        <v>0</v>
      </c>
      <c r="E1519" s="121" t="s">
        <v>15</v>
      </c>
      <c r="F1519" s="121" t="s">
        <v>97</v>
      </c>
      <c r="G1519" s="121" t="s">
        <v>15</v>
      </c>
      <c r="H1519" s="121">
        <v>38.799999999999997</v>
      </c>
      <c r="I1519" s="121">
        <v>1</v>
      </c>
      <c r="J1519" s="121">
        <v>3.2</v>
      </c>
      <c r="K1519" s="121">
        <v>1.2</v>
      </c>
      <c r="L1519" s="121">
        <v>9.6999999999999993</v>
      </c>
      <c r="M1519" s="121">
        <v>0.6</v>
      </c>
    </row>
    <row r="1520" spans="1:13" ht="15.75" x14ac:dyDescent="0.25">
      <c r="A1520" s="118">
        <v>13</v>
      </c>
      <c r="B1520" s="122">
        <v>35.200000000000003</v>
      </c>
      <c r="C1520" s="122" t="s">
        <v>15</v>
      </c>
      <c r="D1520" s="121">
        <v>3.9</v>
      </c>
      <c r="E1520" s="121">
        <v>66</v>
      </c>
      <c r="F1520" s="121">
        <v>0.4</v>
      </c>
      <c r="G1520" s="121">
        <v>13</v>
      </c>
      <c r="H1520" s="121">
        <v>53.3</v>
      </c>
      <c r="I1520" s="121">
        <v>5.5</v>
      </c>
      <c r="J1520" s="121" t="s">
        <v>15</v>
      </c>
      <c r="K1520" s="121">
        <v>2</v>
      </c>
      <c r="L1520" s="121" t="s">
        <v>15</v>
      </c>
      <c r="M1520" s="121">
        <v>0.5</v>
      </c>
    </row>
    <row r="1521" spans="1:13" ht="15.75" x14ac:dyDescent="0.25">
      <c r="A1521" s="118">
        <v>14</v>
      </c>
      <c r="B1521" s="121">
        <v>37.5</v>
      </c>
      <c r="C1521" s="122">
        <v>4.5</v>
      </c>
      <c r="D1521" s="121" t="s">
        <v>15</v>
      </c>
      <c r="E1521" s="121">
        <v>59.6</v>
      </c>
      <c r="F1521" s="121">
        <v>2.6</v>
      </c>
      <c r="G1521" s="121">
        <v>3.8</v>
      </c>
      <c r="H1521" s="121">
        <v>8.6999999999999993</v>
      </c>
      <c r="I1521" s="121">
        <v>35.200000000000003</v>
      </c>
      <c r="J1521" s="121">
        <v>0.5</v>
      </c>
      <c r="K1521" s="121" t="s">
        <v>98</v>
      </c>
      <c r="L1521" s="121">
        <v>5.8</v>
      </c>
      <c r="M1521" s="121" t="s">
        <v>15</v>
      </c>
    </row>
    <row r="1522" spans="1:13" ht="15.75" x14ac:dyDescent="0.25">
      <c r="A1522" s="118">
        <v>15</v>
      </c>
      <c r="B1522" s="121">
        <v>2.8</v>
      </c>
      <c r="C1522" s="122">
        <v>1.8</v>
      </c>
      <c r="D1522" s="121">
        <v>1.8</v>
      </c>
      <c r="E1522" s="121">
        <v>4.2</v>
      </c>
      <c r="F1522" s="121">
        <v>29.5</v>
      </c>
      <c r="G1522" s="121" t="s">
        <v>15</v>
      </c>
      <c r="H1522" s="121" t="s">
        <v>15</v>
      </c>
      <c r="I1522" s="121">
        <v>6.4</v>
      </c>
      <c r="J1522" s="121">
        <v>2.8</v>
      </c>
      <c r="K1522" s="121" t="s">
        <v>15</v>
      </c>
      <c r="L1522" s="121" t="s">
        <v>15</v>
      </c>
      <c r="M1522" s="121">
        <v>0.6</v>
      </c>
    </row>
    <row r="1523" spans="1:13" ht="15.75" x14ac:dyDescent="0.25">
      <c r="A1523" s="118">
        <v>16</v>
      </c>
      <c r="B1523" s="123" t="s">
        <v>15</v>
      </c>
      <c r="C1523" s="122">
        <v>13.2</v>
      </c>
      <c r="D1523" s="121">
        <v>6.6</v>
      </c>
      <c r="E1523" s="121">
        <v>1.1000000000000001</v>
      </c>
      <c r="F1523" s="121">
        <v>5</v>
      </c>
      <c r="G1523" s="121">
        <v>36.700000000000003</v>
      </c>
      <c r="H1523" s="121">
        <v>28.299999999999997</v>
      </c>
      <c r="I1523" s="121" t="s">
        <v>15</v>
      </c>
      <c r="J1523" s="121" t="s">
        <v>15</v>
      </c>
      <c r="K1523" s="121">
        <v>7.2</v>
      </c>
      <c r="L1523" s="121" t="s">
        <v>15</v>
      </c>
      <c r="M1523" s="121">
        <v>28.1</v>
      </c>
    </row>
    <row r="1524" spans="1:13" ht="15.75" x14ac:dyDescent="0.25">
      <c r="A1524" s="118">
        <v>17</v>
      </c>
      <c r="B1524" s="124">
        <v>0</v>
      </c>
      <c r="C1524" s="122">
        <v>1</v>
      </c>
      <c r="D1524" s="121">
        <v>6.1999999999999993</v>
      </c>
      <c r="E1524" s="121">
        <v>3.6</v>
      </c>
      <c r="F1524" s="121">
        <v>6.5</v>
      </c>
      <c r="G1524" s="121" t="s">
        <v>15</v>
      </c>
      <c r="H1524" s="121">
        <v>21.2</v>
      </c>
      <c r="I1524" s="121" t="s">
        <v>99</v>
      </c>
      <c r="J1524" s="121">
        <v>2</v>
      </c>
      <c r="K1524" s="121" t="s">
        <v>15</v>
      </c>
      <c r="L1524" s="121">
        <v>1.6</v>
      </c>
      <c r="M1524" s="121" t="s">
        <v>15</v>
      </c>
    </row>
    <row r="1525" spans="1:13" ht="15.75" x14ac:dyDescent="0.25">
      <c r="A1525" s="118">
        <v>18</v>
      </c>
      <c r="B1525" s="121" t="s">
        <v>15</v>
      </c>
      <c r="C1525" s="122" t="s">
        <v>15</v>
      </c>
      <c r="D1525" s="121" t="s">
        <v>100</v>
      </c>
      <c r="E1525" s="121">
        <v>24.2</v>
      </c>
      <c r="F1525" s="121">
        <v>5.5</v>
      </c>
      <c r="G1525" s="121">
        <v>17.100000000000001</v>
      </c>
      <c r="H1525" s="121">
        <v>2.5</v>
      </c>
      <c r="I1525" s="121">
        <v>2.4</v>
      </c>
      <c r="J1525" s="121" t="s">
        <v>15</v>
      </c>
      <c r="K1525" s="121" t="s">
        <v>15</v>
      </c>
      <c r="L1525" s="121">
        <v>23.999999999999996</v>
      </c>
      <c r="M1525" s="121">
        <v>2.4000000000000004</v>
      </c>
    </row>
    <row r="1526" spans="1:13" ht="15.75" x14ac:dyDescent="0.25">
      <c r="A1526" s="118">
        <v>19</v>
      </c>
      <c r="B1526" s="121" t="s">
        <v>15</v>
      </c>
      <c r="C1526" s="122">
        <v>3</v>
      </c>
      <c r="D1526" s="121">
        <v>5.9</v>
      </c>
      <c r="E1526" s="121">
        <v>1.4</v>
      </c>
      <c r="F1526" s="121">
        <v>26.7</v>
      </c>
      <c r="G1526" s="121" t="s">
        <v>15</v>
      </c>
      <c r="H1526" s="121" t="s">
        <v>15</v>
      </c>
      <c r="I1526" s="121" t="s">
        <v>15</v>
      </c>
      <c r="J1526" s="121" t="s">
        <v>15</v>
      </c>
      <c r="K1526" s="121">
        <v>3.6</v>
      </c>
      <c r="L1526" s="121">
        <v>0.4</v>
      </c>
      <c r="M1526" s="121">
        <v>3.8</v>
      </c>
    </row>
    <row r="1527" spans="1:13" ht="15.75" x14ac:dyDescent="0.25">
      <c r="A1527" s="118">
        <v>20</v>
      </c>
      <c r="B1527" s="121">
        <v>20</v>
      </c>
      <c r="C1527" s="122" t="s">
        <v>15</v>
      </c>
      <c r="D1527" s="121">
        <v>21.200000000000003</v>
      </c>
      <c r="E1527" s="121" t="s">
        <v>15</v>
      </c>
      <c r="F1527" s="121" t="s">
        <v>15</v>
      </c>
      <c r="G1527" s="121" t="s">
        <v>15</v>
      </c>
      <c r="H1527" s="121" t="s">
        <v>15</v>
      </c>
      <c r="I1527" s="121">
        <v>48</v>
      </c>
      <c r="J1527" s="121" t="s">
        <v>15</v>
      </c>
      <c r="K1527" s="121">
        <v>5.4</v>
      </c>
      <c r="L1527" s="121">
        <v>8</v>
      </c>
      <c r="M1527" s="121" t="s">
        <v>92</v>
      </c>
    </row>
    <row r="1528" spans="1:13" ht="15.75" x14ac:dyDescent="0.25">
      <c r="A1528" s="118">
        <v>21</v>
      </c>
      <c r="B1528" s="121">
        <v>7.5</v>
      </c>
      <c r="C1528" s="122" t="s">
        <v>15</v>
      </c>
      <c r="D1528" s="121">
        <v>3.9</v>
      </c>
      <c r="E1528" s="121">
        <v>14.7</v>
      </c>
      <c r="F1528" s="121">
        <v>16.2</v>
      </c>
      <c r="G1528" s="121">
        <v>1.2</v>
      </c>
      <c r="H1528" s="121" t="s">
        <v>15</v>
      </c>
      <c r="I1528" s="121">
        <v>2.5999999999999996</v>
      </c>
      <c r="J1528" s="121" t="s">
        <v>15</v>
      </c>
      <c r="K1528" s="121">
        <v>1.8</v>
      </c>
      <c r="L1528" s="121">
        <v>13.200000000000001</v>
      </c>
      <c r="M1528" s="121">
        <v>7.5</v>
      </c>
    </row>
    <row r="1529" spans="1:13" ht="15.75" x14ac:dyDescent="0.25">
      <c r="A1529" s="118">
        <v>22</v>
      </c>
      <c r="B1529" s="121">
        <v>40.400000000000006</v>
      </c>
      <c r="C1529" s="122" t="s">
        <v>15</v>
      </c>
      <c r="D1529" s="121">
        <v>7.3</v>
      </c>
      <c r="E1529" s="121">
        <v>111.7</v>
      </c>
      <c r="F1529" s="121" t="s">
        <v>15</v>
      </c>
      <c r="G1529" s="121" t="s">
        <v>15</v>
      </c>
      <c r="H1529" s="121">
        <v>31.5</v>
      </c>
      <c r="I1529" s="121">
        <v>1.4</v>
      </c>
      <c r="J1529" s="121">
        <v>11.799999999999999</v>
      </c>
      <c r="K1529" s="121">
        <v>18.8</v>
      </c>
      <c r="L1529" s="121" t="s">
        <v>15</v>
      </c>
      <c r="M1529" s="121">
        <v>0.4</v>
      </c>
    </row>
    <row r="1530" spans="1:13" ht="15.75" x14ac:dyDescent="0.25">
      <c r="A1530" s="118">
        <v>23</v>
      </c>
      <c r="B1530" s="121">
        <v>34.6</v>
      </c>
      <c r="C1530" s="122" t="s">
        <v>15</v>
      </c>
      <c r="D1530" s="121" t="s">
        <v>15</v>
      </c>
      <c r="E1530" s="121">
        <v>17.5</v>
      </c>
      <c r="F1530" s="121">
        <v>38.4</v>
      </c>
      <c r="G1530" s="121" t="s">
        <v>15</v>
      </c>
      <c r="H1530" s="121">
        <v>5.9</v>
      </c>
      <c r="I1530" s="121">
        <v>1.8</v>
      </c>
      <c r="J1530" s="121" t="s">
        <v>15</v>
      </c>
      <c r="K1530" s="121">
        <v>1.3</v>
      </c>
      <c r="L1530" s="121">
        <v>12.400000000000002</v>
      </c>
      <c r="M1530" s="121">
        <v>5.1999999999999993</v>
      </c>
    </row>
    <row r="1531" spans="1:13" ht="15.75" x14ac:dyDescent="0.25">
      <c r="A1531" s="118">
        <v>24</v>
      </c>
      <c r="B1531" s="122">
        <v>49.4</v>
      </c>
      <c r="C1531" s="122">
        <v>5</v>
      </c>
      <c r="D1531" s="121">
        <v>49.9</v>
      </c>
      <c r="E1531" s="121">
        <v>24</v>
      </c>
      <c r="F1531" s="121">
        <v>2</v>
      </c>
      <c r="G1531" s="121">
        <v>5.8</v>
      </c>
      <c r="H1531" s="121" t="s">
        <v>15</v>
      </c>
      <c r="I1531" s="121" t="s">
        <v>15</v>
      </c>
      <c r="J1531" s="121">
        <v>1</v>
      </c>
      <c r="K1531" s="121">
        <v>13.399999999999999</v>
      </c>
      <c r="L1531" s="121" t="s">
        <v>15</v>
      </c>
      <c r="M1531" s="121" t="s">
        <v>101</v>
      </c>
    </row>
    <row r="1532" spans="1:13" ht="15.75" x14ac:dyDescent="0.25">
      <c r="A1532" s="118">
        <v>25</v>
      </c>
      <c r="B1532" s="122">
        <v>0</v>
      </c>
      <c r="C1532" s="122">
        <v>38.799999999999997</v>
      </c>
      <c r="D1532" s="121">
        <v>0</v>
      </c>
      <c r="E1532" s="121" t="s">
        <v>15</v>
      </c>
      <c r="F1532" s="121" t="s">
        <v>15</v>
      </c>
      <c r="G1532" s="121" t="s">
        <v>15</v>
      </c>
      <c r="H1532" s="121" t="s">
        <v>92</v>
      </c>
      <c r="I1532" s="121">
        <v>2</v>
      </c>
      <c r="J1532" s="121" t="s">
        <v>15</v>
      </c>
      <c r="K1532" s="121">
        <v>0.4</v>
      </c>
      <c r="L1532" s="121">
        <v>2.8</v>
      </c>
      <c r="M1532" s="121" t="s">
        <v>15</v>
      </c>
    </row>
    <row r="1533" spans="1:13" ht="15.75" x14ac:dyDescent="0.25">
      <c r="A1533" s="118">
        <v>26</v>
      </c>
      <c r="B1533" s="121">
        <v>5.8</v>
      </c>
      <c r="C1533" s="122" t="s">
        <v>15</v>
      </c>
      <c r="D1533" s="121" t="s">
        <v>100</v>
      </c>
      <c r="E1533" s="121">
        <v>0.5</v>
      </c>
      <c r="F1533" s="121">
        <v>4.5999999999999996</v>
      </c>
      <c r="G1533" s="121">
        <v>1.2</v>
      </c>
      <c r="H1533" s="121">
        <v>24.4</v>
      </c>
      <c r="I1533" s="121">
        <v>32.6</v>
      </c>
      <c r="J1533" s="121" t="s">
        <v>15</v>
      </c>
      <c r="K1533" s="121">
        <v>34.299999999999997</v>
      </c>
      <c r="L1533" s="121">
        <v>32.1</v>
      </c>
      <c r="M1533" s="121">
        <v>0.7</v>
      </c>
    </row>
    <row r="1534" spans="1:13" ht="15.75" x14ac:dyDescent="0.25">
      <c r="A1534" s="118">
        <v>27</v>
      </c>
      <c r="B1534" s="122" t="s">
        <v>15</v>
      </c>
      <c r="C1534" s="122" t="s">
        <v>15</v>
      </c>
      <c r="D1534" s="121">
        <v>9.3000000000000007</v>
      </c>
      <c r="E1534" s="121">
        <v>15.100000000000001</v>
      </c>
      <c r="F1534" s="121" t="s">
        <v>15</v>
      </c>
      <c r="G1534" s="121" t="s">
        <v>15</v>
      </c>
      <c r="H1534" s="121">
        <v>51</v>
      </c>
      <c r="I1534" s="121">
        <v>13.6</v>
      </c>
      <c r="J1534" s="121">
        <v>0.8</v>
      </c>
      <c r="K1534" s="121">
        <v>98.6</v>
      </c>
      <c r="L1534" s="121">
        <v>8.6</v>
      </c>
      <c r="M1534" s="121" t="s">
        <v>15</v>
      </c>
    </row>
    <row r="1535" spans="1:13" ht="15.75" x14ac:dyDescent="0.25">
      <c r="A1535" s="118">
        <v>28</v>
      </c>
      <c r="B1535" s="121" t="s">
        <v>15</v>
      </c>
      <c r="C1535" s="122" t="s">
        <v>15</v>
      </c>
      <c r="D1535" s="121">
        <v>15.6</v>
      </c>
      <c r="E1535" s="121">
        <v>57.3</v>
      </c>
      <c r="F1535" s="121">
        <v>2</v>
      </c>
      <c r="G1535" s="121">
        <v>61.2</v>
      </c>
      <c r="H1535" s="121">
        <v>12.8</v>
      </c>
      <c r="I1535" s="121" t="s">
        <v>15</v>
      </c>
      <c r="J1535" s="121" t="s">
        <v>15</v>
      </c>
      <c r="K1535" s="121">
        <v>44.2</v>
      </c>
      <c r="L1535" s="121">
        <v>5.3</v>
      </c>
      <c r="M1535" s="121">
        <v>22.8</v>
      </c>
    </row>
    <row r="1536" spans="1:13" ht="15.75" x14ac:dyDescent="0.25">
      <c r="A1536" s="118">
        <v>29</v>
      </c>
      <c r="B1536" s="122" t="s">
        <v>15</v>
      </c>
      <c r="C1536" s="125"/>
      <c r="D1536" s="121">
        <v>1.2</v>
      </c>
      <c r="E1536" s="121" t="s">
        <v>15</v>
      </c>
      <c r="F1536" s="121">
        <v>4.5</v>
      </c>
      <c r="G1536" s="121">
        <v>2.5</v>
      </c>
      <c r="H1536" s="121" t="s">
        <v>15</v>
      </c>
      <c r="I1536" s="121" t="s">
        <v>15</v>
      </c>
      <c r="J1536" s="121">
        <v>4.5999999999999996</v>
      </c>
      <c r="K1536" s="121">
        <v>1.4</v>
      </c>
      <c r="L1536" s="121">
        <v>5.2</v>
      </c>
      <c r="M1536" s="121" t="s">
        <v>15</v>
      </c>
    </row>
    <row r="1537" spans="1:14" ht="15.75" x14ac:dyDescent="0.25">
      <c r="A1537" s="118">
        <v>30</v>
      </c>
      <c r="B1537" s="122" t="s">
        <v>15</v>
      </c>
      <c r="C1537" s="125"/>
      <c r="D1537" s="121" t="s">
        <v>15</v>
      </c>
      <c r="E1537" s="121" t="s">
        <v>15</v>
      </c>
      <c r="F1537" s="121">
        <v>1.8</v>
      </c>
      <c r="G1537" s="121">
        <v>1.8</v>
      </c>
      <c r="H1537" s="121" t="s">
        <v>15</v>
      </c>
      <c r="I1537" s="121" t="s">
        <v>15</v>
      </c>
      <c r="J1537" s="121" t="s">
        <v>15</v>
      </c>
      <c r="K1537" s="121">
        <v>9</v>
      </c>
      <c r="L1537" s="121">
        <v>2.2000000000000002</v>
      </c>
      <c r="M1537" s="121" t="s">
        <v>15</v>
      </c>
    </row>
    <row r="1538" spans="1:14" ht="15.75" x14ac:dyDescent="0.25">
      <c r="A1538" s="118">
        <v>31</v>
      </c>
      <c r="B1538" s="121" t="s">
        <v>15</v>
      </c>
      <c r="C1538" s="126"/>
      <c r="D1538" s="121">
        <v>13.5</v>
      </c>
      <c r="E1538" s="126"/>
      <c r="F1538" s="121">
        <v>4.0999999999999996</v>
      </c>
      <c r="G1538" s="126"/>
      <c r="H1538" s="121" t="s">
        <v>15</v>
      </c>
      <c r="I1538" s="121">
        <v>111.1</v>
      </c>
      <c r="J1538" s="126"/>
      <c r="K1538" s="121">
        <v>13.4</v>
      </c>
      <c r="L1538" s="126"/>
      <c r="M1538" s="121">
        <v>17.399999999999999</v>
      </c>
      <c r="N1538" s="134"/>
    </row>
    <row r="1539" spans="1:14" x14ac:dyDescent="0.2">
      <c r="B1539" s="172"/>
      <c r="C1539" s="172"/>
      <c r="D1539" s="172"/>
      <c r="E1539" s="172"/>
      <c r="F1539" s="172"/>
      <c r="G1539" s="172"/>
      <c r="H1539" s="172"/>
      <c r="I1539" s="172"/>
      <c r="J1539" s="172"/>
      <c r="K1539" s="172"/>
      <c r="L1539" s="172"/>
      <c r="M1539" s="172"/>
      <c r="N1539" s="173"/>
    </row>
    <row r="1541" spans="1:14" ht="16.5" thickBot="1" x14ac:dyDescent="0.3">
      <c r="A1541" s="109" t="s">
        <v>61</v>
      </c>
      <c r="B1541" s="110">
        <v>2015</v>
      </c>
      <c r="C1541" s="111"/>
      <c r="D1541" s="111"/>
      <c r="E1541" s="112"/>
      <c r="F1541" s="113"/>
      <c r="G1541" s="113"/>
      <c r="H1541" s="113"/>
      <c r="I1541" s="111"/>
      <c r="J1541" s="111"/>
      <c r="K1541" s="111"/>
      <c r="L1541" s="111"/>
      <c r="M1541" s="111"/>
    </row>
    <row r="1542" spans="1:14" ht="15" thickBot="1" x14ac:dyDescent="0.25">
      <c r="A1542" s="115" t="s">
        <v>62</v>
      </c>
      <c r="B1542" s="116" t="s">
        <v>63</v>
      </c>
      <c r="C1542" s="116" t="s">
        <v>64</v>
      </c>
      <c r="D1542" s="116" t="s">
        <v>65</v>
      </c>
      <c r="E1542" s="116" t="s">
        <v>66</v>
      </c>
      <c r="F1542" s="116" t="s">
        <v>67</v>
      </c>
      <c r="G1542" s="116" t="s">
        <v>68</v>
      </c>
      <c r="H1542" s="116" t="s">
        <v>69</v>
      </c>
      <c r="I1542" s="116" t="s">
        <v>70</v>
      </c>
      <c r="J1542" s="116" t="s">
        <v>71</v>
      </c>
      <c r="K1542" s="116" t="s">
        <v>72</v>
      </c>
      <c r="L1542" s="116" t="s">
        <v>73</v>
      </c>
      <c r="M1542" s="117" t="s">
        <v>74</v>
      </c>
    </row>
    <row r="1543" spans="1:14" ht="16.5" thickTop="1" x14ac:dyDescent="0.25">
      <c r="A1543" s="118">
        <v>1</v>
      </c>
      <c r="B1543" s="119">
        <v>42.8</v>
      </c>
      <c r="C1543" s="119">
        <v>9.6</v>
      </c>
      <c r="D1543" s="120">
        <v>1.1000000000000001</v>
      </c>
      <c r="E1543" s="120">
        <v>26</v>
      </c>
      <c r="F1543" s="120">
        <v>12.6</v>
      </c>
      <c r="G1543" s="120" t="s">
        <v>86</v>
      </c>
      <c r="H1543" s="120" t="s">
        <v>15</v>
      </c>
      <c r="I1543" s="120">
        <v>41.3</v>
      </c>
      <c r="J1543" s="120">
        <v>0.8</v>
      </c>
      <c r="K1543" s="120">
        <v>6</v>
      </c>
      <c r="L1543" s="120">
        <v>2.4</v>
      </c>
      <c r="M1543" s="120">
        <v>0</v>
      </c>
    </row>
    <row r="1544" spans="1:14" ht="15.75" x14ac:dyDescent="0.25">
      <c r="A1544" s="118">
        <v>2</v>
      </c>
      <c r="B1544" s="119">
        <v>21.4</v>
      </c>
      <c r="C1544" s="119" t="s">
        <v>15</v>
      </c>
      <c r="D1544" s="120" t="s">
        <v>15</v>
      </c>
      <c r="E1544" s="120">
        <v>14.1</v>
      </c>
      <c r="F1544" s="120">
        <v>0.4</v>
      </c>
      <c r="G1544" s="120" t="s">
        <v>15</v>
      </c>
      <c r="H1544" s="120" t="s">
        <v>15</v>
      </c>
      <c r="I1544" s="120">
        <v>3.6</v>
      </c>
      <c r="J1544" s="120">
        <v>1.5</v>
      </c>
      <c r="K1544" s="120">
        <v>1.8</v>
      </c>
      <c r="L1544" s="120">
        <v>23.4</v>
      </c>
      <c r="M1544" s="120">
        <v>0.4</v>
      </c>
    </row>
    <row r="1545" spans="1:14" ht="15.75" x14ac:dyDescent="0.25">
      <c r="A1545" s="118">
        <v>3</v>
      </c>
      <c r="B1545" s="119">
        <v>1</v>
      </c>
      <c r="C1545" s="119">
        <v>37.200000000000003</v>
      </c>
      <c r="D1545" s="120" t="s">
        <v>15</v>
      </c>
      <c r="E1545" s="120">
        <v>1.9000000000000001</v>
      </c>
      <c r="F1545" s="121">
        <v>35.4</v>
      </c>
      <c r="G1545" s="121" t="s">
        <v>15</v>
      </c>
      <c r="H1545" s="121" t="s">
        <v>15</v>
      </c>
      <c r="I1545" s="121">
        <v>48.400000000000006</v>
      </c>
      <c r="J1545" s="121">
        <v>10.6</v>
      </c>
      <c r="K1545" s="121">
        <v>12.4</v>
      </c>
      <c r="L1545" s="121">
        <v>103.6</v>
      </c>
      <c r="M1545" s="121">
        <v>19</v>
      </c>
    </row>
    <row r="1546" spans="1:14" ht="15.75" x14ac:dyDescent="0.25">
      <c r="A1546" s="118">
        <v>4</v>
      </c>
      <c r="B1546" s="122">
        <v>9.3000000000000007</v>
      </c>
      <c r="C1546" s="122">
        <v>16</v>
      </c>
      <c r="D1546" s="121">
        <v>15.1</v>
      </c>
      <c r="E1546" s="121">
        <v>0</v>
      </c>
      <c r="F1546" s="121">
        <v>23</v>
      </c>
      <c r="G1546" s="121" t="s">
        <v>15</v>
      </c>
      <c r="H1546" s="121" t="s">
        <v>15</v>
      </c>
      <c r="I1546" s="121">
        <v>15.2</v>
      </c>
      <c r="J1546" s="121">
        <v>3</v>
      </c>
      <c r="K1546" s="121" t="s">
        <v>15</v>
      </c>
      <c r="L1546" s="121" t="s">
        <v>15</v>
      </c>
      <c r="M1546" s="121">
        <v>5.6</v>
      </c>
    </row>
    <row r="1547" spans="1:14" ht="15.75" x14ac:dyDescent="0.25">
      <c r="A1547" s="118">
        <v>5</v>
      </c>
      <c r="B1547" s="122" t="s">
        <v>15</v>
      </c>
      <c r="C1547" s="122" t="s">
        <v>15</v>
      </c>
      <c r="D1547" s="121">
        <v>7.2</v>
      </c>
      <c r="E1547" s="121" t="s">
        <v>15</v>
      </c>
      <c r="F1547" s="121" t="s">
        <v>15</v>
      </c>
      <c r="G1547" s="121" t="s">
        <v>15</v>
      </c>
      <c r="H1547" s="121" t="s">
        <v>15</v>
      </c>
      <c r="I1547" s="121" t="s">
        <v>15</v>
      </c>
      <c r="J1547" s="121">
        <v>14.799999999999999</v>
      </c>
      <c r="K1547" s="121" t="s">
        <v>15</v>
      </c>
      <c r="L1547" s="121">
        <v>2.2000000000000002</v>
      </c>
      <c r="M1547" s="121">
        <v>0.4</v>
      </c>
    </row>
    <row r="1548" spans="1:14" ht="15.75" x14ac:dyDescent="0.25">
      <c r="A1548" s="118">
        <v>6</v>
      </c>
      <c r="B1548" s="122" t="s">
        <v>15</v>
      </c>
      <c r="C1548" s="122">
        <v>1.2</v>
      </c>
      <c r="D1548" s="121">
        <v>13.4</v>
      </c>
      <c r="E1548" s="121" t="s">
        <v>15</v>
      </c>
      <c r="F1548" s="121">
        <v>0.4</v>
      </c>
      <c r="G1548" s="121">
        <v>3</v>
      </c>
      <c r="H1548" s="121" t="s">
        <v>15</v>
      </c>
      <c r="I1548" s="121" t="s">
        <v>15</v>
      </c>
      <c r="J1548" s="121">
        <v>22.2</v>
      </c>
      <c r="K1548" s="121" t="s">
        <v>15</v>
      </c>
      <c r="L1548" s="121">
        <v>12.2</v>
      </c>
      <c r="M1548" s="121">
        <v>0</v>
      </c>
    </row>
    <row r="1549" spans="1:14" ht="15.75" x14ac:dyDescent="0.25">
      <c r="A1549" s="118">
        <v>7</v>
      </c>
      <c r="B1549" s="122">
        <v>2</v>
      </c>
      <c r="C1549" s="122" t="s">
        <v>15</v>
      </c>
      <c r="D1549" s="121">
        <v>0.4</v>
      </c>
      <c r="E1549" s="121">
        <v>56.6</v>
      </c>
      <c r="F1549" s="121" t="s">
        <v>15</v>
      </c>
      <c r="G1549" s="121" t="s">
        <v>15</v>
      </c>
      <c r="H1549" s="121">
        <v>1.9</v>
      </c>
      <c r="I1549" s="121">
        <v>7.6</v>
      </c>
      <c r="J1549" s="121">
        <v>6.2</v>
      </c>
      <c r="K1549" s="121" t="s">
        <v>15</v>
      </c>
      <c r="L1549" s="121">
        <v>2.5</v>
      </c>
      <c r="M1549" s="121">
        <v>5.8</v>
      </c>
    </row>
    <row r="1550" spans="1:14" ht="15.75" x14ac:dyDescent="0.25">
      <c r="A1550" s="118">
        <v>8</v>
      </c>
      <c r="B1550" s="122" t="s">
        <v>15</v>
      </c>
      <c r="C1550" s="122">
        <v>3</v>
      </c>
      <c r="D1550" s="121">
        <v>1.5</v>
      </c>
      <c r="E1550" s="121">
        <v>0.7</v>
      </c>
      <c r="F1550" s="121">
        <v>2.6</v>
      </c>
      <c r="G1550" s="121">
        <v>7</v>
      </c>
      <c r="H1550" s="121">
        <v>11.6</v>
      </c>
      <c r="I1550" s="121">
        <v>6.4</v>
      </c>
      <c r="J1550" s="121">
        <v>23.2</v>
      </c>
      <c r="K1550" s="121">
        <v>4.2</v>
      </c>
      <c r="L1550" s="121">
        <v>1.6</v>
      </c>
      <c r="M1550" s="121">
        <v>0</v>
      </c>
    </row>
    <row r="1551" spans="1:14" ht="15.75" x14ac:dyDescent="0.25">
      <c r="A1551" s="118">
        <v>9</v>
      </c>
      <c r="B1551" s="121">
        <v>0</v>
      </c>
      <c r="C1551" s="122" t="s">
        <v>15</v>
      </c>
      <c r="D1551" s="121" t="s">
        <v>15</v>
      </c>
      <c r="E1551" s="121">
        <v>18.399999999999999</v>
      </c>
      <c r="F1551" s="121">
        <v>4.8</v>
      </c>
      <c r="G1551" s="121">
        <v>7.8</v>
      </c>
      <c r="H1551" s="121" t="s">
        <v>15</v>
      </c>
      <c r="I1551" s="121">
        <v>0.4</v>
      </c>
      <c r="J1551" s="121" t="s">
        <v>15</v>
      </c>
      <c r="K1551" s="121">
        <v>3.1999999999999997</v>
      </c>
      <c r="L1551" s="121">
        <v>9.5</v>
      </c>
      <c r="M1551" s="121">
        <v>35.6</v>
      </c>
    </row>
    <row r="1552" spans="1:14" ht="15.75" x14ac:dyDescent="0.25">
      <c r="A1552" s="118">
        <v>10</v>
      </c>
      <c r="B1552" s="121">
        <v>5.2</v>
      </c>
      <c r="C1552" s="122" t="s">
        <v>15</v>
      </c>
      <c r="D1552" s="121" t="s">
        <v>15</v>
      </c>
      <c r="E1552" s="121">
        <v>5.1000000000000005</v>
      </c>
      <c r="F1552" s="121" t="s">
        <v>15</v>
      </c>
      <c r="G1552" s="121">
        <v>2.8</v>
      </c>
      <c r="H1552" s="121">
        <v>25.6</v>
      </c>
      <c r="I1552" s="121" t="s">
        <v>15</v>
      </c>
      <c r="J1552" s="121">
        <v>0.8</v>
      </c>
      <c r="K1552" s="121">
        <v>9.6</v>
      </c>
      <c r="L1552" s="121">
        <v>2.9000000000000004</v>
      </c>
      <c r="M1552" s="121">
        <v>0.5</v>
      </c>
    </row>
    <row r="1553" spans="1:13" ht="15.75" x14ac:dyDescent="0.25">
      <c r="A1553" s="118">
        <v>11</v>
      </c>
      <c r="B1553" s="121">
        <v>8.1999999999999993</v>
      </c>
      <c r="C1553" s="122">
        <v>2.8</v>
      </c>
      <c r="D1553" s="121" t="s">
        <v>15</v>
      </c>
      <c r="E1553" s="121">
        <v>36.4</v>
      </c>
      <c r="F1553" s="121">
        <v>53.4</v>
      </c>
      <c r="G1553" s="121">
        <v>8.4</v>
      </c>
      <c r="H1553" s="121" t="s">
        <v>15</v>
      </c>
      <c r="I1553" s="121" t="s">
        <v>15</v>
      </c>
      <c r="J1553" s="121" t="s">
        <v>15</v>
      </c>
      <c r="K1553" s="121">
        <v>0.2</v>
      </c>
      <c r="L1553" s="121">
        <v>35.799999999999997</v>
      </c>
      <c r="M1553" s="121">
        <v>15</v>
      </c>
    </row>
    <row r="1554" spans="1:13" ht="15.75" x14ac:dyDescent="0.25">
      <c r="A1554" s="118">
        <v>12</v>
      </c>
      <c r="B1554" s="121">
        <v>24.799999999999997</v>
      </c>
      <c r="C1554" s="122">
        <v>56.2</v>
      </c>
      <c r="D1554" s="121">
        <v>24.6</v>
      </c>
      <c r="E1554" s="121" t="s">
        <v>15</v>
      </c>
      <c r="F1554" s="121">
        <v>6.5</v>
      </c>
      <c r="G1554" s="121" t="s">
        <v>15</v>
      </c>
      <c r="H1554" s="121">
        <v>9.1999999999999993</v>
      </c>
      <c r="I1554" s="121" t="s">
        <v>15</v>
      </c>
      <c r="J1554" s="121">
        <v>6.6000000000000005</v>
      </c>
      <c r="K1554" s="121">
        <v>0.2</v>
      </c>
      <c r="L1554" s="121">
        <v>9.9</v>
      </c>
      <c r="M1554" s="121">
        <v>36.799999999999997</v>
      </c>
    </row>
    <row r="1555" spans="1:13" ht="15.75" x14ac:dyDescent="0.25">
      <c r="A1555" s="118">
        <v>13</v>
      </c>
      <c r="B1555" s="122">
        <v>7.2</v>
      </c>
      <c r="C1555" s="122" t="s">
        <v>15</v>
      </c>
      <c r="D1555" s="121">
        <v>34.4</v>
      </c>
      <c r="E1555" s="121">
        <v>0.9</v>
      </c>
      <c r="F1555" s="121">
        <v>28</v>
      </c>
      <c r="G1555" s="121">
        <v>66.8</v>
      </c>
      <c r="H1555" s="121">
        <v>0</v>
      </c>
      <c r="I1555" s="121">
        <v>12.8</v>
      </c>
      <c r="J1555" s="121">
        <v>48.8</v>
      </c>
      <c r="K1555" s="121" t="s">
        <v>15</v>
      </c>
      <c r="L1555" s="121">
        <v>0</v>
      </c>
      <c r="M1555" s="121">
        <v>8.1999999999999993</v>
      </c>
    </row>
    <row r="1556" spans="1:13" ht="15.75" x14ac:dyDescent="0.25">
      <c r="A1556" s="118">
        <v>14</v>
      </c>
      <c r="B1556" s="121">
        <v>31</v>
      </c>
      <c r="C1556" s="122">
        <v>8.8000000000000007</v>
      </c>
      <c r="D1556" s="121" t="s">
        <v>15</v>
      </c>
      <c r="E1556" s="121">
        <v>9.4</v>
      </c>
      <c r="F1556" s="121">
        <v>2.4</v>
      </c>
      <c r="G1556" s="121">
        <v>0</v>
      </c>
      <c r="H1556" s="121">
        <v>0</v>
      </c>
      <c r="I1556" s="121" t="s">
        <v>15</v>
      </c>
      <c r="J1556" s="121" t="s">
        <v>15</v>
      </c>
      <c r="K1556" s="121" t="s">
        <v>15</v>
      </c>
      <c r="L1556" s="121" t="s">
        <v>15</v>
      </c>
      <c r="M1556" s="121">
        <v>3</v>
      </c>
    </row>
    <row r="1557" spans="1:13" ht="15.75" x14ac:dyDescent="0.25">
      <c r="A1557" s="118">
        <v>15</v>
      </c>
      <c r="B1557" s="121" t="s">
        <v>15</v>
      </c>
      <c r="C1557" s="122">
        <v>8.6999999999999993</v>
      </c>
      <c r="D1557" s="121">
        <v>65.900000000000006</v>
      </c>
      <c r="E1557" s="121">
        <v>7.8</v>
      </c>
      <c r="F1557" s="121">
        <v>0.8</v>
      </c>
      <c r="G1557" s="121" t="s">
        <v>15</v>
      </c>
      <c r="H1557" s="121">
        <v>0</v>
      </c>
      <c r="I1557" s="121" t="s">
        <v>15</v>
      </c>
      <c r="J1557" s="121">
        <v>1.4</v>
      </c>
      <c r="K1557" s="121">
        <v>23</v>
      </c>
      <c r="L1557" s="121">
        <v>23.799999999999997</v>
      </c>
      <c r="M1557" s="121">
        <v>12.3</v>
      </c>
    </row>
    <row r="1558" spans="1:13" ht="15.75" x14ac:dyDescent="0.25">
      <c r="A1558" s="118">
        <v>16</v>
      </c>
      <c r="B1558" s="123">
        <v>6.8</v>
      </c>
      <c r="C1558" s="122" t="s">
        <v>15</v>
      </c>
      <c r="D1558" s="121">
        <v>38.599999999999994</v>
      </c>
      <c r="E1558" s="121">
        <v>6.3</v>
      </c>
      <c r="F1558" s="121" t="s">
        <v>15</v>
      </c>
      <c r="G1558" s="121">
        <v>0</v>
      </c>
      <c r="H1558" s="121" t="s">
        <v>15</v>
      </c>
      <c r="I1558" s="121" t="s">
        <v>15</v>
      </c>
      <c r="J1558" s="121" t="s">
        <v>15</v>
      </c>
      <c r="K1558" s="121">
        <v>13.4</v>
      </c>
      <c r="L1558" s="121">
        <v>22</v>
      </c>
      <c r="M1558" s="121">
        <v>45.8</v>
      </c>
    </row>
    <row r="1559" spans="1:13" ht="15.75" x14ac:dyDescent="0.25">
      <c r="A1559" s="118">
        <v>17</v>
      </c>
      <c r="B1559" s="124">
        <v>6.2</v>
      </c>
      <c r="C1559" s="122" t="s">
        <v>15</v>
      </c>
      <c r="D1559" s="121">
        <v>3.8</v>
      </c>
      <c r="E1559" s="121">
        <v>0</v>
      </c>
      <c r="F1559" s="121" t="s">
        <v>15</v>
      </c>
      <c r="G1559" s="121" t="s">
        <v>102</v>
      </c>
      <c r="H1559" s="121" t="s">
        <v>15</v>
      </c>
      <c r="I1559" s="121" t="s">
        <v>15</v>
      </c>
      <c r="J1559" s="121" t="s">
        <v>15</v>
      </c>
      <c r="K1559" s="121" t="s">
        <v>15</v>
      </c>
      <c r="L1559" s="121">
        <v>23.5</v>
      </c>
      <c r="M1559" s="121">
        <v>27.4</v>
      </c>
    </row>
    <row r="1560" spans="1:13" ht="15.75" x14ac:dyDescent="0.25">
      <c r="A1560" s="118">
        <v>18</v>
      </c>
      <c r="B1560" s="121">
        <v>0.2</v>
      </c>
      <c r="C1560" s="122" t="s">
        <v>15</v>
      </c>
      <c r="D1560" s="121" t="s">
        <v>15</v>
      </c>
      <c r="E1560" s="121">
        <v>1</v>
      </c>
      <c r="F1560" s="121" t="s">
        <v>15</v>
      </c>
      <c r="G1560" s="121">
        <v>0</v>
      </c>
      <c r="H1560" s="121">
        <v>1.2</v>
      </c>
      <c r="I1560" s="121">
        <v>0.6</v>
      </c>
      <c r="J1560" s="121" t="s">
        <v>15</v>
      </c>
      <c r="K1560" s="121" t="s">
        <v>15</v>
      </c>
      <c r="L1560" s="121">
        <v>3.2</v>
      </c>
      <c r="M1560" s="121">
        <v>9.8000000000000007</v>
      </c>
    </row>
    <row r="1561" spans="1:13" ht="15.75" x14ac:dyDescent="0.25">
      <c r="A1561" s="118">
        <v>19</v>
      </c>
      <c r="B1561" s="121">
        <v>6.7</v>
      </c>
      <c r="C1561" s="122" t="s">
        <v>15</v>
      </c>
      <c r="D1561" s="121">
        <v>2.4</v>
      </c>
      <c r="E1561" s="121">
        <v>13.3</v>
      </c>
      <c r="F1561" s="121">
        <v>6.6</v>
      </c>
      <c r="G1561" s="121">
        <v>0</v>
      </c>
      <c r="H1561" s="121" t="s">
        <v>15</v>
      </c>
      <c r="I1561" s="121" t="s">
        <v>15</v>
      </c>
      <c r="J1561" s="121">
        <v>9</v>
      </c>
      <c r="K1561" s="121" t="s">
        <v>15</v>
      </c>
      <c r="L1561" s="121">
        <v>20.2</v>
      </c>
      <c r="M1561" s="121">
        <v>37.4</v>
      </c>
    </row>
    <row r="1562" spans="1:13" ht="15.75" x14ac:dyDescent="0.25">
      <c r="A1562" s="118">
        <v>20</v>
      </c>
      <c r="B1562" s="121">
        <v>15.6</v>
      </c>
      <c r="C1562" s="122">
        <v>5.4</v>
      </c>
      <c r="D1562" s="121">
        <v>1</v>
      </c>
      <c r="E1562" s="121">
        <v>0.4</v>
      </c>
      <c r="F1562" s="121">
        <v>6.8</v>
      </c>
      <c r="G1562" s="121" t="s">
        <v>15</v>
      </c>
      <c r="H1562" s="121">
        <v>0.6</v>
      </c>
      <c r="I1562" s="121" t="s">
        <v>15</v>
      </c>
      <c r="J1562" s="121">
        <v>62.599999999999994</v>
      </c>
      <c r="K1562" s="121" t="s">
        <v>15</v>
      </c>
      <c r="L1562" s="121">
        <v>24.6</v>
      </c>
      <c r="M1562" s="121">
        <v>22.2</v>
      </c>
    </row>
    <row r="1563" spans="1:13" ht="15.75" x14ac:dyDescent="0.25">
      <c r="A1563" s="118">
        <v>21</v>
      </c>
      <c r="B1563" s="121">
        <v>0.6</v>
      </c>
      <c r="C1563" s="122">
        <v>6.8</v>
      </c>
      <c r="D1563" s="121">
        <v>1.8</v>
      </c>
      <c r="E1563" s="121">
        <v>0.5</v>
      </c>
      <c r="F1563" s="121">
        <v>9.5</v>
      </c>
      <c r="G1563" s="121">
        <v>66.399999999999991</v>
      </c>
      <c r="H1563" s="121" t="s">
        <v>15</v>
      </c>
      <c r="I1563" s="121" t="s">
        <v>15</v>
      </c>
      <c r="J1563" s="121">
        <v>57.79999999999999</v>
      </c>
      <c r="K1563" s="121">
        <v>8.9</v>
      </c>
      <c r="L1563" s="121">
        <v>2.6</v>
      </c>
      <c r="M1563" s="121">
        <v>0.5</v>
      </c>
    </row>
    <row r="1564" spans="1:13" ht="15.75" x14ac:dyDescent="0.25">
      <c r="A1564" s="118">
        <v>22</v>
      </c>
      <c r="B1564" s="121" t="s">
        <v>15</v>
      </c>
      <c r="C1564" s="122" t="s">
        <v>15</v>
      </c>
      <c r="D1564" s="121">
        <v>59.1</v>
      </c>
      <c r="E1564" s="121" t="s">
        <v>15</v>
      </c>
      <c r="F1564" s="121">
        <v>0</v>
      </c>
      <c r="G1564" s="121">
        <v>0.6</v>
      </c>
      <c r="H1564" s="121" t="s">
        <v>103</v>
      </c>
      <c r="I1564" s="121" t="s">
        <v>15</v>
      </c>
      <c r="J1564" s="121">
        <v>0.6</v>
      </c>
      <c r="K1564" s="121" t="s">
        <v>15</v>
      </c>
      <c r="L1564" s="121">
        <v>5.6</v>
      </c>
      <c r="M1564" s="121">
        <v>19.2</v>
      </c>
    </row>
    <row r="1565" spans="1:13" ht="15.75" x14ac:dyDescent="0.25">
      <c r="A1565" s="118">
        <v>23</v>
      </c>
      <c r="B1565" s="121" t="s">
        <v>15</v>
      </c>
      <c r="C1565" s="122" t="s">
        <v>15</v>
      </c>
      <c r="D1565" s="121">
        <v>0.6</v>
      </c>
      <c r="E1565" s="121">
        <v>0.4</v>
      </c>
      <c r="F1565" s="121">
        <v>1.8</v>
      </c>
      <c r="G1565" s="121">
        <v>0</v>
      </c>
      <c r="H1565" s="121" t="s">
        <v>15</v>
      </c>
      <c r="I1565" s="121" t="s">
        <v>15</v>
      </c>
      <c r="J1565" s="121">
        <v>0.6</v>
      </c>
      <c r="K1565" s="121" t="s">
        <v>15</v>
      </c>
      <c r="L1565" s="121">
        <v>4.7</v>
      </c>
      <c r="M1565" s="121">
        <v>0</v>
      </c>
    </row>
    <row r="1566" spans="1:13" ht="15.75" x14ac:dyDescent="0.25">
      <c r="A1566" s="118">
        <v>24</v>
      </c>
      <c r="B1566" s="122">
        <v>1</v>
      </c>
      <c r="C1566" s="122" t="s">
        <v>15</v>
      </c>
      <c r="D1566" s="121">
        <v>0</v>
      </c>
      <c r="E1566" s="121" t="s">
        <v>102</v>
      </c>
      <c r="F1566" s="121">
        <v>1</v>
      </c>
      <c r="G1566" s="121" t="s">
        <v>15</v>
      </c>
      <c r="H1566" s="121" t="s">
        <v>15</v>
      </c>
      <c r="I1566" s="121" t="s">
        <v>15</v>
      </c>
      <c r="J1566" s="121">
        <v>1</v>
      </c>
      <c r="K1566" s="121" t="s">
        <v>15</v>
      </c>
      <c r="L1566" s="121">
        <v>1</v>
      </c>
      <c r="M1566" s="121">
        <v>0</v>
      </c>
    </row>
    <row r="1567" spans="1:13" ht="15.75" x14ac:dyDescent="0.25">
      <c r="A1567" s="118">
        <v>25</v>
      </c>
      <c r="B1567" s="122" t="s">
        <v>15</v>
      </c>
      <c r="C1567" s="122">
        <v>54.8</v>
      </c>
      <c r="D1567" s="121" t="s">
        <v>15</v>
      </c>
      <c r="E1567" s="121">
        <v>7.6</v>
      </c>
      <c r="F1567" s="121">
        <v>0</v>
      </c>
      <c r="G1567" s="121" t="s">
        <v>15</v>
      </c>
      <c r="H1567" s="121">
        <v>3.4</v>
      </c>
      <c r="I1567" s="121" t="s">
        <v>15</v>
      </c>
      <c r="J1567" s="121" t="s">
        <v>15</v>
      </c>
      <c r="K1567" s="121">
        <v>27.8</v>
      </c>
      <c r="L1567" s="121">
        <v>31.599999999999998</v>
      </c>
      <c r="M1567" s="121">
        <v>0</v>
      </c>
    </row>
    <row r="1568" spans="1:13" ht="15.75" x14ac:dyDescent="0.25">
      <c r="A1568" s="118">
        <v>26</v>
      </c>
      <c r="B1568" s="121">
        <v>2</v>
      </c>
      <c r="C1568" s="122">
        <v>0.4</v>
      </c>
      <c r="D1568" s="121">
        <v>15.6</v>
      </c>
      <c r="E1568" s="121">
        <v>31.8</v>
      </c>
      <c r="F1568" s="121">
        <v>21.2</v>
      </c>
      <c r="G1568" s="121">
        <v>0</v>
      </c>
      <c r="H1568" s="121">
        <v>0</v>
      </c>
      <c r="I1568" s="121">
        <v>11.4</v>
      </c>
      <c r="J1568" s="121">
        <v>12.6</v>
      </c>
      <c r="K1568" s="121">
        <v>13.8</v>
      </c>
      <c r="L1568" s="121">
        <v>0.8</v>
      </c>
      <c r="M1568" s="121">
        <v>0</v>
      </c>
    </row>
    <row r="1569" spans="1:14" ht="15.75" x14ac:dyDescent="0.25">
      <c r="A1569" s="118">
        <v>27</v>
      </c>
      <c r="B1569" s="122" t="s">
        <v>15</v>
      </c>
      <c r="C1569" s="122" t="s">
        <v>15</v>
      </c>
      <c r="D1569" s="121">
        <v>1.8</v>
      </c>
      <c r="E1569" s="121">
        <v>4.0999999999999996</v>
      </c>
      <c r="F1569" s="121">
        <v>2</v>
      </c>
      <c r="G1569" s="121">
        <v>3.6</v>
      </c>
      <c r="H1569" s="121">
        <v>4.7</v>
      </c>
      <c r="I1569" s="121">
        <v>0</v>
      </c>
      <c r="J1569" s="121">
        <v>0</v>
      </c>
      <c r="K1569" s="121">
        <v>0</v>
      </c>
      <c r="L1569" s="121">
        <v>0.4</v>
      </c>
      <c r="M1569" s="121">
        <v>1.3</v>
      </c>
    </row>
    <row r="1570" spans="1:14" ht="15.75" x14ac:dyDescent="0.25">
      <c r="A1570" s="118">
        <v>28</v>
      </c>
      <c r="B1570" s="121">
        <v>3.2</v>
      </c>
      <c r="C1570" s="122">
        <v>0.2</v>
      </c>
      <c r="D1570" s="121">
        <v>63.2</v>
      </c>
      <c r="E1570" s="121">
        <v>6.6</v>
      </c>
      <c r="F1570" s="121">
        <v>8.8000000000000007</v>
      </c>
      <c r="G1570" s="121">
        <v>24.8</v>
      </c>
      <c r="H1570" s="121">
        <v>3.2</v>
      </c>
      <c r="I1570" s="121">
        <v>0.8</v>
      </c>
      <c r="J1570" s="121">
        <v>0</v>
      </c>
      <c r="K1570" s="121">
        <v>9.1999999999999993</v>
      </c>
      <c r="L1570" s="121">
        <v>1.1000000000000001</v>
      </c>
      <c r="M1570" s="121">
        <v>0.6</v>
      </c>
    </row>
    <row r="1571" spans="1:14" ht="15.75" x14ac:dyDescent="0.25">
      <c r="A1571" s="118">
        <v>29</v>
      </c>
      <c r="B1571" s="122">
        <v>1.4</v>
      </c>
      <c r="C1571" s="125"/>
      <c r="D1571" s="121">
        <v>8.1999999999999993</v>
      </c>
      <c r="E1571" s="121">
        <v>0.8</v>
      </c>
      <c r="F1571" s="121">
        <v>2</v>
      </c>
      <c r="G1571" s="121">
        <v>23.6</v>
      </c>
      <c r="H1571" s="121" t="s">
        <v>15</v>
      </c>
      <c r="I1571" s="121" t="s">
        <v>15</v>
      </c>
      <c r="J1571" s="121">
        <v>0</v>
      </c>
      <c r="K1571" s="121" t="s">
        <v>104</v>
      </c>
      <c r="L1571" s="121" t="s">
        <v>15</v>
      </c>
      <c r="M1571" s="121">
        <v>1.6</v>
      </c>
    </row>
    <row r="1572" spans="1:14" ht="15.75" x14ac:dyDescent="0.25">
      <c r="A1572" s="118">
        <v>30</v>
      </c>
      <c r="B1572" s="122" t="s">
        <v>15</v>
      </c>
      <c r="C1572" s="125"/>
      <c r="D1572" s="121">
        <v>1.1000000000000001</v>
      </c>
      <c r="E1572" s="121" t="s">
        <v>15</v>
      </c>
      <c r="F1572" s="121">
        <v>2.6</v>
      </c>
      <c r="G1572" s="121" t="s">
        <v>15</v>
      </c>
      <c r="H1572" s="121">
        <v>18.3</v>
      </c>
      <c r="I1572" s="121" t="s">
        <v>15</v>
      </c>
      <c r="J1572" s="121" t="s">
        <v>15</v>
      </c>
      <c r="K1572" s="121">
        <v>2</v>
      </c>
      <c r="L1572" s="121">
        <v>4</v>
      </c>
      <c r="M1572" s="121">
        <v>21.4</v>
      </c>
    </row>
    <row r="1573" spans="1:14" ht="15.75" x14ac:dyDescent="0.25">
      <c r="A1573" s="118">
        <v>31</v>
      </c>
      <c r="B1573" s="121">
        <v>0.8</v>
      </c>
      <c r="C1573" s="126"/>
      <c r="D1573" s="121" t="s">
        <v>15</v>
      </c>
      <c r="E1573" s="126"/>
      <c r="F1573" s="121" t="s">
        <v>15</v>
      </c>
      <c r="G1573" s="126"/>
      <c r="H1573" s="121" t="s">
        <v>105</v>
      </c>
      <c r="I1573" s="121">
        <v>71.599999999999994</v>
      </c>
      <c r="J1573" s="126"/>
      <c r="K1573" s="121">
        <v>1.8</v>
      </c>
      <c r="L1573" s="126"/>
      <c r="M1573" s="121">
        <v>4</v>
      </c>
      <c r="N1573" s="134"/>
    </row>
    <row r="1574" spans="1:14" x14ac:dyDescent="0.2">
      <c r="B1574" s="172"/>
      <c r="C1574" s="172"/>
      <c r="D1574" s="172"/>
      <c r="E1574" s="172"/>
      <c r="F1574" s="172"/>
      <c r="G1574" s="172"/>
      <c r="H1574" s="172"/>
      <c r="I1574" s="172"/>
      <c r="J1574" s="172"/>
      <c r="K1574" s="172"/>
      <c r="L1574" s="172"/>
      <c r="M1574" s="172"/>
      <c r="N1574" s="173"/>
    </row>
    <row r="1576" spans="1:14" ht="16.5" thickBot="1" x14ac:dyDescent="0.3">
      <c r="A1576" s="109" t="s">
        <v>61</v>
      </c>
      <c r="B1576" s="110">
        <v>2016</v>
      </c>
      <c r="C1576" s="111"/>
      <c r="D1576" s="111"/>
      <c r="E1576" s="112"/>
      <c r="F1576" s="113"/>
      <c r="G1576" s="113"/>
      <c r="H1576" s="113"/>
      <c r="I1576" s="111"/>
      <c r="J1576" s="111"/>
      <c r="K1576" s="111"/>
      <c r="L1576" s="111"/>
      <c r="M1576" s="111"/>
    </row>
    <row r="1577" spans="1:14" ht="15" thickBot="1" x14ac:dyDescent="0.25">
      <c r="A1577" s="115" t="s">
        <v>62</v>
      </c>
      <c r="B1577" s="116" t="s">
        <v>63</v>
      </c>
      <c r="C1577" s="116" t="s">
        <v>64</v>
      </c>
      <c r="D1577" s="116" t="s">
        <v>65</v>
      </c>
      <c r="E1577" s="116" t="s">
        <v>66</v>
      </c>
      <c r="F1577" s="116" t="s">
        <v>67</v>
      </c>
      <c r="G1577" s="116" t="s">
        <v>68</v>
      </c>
      <c r="H1577" s="116" t="s">
        <v>69</v>
      </c>
      <c r="I1577" s="116" t="s">
        <v>70</v>
      </c>
      <c r="J1577" s="116" t="s">
        <v>71</v>
      </c>
      <c r="K1577" s="116" t="s">
        <v>72</v>
      </c>
      <c r="L1577" s="116" t="s">
        <v>73</v>
      </c>
      <c r="M1577" s="117" t="s">
        <v>74</v>
      </c>
    </row>
    <row r="1578" spans="1:14" ht="16.5" thickTop="1" x14ac:dyDescent="0.25">
      <c r="A1578" s="118">
        <v>1</v>
      </c>
      <c r="B1578" s="119">
        <v>5.6</v>
      </c>
      <c r="C1578" s="119">
        <v>0.8</v>
      </c>
      <c r="D1578" s="120" t="s">
        <v>86</v>
      </c>
      <c r="E1578" s="120">
        <v>0.2</v>
      </c>
      <c r="F1578" s="120">
        <v>22.6</v>
      </c>
      <c r="G1578" s="120">
        <v>52.9</v>
      </c>
      <c r="H1578" s="120">
        <v>12.4</v>
      </c>
      <c r="I1578" s="120">
        <v>31.4</v>
      </c>
      <c r="J1578" s="120">
        <v>0.4</v>
      </c>
      <c r="K1578" s="120">
        <v>8</v>
      </c>
      <c r="L1578" s="120">
        <v>3.6</v>
      </c>
      <c r="M1578" s="120" t="s">
        <v>15</v>
      </c>
    </row>
    <row r="1579" spans="1:14" ht="15.75" x14ac:dyDescent="0.25">
      <c r="A1579" s="118">
        <v>2</v>
      </c>
      <c r="B1579" s="119">
        <v>2</v>
      </c>
      <c r="C1579" s="119">
        <v>12.7</v>
      </c>
      <c r="D1579" s="120">
        <v>2.4</v>
      </c>
      <c r="E1579" s="120" t="s">
        <v>15</v>
      </c>
      <c r="F1579" s="120">
        <v>0</v>
      </c>
      <c r="G1579" s="120">
        <v>0</v>
      </c>
      <c r="H1579" s="120">
        <v>1.2</v>
      </c>
      <c r="I1579" s="120">
        <v>1.6</v>
      </c>
      <c r="J1579" s="120">
        <v>63</v>
      </c>
      <c r="K1579" s="120">
        <v>2</v>
      </c>
      <c r="L1579" s="120">
        <v>0</v>
      </c>
      <c r="M1579" s="120">
        <v>2.8</v>
      </c>
    </row>
    <row r="1580" spans="1:14" ht="15.75" x14ac:dyDescent="0.25">
      <c r="A1580" s="118">
        <v>3</v>
      </c>
      <c r="B1580" s="119" t="s">
        <v>15</v>
      </c>
      <c r="C1580" s="119">
        <v>38.6</v>
      </c>
      <c r="D1580" s="120">
        <v>11.2</v>
      </c>
      <c r="E1580" s="120" t="s">
        <v>15</v>
      </c>
      <c r="F1580" s="121">
        <v>7.8</v>
      </c>
      <c r="G1580" s="121">
        <v>19.7</v>
      </c>
      <c r="H1580" s="121">
        <v>14</v>
      </c>
      <c r="I1580" s="121">
        <v>5</v>
      </c>
      <c r="J1580" s="121">
        <v>0.8</v>
      </c>
      <c r="K1580" s="121">
        <v>11.8</v>
      </c>
      <c r="L1580" s="121">
        <v>11.2</v>
      </c>
      <c r="M1580" s="121">
        <v>17.600000000000001</v>
      </c>
    </row>
    <row r="1581" spans="1:14" ht="15.75" x14ac:dyDescent="0.25">
      <c r="A1581" s="118">
        <v>4</v>
      </c>
      <c r="B1581" s="122">
        <v>1.9000000000000001</v>
      </c>
      <c r="C1581" s="122">
        <v>6.2</v>
      </c>
      <c r="D1581" s="121">
        <v>2.1</v>
      </c>
      <c r="E1581" s="121" t="s">
        <v>15</v>
      </c>
      <c r="F1581" s="121">
        <v>3</v>
      </c>
      <c r="G1581" s="121">
        <v>0.2</v>
      </c>
      <c r="H1581" s="121" t="s">
        <v>15</v>
      </c>
      <c r="I1581" s="121">
        <v>0.5</v>
      </c>
      <c r="J1581" s="121" t="s">
        <v>15</v>
      </c>
      <c r="K1581" s="121" t="s">
        <v>15</v>
      </c>
      <c r="L1581" s="121">
        <v>0</v>
      </c>
      <c r="M1581" s="121">
        <v>0</v>
      </c>
    </row>
    <row r="1582" spans="1:14" ht="15.75" x14ac:dyDescent="0.25">
      <c r="A1582" s="118">
        <v>5</v>
      </c>
      <c r="B1582" s="122">
        <v>29.2</v>
      </c>
      <c r="C1582" s="122">
        <v>16</v>
      </c>
      <c r="D1582" s="121" t="s">
        <v>15</v>
      </c>
      <c r="E1582" s="121" t="s">
        <v>15</v>
      </c>
      <c r="F1582" s="121">
        <v>6.3</v>
      </c>
      <c r="G1582" s="121" t="s">
        <v>15</v>
      </c>
      <c r="H1582" s="121">
        <v>25.1</v>
      </c>
      <c r="I1582" s="121">
        <v>49.6</v>
      </c>
      <c r="J1582" s="121">
        <v>0.6</v>
      </c>
      <c r="K1582" s="121">
        <v>4.0999999999999996</v>
      </c>
      <c r="L1582" s="121">
        <v>5.5</v>
      </c>
      <c r="M1582" s="121">
        <v>17.8</v>
      </c>
    </row>
    <row r="1583" spans="1:14" ht="15.75" x14ac:dyDescent="0.25">
      <c r="A1583" s="118">
        <v>6</v>
      </c>
      <c r="B1583" s="122">
        <v>3.8</v>
      </c>
      <c r="C1583" s="122" t="s">
        <v>15</v>
      </c>
      <c r="D1583" s="121">
        <v>0</v>
      </c>
      <c r="E1583" s="121" t="s">
        <v>15</v>
      </c>
      <c r="F1583" s="121">
        <v>2.8</v>
      </c>
      <c r="G1583" s="121" t="s">
        <v>15</v>
      </c>
      <c r="H1583" s="121">
        <v>91.5</v>
      </c>
      <c r="I1583" s="121" t="s">
        <v>15</v>
      </c>
      <c r="J1583" s="121">
        <v>1.4</v>
      </c>
      <c r="K1583" s="121">
        <v>18.600000000000001</v>
      </c>
      <c r="L1583" s="121">
        <v>5.2</v>
      </c>
      <c r="M1583" s="121">
        <v>12.6</v>
      </c>
    </row>
    <row r="1584" spans="1:14" ht="15.75" x14ac:dyDescent="0.25">
      <c r="A1584" s="118">
        <v>7</v>
      </c>
      <c r="B1584" s="122" t="s">
        <v>15</v>
      </c>
      <c r="C1584" s="122">
        <v>2.8</v>
      </c>
      <c r="D1584" s="121">
        <v>0.6</v>
      </c>
      <c r="E1584" s="121" t="s">
        <v>15</v>
      </c>
      <c r="F1584" s="121">
        <v>7</v>
      </c>
      <c r="G1584" s="121" t="s">
        <v>15</v>
      </c>
      <c r="H1584" s="121">
        <v>49.5</v>
      </c>
      <c r="I1584" s="121">
        <v>11</v>
      </c>
      <c r="J1584" s="121" t="s">
        <v>15</v>
      </c>
      <c r="K1584" s="121">
        <v>0.8</v>
      </c>
      <c r="L1584" s="121">
        <v>1</v>
      </c>
      <c r="M1584" s="121">
        <v>2.2000000000000002</v>
      </c>
    </row>
    <row r="1585" spans="1:13" ht="15.75" x14ac:dyDescent="0.25">
      <c r="A1585" s="118">
        <v>8</v>
      </c>
      <c r="B1585" s="122" t="s">
        <v>15</v>
      </c>
      <c r="C1585" s="122">
        <v>2.1</v>
      </c>
      <c r="D1585" s="121">
        <v>0.2</v>
      </c>
      <c r="E1585" s="121">
        <v>17</v>
      </c>
      <c r="F1585" s="121">
        <v>24.7</v>
      </c>
      <c r="G1585" s="121">
        <v>71.099999999999994</v>
      </c>
      <c r="H1585" s="121">
        <v>1.6</v>
      </c>
      <c r="I1585" s="121" t="s">
        <v>15</v>
      </c>
      <c r="J1585" s="121">
        <v>4.0999999999999996</v>
      </c>
      <c r="K1585" s="121">
        <v>30.8</v>
      </c>
      <c r="L1585" s="121" t="s">
        <v>15</v>
      </c>
      <c r="M1585" s="121" t="s">
        <v>15</v>
      </c>
    </row>
    <row r="1586" spans="1:13" ht="15.75" x14ac:dyDescent="0.25">
      <c r="A1586" s="118">
        <v>9</v>
      </c>
      <c r="B1586" s="121" t="s">
        <v>15</v>
      </c>
      <c r="C1586" s="122" t="s">
        <v>15</v>
      </c>
      <c r="D1586" s="121">
        <v>0.2</v>
      </c>
      <c r="E1586" s="121" t="s">
        <v>15</v>
      </c>
      <c r="F1586" s="121">
        <v>1</v>
      </c>
      <c r="G1586" s="121">
        <v>2.6</v>
      </c>
      <c r="H1586" s="121" t="s">
        <v>15</v>
      </c>
      <c r="I1586" s="121" t="s">
        <v>15</v>
      </c>
      <c r="J1586" s="121">
        <v>26.2</v>
      </c>
      <c r="K1586" s="121">
        <v>46.9</v>
      </c>
      <c r="L1586" s="121" t="s">
        <v>15</v>
      </c>
      <c r="M1586" s="121">
        <v>22.2</v>
      </c>
    </row>
    <row r="1587" spans="1:13" ht="15.75" x14ac:dyDescent="0.25">
      <c r="A1587" s="118">
        <v>10</v>
      </c>
      <c r="B1587" s="121" t="s">
        <v>15</v>
      </c>
      <c r="C1587" s="122" t="s">
        <v>15</v>
      </c>
      <c r="D1587" s="121">
        <v>6</v>
      </c>
      <c r="E1587" s="121">
        <v>7.4</v>
      </c>
      <c r="F1587" s="121">
        <v>0</v>
      </c>
      <c r="G1587" s="121">
        <v>2.8</v>
      </c>
      <c r="H1587" s="121">
        <v>40.700000000000003</v>
      </c>
      <c r="I1587" s="121" t="s">
        <v>15</v>
      </c>
      <c r="J1587" s="121">
        <v>7.8</v>
      </c>
      <c r="K1587" s="121" t="s">
        <v>15</v>
      </c>
      <c r="L1587" s="121">
        <v>58</v>
      </c>
      <c r="M1587" s="121">
        <v>20.399999999999999</v>
      </c>
    </row>
    <row r="1588" spans="1:13" ht="15.75" x14ac:dyDescent="0.25">
      <c r="A1588" s="118">
        <v>11</v>
      </c>
      <c r="B1588" s="121">
        <v>27.5</v>
      </c>
      <c r="C1588" s="122">
        <v>17.8</v>
      </c>
      <c r="D1588" s="121">
        <v>14</v>
      </c>
      <c r="E1588" s="121">
        <v>1</v>
      </c>
      <c r="F1588" s="121" t="s">
        <v>15</v>
      </c>
      <c r="G1588" s="121">
        <v>19.399999999999999</v>
      </c>
      <c r="H1588" s="121">
        <v>1.2</v>
      </c>
      <c r="I1588" s="121">
        <v>0.1</v>
      </c>
      <c r="J1588" s="121">
        <v>2.2000000000000002</v>
      </c>
      <c r="K1588" s="121">
        <v>135.80000000000001</v>
      </c>
      <c r="L1588" s="121">
        <v>33.200000000000003</v>
      </c>
      <c r="M1588" s="121">
        <v>2.4</v>
      </c>
    </row>
    <row r="1589" spans="1:13" ht="15.75" x14ac:dyDescent="0.25">
      <c r="A1589" s="118">
        <v>12</v>
      </c>
      <c r="B1589" s="121" t="s">
        <v>15</v>
      </c>
      <c r="C1589" s="122">
        <v>9.5</v>
      </c>
      <c r="D1589" s="121">
        <v>0.4</v>
      </c>
      <c r="E1589" s="121">
        <v>54.9</v>
      </c>
      <c r="F1589" s="121">
        <v>0</v>
      </c>
      <c r="G1589" s="121">
        <v>26.4</v>
      </c>
      <c r="H1589" s="121" t="s">
        <v>15</v>
      </c>
      <c r="I1589" s="121">
        <v>8.6</v>
      </c>
      <c r="J1589" s="121">
        <v>45</v>
      </c>
      <c r="K1589" s="121">
        <v>7</v>
      </c>
      <c r="L1589" s="121">
        <v>4</v>
      </c>
      <c r="M1589" s="121">
        <v>3.5</v>
      </c>
    </row>
    <row r="1590" spans="1:13" ht="15.75" x14ac:dyDescent="0.25">
      <c r="A1590" s="118">
        <v>13</v>
      </c>
      <c r="B1590" s="122" t="s">
        <v>15</v>
      </c>
      <c r="C1590" s="122">
        <v>3.8</v>
      </c>
      <c r="D1590" s="121">
        <v>55.8</v>
      </c>
      <c r="E1590" s="121">
        <v>75.3</v>
      </c>
      <c r="F1590" s="121">
        <v>6.6</v>
      </c>
      <c r="G1590" s="121">
        <v>2.4</v>
      </c>
      <c r="H1590" s="121" t="s">
        <v>15</v>
      </c>
      <c r="I1590" s="121">
        <v>19.399999999999999</v>
      </c>
      <c r="J1590" s="121">
        <v>0</v>
      </c>
      <c r="K1590" s="121">
        <v>13</v>
      </c>
      <c r="L1590" s="121">
        <v>1</v>
      </c>
      <c r="M1590" s="121">
        <v>0</v>
      </c>
    </row>
    <row r="1591" spans="1:13" ht="15.75" x14ac:dyDescent="0.25">
      <c r="A1591" s="118">
        <v>14</v>
      </c>
      <c r="B1591" s="121" t="s">
        <v>15</v>
      </c>
      <c r="C1591" s="122">
        <v>29</v>
      </c>
      <c r="D1591" s="121">
        <v>32.299999999999997</v>
      </c>
      <c r="E1591" s="121">
        <v>11</v>
      </c>
      <c r="F1591" s="121">
        <v>6</v>
      </c>
      <c r="G1591" s="121">
        <v>5.8</v>
      </c>
      <c r="H1591" s="121" t="s">
        <v>15</v>
      </c>
      <c r="I1591" s="121">
        <v>15.2</v>
      </c>
      <c r="J1591" s="121" t="s">
        <v>15</v>
      </c>
      <c r="K1591" s="121">
        <v>9.4</v>
      </c>
      <c r="L1591" s="121">
        <v>8.1999999999999993</v>
      </c>
      <c r="M1591" s="121">
        <v>8</v>
      </c>
    </row>
    <row r="1592" spans="1:13" ht="15.75" x14ac:dyDescent="0.25">
      <c r="A1592" s="118">
        <v>15</v>
      </c>
      <c r="B1592" s="121">
        <v>0.6</v>
      </c>
      <c r="C1592" s="122" t="s">
        <v>15</v>
      </c>
      <c r="D1592" s="121">
        <v>56</v>
      </c>
      <c r="E1592" s="121">
        <v>7</v>
      </c>
      <c r="F1592" s="121" t="s">
        <v>15</v>
      </c>
      <c r="G1592" s="121" t="s">
        <v>15</v>
      </c>
      <c r="H1592" s="121">
        <v>2.4</v>
      </c>
      <c r="I1592" s="121">
        <v>30</v>
      </c>
      <c r="J1592" s="121" t="s">
        <v>15</v>
      </c>
      <c r="K1592" s="121">
        <v>1.6</v>
      </c>
      <c r="L1592" s="121">
        <v>39.200000000000003</v>
      </c>
      <c r="M1592" s="121">
        <v>0.8</v>
      </c>
    </row>
    <row r="1593" spans="1:13" ht="15.75" x14ac:dyDescent="0.25">
      <c r="A1593" s="118">
        <v>16</v>
      </c>
      <c r="B1593" s="123">
        <v>37</v>
      </c>
      <c r="C1593" s="122">
        <v>0.4</v>
      </c>
      <c r="D1593" s="121">
        <v>0</v>
      </c>
      <c r="E1593" s="121">
        <v>10.6</v>
      </c>
      <c r="F1593" s="121">
        <v>44.5</v>
      </c>
      <c r="G1593" s="121">
        <v>44.5</v>
      </c>
      <c r="H1593" s="121">
        <v>14.4</v>
      </c>
      <c r="I1593" s="121">
        <v>54</v>
      </c>
      <c r="J1593" s="121">
        <v>17.5</v>
      </c>
      <c r="K1593" s="121">
        <v>66.7</v>
      </c>
      <c r="L1593" s="121">
        <v>1.4</v>
      </c>
      <c r="M1593" s="121">
        <v>32.799999999999997</v>
      </c>
    </row>
    <row r="1594" spans="1:13" ht="15.75" x14ac:dyDescent="0.25">
      <c r="A1594" s="118">
        <v>17</v>
      </c>
      <c r="B1594" s="124">
        <v>13</v>
      </c>
      <c r="C1594" s="122">
        <v>1.1000000000000001</v>
      </c>
      <c r="D1594" s="121" t="s">
        <v>15</v>
      </c>
      <c r="E1594" s="121">
        <v>1.3</v>
      </c>
      <c r="F1594" s="121">
        <v>8</v>
      </c>
      <c r="G1594" s="121">
        <v>5.8</v>
      </c>
      <c r="H1594" s="121" t="s">
        <v>15</v>
      </c>
      <c r="I1594" s="121">
        <v>36.200000000000003</v>
      </c>
      <c r="J1594" s="121">
        <v>10.8</v>
      </c>
      <c r="K1594" s="121">
        <v>38</v>
      </c>
      <c r="L1594" s="121">
        <v>29.8</v>
      </c>
      <c r="M1594" s="121" t="s">
        <v>15</v>
      </c>
    </row>
    <row r="1595" spans="1:13" ht="15.75" x14ac:dyDescent="0.25">
      <c r="A1595" s="118">
        <v>18</v>
      </c>
      <c r="B1595" s="121">
        <v>2.8</v>
      </c>
      <c r="C1595" s="122">
        <v>18.8</v>
      </c>
      <c r="D1595" s="121" t="s">
        <v>15</v>
      </c>
      <c r="E1595" s="121" t="s">
        <v>15</v>
      </c>
      <c r="F1595" s="121">
        <v>24.4</v>
      </c>
      <c r="G1595" s="121" t="s">
        <v>15</v>
      </c>
      <c r="H1595" s="121" t="s">
        <v>15</v>
      </c>
      <c r="I1595" s="121">
        <v>32.799999999999997</v>
      </c>
      <c r="J1595" s="121">
        <v>9.1999999999999993</v>
      </c>
      <c r="K1595" s="121" t="s">
        <v>15</v>
      </c>
      <c r="L1595" s="121">
        <v>3</v>
      </c>
      <c r="M1595" s="121">
        <v>0.7</v>
      </c>
    </row>
    <row r="1596" spans="1:13" ht="15.75" x14ac:dyDescent="0.25">
      <c r="A1596" s="118">
        <v>19</v>
      </c>
      <c r="B1596" s="121" t="s">
        <v>15</v>
      </c>
      <c r="C1596" s="122">
        <v>39</v>
      </c>
      <c r="D1596" s="121">
        <v>0.2</v>
      </c>
      <c r="E1596" s="121">
        <v>1</v>
      </c>
      <c r="F1596" s="121">
        <v>3.6</v>
      </c>
      <c r="G1596" s="121">
        <v>2.7</v>
      </c>
      <c r="H1596" s="121">
        <v>36.9</v>
      </c>
      <c r="I1596" s="121">
        <v>15</v>
      </c>
      <c r="J1596" s="121" t="s">
        <v>15</v>
      </c>
      <c r="K1596" s="121">
        <v>79.099999999999994</v>
      </c>
      <c r="L1596" s="121">
        <v>16</v>
      </c>
      <c r="M1596" s="121" t="s">
        <v>15</v>
      </c>
    </row>
    <row r="1597" spans="1:13" ht="15.75" x14ac:dyDescent="0.25">
      <c r="A1597" s="118">
        <v>20</v>
      </c>
      <c r="B1597" s="121">
        <v>31.4</v>
      </c>
      <c r="C1597" s="122" t="s">
        <v>15</v>
      </c>
      <c r="D1597" s="121">
        <v>0</v>
      </c>
      <c r="E1597" s="121" t="s">
        <v>15</v>
      </c>
      <c r="F1597" s="121">
        <v>4.4000000000000004</v>
      </c>
      <c r="G1597" s="121" t="s">
        <v>15</v>
      </c>
      <c r="H1597" s="121">
        <v>9</v>
      </c>
      <c r="I1597" s="121">
        <v>3.3</v>
      </c>
      <c r="J1597" s="121">
        <v>108.6</v>
      </c>
      <c r="K1597" s="121">
        <v>0.8</v>
      </c>
      <c r="L1597" s="121">
        <v>0.4</v>
      </c>
      <c r="M1597" s="121">
        <v>6.4</v>
      </c>
    </row>
    <row r="1598" spans="1:13" ht="15.75" x14ac:dyDescent="0.25">
      <c r="A1598" s="118">
        <v>21</v>
      </c>
      <c r="B1598" s="121">
        <v>15.2</v>
      </c>
      <c r="C1598" s="122" t="s">
        <v>15</v>
      </c>
      <c r="D1598" s="121">
        <v>50.3</v>
      </c>
      <c r="E1598" s="121" t="s">
        <v>15</v>
      </c>
      <c r="F1598" s="121">
        <v>6.8</v>
      </c>
      <c r="G1598" s="121">
        <v>84.4</v>
      </c>
      <c r="H1598" s="121">
        <v>0.9</v>
      </c>
      <c r="I1598" s="121" t="s">
        <v>15</v>
      </c>
      <c r="J1598" s="121">
        <v>6.4</v>
      </c>
      <c r="K1598" s="121">
        <v>5.9</v>
      </c>
      <c r="L1598" s="121">
        <v>0.5</v>
      </c>
      <c r="M1598" s="121">
        <v>85</v>
      </c>
    </row>
    <row r="1599" spans="1:13" ht="15.75" x14ac:dyDescent="0.25">
      <c r="A1599" s="118">
        <v>22</v>
      </c>
      <c r="B1599" s="121">
        <v>6</v>
      </c>
      <c r="C1599" s="122" t="s">
        <v>15</v>
      </c>
      <c r="D1599" s="121" t="s">
        <v>15</v>
      </c>
      <c r="E1599" s="121" t="s">
        <v>15</v>
      </c>
      <c r="F1599" s="121">
        <v>11.4</v>
      </c>
      <c r="G1599" s="121">
        <v>0.5</v>
      </c>
      <c r="H1599" s="121">
        <v>3.6</v>
      </c>
      <c r="I1599" s="121">
        <v>21.8</v>
      </c>
      <c r="J1599" s="121">
        <v>1.7</v>
      </c>
      <c r="K1599" s="121">
        <v>85.9</v>
      </c>
      <c r="L1599" s="120">
        <v>0</v>
      </c>
      <c r="M1599" s="121" t="s">
        <v>15</v>
      </c>
    </row>
    <row r="1600" spans="1:13" ht="15.75" x14ac:dyDescent="0.25">
      <c r="A1600" s="118">
        <v>23</v>
      </c>
      <c r="B1600" s="121">
        <v>1.2</v>
      </c>
      <c r="C1600" s="122" t="s">
        <v>15</v>
      </c>
      <c r="D1600" s="121" t="s">
        <v>15</v>
      </c>
      <c r="E1600" s="121" t="s">
        <v>15</v>
      </c>
      <c r="F1600" s="121">
        <v>20</v>
      </c>
      <c r="G1600" s="121">
        <v>6</v>
      </c>
      <c r="H1600" s="121" t="s">
        <v>15</v>
      </c>
      <c r="I1600" s="121" t="s">
        <v>15</v>
      </c>
      <c r="J1600" s="121">
        <v>21.4</v>
      </c>
      <c r="K1600" s="121">
        <v>15.8</v>
      </c>
      <c r="L1600" s="120">
        <v>0.8</v>
      </c>
      <c r="M1600" s="121">
        <v>20.6</v>
      </c>
    </row>
    <row r="1601" spans="1:16" ht="15.75" x14ac:dyDescent="0.25">
      <c r="A1601" s="118">
        <v>24</v>
      </c>
      <c r="B1601" s="122" t="s">
        <v>15</v>
      </c>
      <c r="C1601" s="122" t="s">
        <v>15</v>
      </c>
      <c r="D1601" s="121">
        <v>15</v>
      </c>
      <c r="E1601" s="121" t="s">
        <v>15</v>
      </c>
      <c r="F1601" s="121">
        <v>1.6</v>
      </c>
      <c r="G1601" s="121">
        <v>17.600000000000001</v>
      </c>
      <c r="H1601" s="121">
        <v>3.4</v>
      </c>
      <c r="I1601" s="121" t="s">
        <v>15</v>
      </c>
      <c r="J1601" s="121">
        <v>0</v>
      </c>
      <c r="K1601" s="121">
        <v>41.4</v>
      </c>
      <c r="L1601" s="121">
        <v>0.4</v>
      </c>
      <c r="M1601" s="121">
        <v>1.8</v>
      </c>
    </row>
    <row r="1602" spans="1:16" ht="15.75" x14ac:dyDescent="0.25">
      <c r="A1602" s="118">
        <v>25</v>
      </c>
      <c r="B1602" s="122">
        <v>1.4</v>
      </c>
      <c r="C1602" s="122" t="s">
        <v>15</v>
      </c>
      <c r="D1602" s="121">
        <v>1.6</v>
      </c>
      <c r="E1602" s="121" t="s">
        <v>15</v>
      </c>
      <c r="F1602" s="121">
        <v>0</v>
      </c>
      <c r="G1602" s="121">
        <v>1.4</v>
      </c>
      <c r="H1602" s="121">
        <v>56.8</v>
      </c>
      <c r="I1602" s="121">
        <v>36.6</v>
      </c>
      <c r="J1602" s="121">
        <v>5.3</v>
      </c>
      <c r="K1602" s="121">
        <v>1.8</v>
      </c>
      <c r="L1602" s="121">
        <v>3.8</v>
      </c>
      <c r="M1602" s="121">
        <v>7.8</v>
      </c>
    </row>
    <row r="1603" spans="1:16" ht="15.75" x14ac:dyDescent="0.25">
      <c r="A1603" s="118">
        <v>26</v>
      </c>
      <c r="B1603" s="121">
        <v>22.2</v>
      </c>
      <c r="C1603" s="122" t="s">
        <v>15</v>
      </c>
      <c r="D1603" s="121">
        <v>0</v>
      </c>
      <c r="E1603" s="121">
        <v>4</v>
      </c>
      <c r="F1603" s="121">
        <v>1.4</v>
      </c>
      <c r="G1603" s="121">
        <v>91</v>
      </c>
      <c r="H1603" s="121">
        <v>36.299999999999997</v>
      </c>
      <c r="I1603" s="121">
        <v>0.2</v>
      </c>
      <c r="J1603" s="121">
        <v>72.599999999999994</v>
      </c>
      <c r="K1603" s="121">
        <v>0</v>
      </c>
      <c r="L1603" s="121">
        <v>1.2</v>
      </c>
      <c r="M1603" s="121">
        <v>0.3</v>
      </c>
    </row>
    <row r="1604" spans="1:16" ht="15.75" x14ac:dyDescent="0.25">
      <c r="A1604" s="118">
        <v>27</v>
      </c>
      <c r="B1604" s="122">
        <v>0</v>
      </c>
      <c r="C1604" s="122" t="s">
        <v>15</v>
      </c>
      <c r="D1604" s="121">
        <v>0</v>
      </c>
      <c r="E1604" s="121">
        <v>29</v>
      </c>
      <c r="F1604" s="121">
        <v>3.6</v>
      </c>
      <c r="G1604" s="121">
        <v>3.4</v>
      </c>
      <c r="H1604" s="121">
        <v>4</v>
      </c>
      <c r="I1604" s="121">
        <v>1.2</v>
      </c>
      <c r="J1604" s="121">
        <v>0.9</v>
      </c>
      <c r="K1604" s="121">
        <v>3.2</v>
      </c>
      <c r="L1604" s="121">
        <v>1.2</v>
      </c>
      <c r="M1604" s="121">
        <v>77</v>
      </c>
    </row>
    <row r="1605" spans="1:16" ht="15.75" x14ac:dyDescent="0.25">
      <c r="A1605" s="118">
        <v>28</v>
      </c>
      <c r="B1605" s="121" t="s">
        <v>15</v>
      </c>
      <c r="C1605" s="122" t="s">
        <v>15</v>
      </c>
      <c r="D1605" s="121" t="s">
        <v>15</v>
      </c>
      <c r="E1605" s="121">
        <v>1.6</v>
      </c>
      <c r="F1605" s="121">
        <v>0</v>
      </c>
      <c r="G1605" s="121">
        <v>0.6</v>
      </c>
      <c r="H1605" s="121">
        <v>9.8000000000000007</v>
      </c>
      <c r="I1605" s="121" t="s">
        <v>15</v>
      </c>
      <c r="J1605" s="121">
        <v>13.8</v>
      </c>
      <c r="K1605" s="121">
        <v>65.2</v>
      </c>
      <c r="L1605" s="121">
        <v>14.2</v>
      </c>
      <c r="M1605" s="121">
        <v>0</v>
      </c>
    </row>
    <row r="1606" spans="1:16" ht="15.75" x14ac:dyDescent="0.25">
      <c r="A1606" s="118">
        <v>29</v>
      </c>
      <c r="B1606" s="122" t="s">
        <v>15</v>
      </c>
      <c r="C1606" s="122" t="s">
        <v>15</v>
      </c>
      <c r="D1606" s="121">
        <v>0</v>
      </c>
      <c r="E1606" s="121">
        <v>1.4</v>
      </c>
      <c r="F1606" s="121">
        <v>11.6</v>
      </c>
      <c r="G1606" s="121">
        <v>0</v>
      </c>
      <c r="H1606" s="121">
        <v>0.7</v>
      </c>
      <c r="I1606" s="121" t="s">
        <v>15</v>
      </c>
      <c r="J1606" s="121">
        <v>26.4</v>
      </c>
      <c r="K1606" s="121">
        <v>37.200000000000003</v>
      </c>
      <c r="L1606" s="121">
        <v>26.2</v>
      </c>
      <c r="M1606" s="121" t="s">
        <v>15</v>
      </c>
    </row>
    <row r="1607" spans="1:16" ht="15.75" x14ac:dyDescent="0.25">
      <c r="A1607" s="118">
        <v>30</v>
      </c>
      <c r="B1607" s="122" t="s">
        <v>15</v>
      </c>
      <c r="C1607" s="125"/>
      <c r="D1607" s="121">
        <v>22</v>
      </c>
      <c r="E1607" s="121">
        <v>40</v>
      </c>
      <c r="F1607" s="121">
        <v>1.5</v>
      </c>
      <c r="G1607" s="121" t="s">
        <v>15</v>
      </c>
      <c r="H1607" s="121">
        <v>10.4</v>
      </c>
      <c r="I1607" s="121" t="s">
        <v>15</v>
      </c>
      <c r="J1607" s="121">
        <v>18.600000000000001</v>
      </c>
      <c r="K1607" s="121">
        <v>10</v>
      </c>
      <c r="L1607" s="121">
        <v>5.8</v>
      </c>
      <c r="M1607" s="121">
        <v>0.8</v>
      </c>
    </row>
    <row r="1608" spans="1:16" ht="15.75" x14ac:dyDescent="0.25">
      <c r="A1608" s="118">
        <v>31</v>
      </c>
      <c r="B1608" s="121" t="s">
        <v>15</v>
      </c>
      <c r="C1608" s="126"/>
      <c r="D1608" s="121">
        <v>17.600000000000001</v>
      </c>
      <c r="E1608" s="126"/>
      <c r="F1608" s="121">
        <v>17.8</v>
      </c>
      <c r="G1608" s="126"/>
      <c r="H1608" s="121" t="s">
        <v>15</v>
      </c>
      <c r="I1608" s="121">
        <v>0</v>
      </c>
      <c r="J1608" s="126"/>
      <c r="K1608" s="121">
        <v>3</v>
      </c>
      <c r="L1608" s="121"/>
      <c r="M1608" s="121">
        <v>4.2</v>
      </c>
    </row>
    <row r="1609" spans="1:16" x14ac:dyDescent="0.2">
      <c r="B1609" s="172"/>
      <c r="C1609" s="172"/>
      <c r="D1609" s="172"/>
      <c r="E1609" s="172"/>
      <c r="F1609" s="172"/>
      <c r="G1609" s="172"/>
      <c r="H1609" s="172"/>
      <c r="I1609" s="172"/>
      <c r="J1609" s="172"/>
      <c r="K1609" s="172"/>
      <c r="L1609" s="172"/>
      <c r="M1609" s="172"/>
    </row>
    <row r="1611" spans="1:16" ht="16.5" thickBot="1" x14ac:dyDescent="0.3">
      <c r="A1611" s="109" t="s">
        <v>61</v>
      </c>
      <c r="B1611" s="110">
        <v>2017</v>
      </c>
      <c r="C1611" s="111"/>
      <c r="D1611" s="111"/>
      <c r="E1611" s="112"/>
      <c r="F1611" s="113"/>
      <c r="G1611" s="113"/>
      <c r="H1611" s="113"/>
      <c r="I1611" s="111"/>
      <c r="J1611" s="111"/>
      <c r="K1611" s="111"/>
      <c r="L1611" s="111"/>
      <c r="M1611" s="111"/>
    </row>
    <row r="1612" spans="1:16" ht="15" thickBot="1" x14ac:dyDescent="0.25">
      <c r="A1612" s="115" t="s">
        <v>62</v>
      </c>
      <c r="B1612" s="116" t="s">
        <v>63</v>
      </c>
      <c r="C1612" s="116" t="s">
        <v>64</v>
      </c>
      <c r="D1612" s="116" t="s">
        <v>65</v>
      </c>
      <c r="E1612" s="116" t="s">
        <v>66</v>
      </c>
      <c r="F1612" s="116" t="s">
        <v>67</v>
      </c>
      <c r="G1612" s="116" t="s">
        <v>68</v>
      </c>
      <c r="H1612" s="116" t="s">
        <v>69</v>
      </c>
      <c r="I1612" s="116" t="s">
        <v>70</v>
      </c>
      <c r="J1612" s="116" t="s">
        <v>71</v>
      </c>
      <c r="K1612" s="116" t="s">
        <v>72</v>
      </c>
      <c r="L1612" s="116" t="s">
        <v>73</v>
      </c>
      <c r="M1612" s="117" t="s">
        <v>74</v>
      </c>
    </row>
    <row r="1613" spans="1:16" ht="16.5" thickTop="1" x14ac:dyDescent="0.25">
      <c r="A1613" s="118">
        <v>1</v>
      </c>
      <c r="B1613" s="119">
        <v>4.2</v>
      </c>
      <c r="C1613" s="119">
        <v>72.2</v>
      </c>
      <c r="D1613" s="120">
        <v>4.2</v>
      </c>
      <c r="E1613" s="120">
        <v>42</v>
      </c>
      <c r="F1613" s="120">
        <v>9</v>
      </c>
      <c r="G1613" s="120">
        <v>6.4</v>
      </c>
      <c r="H1613" s="120" t="s">
        <v>15</v>
      </c>
      <c r="I1613" s="120" t="s">
        <v>15</v>
      </c>
      <c r="J1613" s="120">
        <v>8</v>
      </c>
      <c r="K1613" s="120">
        <v>0</v>
      </c>
      <c r="L1613" s="120" t="s">
        <v>15</v>
      </c>
      <c r="M1613" s="120">
        <v>9</v>
      </c>
      <c r="P1613" s="172">
        <f>SUM(B1614:B1643)</f>
        <v>211.19999999999996</v>
      </c>
    </row>
    <row r="1614" spans="1:16" ht="15.75" x14ac:dyDescent="0.25">
      <c r="A1614" s="118">
        <v>2</v>
      </c>
      <c r="B1614" s="119">
        <v>6.4</v>
      </c>
      <c r="C1614" s="119">
        <v>46.9</v>
      </c>
      <c r="D1614" s="120">
        <v>9.6</v>
      </c>
      <c r="E1614" s="120">
        <v>3</v>
      </c>
      <c r="F1614" s="120" t="s">
        <v>15</v>
      </c>
      <c r="G1614" s="120">
        <v>13.2</v>
      </c>
      <c r="H1614" s="120">
        <v>37.6</v>
      </c>
      <c r="I1614" s="120" t="s">
        <v>15</v>
      </c>
      <c r="J1614" s="121">
        <v>0.2</v>
      </c>
      <c r="K1614" s="120">
        <v>4.8</v>
      </c>
      <c r="L1614" s="120">
        <v>0.8</v>
      </c>
      <c r="M1614" s="120">
        <v>18.8</v>
      </c>
      <c r="P1614" s="172">
        <f>P1613+C1613</f>
        <v>283.39999999999998</v>
      </c>
    </row>
    <row r="1615" spans="1:16" ht="15.75" x14ac:dyDescent="0.25">
      <c r="A1615" s="118">
        <v>3</v>
      </c>
      <c r="B1615" s="119">
        <v>33.6</v>
      </c>
      <c r="C1615" s="119">
        <v>3</v>
      </c>
      <c r="D1615" s="120">
        <v>7.4</v>
      </c>
      <c r="E1615" s="120">
        <v>3</v>
      </c>
      <c r="F1615" s="120">
        <v>2</v>
      </c>
      <c r="G1615" s="121">
        <v>9.1999999999999993</v>
      </c>
      <c r="H1615" s="121" t="s">
        <v>15</v>
      </c>
      <c r="I1615" s="121">
        <v>5.5</v>
      </c>
      <c r="J1615" s="121" t="s">
        <v>15</v>
      </c>
      <c r="K1615" s="121">
        <v>6.8</v>
      </c>
      <c r="L1615" s="121">
        <v>1.2</v>
      </c>
      <c r="M1615" s="121">
        <v>147.6</v>
      </c>
    </row>
    <row r="1616" spans="1:16" ht="15.75" x14ac:dyDescent="0.25">
      <c r="A1616" s="118">
        <v>4</v>
      </c>
      <c r="B1616" s="122">
        <v>36.200000000000003</v>
      </c>
      <c r="C1616" s="122" t="s">
        <v>15</v>
      </c>
      <c r="D1616" s="121" t="s">
        <v>15</v>
      </c>
      <c r="E1616" s="121">
        <v>7</v>
      </c>
      <c r="F1616" s="120" t="s">
        <v>15</v>
      </c>
      <c r="G1616" s="121">
        <v>0.5</v>
      </c>
      <c r="H1616" s="121">
        <v>15.8</v>
      </c>
      <c r="I1616" s="121" t="s">
        <v>15</v>
      </c>
      <c r="J1616" s="121">
        <v>0.4</v>
      </c>
      <c r="K1616" s="121">
        <v>13.8</v>
      </c>
      <c r="L1616" s="121">
        <v>5.6</v>
      </c>
      <c r="M1616" s="121">
        <v>11.2</v>
      </c>
    </row>
    <row r="1617" spans="1:13" ht="15.75" x14ac:dyDescent="0.25">
      <c r="A1617" s="118">
        <v>5</v>
      </c>
      <c r="B1617" s="122">
        <v>3.2</v>
      </c>
      <c r="C1617" s="122" t="s">
        <v>15</v>
      </c>
      <c r="D1617" s="121" t="s">
        <v>15</v>
      </c>
      <c r="E1617" s="121">
        <v>7</v>
      </c>
      <c r="F1617" s="120">
        <v>19</v>
      </c>
      <c r="G1617" s="121">
        <v>0</v>
      </c>
      <c r="H1617" s="121">
        <v>5.8</v>
      </c>
      <c r="I1617" s="121">
        <v>4.5999999999999996</v>
      </c>
      <c r="J1617" s="121">
        <v>33.9</v>
      </c>
      <c r="K1617" s="121" t="s">
        <v>15</v>
      </c>
      <c r="L1617" s="121">
        <v>26.8</v>
      </c>
      <c r="M1617" s="121">
        <v>31</v>
      </c>
    </row>
    <row r="1618" spans="1:13" ht="15.75" x14ac:dyDescent="0.25">
      <c r="A1618" s="118">
        <v>6</v>
      </c>
      <c r="B1618" s="122">
        <v>1.4</v>
      </c>
      <c r="C1618" s="122">
        <v>24.4</v>
      </c>
      <c r="D1618" s="121">
        <v>23</v>
      </c>
      <c r="E1618" s="121">
        <v>56</v>
      </c>
      <c r="F1618" s="120" t="s">
        <v>15</v>
      </c>
      <c r="G1618" s="121">
        <v>1.4</v>
      </c>
      <c r="H1618" s="121">
        <v>0</v>
      </c>
      <c r="I1618" s="121" t="s">
        <v>15</v>
      </c>
      <c r="J1618" s="121">
        <v>6</v>
      </c>
      <c r="K1618" s="121">
        <v>26.2</v>
      </c>
      <c r="L1618" s="121" t="s">
        <v>15</v>
      </c>
      <c r="M1618" s="121">
        <v>8</v>
      </c>
    </row>
    <row r="1619" spans="1:13" ht="15.75" x14ac:dyDescent="0.25">
      <c r="A1619" s="118">
        <v>7</v>
      </c>
      <c r="B1619" s="122" t="s">
        <v>15</v>
      </c>
      <c r="C1619" s="122">
        <v>1.8</v>
      </c>
      <c r="D1619" s="121">
        <v>4.5999999999999996</v>
      </c>
      <c r="E1619" s="121">
        <v>2</v>
      </c>
      <c r="F1619" s="120">
        <v>8</v>
      </c>
      <c r="G1619" s="121">
        <v>14</v>
      </c>
      <c r="H1619" s="121">
        <v>8.3000000000000007</v>
      </c>
      <c r="I1619" s="121">
        <v>14.6</v>
      </c>
      <c r="J1619" s="121">
        <v>0</v>
      </c>
      <c r="K1619" s="121">
        <v>2</v>
      </c>
      <c r="L1619" s="121">
        <v>2.2999999999999998</v>
      </c>
      <c r="M1619" s="121">
        <v>0.4</v>
      </c>
    </row>
    <row r="1620" spans="1:13" ht="15.75" x14ac:dyDescent="0.25">
      <c r="A1620" s="118">
        <v>8</v>
      </c>
      <c r="B1620" s="122">
        <v>8</v>
      </c>
      <c r="C1620" s="122" t="s">
        <v>15</v>
      </c>
      <c r="D1620" s="121">
        <v>38.5</v>
      </c>
      <c r="E1620" s="121">
        <v>8</v>
      </c>
      <c r="F1620" s="120">
        <v>1</v>
      </c>
      <c r="G1620" s="121">
        <v>2.8</v>
      </c>
      <c r="H1620" s="121">
        <v>25.6</v>
      </c>
      <c r="I1620" s="121">
        <v>3.3</v>
      </c>
      <c r="J1620" s="121">
        <v>2</v>
      </c>
      <c r="K1620" s="121" t="s">
        <v>15</v>
      </c>
      <c r="L1620" s="121">
        <v>6</v>
      </c>
      <c r="M1620" s="121" t="s">
        <v>15</v>
      </c>
    </row>
    <row r="1621" spans="1:13" ht="15.75" x14ac:dyDescent="0.25">
      <c r="A1621" s="118">
        <v>9</v>
      </c>
      <c r="B1621" s="121" t="s">
        <v>15</v>
      </c>
      <c r="C1621" s="122" t="s">
        <v>15</v>
      </c>
      <c r="D1621" s="121">
        <v>37.200000000000003</v>
      </c>
      <c r="E1621" s="121">
        <v>2</v>
      </c>
      <c r="F1621" s="120">
        <v>1</v>
      </c>
      <c r="G1621" s="121">
        <v>10.6</v>
      </c>
      <c r="H1621" s="121">
        <v>20.399999999999999</v>
      </c>
      <c r="I1621" s="121">
        <v>2.4</v>
      </c>
      <c r="J1621" s="121" t="s">
        <v>15</v>
      </c>
      <c r="K1621" s="121">
        <v>15.4</v>
      </c>
      <c r="L1621" s="121">
        <v>10.8</v>
      </c>
      <c r="M1621" s="121">
        <v>46.2</v>
      </c>
    </row>
    <row r="1622" spans="1:13" ht="15.75" x14ac:dyDescent="0.25">
      <c r="A1622" s="118">
        <v>10</v>
      </c>
      <c r="B1622" s="121">
        <v>4.5999999999999996</v>
      </c>
      <c r="C1622" s="122" t="s">
        <v>15</v>
      </c>
      <c r="D1622" s="121">
        <v>0.4</v>
      </c>
      <c r="E1622" s="121">
        <v>58</v>
      </c>
      <c r="F1622" s="120">
        <v>3</v>
      </c>
      <c r="G1622" s="121">
        <v>30.2</v>
      </c>
      <c r="H1622" s="121">
        <v>1</v>
      </c>
      <c r="I1622" s="121">
        <v>2.6</v>
      </c>
      <c r="J1622" s="121">
        <v>2.6</v>
      </c>
      <c r="K1622" s="121">
        <v>0</v>
      </c>
      <c r="L1622" s="121">
        <v>13.8</v>
      </c>
      <c r="M1622" s="121">
        <v>2.4</v>
      </c>
    </row>
    <row r="1623" spans="1:13" ht="15.75" x14ac:dyDescent="0.25">
      <c r="A1623" s="118">
        <v>11</v>
      </c>
      <c r="B1623" s="121">
        <v>1.2</v>
      </c>
      <c r="C1623" s="122" t="s">
        <v>15</v>
      </c>
      <c r="D1623" s="121">
        <v>25</v>
      </c>
      <c r="E1623" s="121">
        <v>1</v>
      </c>
      <c r="F1623" s="120">
        <v>0</v>
      </c>
      <c r="G1623" s="121">
        <v>5.7</v>
      </c>
      <c r="H1623" s="121">
        <v>12.8</v>
      </c>
      <c r="I1623" s="121">
        <v>9</v>
      </c>
      <c r="J1623" s="121" t="s">
        <v>15</v>
      </c>
      <c r="K1623" s="121">
        <v>5.0999999999999996</v>
      </c>
      <c r="L1623" s="121">
        <v>35.299999999999997</v>
      </c>
      <c r="M1623" s="121">
        <v>41</v>
      </c>
    </row>
    <row r="1624" spans="1:13" ht="15.75" x14ac:dyDescent="0.25">
      <c r="A1624" s="118">
        <v>12</v>
      </c>
      <c r="B1624" s="121">
        <v>27.2</v>
      </c>
      <c r="C1624" s="122" t="s">
        <v>15</v>
      </c>
      <c r="D1624" s="121">
        <v>9.4</v>
      </c>
      <c r="E1624" s="121">
        <v>0</v>
      </c>
      <c r="F1624" s="120">
        <v>3</v>
      </c>
      <c r="G1624" s="121">
        <v>0.3</v>
      </c>
      <c r="H1624" s="121">
        <v>0.8</v>
      </c>
      <c r="I1624" s="121">
        <v>4.2</v>
      </c>
      <c r="J1624" s="121">
        <v>20.399999999999999</v>
      </c>
      <c r="K1624" s="121">
        <v>11.6</v>
      </c>
      <c r="L1624" s="121">
        <v>1.6</v>
      </c>
      <c r="M1624" s="121">
        <v>8.6</v>
      </c>
    </row>
    <row r="1625" spans="1:13" ht="15.75" x14ac:dyDescent="0.25">
      <c r="A1625" s="118">
        <v>13</v>
      </c>
      <c r="B1625" s="122">
        <v>0.6</v>
      </c>
      <c r="C1625" s="122" t="s">
        <v>15</v>
      </c>
      <c r="D1625" s="121">
        <v>96.3</v>
      </c>
      <c r="E1625" s="121" t="s">
        <v>15</v>
      </c>
      <c r="F1625" s="120" t="s">
        <v>15</v>
      </c>
      <c r="G1625" s="121">
        <v>30.9</v>
      </c>
      <c r="H1625" s="121">
        <v>0</v>
      </c>
      <c r="I1625" s="121">
        <v>52.2</v>
      </c>
      <c r="J1625" s="121">
        <v>32.1</v>
      </c>
      <c r="K1625" s="121" t="s">
        <v>15</v>
      </c>
      <c r="L1625" s="121">
        <v>1.6</v>
      </c>
      <c r="M1625" s="121">
        <v>9.4</v>
      </c>
    </row>
    <row r="1626" spans="1:13" ht="15.75" x14ac:dyDescent="0.25">
      <c r="A1626" s="118">
        <v>14</v>
      </c>
      <c r="B1626" s="121">
        <v>13.5</v>
      </c>
      <c r="C1626" s="122" t="s">
        <v>15</v>
      </c>
      <c r="D1626" s="121">
        <v>25.6</v>
      </c>
      <c r="E1626" s="121" t="s">
        <v>15</v>
      </c>
      <c r="F1626" s="120">
        <v>58</v>
      </c>
      <c r="G1626" s="121">
        <v>3</v>
      </c>
      <c r="H1626" s="121">
        <v>20.399999999999999</v>
      </c>
      <c r="I1626" s="121">
        <v>0.8</v>
      </c>
      <c r="J1626" s="121">
        <v>1.9</v>
      </c>
      <c r="K1626" s="121">
        <v>29</v>
      </c>
      <c r="L1626" s="121">
        <v>1.8</v>
      </c>
      <c r="M1626" s="121">
        <v>6.8</v>
      </c>
    </row>
    <row r="1627" spans="1:13" ht="15.75" x14ac:dyDescent="0.25">
      <c r="A1627" s="118">
        <v>15</v>
      </c>
      <c r="B1627" s="121">
        <v>7</v>
      </c>
      <c r="C1627" s="122">
        <v>1.6</v>
      </c>
      <c r="D1627" s="121">
        <v>1</v>
      </c>
      <c r="E1627" s="121">
        <v>0</v>
      </c>
      <c r="F1627" s="120">
        <v>22</v>
      </c>
      <c r="G1627" s="121" t="s">
        <v>15</v>
      </c>
      <c r="H1627" s="121">
        <v>20.399999999999999</v>
      </c>
      <c r="I1627" s="121">
        <v>3</v>
      </c>
      <c r="J1627" s="121">
        <v>17</v>
      </c>
      <c r="K1627" s="121">
        <v>6.2</v>
      </c>
      <c r="L1627" s="121">
        <v>27.4</v>
      </c>
      <c r="M1627" s="121" t="s">
        <v>15</v>
      </c>
    </row>
    <row r="1628" spans="1:13" ht="15.75" x14ac:dyDescent="0.25">
      <c r="A1628" s="118">
        <v>16</v>
      </c>
      <c r="B1628" s="123">
        <v>1.6</v>
      </c>
      <c r="C1628" s="122">
        <v>2.6</v>
      </c>
      <c r="D1628" s="121">
        <v>55.6</v>
      </c>
      <c r="E1628" s="121">
        <v>36</v>
      </c>
      <c r="F1628" s="120" t="s">
        <v>15</v>
      </c>
      <c r="G1628" s="121">
        <v>14</v>
      </c>
      <c r="H1628" s="121">
        <v>14.8</v>
      </c>
      <c r="I1628" s="121">
        <v>50.8</v>
      </c>
      <c r="J1628" s="121">
        <v>3.9</v>
      </c>
      <c r="K1628" s="121">
        <v>15.9</v>
      </c>
      <c r="L1628" s="121" t="s">
        <v>15</v>
      </c>
      <c r="M1628" s="121">
        <v>0.8</v>
      </c>
    </row>
    <row r="1629" spans="1:13" ht="15.75" x14ac:dyDescent="0.25">
      <c r="A1629" s="118">
        <v>17</v>
      </c>
      <c r="B1629" s="124">
        <v>3.2</v>
      </c>
      <c r="C1629" s="122" t="s">
        <v>15</v>
      </c>
      <c r="D1629" s="121">
        <v>1.2</v>
      </c>
      <c r="E1629" s="121">
        <v>19</v>
      </c>
      <c r="F1629" s="120">
        <v>21</v>
      </c>
      <c r="G1629" s="121" t="s">
        <v>15</v>
      </c>
      <c r="H1629" s="121">
        <v>15.8</v>
      </c>
      <c r="I1629" s="121">
        <v>22.6</v>
      </c>
      <c r="J1629" s="121">
        <v>18.600000000000001</v>
      </c>
      <c r="K1629" s="121" t="s">
        <v>15</v>
      </c>
      <c r="L1629" s="121">
        <v>1.2</v>
      </c>
      <c r="M1629" s="121" t="s">
        <v>15</v>
      </c>
    </row>
    <row r="1630" spans="1:13" ht="15.75" x14ac:dyDescent="0.25">
      <c r="A1630" s="118">
        <v>18</v>
      </c>
      <c r="B1630" s="121">
        <v>0</v>
      </c>
      <c r="C1630" s="122">
        <v>9.6999999999999993</v>
      </c>
      <c r="D1630" s="121" t="s">
        <v>15</v>
      </c>
      <c r="E1630" s="121">
        <v>16</v>
      </c>
      <c r="F1630" s="120">
        <v>0</v>
      </c>
      <c r="G1630" s="121" t="s">
        <v>15</v>
      </c>
      <c r="H1630" s="121">
        <v>54.6</v>
      </c>
      <c r="I1630" s="121">
        <v>11.2</v>
      </c>
      <c r="J1630" s="121" t="s">
        <v>15</v>
      </c>
      <c r="K1630" s="121" t="s">
        <v>15</v>
      </c>
      <c r="L1630" s="121" t="s">
        <v>15</v>
      </c>
      <c r="M1630" s="121">
        <v>24.8</v>
      </c>
    </row>
    <row r="1631" spans="1:13" ht="15.75" x14ac:dyDescent="0.25">
      <c r="A1631" s="118">
        <v>19</v>
      </c>
      <c r="B1631" s="121">
        <v>5</v>
      </c>
      <c r="C1631" s="122">
        <v>6.2</v>
      </c>
      <c r="D1631" s="121">
        <v>0.4</v>
      </c>
      <c r="E1631" s="121">
        <v>4</v>
      </c>
      <c r="F1631" s="120">
        <v>18</v>
      </c>
      <c r="G1631" s="121">
        <v>1.6</v>
      </c>
      <c r="H1631" s="121">
        <v>0.6</v>
      </c>
      <c r="I1631" s="121" t="s">
        <v>15</v>
      </c>
      <c r="J1631" s="121" t="s">
        <v>15</v>
      </c>
      <c r="K1631" s="121" t="s">
        <v>15</v>
      </c>
      <c r="L1631" s="121">
        <v>28.6</v>
      </c>
      <c r="M1631" s="121">
        <v>19.399999999999999</v>
      </c>
    </row>
    <row r="1632" spans="1:13" ht="15.75" x14ac:dyDescent="0.25">
      <c r="A1632" s="118">
        <v>20</v>
      </c>
      <c r="B1632" s="121">
        <v>0</v>
      </c>
      <c r="C1632" s="122">
        <v>8.3000000000000007</v>
      </c>
      <c r="D1632" s="121">
        <v>24.4</v>
      </c>
      <c r="E1632" s="121">
        <v>13</v>
      </c>
      <c r="F1632" s="120">
        <v>6</v>
      </c>
      <c r="G1632" s="121">
        <v>2.1</v>
      </c>
      <c r="H1632" s="121">
        <v>10</v>
      </c>
      <c r="I1632" s="121">
        <v>30.8</v>
      </c>
      <c r="J1632" s="121">
        <v>42.8</v>
      </c>
      <c r="K1632" s="121" t="s">
        <v>15</v>
      </c>
      <c r="L1632" s="121">
        <v>15.9</v>
      </c>
      <c r="M1632" s="121">
        <v>14</v>
      </c>
    </row>
    <row r="1633" spans="1:13" ht="15.75" x14ac:dyDescent="0.25">
      <c r="A1633" s="118">
        <v>21</v>
      </c>
      <c r="B1633" s="121">
        <v>2.4</v>
      </c>
      <c r="C1633" s="122">
        <v>2.6</v>
      </c>
      <c r="D1633" s="121">
        <v>0</v>
      </c>
      <c r="E1633" s="121">
        <v>2</v>
      </c>
      <c r="F1633" s="120" t="s">
        <v>15</v>
      </c>
      <c r="G1633" s="121">
        <v>0</v>
      </c>
      <c r="H1633" s="121">
        <v>12.6</v>
      </c>
      <c r="I1633" s="121">
        <v>8.8000000000000007</v>
      </c>
      <c r="J1633" s="121">
        <v>41.4</v>
      </c>
      <c r="K1633" s="121" t="s">
        <v>15</v>
      </c>
      <c r="L1633" s="121">
        <v>1.7</v>
      </c>
      <c r="M1633" s="121">
        <v>48.2</v>
      </c>
    </row>
    <row r="1634" spans="1:13" ht="15.75" x14ac:dyDescent="0.25">
      <c r="A1634" s="118">
        <v>22</v>
      </c>
      <c r="B1634" s="121">
        <v>19.8</v>
      </c>
      <c r="C1634" s="122">
        <v>1</v>
      </c>
      <c r="D1634" s="121">
        <v>19.399999999999999</v>
      </c>
      <c r="E1634" s="121">
        <v>4</v>
      </c>
      <c r="F1634" s="120">
        <v>1</v>
      </c>
      <c r="G1634" s="121" t="s">
        <v>15</v>
      </c>
      <c r="H1634" s="121" t="s">
        <v>15</v>
      </c>
      <c r="I1634" s="121" t="s">
        <v>15</v>
      </c>
      <c r="J1634" s="121">
        <v>0.2</v>
      </c>
      <c r="K1634" s="121" t="s">
        <v>15</v>
      </c>
      <c r="L1634" s="121">
        <v>19.5</v>
      </c>
      <c r="M1634" s="121">
        <v>0</v>
      </c>
    </row>
    <row r="1635" spans="1:13" ht="15.75" x14ac:dyDescent="0.25">
      <c r="A1635" s="118">
        <v>23</v>
      </c>
      <c r="B1635" s="121">
        <v>1.4</v>
      </c>
      <c r="C1635" s="122">
        <v>37.799999999999997</v>
      </c>
      <c r="D1635" s="121">
        <v>0</v>
      </c>
      <c r="E1635" s="121">
        <v>17</v>
      </c>
      <c r="F1635" s="120" t="s">
        <v>15</v>
      </c>
      <c r="G1635" s="121">
        <v>0</v>
      </c>
      <c r="H1635" s="121">
        <v>0</v>
      </c>
      <c r="I1635" s="121">
        <v>0.4</v>
      </c>
      <c r="J1635" s="121">
        <v>1</v>
      </c>
      <c r="K1635" s="121">
        <v>46.5</v>
      </c>
      <c r="L1635" s="121">
        <v>88</v>
      </c>
      <c r="M1635" s="121">
        <v>1.4</v>
      </c>
    </row>
    <row r="1636" spans="1:13" ht="15.75" x14ac:dyDescent="0.25">
      <c r="A1636" s="118">
        <v>24</v>
      </c>
      <c r="B1636" s="122">
        <v>0.2</v>
      </c>
      <c r="C1636" s="122">
        <v>3.7</v>
      </c>
      <c r="D1636" s="121" t="s">
        <v>15</v>
      </c>
      <c r="E1636" s="121">
        <v>50</v>
      </c>
      <c r="F1636" s="120" t="s">
        <v>15</v>
      </c>
      <c r="G1636" s="121" t="s">
        <v>15</v>
      </c>
      <c r="H1636" s="121" t="s">
        <v>15</v>
      </c>
      <c r="I1636" s="121">
        <v>0.4</v>
      </c>
      <c r="J1636" s="121">
        <v>5</v>
      </c>
      <c r="K1636" s="121">
        <v>0.4</v>
      </c>
      <c r="L1636" s="121">
        <v>20.399999999999999</v>
      </c>
      <c r="M1636" s="121">
        <v>40.700000000000003</v>
      </c>
    </row>
    <row r="1637" spans="1:13" ht="15.75" x14ac:dyDescent="0.25">
      <c r="A1637" s="118">
        <v>25</v>
      </c>
      <c r="B1637" s="122">
        <v>8.1999999999999993</v>
      </c>
      <c r="C1637" s="122">
        <v>0.6</v>
      </c>
      <c r="D1637" s="121">
        <v>15.8</v>
      </c>
      <c r="E1637" s="121">
        <v>10</v>
      </c>
      <c r="F1637" s="120">
        <v>14</v>
      </c>
      <c r="G1637" s="121">
        <v>11.6</v>
      </c>
      <c r="H1637" s="121">
        <v>0</v>
      </c>
      <c r="I1637" s="121">
        <v>2</v>
      </c>
      <c r="J1637" s="121">
        <v>2.2000000000000002</v>
      </c>
      <c r="K1637" s="121">
        <v>56.4</v>
      </c>
      <c r="L1637" s="121">
        <v>1.7</v>
      </c>
      <c r="M1637" s="121">
        <v>22.8</v>
      </c>
    </row>
    <row r="1638" spans="1:13" ht="15.75" x14ac:dyDescent="0.25">
      <c r="A1638" s="118">
        <v>26</v>
      </c>
      <c r="B1638" s="121">
        <v>15.7</v>
      </c>
      <c r="C1638" s="122">
        <v>36.1</v>
      </c>
      <c r="D1638" s="121">
        <v>34.200000000000003</v>
      </c>
      <c r="E1638" s="121" t="s">
        <v>15</v>
      </c>
      <c r="F1638" s="120" t="s">
        <v>15</v>
      </c>
      <c r="G1638" s="121">
        <v>2.2000000000000002</v>
      </c>
      <c r="H1638" s="121">
        <v>0</v>
      </c>
      <c r="I1638" s="121" t="s">
        <v>15</v>
      </c>
      <c r="J1638" s="121">
        <v>0.4</v>
      </c>
      <c r="K1638" s="121">
        <v>0.4</v>
      </c>
      <c r="L1638" s="121">
        <v>8.8000000000000007</v>
      </c>
      <c r="M1638" s="121">
        <v>2.6</v>
      </c>
    </row>
    <row r="1639" spans="1:13" ht="15.75" x14ac:dyDescent="0.25">
      <c r="A1639" s="118">
        <v>27</v>
      </c>
      <c r="B1639" s="122">
        <v>1.6</v>
      </c>
      <c r="C1639" s="122">
        <v>15</v>
      </c>
      <c r="D1639" s="121">
        <v>2.2000000000000002</v>
      </c>
      <c r="E1639" s="121">
        <v>3</v>
      </c>
      <c r="F1639" s="120" t="s">
        <v>15</v>
      </c>
      <c r="G1639" s="121" t="s">
        <v>15</v>
      </c>
      <c r="H1639" s="121">
        <v>0</v>
      </c>
      <c r="I1639" s="121">
        <v>3.4</v>
      </c>
      <c r="J1639" s="121">
        <v>16.3</v>
      </c>
      <c r="K1639" s="121">
        <v>7.2</v>
      </c>
      <c r="L1639" s="121">
        <v>10</v>
      </c>
      <c r="M1639" s="121" t="s">
        <v>15</v>
      </c>
    </row>
    <row r="1640" spans="1:13" ht="15.75" x14ac:dyDescent="0.25">
      <c r="A1640" s="118">
        <v>28</v>
      </c>
      <c r="B1640" s="121" t="s">
        <v>15</v>
      </c>
      <c r="C1640" s="122">
        <v>1.4</v>
      </c>
      <c r="D1640" s="121">
        <v>0.8</v>
      </c>
      <c r="E1640" s="121">
        <v>9</v>
      </c>
      <c r="F1640" s="120">
        <v>10</v>
      </c>
      <c r="G1640" s="121">
        <v>8.5</v>
      </c>
      <c r="H1640" s="121">
        <v>0</v>
      </c>
      <c r="I1640" s="121">
        <v>0</v>
      </c>
      <c r="J1640" s="121">
        <v>11.8</v>
      </c>
      <c r="K1640" s="121">
        <v>5</v>
      </c>
      <c r="L1640" s="121">
        <v>38.4</v>
      </c>
      <c r="M1640" s="121">
        <v>2.4</v>
      </c>
    </row>
    <row r="1641" spans="1:13" ht="15.75" x14ac:dyDescent="0.25">
      <c r="A1641" s="118">
        <v>29</v>
      </c>
      <c r="B1641" s="122" t="s">
        <v>15</v>
      </c>
      <c r="C1641" s="125"/>
      <c r="D1641" s="121" t="s">
        <v>15</v>
      </c>
      <c r="E1641" s="121">
        <v>70</v>
      </c>
      <c r="F1641" s="120" t="s">
        <v>15</v>
      </c>
      <c r="G1641" s="121">
        <v>2.6</v>
      </c>
      <c r="H1641" s="121">
        <v>19.8</v>
      </c>
      <c r="I1641" s="121">
        <v>1.4</v>
      </c>
      <c r="J1641" s="121">
        <v>5</v>
      </c>
      <c r="K1641" s="121">
        <v>38.4</v>
      </c>
      <c r="L1641" s="121">
        <v>4.7</v>
      </c>
      <c r="M1641" s="121">
        <v>0</v>
      </c>
    </row>
    <row r="1642" spans="1:13" ht="15.75" x14ac:dyDescent="0.25">
      <c r="A1642" s="118">
        <v>30</v>
      </c>
      <c r="B1642" s="122">
        <v>0</v>
      </c>
      <c r="C1642" s="125"/>
      <c r="D1642" s="121" t="s">
        <v>15</v>
      </c>
      <c r="E1642" s="121">
        <v>8</v>
      </c>
      <c r="F1642" s="120" t="s">
        <v>15</v>
      </c>
      <c r="G1642" s="121">
        <v>1.6</v>
      </c>
      <c r="H1642" s="121">
        <v>28.5</v>
      </c>
      <c r="I1642" s="121">
        <v>2.2000000000000002</v>
      </c>
      <c r="J1642" s="121">
        <v>3</v>
      </c>
      <c r="K1642" s="121">
        <v>1.4</v>
      </c>
      <c r="L1642" s="121">
        <v>31.5</v>
      </c>
      <c r="M1642" s="121">
        <v>1.1000000000000001</v>
      </c>
    </row>
    <row r="1643" spans="1:13" ht="15.75" x14ac:dyDescent="0.25">
      <c r="A1643" s="118">
        <v>31</v>
      </c>
      <c r="B1643" s="121">
        <v>9.1999999999999993</v>
      </c>
      <c r="C1643" s="126"/>
      <c r="D1643" s="121">
        <v>5.6</v>
      </c>
      <c r="E1643" s="126"/>
      <c r="F1643" s="120">
        <v>6</v>
      </c>
      <c r="G1643" s="126"/>
      <c r="H1643" s="121">
        <v>0</v>
      </c>
      <c r="I1643" s="121">
        <v>56</v>
      </c>
      <c r="J1643" s="126"/>
      <c r="K1643" s="121" t="s">
        <v>15</v>
      </c>
      <c r="L1643" s="126"/>
      <c r="M1643" s="121">
        <v>0.4</v>
      </c>
    </row>
    <row r="1646" spans="1:13" ht="16.5" thickBot="1" x14ac:dyDescent="0.3">
      <c r="A1646" s="109" t="s">
        <v>61</v>
      </c>
      <c r="B1646" s="110">
        <v>2018</v>
      </c>
      <c r="C1646" s="111"/>
      <c r="D1646" s="111"/>
      <c r="E1646" s="112"/>
      <c r="F1646" s="113"/>
      <c r="G1646" s="113"/>
      <c r="H1646" s="113"/>
      <c r="I1646" s="111"/>
      <c r="J1646" s="111"/>
      <c r="K1646" s="111"/>
      <c r="L1646" s="111"/>
      <c r="M1646" s="111"/>
    </row>
    <row r="1647" spans="1:13" ht="15" thickBot="1" x14ac:dyDescent="0.25">
      <c r="A1647" s="115" t="s">
        <v>62</v>
      </c>
      <c r="B1647" s="116" t="s">
        <v>63</v>
      </c>
      <c r="C1647" s="116" t="s">
        <v>64</v>
      </c>
      <c r="D1647" s="116" t="s">
        <v>65</v>
      </c>
      <c r="E1647" s="116" t="s">
        <v>66</v>
      </c>
      <c r="F1647" s="116" t="s">
        <v>67</v>
      </c>
      <c r="G1647" s="116" t="s">
        <v>68</v>
      </c>
      <c r="H1647" s="116" t="s">
        <v>69</v>
      </c>
      <c r="I1647" s="116" t="s">
        <v>70</v>
      </c>
      <c r="J1647" s="116" t="s">
        <v>71</v>
      </c>
      <c r="K1647" s="116" t="s">
        <v>72</v>
      </c>
      <c r="L1647" s="116" t="s">
        <v>73</v>
      </c>
      <c r="M1647" s="117" t="s">
        <v>74</v>
      </c>
    </row>
    <row r="1648" spans="1:13" ht="16.5" thickTop="1" x14ac:dyDescent="0.25">
      <c r="A1648" s="118">
        <v>1</v>
      </c>
      <c r="B1648" s="119">
        <v>0</v>
      </c>
      <c r="C1648" s="119">
        <v>0.4</v>
      </c>
      <c r="D1648" s="120" t="s">
        <v>15</v>
      </c>
      <c r="E1648" s="120">
        <v>20.100000000000001</v>
      </c>
      <c r="F1648" s="120">
        <v>5.3</v>
      </c>
      <c r="G1648" s="120">
        <v>11.2</v>
      </c>
      <c r="H1648" s="120">
        <v>29.8</v>
      </c>
      <c r="I1648" s="120">
        <v>0</v>
      </c>
      <c r="J1648" s="120">
        <v>0.6</v>
      </c>
      <c r="K1648" s="120">
        <v>6.6</v>
      </c>
      <c r="L1648" s="120" t="s">
        <v>15</v>
      </c>
      <c r="M1648" s="120">
        <v>3.8</v>
      </c>
    </row>
    <row r="1649" spans="1:13" ht="15.75" x14ac:dyDescent="0.25">
      <c r="A1649" s="118">
        <v>2</v>
      </c>
      <c r="B1649" s="119" t="s">
        <v>15</v>
      </c>
      <c r="C1649" s="119" t="s">
        <v>15</v>
      </c>
      <c r="D1649" s="120" t="s">
        <v>15</v>
      </c>
      <c r="E1649" s="120">
        <v>21.9</v>
      </c>
      <c r="F1649" s="120" t="s">
        <v>15</v>
      </c>
      <c r="G1649" s="120">
        <v>22.3</v>
      </c>
      <c r="H1649" s="120">
        <v>6.2</v>
      </c>
      <c r="I1649" s="120">
        <v>0.6</v>
      </c>
      <c r="J1649" s="120">
        <v>21.4</v>
      </c>
      <c r="K1649" s="120">
        <v>25.8</v>
      </c>
      <c r="L1649" s="120" t="s">
        <v>15</v>
      </c>
      <c r="M1649" s="120">
        <v>0.6</v>
      </c>
    </row>
    <row r="1650" spans="1:13" ht="15.75" x14ac:dyDescent="0.25">
      <c r="A1650" s="118">
        <v>3</v>
      </c>
      <c r="B1650" s="119">
        <v>23</v>
      </c>
      <c r="C1650" s="119" t="s">
        <v>15</v>
      </c>
      <c r="D1650" s="120">
        <v>52.4</v>
      </c>
      <c r="E1650" s="120">
        <v>3</v>
      </c>
      <c r="F1650" s="121">
        <v>0.6</v>
      </c>
      <c r="G1650" s="121">
        <v>17</v>
      </c>
      <c r="H1650" s="121">
        <v>7.8</v>
      </c>
      <c r="I1650" s="121">
        <v>1.4</v>
      </c>
      <c r="J1650" s="121">
        <v>2.6</v>
      </c>
      <c r="K1650" s="121">
        <v>18.399999999999999</v>
      </c>
      <c r="L1650" s="121">
        <v>1.6</v>
      </c>
      <c r="M1650" s="121">
        <v>1.2</v>
      </c>
    </row>
    <row r="1651" spans="1:13" ht="15.75" x14ac:dyDescent="0.25">
      <c r="A1651" s="118">
        <v>4</v>
      </c>
      <c r="B1651" s="122">
        <v>0.5</v>
      </c>
      <c r="C1651" s="122" t="s">
        <v>15</v>
      </c>
      <c r="D1651" s="121">
        <v>8.8000000000000007</v>
      </c>
      <c r="E1651" s="121">
        <v>15.4</v>
      </c>
      <c r="F1651" s="121">
        <v>43.9</v>
      </c>
      <c r="G1651" s="121">
        <v>0.2</v>
      </c>
      <c r="H1651" s="121">
        <v>0</v>
      </c>
      <c r="I1651" s="121">
        <v>0</v>
      </c>
      <c r="J1651" s="121" t="s">
        <v>15</v>
      </c>
      <c r="K1651" s="121" t="s">
        <v>15</v>
      </c>
      <c r="L1651" s="121">
        <v>14</v>
      </c>
      <c r="M1651" s="121">
        <v>0.2</v>
      </c>
    </row>
    <row r="1652" spans="1:13" ht="15.75" x14ac:dyDescent="0.25">
      <c r="A1652" s="118">
        <v>5</v>
      </c>
      <c r="B1652" s="122" t="s">
        <v>15</v>
      </c>
      <c r="C1652" s="122" t="s">
        <v>15</v>
      </c>
      <c r="D1652" s="121">
        <v>2.6</v>
      </c>
      <c r="E1652" s="121">
        <v>13</v>
      </c>
      <c r="F1652" s="121">
        <v>23.4</v>
      </c>
      <c r="G1652" s="121" t="s">
        <v>15</v>
      </c>
      <c r="H1652" s="121">
        <v>3</v>
      </c>
      <c r="I1652" s="121" t="s">
        <v>15</v>
      </c>
      <c r="J1652" s="121">
        <v>0</v>
      </c>
      <c r="K1652" s="121" t="s">
        <v>15</v>
      </c>
      <c r="L1652" s="121" t="s">
        <v>15</v>
      </c>
      <c r="M1652" s="121">
        <v>2.6</v>
      </c>
    </row>
    <row r="1653" spans="1:13" ht="15.75" x14ac:dyDescent="0.25">
      <c r="A1653" s="118">
        <v>6</v>
      </c>
      <c r="B1653" s="122">
        <v>33.4</v>
      </c>
      <c r="C1653" s="122" t="s">
        <v>15</v>
      </c>
      <c r="D1653" s="121">
        <v>0</v>
      </c>
      <c r="E1653" s="121">
        <v>0</v>
      </c>
      <c r="F1653" s="121">
        <v>11.4</v>
      </c>
      <c r="G1653" s="121">
        <v>1</v>
      </c>
      <c r="H1653" s="121">
        <v>0</v>
      </c>
      <c r="I1653" s="121">
        <v>5.9</v>
      </c>
      <c r="J1653" s="121" t="s">
        <v>15</v>
      </c>
      <c r="K1653" s="121">
        <v>1.8</v>
      </c>
      <c r="L1653" s="121">
        <v>29.5</v>
      </c>
      <c r="M1653" s="121">
        <v>10</v>
      </c>
    </row>
    <row r="1654" spans="1:13" ht="15.75" x14ac:dyDescent="0.25">
      <c r="A1654" s="118">
        <v>7</v>
      </c>
      <c r="B1654" s="122">
        <v>7.9</v>
      </c>
      <c r="C1654" s="122">
        <v>124.8</v>
      </c>
      <c r="D1654" s="121">
        <v>22.8</v>
      </c>
      <c r="E1654" s="121">
        <v>14.2</v>
      </c>
      <c r="F1654" s="121" t="s">
        <v>15</v>
      </c>
      <c r="G1654" s="121" t="s">
        <v>15</v>
      </c>
      <c r="H1654" s="121">
        <v>0</v>
      </c>
      <c r="I1654" s="121" t="s">
        <v>15</v>
      </c>
      <c r="J1654" s="121">
        <v>4</v>
      </c>
      <c r="K1654" s="121">
        <v>0</v>
      </c>
      <c r="L1654" s="121">
        <v>13.2</v>
      </c>
      <c r="M1654" s="121">
        <v>13.5</v>
      </c>
    </row>
    <row r="1655" spans="1:13" ht="15.75" x14ac:dyDescent="0.25">
      <c r="A1655" s="118">
        <v>8</v>
      </c>
      <c r="B1655" s="122">
        <v>22.1</v>
      </c>
      <c r="C1655" s="122">
        <v>27.3</v>
      </c>
      <c r="D1655" s="121">
        <v>12.4</v>
      </c>
      <c r="E1655" s="121" t="s">
        <v>15</v>
      </c>
      <c r="F1655" s="121">
        <v>0.2</v>
      </c>
      <c r="G1655" s="121">
        <v>1.2</v>
      </c>
      <c r="H1655" s="121">
        <v>0</v>
      </c>
      <c r="I1655" s="121">
        <v>4.8</v>
      </c>
      <c r="J1655" s="121" t="s">
        <v>15</v>
      </c>
      <c r="K1655" s="121">
        <v>0</v>
      </c>
      <c r="L1655" s="121">
        <v>9.1999999999999993</v>
      </c>
      <c r="M1655" s="121">
        <v>56.5</v>
      </c>
    </row>
    <row r="1656" spans="1:13" ht="15.75" x14ac:dyDescent="0.25">
      <c r="A1656" s="118">
        <v>9</v>
      </c>
      <c r="B1656" s="121">
        <v>0</v>
      </c>
      <c r="C1656" s="122">
        <v>0</v>
      </c>
      <c r="D1656" s="121">
        <v>22.8</v>
      </c>
      <c r="E1656" s="121" t="s">
        <v>15</v>
      </c>
      <c r="F1656" s="121" t="s">
        <v>15</v>
      </c>
      <c r="G1656" s="121">
        <v>3.6</v>
      </c>
      <c r="H1656" s="121">
        <v>0</v>
      </c>
      <c r="I1656" s="121" t="s">
        <v>15</v>
      </c>
      <c r="J1656" s="121">
        <v>81.2</v>
      </c>
      <c r="K1656" s="121">
        <v>7.4</v>
      </c>
      <c r="L1656" s="121">
        <v>4</v>
      </c>
      <c r="M1656" s="121">
        <v>3</v>
      </c>
    </row>
    <row r="1657" spans="1:13" ht="15.75" x14ac:dyDescent="0.25">
      <c r="A1657" s="118">
        <v>10</v>
      </c>
      <c r="B1657" s="121">
        <v>4.8</v>
      </c>
      <c r="C1657" s="122">
        <v>37</v>
      </c>
      <c r="D1657" s="121" t="s">
        <v>15</v>
      </c>
      <c r="E1657" s="121">
        <v>2.6</v>
      </c>
      <c r="F1657" s="121">
        <v>11</v>
      </c>
      <c r="G1657" s="121">
        <v>21.2</v>
      </c>
      <c r="H1657" s="121">
        <v>0</v>
      </c>
      <c r="I1657" s="121">
        <v>1.6</v>
      </c>
      <c r="J1657" s="121" t="s">
        <v>15</v>
      </c>
      <c r="K1657" s="121">
        <v>4.2</v>
      </c>
      <c r="L1657" s="121">
        <v>7.1</v>
      </c>
      <c r="M1657" s="121">
        <v>7.2</v>
      </c>
    </row>
    <row r="1658" spans="1:13" ht="15.75" x14ac:dyDescent="0.25">
      <c r="A1658" s="118">
        <v>11</v>
      </c>
      <c r="B1658" s="121">
        <v>0</v>
      </c>
      <c r="C1658" s="122">
        <v>19.7</v>
      </c>
      <c r="D1658" s="121" t="s">
        <v>15</v>
      </c>
      <c r="E1658" s="121">
        <v>0.6</v>
      </c>
      <c r="F1658" s="121">
        <v>2.4</v>
      </c>
      <c r="G1658" s="121">
        <v>2.4</v>
      </c>
      <c r="H1658" s="121">
        <v>34.799999999999997</v>
      </c>
      <c r="I1658" s="121">
        <v>2</v>
      </c>
      <c r="J1658" s="121">
        <v>2</v>
      </c>
      <c r="K1658" s="121">
        <v>3.8</v>
      </c>
      <c r="L1658" s="121">
        <v>17.8</v>
      </c>
      <c r="M1658" s="121">
        <v>1.6</v>
      </c>
    </row>
    <row r="1659" spans="1:13" ht="15.75" x14ac:dyDescent="0.25">
      <c r="A1659" s="118">
        <v>12</v>
      </c>
      <c r="B1659" s="121">
        <v>8.1999999999999993</v>
      </c>
      <c r="C1659" s="122">
        <v>30.5</v>
      </c>
      <c r="D1659" s="121" t="s">
        <v>15</v>
      </c>
      <c r="E1659" s="121">
        <v>1.4</v>
      </c>
      <c r="F1659" s="121" t="s">
        <v>15</v>
      </c>
      <c r="G1659" s="121" t="s">
        <v>15</v>
      </c>
      <c r="H1659" s="121">
        <v>13.8</v>
      </c>
      <c r="I1659" s="121">
        <v>14</v>
      </c>
      <c r="J1659" s="121" t="s">
        <v>15</v>
      </c>
      <c r="K1659" s="121">
        <v>29.8</v>
      </c>
      <c r="L1659" s="121" t="s">
        <v>15</v>
      </c>
      <c r="M1659" s="121" t="s">
        <v>15</v>
      </c>
    </row>
    <row r="1660" spans="1:13" ht="15.75" x14ac:dyDescent="0.25">
      <c r="A1660" s="118">
        <v>13</v>
      </c>
      <c r="B1660" s="122">
        <v>8.9</v>
      </c>
      <c r="C1660" s="122">
        <v>46</v>
      </c>
      <c r="D1660" s="121">
        <v>7.2</v>
      </c>
      <c r="E1660" s="121">
        <v>9.9</v>
      </c>
      <c r="F1660" s="121">
        <v>0</v>
      </c>
      <c r="G1660" s="121">
        <v>11.1</v>
      </c>
      <c r="H1660" s="121" t="s">
        <v>15</v>
      </c>
      <c r="I1660" s="121">
        <v>0</v>
      </c>
      <c r="J1660" s="121">
        <v>14.8</v>
      </c>
      <c r="K1660" s="121">
        <v>37.6</v>
      </c>
      <c r="L1660" s="121">
        <v>34.4</v>
      </c>
      <c r="M1660" s="121" t="s">
        <v>15</v>
      </c>
    </row>
    <row r="1661" spans="1:13" ht="15.75" x14ac:dyDescent="0.25">
      <c r="A1661" s="118">
        <v>14</v>
      </c>
      <c r="B1661" s="121">
        <v>3.8</v>
      </c>
      <c r="C1661" s="122">
        <v>5</v>
      </c>
      <c r="D1661" s="121">
        <v>12.6</v>
      </c>
      <c r="E1661" s="121">
        <v>52.1</v>
      </c>
      <c r="F1661" s="121">
        <v>0.2</v>
      </c>
      <c r="G1661" s="121" t="s">
        <v>15</v>
      </c>
      <c r="H1661" s="121" t="s">
        <v>15</v>
      </c>
      <c r="I1661" s="121">
        <v>13</v>
      </c>
      <c r="J1661" s="121">
        <v>0</v>
      </c>
      <c r="K1661" s="121">
        <v>34.9</v>
      </c>
      <c r="L1661" s="121">
        <v>0.4</v>
      </c>
      <c r="M1661" s="121">
        <v>38.5</v>
      </c>
    </row>
    <row r="1662" spans="1:13" ht="15.75" x14ac:dyDescent="0.25">
      <c r="A1662" s="118">
        <v>15</v>
      </c>
      <c r="B1662" s="121">
        <v>5.3</v>
      </c>
      <c r="C1662" s="122">
        <v>16.600000000000001</v>
      </c>
      <c r="D1662" s="121">
        <v>12.1</v>
      </c>
      <c r="E1662" s="121">
        <v>26.8</v>
      </c>
      <c r="F1662" s="121">
        <v>18</v>
      </c>
      <c r="G1662" s="121">
        <v>25.8</v>
      </c>
      <c r="H1662" s="121">
        <v>0</v>
      </c>
      <c r="I1662" s="121">
        <v>0.5</v>
      </c>
      <c r="J1662" s="121">
        <v>22.7</v>
      </c>
      <c r="K1662" s="121">
        <v>65.099999999999994</v>
      </c>
      <c r="L1662" s="121">
        <v>31.1</v>
      </c>
      <c r="M1662" s="121" t="s">
        <v>15</v>
      </c>
    </row>
    <row r="1663" spans="1:13" ht="15.75" x14ac:dyDescent="0.25">
      <c r="A1663" s="118">
        <v>16</v>
      </c>
      <c r="B1663" s="123">
        <v>16.3</v>
      </c>
      <c r="C1663" s="122">
        <v>3.2</v>
      </c>
      <c r="D1663" s="121" t="s">
        <v>15</v>
      </c>
      <c r="E1663" s="121">
        <v>17.2</v>
      </c>
      <c r="F1663" s="121">
        <v>0.7</v>
      </c>
      <c r="G1663" s="121" t="s">
        <v>15</v>
      </c>
      <c r="H1663" s="121">
        <v>39.200000000000003</v>
      </c>
      <c r="I1663" s="121" t="s">
        <v>15</v>
      </c>
      <c r="J1663" s="121" t="s">
        <v>15</v>
      </c>
      <c r="K1663" s="121">
        <v>23.2</v>
      </c>
      <c r="L1663" s="121">
        <v>24</v>
      </c>
      <c r="M1663" s="121" t="s">
        <v>15</v>
      </c>
    </row>
    <row r="1664" spans="1:13" ht="15.75" x14ac:dyDescent="0.25">
      <c r="A1664" s="118">
        <v>17</v>
      </c>
      <c r="B1664" s="124">
        <v>27.4</v>
      </c>
      <c r="C1664" s="122">
        <v>1.6</v>
      </c>
      <c r="D1664" s="121" t="s">
        <v>15</v>
      </c>
      <c r="E1664" s="121" t="s">
        <v>15</v>
      </c>
      <c r="F1664" s="121">
        <v>0</v>
      </c>
      <c r="G1664" s="121">
        <v>5.8</v>
      </c>
      <c r="H1664" s="121" t="s">
        <v>15</v>
      </c>
      <c r="I1664" s="121">
        <v>5.6</v>
      </c>
      <c r="J1664" s="121" t="s">
        <v>15</v>
      </c>
      <c r="K1664" s="121" t="s">
        <v>15</v>
      </c>
      <c r="L1664" s="121">
        <v>31.6</v>
      </c>
      <c r="M1664" s="121">
        <v>48.6</v>
      </c>
    </row>
    <row r="1665" spans="1:13" ht="15.75" x14ac:dyDescent="0.25">
      <c r="A1665" s="118">
        <v>18</v>
      </c>
      <c r="B1665" s="121">
        <v>7.2</v>
      </c>
      <c r="C1665" s="122">
        <v>1.9</v>
      </c>
      <c r="D1665" s="121">
        <v>9.6</v>
      </c>
      <c r="E1665" s="121">
        <v>13</v>
      </c>
      <c r="F1665" s="121">
        <v>27.8</v>
      </c>
      <c r="G1665" s="121">
        <v>5.6</v>
      </c>
      <c r="H1665" s="121" t="s">
        <v>15</v>
      </c>
      <c r="I1665" s="121" t="s">
        <v>15</v>
      </c>
      <c r="J1665" s="121">
        <v>11.9</v>
      </c>
      <c r="K1665" s="121">
        <v>2</v>
      </c>
      <c r="L1665" s="121">
        <v>35.5</v>
      </c>
      <c r="M1665" s="121">
        <v>2.8</v>
      </c>
    </row>
    <row r="1666" spans="1:13" ht="15.75" x14ac:dyDescent="0.25">
      <c r="A1666" s="118">
        <v>19</v>
      </c>
      <c r="B1666" s="121">
        <v>3.6</v>
      </c>
      <c r="C1666" s="122" t="s">
        <v>15</v>
      </c>
      <c r="D1666" s="121">
        <v>12.2</v>
      </c>
      <c r="E1666" s="121">
        <v>36.799999999999997</v>
      </c>
      <c r="F1666" s="121">
        <v>12.8</v>
      </c>
      <c r="G1666" s="121">
        <v>2.1</v>
      </c>
      <c r="H1666" s="121">
        <v>2</v>
      </c>
      <c r="I1666" s="121">
        <v>8.4</v>
      </c>
      <c r="J1666" s="121">
        <v>50.4</v>
      </c>
      <c r="K1666" s="121">
        <v>5</v>
      </c>
      <c r="L1666" s="121" t="s">
        <v>15</v>
      </c>
      <c r="M1666" s="121" t="s">
        <v>15</v>
      </c>
    </row>
    <row r="1667" spans="1:13" ht="15.75" x14ac:dyDescent="0.25">
      <c r="A1667" s="118">
        <v>20</v>
      </c>
      <c r="B1667" s="121">
        <v>9</v>
      </c>
      <c r="C1667" s="122">
        <v>21.5</v>
      </c>
      <c r="D1667" s="121">
        <v>38</v>
      </c>
      <c r="E1667" s="121">
        <v>1.6</v>
      </c>
      <c r="F1667" s="121">
        <v>25.8</v>
      </c>
      <c r="G1667" s="121" t="s">
        <v>15</v>
      </c>
      <c r="H1667" s="121">
        <v>38.799999999999997</v>
      </c>
      <c r="I1667" s="121">
        <v>2.8</v>
      </c>
      <c r="J1667" s="121">
        <v>9</v>
      </c>
      <c r="K1667" s="121">
        <v>44.1</v>
      </c>
      <c r="L1667" s="121">
        <v>5.2</v>
      </c>
      <c r="M1667" s="121">
        <v>17.5</v>
      </c>
    </row>
    <row r="1668" spans="1:13" ht="15.75" x14ac:dyDescent="0.25">
      <c r="A1668" s="118">
        <v>21</v>
      </c>
      <c r="B1668" s="121">
        <v>0</v>
      </c>
      <c r="C1668" s="122">
        <v>12</v>
      </c>
      <c r="D1668" s="121">
        <v>27</v>
      </c>
      <c r="E1668" s="121">
        <v>1.8</v>
      </c>
      <c r="F1668" s="121">
        <v>0.8</v>
      </c>
      <c r="G1668" s="121" t="s">
        <v>15</v>
      </c>
      <c r="H1668" s="121">
        <v>63.6</v>
      </c>
      <c r="I1668" s="121">
        <v>2.2000000000000002</v>
      </c>
      <c r="J1668" s="121">
        <v>0</v>
      </c>
      <c r="K1668" s="121">
        <v>4.4000000000000004</v>
      </c>
      <c r="L1668" s="121">
        <v>3.4</v>
      </c>
      <c r="M1668" s="121" t="s">
        <v>15</v>
      </c>
    </row>
    <row r="1669" spans="1:13" ht="15.75" x14ac:dyDescent="0.25">
      <c r="A1669" s="118">
        <v>22</v>
      </c>
      <c r="B1669" s="121">
        <v>3.9</v>
      </c>
      <c r="C1669" s="122">
        <v>33.200000000000003</v>
      </c>
      <c r="D1669" s="121">
        <v>10.6</v>
      </c>
      <c r="E1669" s="121">
        <v>15.6</v>
      </c>
      <c r="F1669" s="121">
        <v>0</v>
      </c>
      <c r="G1669" s="121">
        <v>0</v>
      </c>
      <c r="H1669" s="121">
        <v>49.8</v>
      </c>
      <c r="I1669" s="121">
        <v>8.1999999999999993</v>
      </c>
      <c r="J1669" s="121">
        <v>2.2000000000000002</v>
      </c>
      <c r="K1669" s="121">
        <v>6.9</v>
      </c>
      <c r="L1669" s="121">
        <v>0.2</v>
      </c>
      <c r="M1669" s="121">
        <v>2.1</v>
      </c>
    </row>
    <row r="1670" spans="1:13" ht="15.75" x14ac:dyDescent="0.25">
      <c r="A1670" s="118">
        <v>23</v>
      </c>
      <c r="B1670" s="121">
        <v>0.4</v>
      </c>
      <c r="C1670" s="122" t="s">
        <v>15</v>
      </c>
      <c r="D1670" s="121">
        <v>0.4</v>
      </c>
      <c r="E1670" s="121">
        <v>0.4</v>
      </c>
      <c r="F1670" s="121">
        <v>5.8</v>
      </c>
      <c r="G1670" s="121">
        <v>3</v>
      </c>
      <c r="H1670" s="121">
        <v>30.2</v>
      </c>
      <c r="I1670" s="121">
        <v>12.2</v>
      </c>
      <c r="J1670" s="121" t="s">
        <v>15</v>
      </c>
      <c r="K1670" s="121">
        <v>21.7</v>
      </c>
      <c r="L1670" s="121">
        <v>0.6</v>
      </c>
      <c r="M1670" s="121" t="s">
        <v>15</v>
      </c>
    </row>
    <row r="1671" spans="1:13" ht="15.75" x14ac:dyDescent="0.25">
      <c r="A1671" s="118">
        <v>24</v>
      </c>
      <c r="B1671" s="122">
        <v>0</v>
      </c>
      <c r="C1671" s="122" t="s">
        <v>15</v>
      </c>
      <c r="D1671" s="121">
        <v>2.8</v>
      </c>
      <c r="E1671" s="121">
        <v>8</v>
      </c>
      <c r="F1671" s="121">
        <v>25.5</v>
      </c>
      <c r="G1671" s="121">
        <v>20.8</v>
      </c>
      <c r="H1671" s="121">
        <v>23.3</v>
      </c>
      <c r="I1671" s="121">
        <v>15.5</v>
      </c>
      <c r="J1671" s="121">
        <v>3.1</v>
      </c>
      <c r="K1671" s="121">
        <v>0</v>
      </c>
      <c r="L1671" s="121">
        <v>86.9</v>
      </c>
      <c r="M1671" s="121">
        <v>1</v>
      </c>
    </row>
    <row r="1672" spans="1:13" ht="15.75" x14ac:dyDescent="0.25">
      <c r="A1672" s="118">
        <v>25</v>
      </c>
      <c r="B1672" s="122">
        <v>0</v>
      </c>
      <c r="C1672" s="122" t="s">
        <v>15</v>
      </c>
      <c r="D1672" s="121">
        <v>1</v>
      </c>
      <c r="E1672" s="121">
        <v>7.4</v>
      </c>
      <c r="F1672" s="121">
        <v>25.7</v>
      </c>
      <c r="G1672" s="121">
        <v>0</v>
      </c>
      <c r="H1672" s="121">
        <v>21.3</v>
      </c>
      <c r="I1672" s="121">
        <v>0</v>
      </c>
      <c r="J1672" s="121">
        <v>1.6</v>
      </c>
      <c r="K1672" s="121">
        <v>14.4</v>
      </c>
      <c r="L1672" s="121">
        <v>4.4000000000000004</v>
      </c>
      <c r="M1672" s="121">
        <v>14.4</v>
      </c>
    </row>
    <row r="1673" spans="1:13" ht="15.75" x14ac:dyDescent="0.25">
      <c r="A1673" s="118">
        <v>26</v>
      </c>
      <c r="B1673" s="121">
        <v>23.6</v>
      </c>
      <c r="C1673" s="122" t="s">
        <v>15</v>
      </c>
      <c r="D1673" s="121">
        <v>7</v>
      </c>
      <c r="E1673" s="121">
        <v>24.2</v>
      </c>
      <c r="F1673" s="121">
        <v>1.9</v>
      </c>
      <c r="G1673" s="121">
        <v>0.5</v>
      </c>
      <c r="H1673" s="121">
        <v>86.8</v>
      </c>
      <c r="I1673" s="121" t="s">
        <v>15</v>
      </c>
      <c r="J1673" s="121">
        <v>5.2</v>
      </c>
      <c r="K1673" s="121">
        <v>0.6</v>
      </c>
      <c r="L1673" s="121">
        <v>5.8</v>
      </c>
      <c r="M1673" s="121">
        <v>29.6</v>
      </c>
    </row>
    <row r="1674" spans="1:13" ht="15.75" x14ac:dyDescent="0.25">
      <c r="A1674" s="118">
        <v>27</v>
      </c>
      <c r="B1674" s="122">
        <v>0.4</v>
      </c>
      <c r="C1674" s="122">
        <v>3</v>
      </c>
      <c r="D1674" s="121">
        <v>8.8000000000000007</v>
      </c>
      <c r="E1674" s="121">
        <v>9.4</v>
      </c>
      <c r="F1674" s="121" t="s">
        <v>15</v>
      </c>
      <c r="G1674" s="121">
        <v>4.0999999999999996</v>
      </c>
      <c r="H1674" s="121">
        <v>8</v>
      </c>
      <c r="I1674" s="121">
        <v>0.4</v>
      </c>
      <c r="J1674" s="121" t="s">
        <v>15</v>
      </c>
      <c r="K1674" s="121" t="s">
        <v>15</v>
      </c>
      <c r="L1674" s="121">
        <v>0.8</v>
      </c>
      <c r="M1674" s="121">
        <v>85.6</v>
      </c>
    </row>
    <row r="1675" spans="1:13" ht="15.75" x14ac:dyDescent="0.25">
      <c r="A1675" s="118">
        <v>28</v>
      </c>
      <c r="B1675" s="121">
        <v>8.1999999999999993</v>
      </c>
      <c r="C1675" s="122" t="s">
        <v>15</v>
      </c>
      <c r="D1675" s="121">
        <v>2.8</v>
      </c>
      <c r="E1675" s="121">
        <v>52.8</v>
      </c>
      <c r="F1675" s="121">
        <v>2.6</v>
      </c>
      <c r="G1675" s="121" t="s">
        <v>15</v>
      </c>
      <c r="H1675" s="121">
        <v>19.600000000000001</v>
      </c>
      <c r="I1675" s="121">
        <v>0</v>
      </c>
      <c r="J1675" s="121">
        <v>53.3</v>
      </c>
      <c r="K1675" s="121">
        <v>32</v>
      </c>
      <c r="L1675" s="121" t="s">
        <v>15</v>
      </c>
      <c r="M1675" s="121">
        <v>0</v>
      </c>
    </row>
    <row r="1676" spans="1:13" ht="15.75" x14ac:dyDescent="0.25">
      <c r="A1676" s="118">
        <v>29</v>
      </c>
      <c r="B1676" s="122">
        <v>34.200000000000003</v>
      </c>
      <c r="C1676" s="125"/>
      <c r="D1676" s="121">
        <v>0.4</v>
      </c>
      <c r="E1676" s="121">
        <v>0.4</v>
      </c>
      <c r="F1676" s="121">
        <v>19.2</v>
      </c>
      <c r="G1676" s="121">
        <v>1</v>
      </c>
      <c r="H1676" s="121">
        <v>88</v>
      </c>
      <c r="I1676" s="121" t="s">
        <v>15</v>
      </c>
      <c r="J1676" s="121">
        <v>1.6</v>
      </c>
      <c r="K1676" s="121">
        <v>1.2</v>
      </c>
      <c r="L1676" s="121" t="s">
        <v>15</v>
      </c>
      <c r="M1676" s="121" t="s">
        <v>15</v>
      </c>
    </row>
    <row r="1677" spans="1:13" ht="15.75" x14ac:dyDescent="0.25">
      <c r="A1677" s="118">
        <v>30</v>
      </c>
      <c r="B1677" s="122">
        <v>14.4</v>
      </c>
      <c r="C1677" s="125"/>
      <c r="D1677" s="121">
        <v>56.2</v>
      </c>
      <c r="E1677" s="121">
        <v>13.8</v>
      </c>
      <c r="F1677" s="121">
        <v>0</v>
      </c>
      <c r="G1677" s="121" t="s">
        <v>15</v>
      </c>
      <c r="H1677" s="121">
        <v>0</v>
      </c>
      <c r="I1677" s="121">
        <v>45.8</v>
      </c>
      <c r="J1677" s="121" t="s">
        <v>15</v>
      </c>
      <c r="K1677" s="121">
        <v>0</v>
      </c>
      <c r="L1677" s="121">
        <v>14.8</v>
      </c>
      <c r="M1677" s="121">
        <v>27.4</v>
      </c>
    </row>
    <row r="1678" spans="1:13" ht="15.75" x14ac:dyDescent="0.25">
      <c r="A1678" s="118">
        <v>31</v>
      </c>
      <c r="B1678" s="121">
        <v>8.4</v>
      </c>
      <c r="C1678" s="126"/>
      <c r="D1678" s="121" t="s">
        <v>15</v>
      </c>
      <c r="E1678" s="126"/>
      <c r="F1678" s="121">
        <v>1.3</v>
      </c>
      <c r="G1678" s="126"/>
      <c r="H1678" s="121" t="s">
        <v>79</v>
      </c>
      <c r="I1678" s="121">
        <v>0</v>
      </c>
      <c r="J1678" s="126"/>
      <c r="K1678" s="121">
        <v>7.6</v>
      </c>
      <c r="L1678" s="126"/>
      <c r="M1678" s="121">
        <v>34.9</v>
      </c>
    </row>
    <row r="1679" spans="1:13" x14ac:dyDescent="0.2">
      <c r="B1679" s="172">
        <f>MAX(B1648:B1678)</f>
        <v>34.200000000000003</v>
      </c>
      <c r="C1679" s="172">
        <f t="shared" ref="C1679:M1679" si="0">MAX(C1648:C1678)</f>
        <v>124.8</v>
      </c>
      <c r="D1679" s="172">
        <f t="shared" si="0"/>
        <v>56.2</v>
      </c>
      <c r="E1679" s="172">
        <f t="shared" si="0"/>
        <v>52.8</v>
      </c>
      <c r="F1679" s="172">
        <f t="shared" si="0"/>
        <v>43.9</v>
      </c>
      <c r="G1679" s="172">
        <f t="shared" si="0"/>
        <v>25.8</v>
      </c>
      <c r="H1679" s="172">
        <f t="shared" si="0"/>
        <v>88</v>
      </c>
      <c r="I1679" s="172">
        <f t="shared" si="0"/>
        <v>45.8</v>
      </c>
      <c r="J1679" s="172">
        <f t="shared" si="0"/>
        <v>81.2</v>
      </c>
      <c r="K1679" s="172">
        <f t="shared" si="0"/>
        <v>65.099999999999994</v>
      </c>
      <c r="L1679" s="172">
        <f t="shared" si="0"/>
        <v>86.9</v>
      </c>
      <c r="M1679" s="172">
        <f t="shared" si="0"/>
        <v>85.6</v>
      </c>
    </row>
    <row r="1681" spans="1:13" ht="16.5" thickBot="1" x14ac:dyDescent="0.3">
      <c r="A1681" s="109" t="s">
        <v>61</v>
      </c>
      <c r="B1681" s="110">
        <v>2019</v>
      </c>
      <c r="C1681" s="111"/>
      <c r="D1681" s="111"/>
      <c r="E1681" s="112"/>
      <c r="F1681" s="113"/>
      <c r="G1681" s="113"/>
      <c r="H1681" s="113"/>
      <c r="I1681" s="111"/>
      <c r="J1681" s="111"/>
      <c r="K1681" s="111"/>
      <c r="L1681" s="111"/>
      <c r="M1681" s="111"/>
    </row>
    <row r="1682" spans="1:13" ht="15" thickBot="1" x14ac:dyDescent="0.25">
      <c r="A1682" s="115" t="s">
        <v>62</v>
      </c>
      <c r="B1682" s="116" t="s">
        <v>63</v>
      </c>
      <c r="C1682" s="116" t="s">
        <v>64</v>
      </c>
      <c r="D1682" s="116" t="s">
        <v>65</v>
      </c>
      <c r="E1682" s="116" t="s">
        <v>66</v>
      </c>
      <c r="F1682" s="116" t="s">
        <v>67</v>
      </c>
      <c r="G1682" s="116" t="s">
        <v>68</v>
      </c>
      <c r="H1682" s="116" t="s">
        <v>69</v>
      </c>
      <c r="I1682" s="116" t="s">
        <v>70</v>
      </c>
      <c r="J1682" s="116" t="s">
        <v>71</v>
      </c>
      <c r="K1682" s="116" t="s">
        <v>72</v>
      </c>
      <c r="L1682" s="116" t="s">
        <v>73</v>
      </c>
      <c r="M1682" s="117" t="s">
        <v>74</v>
      </c>
    </row>
    <row r="1683" spans="1:13" ht="16.5" thickTop="1" x14ac:dyDescent="0.25">
      <c r="A1683" s="118">
        <v>1</v>
      </c>
      <c r="B1683" s="119">
        <v>35.299999999999997</v>
      </c>
      <c r="C1683" s="119" t="s">
        <v>15</v>
      </c>
      <c r="D1683" s="120" t="s">
        <v>15</v>
      </c>
      <c r="E1683" s="120">
        <v>45.199999999999996</v>
      </c>
      <c r="F1683" s="120" t="s">
        <v>15</v>
      </c>
      <c r="G1683" s="120">
        <v>25.5</v>
      </c>
      <c r="H1683" s="120">
        <v>0.4</v>
      </c>
      <c r="I1683" s="120" t="s">
        <v>15</v>
      </c>
      <c r="J1683" s="120" t="s">
        <v>86</v>
      </c>
      <c r="K1683" s="120">
        <v>14.799999999999999</v>
      </c>
      <c r="L1683" s="120" t="s">
        <v>15</v>
      </c>
      <c r="M1683" s="120">
        <v>14.799999999999999</v>
      </c>
    </row>
    <row r="1684" spans="1:13" ht="15.75" x14ac:dyDescent="0.25">
      <c r="A1684" s="118">
        <v>2</v>
      </c>
      <c r="B1684" s="119">
        <v>73.000000000000014</v>
      </c>
      <c r="C1684" s="119">
        <v>7.4</v>
      </c>
      <c r="D1684" s="120" t="s">
        <v>15</v>
      </c>
      <c r="E1684" s="120">
        <v>2.4</v>
      </c>
      <c r="F1684" s="120">
        <v>22.4</v>
      </c>
      <c r="G1684" s="120">
        <v>0.4</v>
      </c>
      <c r="H1684" s="120">
        <v>0.4</v>
      </c>
      <c r="I1684" s="120">
        <v>22</v>
      </c>
      <c r="J1684" s="120">
        <v>99.2</v>
      </c>
      <c r="K1684" s="120">
        <v>35</v>
      </c>
      <c r="L1684" s="120">
        <v>72</v>
      </c>
      <c r="M1684" s="120">
        <v>35</v>
      </c>
    </row>
    <row r="1685" spans="1:13" ht="15.75" x14ac:dyDescent="0.25">
      <c r="A1685" s="118">
        <v>3</v>
      </c>
      <c r="B1685" s="119">
        <v>48.6</v>
      </c>
      <c r="C1685" s="119" t="s">
        <v>15</v>
      </c>
      <c r="D1685" s="120" t="s">
        <v>15</v>
      </c>
      <c r="E1685" s="120">
        <v>130.80000000000001</v>
      </c>
      <c r="F1685" s="121" t="s">
        <v>15</v>
      </c>
      <c r="G1685" s="121">
        <v>2</v>
      </c>
      <c r="H1685" s="121" t="s">
        <v>15</v>
      </c>
      <c r="I1685" s="121" t="s">
        <v>15</v>
      </c>
      <c r="J1685" s="121">
        <v>19.799999999999997</v>
      </c>
      <c r="K1685" s="121">
        <v>25.8</v>
      </c>
      <c r="L1685" s="121">
        <v>11.4</v>
      </c>
      <c r="M1685" s="121">
        <v>25.8</v>
      </c>
    </row>
    <row r="1686" spans="1:13" ht="15.75" x14ac:dyDescent="0.25">
      <c r="A1686" s="118">
        <v>4</v>
      </c>
      <c r="B1686" s="122" t="s">
        <v>86</v>
      </c>
      <c r="C1686" s="122" t="s">
        <v>86</v>
      </c>
      <c r="D1686" s="121" t="s">
        <v>86</v>
      </c>
      <c r="E1686" s="121">
        <v>7.6000000000000005</v>
      </c>
      <c r="F1686" s="121" t="s">
        <v>15</v>
      </c>
      <c r="G1686" s="121">
        <v>2.5</v>
      </c>
      <c r="H1686" s="121">
        <v>11.099999999999998</v>
      </c>
      <c r="I1686" s="121" t="s">
        <v>15</v>
      </c>
      <c r="J1686" s="121">
        <v>0.7</v>
      </c>
      <c r="K1686" s="121">
        <v>0.1</v>
      </c>
      <c r="L1686" s="121">
        <v>106</v>
      </c>
      <c r="M1686" s="121">
        <v>0.1</v>
      </c>
    </row>
    <row r="1687" spans="1:13" ht="15.75" x14ac:dyDescent="0.25">
      <c r="A1687" s="118">
        <v>5</v>
      </c>
      <c r="B1687" s="122" t="s">
        <v>15</v>
      </c>
      <c r="C1687" s="122" t="s">
        <v>15</v>
      </c>
      <c r="D1687" s="121">
        <v>4.2</v>
      </c>
      <c r="E1687" s="121">
        <v>1.6</v>
      </c>
      <c r="F1687" s="121" t="s">
        <v>15</v>
      </c>
      <c r="G1687" s="121">
        <v>0.8</v>
      </c>
      <c r="H1687" s="121">
        <v>30</v>
      </c>
      <c r="I1687" s="121" t="s">
        <v>15</v>
      </c>
      <c r="J1687" s="121">
        <v>68</v>
      </c>
      <c r="K1687" s="121">
        <v>5.8</v>
      </c>
      <c r="L1687" s="121">
        <v>3.2</v>
      </c>
      <c r="M1687" s="121">
        <v>5.8</v>
      </c>
    </row>
    <row r="1688" spans="1:13" ht="15.75" x14ac:dyDescent="0.25">
      <c r="A1688" s="118">
        <v>6</v>
      </c>
      <c r="B1688" s="122" t="s">
        <v>15</v>
      </c>
      <c r="C1688" s="122" t="s">
        <v>15</v>
      </c>
      <c r="D1688" s="121">
        <v>0.40000000000000036</v>
      </c>
      <c r="E1688" s="121" t="s">
        <v>15</v>
      </c>
      <c r="F1688" s="121">
        <v>36.299999999999997</v>
      </c>
      <c r="G1688" s="121" t="s">
        <v>15</v>
      </c>
      <c r="H1688" s="121" t="s">
        <v>15</v>
      </c>
      <c r="I1688" s="121" t="s">
        <v>15</v>
      </c>
      <c r="J1688" s="121">
        <v>0.8</v>
      </c>
      <c r="K1688" s="121">
        <v>16</v>
      </c>
      <c r="L1688" s="121">
        <v>54</v>
      </c>
      <c r="M1688" s="121">
        <v>16</v>
      </c>
    </row>
    <row r="1689" spans="1:13" ht="15.75" x14ac:dyDescent="0.25">
      <c r="A1689" s="118">
        <v>7</v>
      </c>
      <c r="B1689" s="122">
        <v>9.6999999999999993</v>
      </c>
      <c r="C1689" s="122">
        <v>5.2</v>
      </c>
      <c r="D1689" s="121">
        <v>16.899999999999999</v>
      </c>
      <c r="E1689" s="121">
        <v>3.2</v>
      </c>
      <c r="F1689" s="121">
        <v>35.9</v>
      </c>
      <c r="G1689" s="121">
        <v>21.2</v>
      </c>
      <c r="H1689" s="121" t="s">
        <v>15</v>
      </c>
      <c r="I1689" s="121" t="s">
        <v>15</v>
      </c>
      <c r="J1689" s="121">
        <v>0.6</v>
      </c>
      <c r="K1689" s="121">
        <v>4.8000000000000007</v>
      </c>
      <c r="L1689" s="121" t="s">
        <v>86</v>
      </c>
      <c r="M1689" s="121">
        <v>4.8000000000000007</v>
      </c>
    </row>
    <row r="1690" spans="1:13" ht="15.75" x14ac:dyDescent="0.25">
      <c r="A1690" s="118">
        <v>8</v>
      </c>
      <c r="B1690" s="122">
        <v>20.399999999999999</v>
      </c>
      <c r="C1690" s="122" t="s">
        <v>15</v>
      </c>
      <c r="D1690" s="121">
        <v>5.1999999999999993</v>
      </c>
      <c r="E1690" s="121">
        <v>31</v>
      </c>
      <c r="F1690" s="121">
        <v>59.2</v>
      </c>
      <c r="G1690" s="121">
        <v>1.8</v>
      </c>
      <c r="H1690" s="121">
        <v>3</v>
      </c>
      <c r="I1690" s="121" t="s">
        <v>15</v>
      </c>
      <c r="J1690" s="121">
        <v>5.9</v>
      </c>
      <c r="K1690" s="121">
        <v>27.2</v>
      </c>
      <c r="L1690" s="121">
        <v>77</v>
      </c>
      <c r="M1690" s="121">
        <v>27.2</v>
      </c>
    </row>
    <row r="1691" spans="1:13" ht="15.75" x14ac:dyDescent="0.25">
      <c r="A1691" s="118">
        <v>9</v>
      </c>
      <c r="B1691" s="121">
        <v>8</v>
      </c>
      <c r="C1691" s="122" t="s">
        <v>15</v>
      </c>
      <c r="D1691" s="121">
        <v>7</v>
      </c>
      <c r="E1691" s="121">
        <v>1.9</v>
      </c>
      <c r="F1691" s="121">
        <v>37.199999999999996</v>
      </c>
      <c r="G1691" s="121">
        <v>32.4</v>
      </c>
      <c r="H1691" s="121">
        <v>11.6</v>
      </c>
      <c r="I1691" s="121" t="s">
        <v>15</v>
      </c>
      <c r="J1691" s="121">
        <v>2</v>
      </c>
      <c r="K1691" s="121">
        <v>0.99999999999999989</v>
      </c>
      <c r="L1691" s="121" t="s">
        <v>86</v>
      </c>
      <c r="M1691" s="121">
        <v>0.99999999999999989</v>
      </c>
    </row>
    <row r="1692" spans="1:13" ht="15.75" x14ac:dyDescent="0.25">
      <c r="A1692" s="118">
        <v>10</v>
      </c>
      <c r="B1692" s="121" t="s">
        <v>15</v>
      </c>
      <c r="C1692" s="122">
        <v>4.2</v>
      </c>
      <c r="D1692" s="121">
        <v>2</v>
      </c>
      <c r="E1692" s="121" t="s">
        <v>15</v>
      </c>
      <c r="F1692" s="121">
        <v>11.5</v>
      </c>
      <c r="G1692" s="121">
        <v>11.5</v>
      </c>
      <c r="H1692" s="121">
        <v>40.799999999999997</v>
      </c>
      <c r="I1692" s="121" t="s">
        <v>15</v>
      </c>
      <c r="J1692" s="121" t="s">
        <v>86</v>
      </c>
      <c r="K1692" s="121">
        <v>38.799999999999997</v>
      </c>
      <c r="L1692" s="121" t="s">
        <v>86</v>
      </c>
      <c r="M1692" s="121">
        <v>38.799999999999997</v>
      </c>
    </row>
    <row r="1693" spans="1:13" ht="15.75" x14ac:dyDescent="0.25">
      <c r="A1693" s="118">
        <v>11</v>
      </c>
      <c r="B1693" s="121" t="s">
        <v>15</v>
      </c>
      <c r="C1693" s="122">
        <v>2</v>
      </c>
      <c r="D1693" s="121">
        <v>25.8</v>
      </c>
      <c r="E1693" s="121">
        <v>0.4</v>
      </c>
      <c r="F1693" s="121">
        <v>0.6</v>
      </c>
      <c r="G1693" s="121">
        <v>0.5</v>
      </c>
      <c r="H1693" s="121">
        <v>7</v>
      </c>
      <c r="I1693" s="121" t="s">
        <v>15</v>
      </c>
      <c r="J1693" s="121" t="s">
        <v>15</v>
      </c>
      <c r="K1693" s="121">
        <v>0.1</v>
      </c>
      <c r="L1693" s="121" t="s">
        <v>15</v>
      </c>
      <c r="M1693" s="121">
        <v>0.1</v>
      </c>
    </row>
    <row r="1694" spans="1:13" ht="15.75" x14ac:dyDescent="0.25">
      <c r="A1694" s="118">
        <v>12</v>
      </c>
      <c r="B1694" s="121" t="s">
        <v>15</v>
      </c>
      <c r="C1694" s="122">
        <v>17</v>
      </c>
      <c r="D1694" s="121">
        <v>8</v>
      </c>
      <c r="E1694" s="121">
        <v>25</v>
      </c>
      <c r="F1694" s="121" t="s">
        <v>15</v>
      </c>
      <c r="G1694" s="121" t="s">
        <v>15</v>
      </c>
      <c r="H1694" s="121">
        <v>33.6</v>
      </c>
      <c r="I1694" s="121" t="s">
        <v>15</v>
      </c>
      <c r="J1694" s="121" t="s">
        <v>15</v>
      </c>
      <c r="K1694" s="121">
        <v>18.600000000000001</v>
      </c>
      <c r="L1694" s="121">
        <v>5.4</v>
      </c>
      <c r="M1694" s="121">
        <v>18.600000000000001</v>
      </c>
    </row>
    <row r="1695" spans="1:13" ht="15.75" x14ac:dyDescent="0.25">
      <c r="A1695" s="118">
        <v>13</v>
      </c>
      <c r="B1695" s="122">
        <v>0.5</v>
      </c>
      <c r="C1695" s="122" t="s">
        <v>15</v>
      </c>
      <c r="D1695" s="121">
        <v>40.400000000000006</v>
      </c>
      <c r="E1695" s="121">
        <v>2.4</v>
      </c>
      <c r="F1695" s="121" t="s">
        <v>86</v>
      </c>
      <c r="G1695" s="121">
        <v>4</v>
      </c>
      <c r="H1695" s="121">
        <v>47</v>
      </c>
      <c r="I1695" s="121">
        <v>16</v>
      </c>
      <c r="J1695" s="121" t="s">
        <v>15</v>
      </c>
      <c r="K1695" s="121" t="s">
        <v>15</v>
      </c>
      <c r="L1695" s="121">
        <v>2.2999999999999998</v>
      </c>
      <c r="M1695" s="121" t="s">
        <v>15</v>
      </c>
    </row>
    <row r="1696" spans="1:13" ht="15.75" x14ac:dyDescent="0.25">
      <c r="A1696" s="118">
        <v>14</v>
      </c>
      <c r="B1696" s="121">
        <v>13</v>
      </c>
      <c r="C1696" s="122">
        <v>0</v>
      </c>
      <c r="D1696" s="121">
        <v>0</v>
      </c>
      <c r="E1696" s="121">
        <v>6</v>
      </c>
      <c r="F1696" s="121">
        <v>33.5</v>
      </c>
      <c r="G1696" s="121">
        <v>0</v>
      </c>
      <c r="H1696" s="121">
        <v>23</v>
      </c>
      <c r="I1696" s="121">
        <v>0.2</v>
      </c>
      <c r="J1696" s="121">
        <v>0</v>
      </c>
      <c r="K1696" s="121">
        <v>0.6</v>
      </c>
      <c r="L1696" s="121">
        <v>0</v>
      </c>
      <c r="M1696" s="121">
        <v>0.6</v>
      </c>
    </row>
    <row r="1697" spans="1:13" ht="15.75" x14ac:dyDescent="0.25">
      <c r="A1697" s="118">
        <v>15</v>
      </c>
      <c r="B1697" s="121" t="s">
        <v>15</v>
      </c>
      <c r="C1697" s="122" t="s">
        <v>15</v>
      </c>
      <c r="D1697" s="121">
        <v>0.2</v>
      </c>
      <c r="E1697" s="121">
        <v>11.5</v>
      </c>
      <c r="F1697" s="121">
        <v>1.4</v>
      </c>
      <c r="G1697" s="121">
        <v>0.60000000000000009</v>
      </c>
      <c r="H1697" s="121">
        <v>3.8</v>
      </c>
      <c r="I1697" s="121" t="s">
        <v>15</v>
      </c>
      <c r="J1697" s="121" t="s">
        <v>15</v>
      </c>
      <c r="K1697" s="121">
        <v>0.6</v>
      </c>
      <c r="L1697" s="121">
        <v>0.6</v>
      </c>
      <c r="M1697" s="121">
        <v>0.6</v>
      </c>
    </row>
    <row r="1698" spans="1:13" ht="15.75" x14ac:dyDescent="0.25">
      <c r="A1698" s="118">
        <v>16</v>
      </c>
      <c r="B1698" s="123">
        <v>4.5999999999999996</v>
      </c>
      <c r="C1698" s="122" t="s">
        <v>15</v>
      </c>
      <c r="D1698" s="121">
        <v>4.5999999999999996</v>
      </c>
      <c r="E1698" s="121" t="s">
        <v>15</v>
      </c>
      <c r="F1698" s="121">
        <v>0.4</v>
      </c>
      <c r="G1698" s="121">
        <v>46.5</v>
      </c>
      <c r="H1698" s="121" t="s">
        <v>86</v>
      </c>
      <c r="I1698" s="121" t="s">
        <v>86</v>
      </c>
      <c r="J1698" s="121" t="s">
        <v>15</v>
      </c>
      <c r="K1698" s="121">
        <v>16.8</v>
      </c>
      <c r="L1698" s="121">
        <v>13.6</v>
      </c>
      <c r="M1698" s="121">
        <v>16.8</v>
      </c>
    </row>
    <row r="1699" spans="1:13" ht="15.75" x14ac:dyDescent="0.25">
      <c r="A1699" s="118">
        <v>17</v>
      </c>
      <c r="B1699" s="124">
        <v>13.2</v>
      </c>
      <c r="C1699" s="122" t="s">
        <v>15</v>
      </c>
      <c r="D1699" s="121" t="s">
        <v>15</v>
      </c>
      <c r="E1699" s="121">
        <v>42.599999999999994</v>
      </c>
      <c r="F1699" s="121">
        <v>34</v>
      </c>
      <c r="G1699" s="121" t="s">
        <v>86</v>
      </c>
      <c r="H1699" s="121" t="s">
        <v>15</v>
      </c>
      <c r="I1699" s="121" t="s">
        <v>86</v>
      </c>
      <c r="J1699" s="121" t="s">
        <v>15</v>
      </c>
      <c r="K1699" s="121">
        <v>58.8</v>
      </c>
      <c r="L1699" s="121">
        <v>1.8</v>
      </c>
      <c r="M1699" s="121">
        <v>58.8</v>
      </c>
    </row>
    <row r="1700" spans="1:13" ht="15.75" x14ac:dyDescent="0.25">
      <c r="A1700" s="118">
        <v>18</v>
      </c>
      <c r="B1700" s="121" t="s">
        <v>15</v>
      </c>
      <c r="C1700" s="122" t="s">
        <v>15</v>
      </c>
      <c r="D1700" s="121" t="s">
        <v>15</v>
      </c>
      <c r="E1700" s="121" t="s">
        <v>15</v>
      </c>
      <c r="F1700" s="121">
        <v>5.8</v>
      </c>
      <c r="G1700" s="121">
        <v>29.800000000000004</v>
      </c>
      <c r="H1700" s="121" t="s">
        <v>15</v>
      </c>
      <c r="I1700" s="121">
        <v>1.4</v>
      </c>
      <c r="J1700" s="121" t="s">
        <v>15</v>
      </c>
      <c r="K1700" s="121" t="s">
        <v>15</v>
      </c>
      <c r="L1700" s="121">
        <v>1.2</v>
      </c>
      <c r="M1700" s="121" t="s">
        <v>15</v>
      </c>
    </row>
    <row r="1701" spans="1:13" ht="15.75" x14ac:dyDescent="0.25">
      <c r="A1701" s="118">
        <v>19</v>
      </c>
      <c r="B1701" s="121" t="s">
        <v>86</v>
      </c>
      <c r="C1701" s="122">
        <v>1.2</v>
      </c>
      <c r="D1701" s="121" t="s">
        <v>15</v>
      </c>
      <c r="E1701" s="121" t="s">
        <v>15</v>
      </c>
      <c r="F1701" s="121" t="s">
        <v>15</v>
      </c>
      <c r="G1701" s="121">
        <v>13.2</v>
      </c>
      <c r="H1701" s="121" t="s">
        <v>15</v>
      </c>
      <c r="I1701" s="121" t="s">
        <v>15</v>
      </c>
      <c r="J1701" s="121">
        <v>29</v>
      </c>
      <c r="K1701" s="121">
        <v>11.6</v>
      </c>
      <c r="L1701" s="121">
        <v>4.8</v>
      </c>
      <c r="M1701" s="121">
        <v>11.6</v>
      </c>
    </row>
    <row r="1702" spans="1:13" ht="15.75" x14ac:dyDescent="0.25">
      <c r="A1702" s="118">
        <v>20</v>
      </c>
      <c r="B1702" s="121">
        <v>1.8</v>
      </c>
      <c r="C1702" s="122" t="s">
        <v>15</v>
      </c>
      <c r="D1702" s="121" t="s">
        <v>15</v>
      </c>
      <c r="E1702" s="121" t="s">
        <v>15</v>
      </c>
      <c r="F1702" s="121" t="s">
        <v>86</v>
      </c>
      <c r="G1702" s="121">
        <v>6.4</v>
      </c>
      <c r="H1702" s="121" t="s">
        <v>15</v>
      </c>
      <c r="I1702" s="121" t="s">
        <v>15</v>
      </c>
      <c r="J1702" s="121" t="s">
        <v>15</v>
      </c>
      <c r="K1702" s="121">
        <v>90.2</v>
      </c>
      <c r="L1702" s="121" t="s">
        <v>15</v>
      </c>
      <c r="M1702" s="121">
        <v>90.2</v>
      </c>
    </row>
    <row r="1703" spans="1:13" ht="15.75" x14ac:dyDescent="0.25">
      <c r="A1703" s="118">
        <v>21</v>
      </c>
      <c r="B1703" s="121">
        <v>2.8</v>
      </c>
      <c r="C1703" s="122">
        <v>11.4</v>
      </c>
      <c r="D1703" s="121">
        <v>36.9</v>
      </c>
      <c r="E1703" s="121" t="s">
        <v>15</v>
      </c>
      <c r="F1703" s="121">
        <v>3.2</v>
      </c>
      <c r="G1703" s="121">
        <v>6.9</v>
      </c>
      <c r="H1703" s="121" t="s">
        <v>15</v>
      </c>
      <c r="I1703" s="121" t="s">
        <v>86</v>
      </c>
      <c r="J1703" s="121">
        <v>2.6</v>
      </c>
      <c r="K1703" s="121">
        <v>6.9</v>
      </c>
      <c r="L1703" s="121">
        <v>5</v>
      </c>
      <c r="M1703" s="121">
        <v>6.9</v>
      </c>
    </row>
    <row r="1704" spans="1:13" ht="15.75" x14ac:dyDescent="0.25">
      <c r="A1704" s="118">
        <v>22</v>
      </c>
      <c r="B1704" s="121">
        <v>2.8</v>
      </c>
      <c r="C1704" s="122">
        <v>39.599999999999994</v>
      </c>
      <c r="D1704" s="121">
        <v>36.9</v>
      </c>
      <c r="E1704" s="121" t="s">
        <v>15</v>
      </c>
      <c r="F1704" s="121">
        <v>7.9</v>
      </c>
      <c r="G1704" s="121" t="s">
        <v>15</v>
      </c>
      <c r="H1704" s="121" t="s">
        <v>15</v>
      </c>
      <c r="I1704" s="121" t="s">
        <v>15</v>
      </c>
      <c r="J1704" s="121">
        <v>0.8</v>
      </c>
      <c r="K1704" s="121" t="s">
        <v>15</v>
      </c>
      <c r="L1704" s="121">
        <v>10.6</v>
      </c>
      <c r="M1704" s="121" t="s">
        <v>15</v>
      </c>
    </row>
    <row r="1705" spans="1:13" ht="15.75" x14ac:dyDescent="0.25">
      <c r="A1705" s="118">
        <v>23</v>
      </c>
      <c r="B1705" s="121">
        <v>2.2000000000000002</v>
      </c>
      <c r="C1705" s="122" t="s">
        <v>15</v>
      </c>
      <c r="D1705" s="121">
        <v>55.500000000000007</v>
      </c>
      <c r="E1705" s="121">
        <v>0.4</v>
      </c>
      <c r="F1705" s="121">
        <v>49.400000000000006</v>
      </c>
      <c r="G1705" s="121">
        <v>4.5</v>
      </c>
      <c r="H1705" s="121">
        <v>23.599999999999998</v>
      </c>
      <c r="I1705" s="121" t="s">
        <v>15</v>
      </c>
      <c r="J1705" s="121" t="s">
        <v>15</v>
      </c>
      <c r="K1705" s="121" t="s">
        <v>15</v>
      </c>
      <c r="L1705" s="121">
        <v>37.4</v>
      </c>
      <c r="M1705" s="121" t="s">
        <v>15</v>
      </c>
    </row>
    <row r="1706" spans="1:13" ht="15.75" x14ac:dyDescent="0.25">
      <c r="A1706" s="118">
        <v>24</v>
      </c>
      <c r="B1706" s="122" t="s">
        <v>15</v>
      </c>
      <c r="C1706" s="122">
        <v>0.2</v>
      </c>
      <c r="D1706" s="121">
        <v>11.600000000000001</v>
      </c>
      <c r="E1706" s="121">
        <v>6.6</v>
      </c>
      <c r="F1706" s="121">
        <v>19.600000000000001</v>
      </c>
      <c r="G1706" s="121">
        <v>9.8000000000000007</v>
      </c>
      <c r="H1706" s="121">
        <v>50.6</v>
      </c>
      <c r="I1706" s="121" t="s">
        <v>15</v>
      </c>
      <c r="J1706" s="121" t="s">
        <v>15</v>
      </c>
      <c r="K1706" s="121">
        <v>23.4</v>
      </c>
      <c r="L1706" s="121">
        <v>8.8000000000000007</v>
      </c>
      <c r="M1706" s="121">
        <v>23.4</v>
      </c>
    </row>
    <row r="1707" spans="1:13" ht="15.75" x14ac:dyDescent="0.25">
      <c r="A1707" s="118">
        <v>25</v>
      </c>
      <c r="B1707" s="122">
        <v>9.4</v>
      </c>
      <c r="C1707" s="122" t="s">
        <v>15</v>
      </c>
      <c r="D1707" s="121">
        <v>9.1999999999999993</v>
      </c>
      <c r="E1707" s="121">
        <v>1.4</v>
      </c>
      <c r="F1707" s="121">
        <v>20.2</v>
      </c>
      <c r="G1707" s="121" t="s">
        <v>15</v>
      </c>
      <c r="H1707" s="121">
        <v>3.4</v>
      </c>
      <c r="I1707" s="121">
        <v>2</v>
      </c>
      <c r="J1707" s="121" t="s">
        <v>15</v>
      </c>
      <c r="K1707" s="121">
        <v>1.2</v>
      </c>
      <c r="L1707" s="121">
        <v>2.8</v>
      </c>
      <c r="M1707" s="121">
        <v>1.2</v>
      </c>
    </row>
    <row r="1708" spans="1:13" ht="15.75" x14ac:dyDescent="0.25">
      <c r="A1708" s="118">
        <v>26</v>
      </c>
      <c r="B1708" s="121">
        <v>2.8</v>
      </c>
      <c r="C1708" s="122" t="s">
        <v>15</v>
      </c>
      <c r="D1708" s="121">
        <v>57.6</v>
      </c>
      <c r="E1708" s="121" t="s">
        <v>15</v>
      </c>
      <c r="F1708" s="121">
        <v>1.5999999999999999</v>
      </c>
      <c r="G1708" s="121">
        <v>1.8</v>
      </c>
      <c r="H1708" s="121" t="s">
        <v>15</v>
      </c>
      <c r="I1708" s="121">
        <v>4.5999999999999996</v>
      </c>
      <c r="J1708" s="121" t="s">
        <v>15</v>
      </c>
      <c r="K1708" s="121">
        <v>17.3</v>
      </c>
      <c r="L1708" s="121">
        <v>0.20000000000000007</v>
      </c>
      <c r="M1708" s="121">
        <v>17.3</v>
      </c>
    </row>
    <row r="1709" spans="1:13" ht="15.75" x14ac:dyDescent="0.25">
      <c r="A1709" s="118">
        <v>27</v>
      </c>
      <c r="B1709" s="122">
        <v>48.4</v>
      </c>
      <c r="C1709" s="122" t="s">
        <v>15</v>
      </c>
      <c r="D1709" s="121">
        <v>31.6</v>
      </c>
      <c r="E1709" s="121">
        <v>5.2</v>
      </c>
      <c r="F1709" s="121" t="s">
        <v>86</v>
      </c>
      <c r="G1709" s="121">
        <v>0.8</v>
      </c>
      <c r="H1709" s="121">
        <v>18.2</v>
      </c>
      <c r="I1709" s="121">
        <v>53</v>
      </c>
      <c r="J1709" s="121">
        <v>7.6</v>
      </c>
      <c r="K1709" s="121">
        <v>5</v>
      </c>
      <c r="L1709" s="121">
        <v>0.6</v>
      </c>
      <c r="M1709" s="121">
        <v>5</v>
      </c>
    </row>
    <row r="1710" spans="1:13" ht="15.75" x14ac:dyDescent="0.25">
      <c r="A1710" s="118">
        <v>28</v>
      </c>
      <c r="B1710" s="121">
        <v>0.7</v>
      </c>
      <c r="C1710" s="122" t="s">
        <v>15</v>
      </c>
      <c r="D1710" s="121">
        <v>5.5000000000000009</v>
      </c>
      <c r="E1710" s="121">
        <v>14.8</v>
      </c>
      <c r="F1710" s="121">
        <v>1.6</v>
      </c>
      <c r="G1710" s="121">
        <v>3.6</v>
      </c>
      <c r="H1710" s="121">
        <v>0.2</v>
      </c>
      <c r="I1710" s="121">
        <v>3.4000000000000004</v>
      </c>
      <c r="J1710" s="121" t="s">
        <v>15</v>
      </c>
      <c r="K1710" s="121">
        <v>6.4</v>
      </c>
      <c r="L1710" s="121">
        <v>0.8</v>
      </c>
      <c r="M1710" s="121">
        <v>6.4</v>
      </c>
    </row>
    <row r="1711" spans="1:13" ht="15.75" x14ac:dyDescent="0.25">
      <c r="A1711" s="118">
        <v>29</v>
      </c>
      <c r="B1711" s="122" t="s">
        <v>86</v>
      </c>
      <c r="C1711" s="125"/>
      <c r="D1711" s="121">
        <v>54</v>
      </c>
      <c r="E1711" s="121">
        <v>74.199999999999989</v>
      </c>
      <c r="F1711" s="121">
        <v>24.3</v>
      </c>
      <c r="G1711" s="121" t="s">
        <v>15</v>
      </c>
      <c r="H1711" s="121">
        <v>0.60000000000000009</v>
      </c>
      <c r="I1711" s="121">
        <v>43.4</v>
      </c>
      <c r="J1711" s="121">
        <v>18.8</v>
      </c>
      <c r="K1711" s="121" t="s">
        <v>86</v>
      </c>
      <c r="L1711" s="121">
        <v>1.8</v>
      </c>
      <c r="M1711" s="121" t="s">
        <v>86</v>
      </c>
    </row>
    <row r="1712" spans="1:13" ht="15.75" x14ac:dyDescent="0.25">
      <c r="A1712" s="118">
        <v>30</v>
      </c>
      <c r="B1712" s="122">
        <v>1.1000000000000001</v>
      </c>
      <c r="C1712" s="125"/>
      <c r="D1712" s="121" t="s">
        <v>15</v>
      </c>
      <c r="E1712" s="121">
        <v>24.6</v>
      </c>
      <c r="F1712" s="121">
        <v>18.8</v>
      </c>
      <c r="G1712" s="121">
        <v>60.500000000000007</v>
      </c>
      <c r="H1712" s="121">
        <v>9.6</v>
      </c>
      <c r="I1712" s="121" t="s">
        <v>15</v>
      </c>
      <c r="J1712" s="121">
        <v>2.4</v>
      </c>
      <c r="K1712" s="121">
        <v>7</v>
      </c>
      <c r="L1712" s="121">
        <v>1.4</v>
      </c>
      <c r="M1712" s="121">
        <v>7</v>
      </c>
    </row>
    <row r="1713" spans="1:13" ht="15.75" x14ac:dyDescent="0.25">
      <c r="A1713" s="118">
        <v>31</v>
      </c>
      <c r="B1713" s="121">
        <v>3.1999999999999997</v>
      </c>
      <c r="C1713" s="126"/>
      <c r="D1713" s="121">
        <v>8.5</v>
      </c>
      <c r="E1713" s="126"/>
      <c r="F1713" s="121">
        <v>26.7</v>
      </c>
      <c r="G1713" s="126"/>
      <c r="H1713" s="121" t="s">
        <v>15</v>
      </c>
      <c r="I1713" s="121" t="s">
        <v>15</v>
      </c>
      <c r="J1713" s="126"/>
      <c r="K1713" s="121">
        <v>19.3</v>
      </c>
      <c r="L1713" s="126"/>
      <c r="M1713" s="121">
        <v>19.3</v>
      </c>
    </row>
    <row r="1716" spans="1:13" ht="16.5" thickBot="1" x14ac:dyDescent="0.3">
      <c r="A1716" s="109" t="s">
        <v>61</v>
      </c>
      <c r="B1716" s="110">
        <v>2020</v>
      </c>
      <c r="C1716" s="111"/>
      <c r="D1716" s="111"/>
      <c r="E1716" s="112"/>
      <c r="F1716" s="113"/>
      <c r="G1716" s="113"/>
      <c r="H1716" s="113"/>
      <c r="I1716" s="111"/>
      <c r="J1716" s="111"/>
      <c r="K1716" s="111"/>
      <c r="L1716" s="111"/>
      <c r="M1716" s="111"/>
    </row>
    <row r="1717" spans="1:13" ht="15" thickBot="1" x14ac:dyDescent="0.25">
      <c r="A1717" s="115" t="s">
        <v>62</v>
      </c>
      <c r="B1717" s="116" t="s">
        <v>63</v>
      </c>
      <c r="C1717" s="116" t="s">
        <v>64</v>
      </c>
      <c r="D1717" s="116" t="s">
        <v>65</v>
      </c>
      <c r="E1717" s="116" t="s">
        <v>66</v>
      </c>
      <c r="F1717" s="116" t="s">
        <v>67</v>
      </c>
      <c r="G1717" s="116" t="s">
        <v>68</v>
      </c>
      <c r="H1717" s="116" t="s">
        <v>69</v>
      </c>
      <c r="I1717" s="116" t="s">
        <v>70</v>
      </c>
      <c r="J1717" s="116" t="s">
        <v>71</v>
      </c>
      <c r="K1717" s="116" t="s">
        <v>72</v>
      </c>
      <c r="L1717" s="116" t="s">
        <v>73</v>
      </c>
      <c r="M1717" s="117" t="s">
        <v>74</v>
      </c>
    </row>
    <row r="1718" spans="1:13" ht="16.5" thickTop="1" x14ac:dyDescent="0.25">
      <c r="A1718" s="118">
        <v>1</v>
      </c>
      <c r="B1718" s="119" t="s">
        <v>75</v>
      </c>
      <c r="C1718" s="119" t="s">
        <v>75</v>
      </c>
      <c r="D1718" s="120" t="s">
        <v>75</v>
      </c>
      <c r="E1718" s="120" t="s">
        <v>75</v>
      </c>
      <c r="F1718" s="120" t="s">
        <v>75</v>
      </c>
      <c r="G1718" s="120" t="s">
        <v>75</v>
      </c>
      <c r="H1718" s="120" t="s">
        <v>75</v>
      </c>
      <c r="I1718" s="120" t="s">
        <v>75</v>
      </c>
      <c r="J1718" s="120" t="s">
        <v>75</v>
      </c>
      <c r="K1718" s="120" t="s">
        <v>75</v>
      </c>
      <c r="L1718" s="120" t="s">
        <v>75</v>
      </c>
      <c r="M1718" s="120" t="s">
        <v>75</v>
      </c>
    </row>
    <row r="1719" spans="1:13" ht="15.75" x14ac:dyDescent="0.25">
      <c r="A1719" s="118">
        <v>2</v>
      </c>
      <c r="B1719" s="119" t="s">
        <v>75</v>
      </c>
      <c r="C1719" s="119" t="s">
        <v>75</v>
      </c>
      <c r="D1719" s="120" t="s">
        <v>75</v>
      </c>
      <c r="E1719" s="120" t="s">
        <v>75</v>
      </c>
      <c r="F1719" s="120" t="s">
        <v>75</v>
      </c>
      <c r="G1719" s="120" t="s">
        <v>75</v>
      </c>
      <c r="H1719" s="120" t="s">
        <v>75</v>
      </c>
      <c r="I1719" s="120" t="s">
        <v>75</v>
      </c>
      <c r="J1719" s="120" t="s">
        <v>75</v>
      </c>
      <c r="K1719" s="120" t="s">
        <v>75</v>
      </c>
      <c r="L1719" s="120" t="s">
        <v>75</v>
      </c>
      <c r="M1719" s="120" t="s">
        <v>75</v>
      </c>
    </row>
    <row r="1720" spans="1:13" ht="15.75" x14ac:dyDescent="0.25">
      <c r="A1720" s="118">
        <v>3</v>
      </c>
      <c r="B1720" s="119" t="s">
        <v>75</v>
      </c>
      <c r="C1720" s="119" t="s">
        <v>75</v>
      </c>
      <c r="D1720" s="120" t="s">
        <v>75</v>
      </c>
      <c r="E1720" s="120" t="s">
        <v>75</v>
      </c>
      <c r="F1720" s="121"/>
      <c r="G1720" s="121"/>
      <c r="H1720" s="121"/>
      <c r="I1720" s="121"/>
      <c r="J1720" s="121"/>
      <c r="K1720" s="121"/>
      <c r="L1720" s="121"/>
      <c r="M1720" s="121"/>
    </row>
    <row r="1721" spans="1:13" ht="15.75" x14ac:dyDescent="0.25">
      <c r="A1721" s="118">
        <v>4</v>
      </c>
      <c r="B1721" s="122"/>
      <c r="C1721" s="122"/>
      <c r="D1721" s="121"/>
      <c r="E1721" s="121"/>
      <c r="F1721" s="121"/>
      <c r="G1721" s="121"/>
      <c r="H1721" s="121"/>
      <c r="I1721" s="121"/>
      <c r="J1721" s="121"/>
      <c r="K1721" s="121"/>
      <c r="L1721" s="121"/>
      <c r="M1721" s="121"/>
    </row>
    <row r="1722" spans="1:13" ht="15.75" x14ac:dyDescent="0.25">
      <c r="A1722" s="118">
        <v>5</v>
      </c>
      <c r="B1722" s="122"/>
      <c r="C1722" s="122"/>
      <c r="D1722" s="121"/>
      <c r="E1722" s="121"/>
      <c r="F1722" s="121"/>
      <c r="G1722" s="121"/>
      <c r="H1722" s="121"/>
      <c r="I1722" s="121"/>
      <c r="J1722" s="121"/>
      <c r="K1722" s="121"/>
      <c r="L1722" s="121"/>
      <c r="M1722" s="121"/>
    </row>
    <row r="1723" spans="1:13" ht="15.75" x14ac:dyDescent="0.25">
      <c r="A1723" s="118">
        <v>6</v>
      </c>
      <c r="B1723" s="122"/>
      <c r="C1723" s="122"/>
      <c r="D1723" s="121"/>
      <c r="E1723" s="121"/>
      <c r="F1723" s="121"/>
      <c r="G1723" s="121"/>
      <c r="H1723" s="121"/>
      <c r="I1723" s="121"/>
      <c r="J1723" s="121"/>
      <c r="K1723" s="121"/>
      <c r="L1723" s="121"/>
      <c r="M1723" s="121"/>
    </row>
    <row r="1724" spans="1:13" ht="15.75" x14ac:dyDescent="0.25">
      <c r="A1724" s="118">
        <v>7</v>
      </c>
      <c r="B1724" s="122"/>
      <c r="C1724" s="122"/>
      <c r="D1724" s="121"/>
      <c r="E1724" s="121"/>
      <c r="F1724" s="121"/>
      <c r="G1724" s="121"/>
      <c r="H1724" s="121"/>
      <c r="I1724" s="121"/>
      <c r="J1724" s="121"/>
      <c r="K1724" s="121"/>
      <c r="L1724" s="121"/>
      <c r="M1724" s="121"/>
    </row>
    <row r="1725" spans="1:13" ht="15.75" x14ac:dyDescent="0.25">
      <c r="A1725" s="118">
        <v>8</v>
      </c>
      <c r="B1725" s="122"/>
      <c r="C1725" s="122"/>
      <c r="D1725" s="121"/>
      <c r="E1725" s="121"/>
      <c r="F1725" s="121"/>
      <c r="G1725" s="121"/>
      <c r="H1725" s="121"/>
      <c r="I1725" s="121"/>
      <c r="J1725" s="121"/>
      <c r="K1725" s="121"/>
      <c r="L1725" s="121"/>
      <c r="M1725" s="121"/>
    </row>
    <row r="1726" spans="1:13" ht="15.75" x14ac:dyDescent="0.25">
      <c r="A1726" s="118">
        <v>9</v>
      </c>
      <c r="B1726" s="121"/>
      <c r="C1726" s="122"/>
      <c r="D1726" s="121"/>
      <c r="E1726" s="121"/>
      <c r="F1726" s="121"/>
      <c r="G1726" s="121"/>
      <c r="H1726" s="121"/>
      <c r="I1726" s="121"/>
      <c r="J1726" s="121"/>
      <c r="K1726" s="121"/>
      <c r="L1726" s="121"/>
      <c r="M1726" s="121"/>
    </row>
    <row r="1727" spans="1:13" ht="15.75" x14ac:dyDescent="0.25">
      <c r="A1727" s="118">
        <v>10</v>
      </c>
      <c r="B1727" s="121"/>
      <c r="C1727" s="122"/>
      <c r="D1727" s="121"/>
      <c r="E1727" s="121"/>
      <c r="F1727" s="121"/>
      <c r="G1727" s="121"/>
      <c r="H1727" s="121"/>
      <c r="I1727" s="121"/>
      <c r="J1727" s="121"/>
      <c r="K1727" s="121"/>
      <c r="L1727" s="121"/>
      <c r="M1727" s="121"/>
    </row>
    <row r="1728" spans="1:13" ht="15.75" x14ac:dyDescent="0.25">
      <c r="A1728" s="118">
        <v>11</v>
      </c>
      <c r="B1728" s="121"/>
      <c r="C1728" s="122"/>
      <c r="D1728" s="121"/>
      <c r="E1728" s="121"/>
      <c r="F1728" s="121"/>
      <c r="G1728" s="121"/>
      <c r="H1728" s="121"/>
      <c r="I1728" s="121"/>
      <c r="J1728" s="121"/>
      <c r="K1728" s="121"/>
      <c r="L1728" s="121"/>
      <c r="M1728" s="121"/>
    </row>
    <row r="1729" spans="1:13" ht="15.75" x14ac:dyDescent="0.25">
      <c r="A1729" s="118">
        <v>12</v>
      </c>
      <c r="B1729" s="121"/>
      <c r="C1729" s="122"/>
      <c r="D1729" s="121"/>
      <c r="E1729" s="121"/>
      <c r="F1729" s="121"/>
      <c r="G1729" s="121"/>
      <c r="H1729" s="121"/>
      <c r="I1729" s="121"/>
      <c r="J1729" s="121"/>
      <c r="K1729" s="121"/>
      <c r="L1729" s="121"/>
      <c r="M1729" s="121"/>
    </row>
    <row r="1730" spans="1:13" ht="15.75" x14ac:dyDescent="0.25">
      <c r="A1730" s="118">
        <v>13</v>
      </c>
      <c r="B1730" s="122"/>
      <c r="C1730" s="122"/>
      <c r="D1730" s="121"/>
      <c r="E1730" s="121"/>
      <c r="F1730" s="121"/>
      <c r="G1730" s="121"/>
      <c r="H1730" s="121"/>
      <c r="I1730" s="121"/>
      <c r="J1730" s="121"/>
      <c r="K1730" s="121"/>
      <c r="L1730" s="121"/>
      <c r="M1730" s="121"/>
    </row>
    <row r="1731" spans="1:13" ht="15.75" x14ac:dyDescent="0.25">
      <c r="A1731" s="118">
        <v>14</v>
      </c>
      <c r="B1731" s="121"/>
      <c r="C1731" s="122"/>
      <c r="D1731" s="121"/>
      <c r="E1731" s="121"/>
      <c r="F1731" s="121"/>
      <c r="G1731" s="121"/>
      <c r="H1731" s="121"/>
      <c r="I1731" s="121"/>
      <c r="J1731" s="121"/>
      <c r="K1731" s="121"/>
      <c r="L1731" s="121"/>
      <c r="M1731" s="121"/>
    </row>
    <row r="1732" spans="1:13" ht="15.75" x14ac:dyDescent="0.25">
      <c r="A1732" s="118">
        <v>15</v>
      </c>
      <c r="B1732" s="121"/>
      <c r="C1732" s="122"/>
      <c r="D1732" s="121"/>
      <c r="E1732" s="121"/>
      <c r="F1732" s="121"/>
      <c r="G1732" s="121"/>
      <c r="H1732" s="121"/>
      <c r="I1732" s="121"/>
      <c r="J1732" s="121"/>
      <c r="K1732" s="121"/>
      <c r="L1732" s="121"/>
      <c r="M1732" s="121"/>
    </row>
    <row r="1733" spans="1:13" ht="15.75" x14ac:dyDescent="0.25">
      <c r="A1733" s="118">
        <v>16</v>
      </c>
      <c r="B1733" s="123"/>
      <c r="C1733" s="122"/>
      <c r="D1733" s="121"/>
      <c r="E1733" s="121"/>
      <c r="F1733" s="121"/>
      <c r="G1733" s="121"/>
      <c r="H1733" s="121"/>
      <c r="I1733" s="121"/>
      <c r="J1733" s="121"/>
      <c r="K1733" s="121"/>
      <c r="L1733" s="121"/>
      <c r="M1733" s="121"/>
    </row>
    <row r="1734" spans="1:13" ht="15.75" x14ac:dyDescent="0.25">
      <c r="A1734" s="118">
        <v>17</v>
      </c>
      <c r="B1734" s="124"/>
      <c r="C1734" s="122"/>
      <c r="D1734" s="121"/>
      <c r="E1734" s="121"/>
      <c r="F1734" s="121"/>
      <c r="G1734" s="121"/>
      <c r="H1734" s="121"/>
      <c r="I1734" s="121"/>
      <c r="J1734" s="121"/>
      <c r="K1734" s="121"/>
      <c r="L1734" s="121"/>
      <c r="M1734" s="121"/>
    </row>
    <row r="1735" spans="1:13" ht="15.75" x14ac:dyDescent="0.25">
      <c r="A1735" s="118">
        <v>18</v>
      </c>
      <c r="B1735" s="121"/>
      <c r="C1735" s="122"/>
      <c r="D1735" s="121"/>
      <c r="E1735" s="121"/>
      <c r="F1735" s="121"/>
      <c r="G1735" s="121"/>
      <c r="H1735" s="121"/>
      <c r="I1735" s="121"/>
      <c r="J1735" s="121"/>
      <c r="K1735" s="121"/>
      <c r="L1735" s="121"/>
      <c r="M1735" s="121"/>
    </row>
    <row r="1736" spans="1:13" ht="15.75" x14ac:dyDescent="0.25">
      <c r="A1736" s="118">
        <v>19</v>
      </c>
      <c r="B1736" s="121"/>
      <c r="C1736" s="122"/>
      <c r="D1736" s="121"/>
      <c r="E1736" s="121"/>
      <c r="F1736" s="121"/>
      <c r="G1736" s="121"/>
      <c r="H1736" s="121"/>
      <c r="I1736" s="121"/>
      <c r="J1736" s="121"/>
      <c r="K1736" s="121"/>
      <c r="L1736" s="121"/>
      <c r="M1736" s="121"/>
    </row>
    <row r="1737" spans="1:13" ht="15.75" x14ac:dyDescent="0.25">
      <c r="A1737" s="118">
        <v>20</v>
      </c>
      <c r="B1737" s="121"/>
      <c r="C1737" s="122"/>
      <c r="D1737" s="121"/>
      <c r="E1737" s="121"/>
      <c r="F1737" s="121"/>
      <c r="G1737" s="121"/>
      <c r="H1737" s="121"/>
      <c r="I1737" s="121"/>
      <c r="J1737" s="121"/>
      <c r="K1737" s="121"/>
      <c r="L1737" s="121"/>
      <c r="M1737" s="121"/>
    </row>
    <row r="1738" spans="1:13" ht="15.75" x14ac:dyDescent="0.25">
      <c r="A1738" s="118">
        <v>21</v>
      </c>
      <c r="B1738" s="121"/>
      <c r="C1738" s="122"/>
      <c r="D1738" s="121"/>
      <c r="E1738" s="121"/>
      <c r="F1738" s="121"/>
      <c r="G1738" s="121"/>
      <c r="H1738" s="121"/>
      <c r="I1738" s="121"/>
      <c r="J1738" s="121"/>
      <c r="K1738" s="121"/>
      <c r="L1738" s="121"/>
      <c r="M1738" s="121"/>
    </row>
    <row r="1739" spans="1:13" ht="15.75" x14ac:dyDescent="0.25">
      <c r="A1739" s="118">
        <v>22</v>
      </c>
      <c r="B1739" s="121"/>
      <c r="C1739" s="122"/>
      <c r="D1739" s="121"/>
      <c r="E1739" s="121"/>
      <c r="F1739" s="121"/>
      <c r="G1739" s="121"/>
      <c r="H1739" s="121"/>
      <c r="I1739" s="121"/>
      <c r="J1739" s="121"/>
      <c r="K1739" s="121"/>
      <c r="L1739" s="121"/>
      <c r="M1739" s="121"/>
    </row>
    <row r="1740" spans="1:13" ht="15.75" x14ac:dyDescent="0.25">
      <c r="A1740" s="118">
        <v>23</v>
      </c>
      <c r="B1740" s="121"/>
      <c r="C1740" s="122"/>
      <c r="D1740" s="121"/>
      <c r="E1740" s="121"/>
      <c r="F1740" s="121"/>
      <c r="G1740" s="121"/>
      <c r="H1740" s="121"/>
      <c r="I1740" s="121"/>
      <c r="J1740" s="121"/>
      <c r="K1740" s="121"/>
      <c r="L1740" s="121"/>
      <c r="M1740" s="121"/>
    </row>
    <row r="1741" spans="1:13" ht="15.75" x14ac:dyDescent="0.25">
      <c r="A1741" s="118">
        <v>24</v>
      </c>
      <c r="B1741" s="122"/>
      <c r="C1741" s="122"/>
      <c r="D1741" s="121"/>
      <c r="E1741" s="121"/>
      <c r="F1741" s="121"/>
      <c r="G1741" s="121"/>
      <c r="H1741" s="121"/>
      <c r="I1741" s="121"/>
      <c r="J1741" s="121"/>
      <c r="K1741" s="121"/>
      <c r="L1741" s="121"/>
      <c r="M1741" s="121"/>
    </row>
    <row r="1742" spans="1:13" ht="15.75" x14ac:dyDescent="0.25">
      <c r="A1742" s="118">
        <v>25</v>
      </c>
      <c r="B1742" s="122"/>
      <c r="C1742" s="122"/>
      <c r="D1742" s="121"/>
      <c r="E1742" s="121"/>
      <c r="F1742" s="121"/>
      <c r="G1742" s="121"/>
      <c r="H1742" s="121"/>
      <c r="I1742" s="121"/>
      <c r="J1742" s="121"/>
      <c r="K1742" s="121"/>
      <c r="L1742" s="121"/>
      <c r="M1742" s="121"/>
    </row>
    <row r="1743" spans="1:13" ht="15.75" x14ac:dyDescent="0.25">
      <c r="A1743" s="118">
        <v>26</v>
      </c>
      <c r="B1743" s="121"/>
      <c r="C1743" s="122"/>
      <c r="D1743" s="121"/>
      <c r="E1743" s="121"/>
      <c r="F1743" s="121"/>
      <c r="G1743" s="121"/>
      <c r="H1743" s="121"/>
      <c r="I1743" s="121"/>
      <c r="J1743" s="121"/>
      <c r="K1743" s="121"/>
      <c r="L1743" s="121"/>
      <c r="M1743" s="121"/>
    </row>
    <row r="1744" spans="1:13" ht="15.75" x14ac:dyDescent="0.25">
      <c r="A1744" s="118">
        <v>27</v>
      </c>
      <c r="B1744" s="122"/>
      <c r="C1744" s="122"/>
      <c r="D1744" s="121"/>
      <c r="E1744" s="121"/>
      <c r="F1744" s="121"/>
      <c r="G1744" s="121"/>
      <c r="H1744" s="121"/>
      <c r="I1744" s="121"/>
      <c r="J1744" s="121"/>
      <c r="K1744" s="121"/>
      <c r="L1744" s="121"/>
      <c r="M1744" s="121"/>
    </row>
    <row r="1745" spans="1:13" ht="15.75" x14ac:dyDescent="0.25">
      <c r="A1745" s="118">
        <v>28</v>
      </c>
      <c r="B1745" s="121"/>
      <c r="C1745" s="122"/>
      <c r="D1745" s="121"/>
      <c r="E1745" s="121"/>
      <c r="F1745" s="121"/>
      <c r="G1745" s="121"/>
      <c r="H1745" s="121"/>
      <c r="I1745" s="121"/>
      <c r="J1745" s="121"/>
      <c r="K1745" s="121"/>
      <c r="L1745" s="121"/>
      <c r="M1745" s="121"/>
    </row>
    <row r="1746" spans="1:13" ht="15.75" x14ac:dyDescent="0.25">
      <c r="A1746" s="118">
        <v>29</v>
      </c>
      <c r="B1746" s="122"/>
      <c r="C1746" s="122"/>
      <c r="D1746" s="121"/>
      <c r="E1746" s="121"/>
      <c r="F1746" s="121"/>
      <c r="G1746" s="121"/>
      <c r="H1746" s="121"/>
      <c r="I1746" s="121"/>
      <c r="J1746" s="121"/>
      <c r="K1746" s="121"/>
      <c r="L1746" s="121"/>
      <c r="M1746" s="121"/>
    </row>
    <row r="1747" spans="1:13" ht="15.75" x14ac:dyDescent="0.25">
      <c r="A1747" s="118">
        <v>30</v>
      </c>
      <c r="B1747" s="122"/>
      <c r="C1747" s="125"/>
      <c r="D1747" s="121"/>
      <c r="E1747" s="121"/>
      <c r="F1747" s="121"/>
      <c r="G1747" s="121"/>
      <c r="H1747" s="121"/>
      <c r="I1747" s="121"/>
      <c r="J1747" s="121"/>
      <c r="K1747" s="121"/>
      <c r="L1747" s="121"/>
      <c r="M1747" s="121"/>
    </row>
    <row r="1748" spans="1:13" ht="15.75" x14ac:dyDescent="0.25">
      <c r="A1748" s="118">
        <v>31</v>
      </c>
      <c r="B1748" s="121"/>
      <c r="C1748" s="126"/>
      <c r="D1748" s="121"/>
      <c r="E1748" s="126"/>
      <c r="F1748" s="121"/>
      <c r="G1748" s="126"/>
      <c r="H1748" s="121"/>
      <c r="I1748" s="121"/>
      <c r="J1748" s="126"/>
      <c r="K1748" s="121"/>
      <c r="L1748" s="126"/>
      <c r="M1748" s="121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66675</xdr:colOff>
                <xdr:row>168</xdr:row>
                <xdr:rowOff>0</xdr:rowOff>
              </from>
              <to>
                <xdr:col>0</xdr:col>
                <xdr:colOff>590550</xdr:colOff>
                <xdr:row>168</xdr:row>
                <xdr:rowOff>0</xdr:rowOff>
              </to>
            </anchor>
          </objectPr>
        </oleObject>
      </mc:Choice>
      <mc:Fallback>
        <oleObject progId="Imaging.Document" shapeId="1025" r:id="rId3"/>
      </mc:Fallback>
    </mc:AlternateContent>
    <mc:AlternateContent xmlns:mc="http://schemas.openxmlformats.org/markup-compatibility/2006">
      <mc:Choice Requires="x14">
        <oleObject progId="Imaging.Document" shapeId="1026" r:id="rId5">
          <objectPr defaultSize="0" autoPict="0" r:id="rId4">
            <anchor moveWithCells="1" sizeWithCells="1">
              <from>
                <xdr:col>0</xdr:col>
                <xdr:colOff>66675</xdr:colOff>
                <xdr:row>209</xdr:row>
                <xdr:rowOff>0</xdr:rowOff>
              </from>
              <to>
                <xdr:col>0</xdr:col>
                <xdr:colOff>590550</xdr:colOff>
                <xdr:row>209</xdr:row>
                <xdr:rowOff>0</xdr:rowOff>
              </to>
            </anchor>
          </objectPr>
        </oleObject>
      </mc:Choice>
      <mc:Fallback>
        <oleObject progId="Imaging.Document" shapeId="1026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BS314"/>
  <sheetViews>
    <sheetView view="pageBreakPreview" topLeftCell="AA95" zoomScale="80" zoomScaleNormal="84" zoomScaleSheetLayoutView="80" workbookViewId="0">
      <selection activeCell="AT274" sqref="AT274:AT304"/>
    </sheetView>
  </sheetViews>
  <sheetFormatPr defaultRowHeight="16.5" x14ac:dyDescent="0.25"/>
  <cols>
    <col min="1" max="2" width="9.140625" style="2"/>
    <col min="3" max="3" width="7.85546875" style="2" customWidth="1"/>
    <col min="4" max="5" width="7.140625" style="2" bestFit="1" customWidth="1"/>
    <col min="6" max="16" width="9.140625" style="2"/>
    <col min="17" max="17" width="7.85546875" style="2" customWidth="1"/>
    <col min="18" max="18" width="7.140625" style="2" bestFit="1" customWidth="1"/>
    <col min="19" max="19" width="9.5703125" style="2" customWidth="1"/>
    <col min="20" max="30" width="9.140625" style="2"/>
    <col min="31" max="31" width="7.85546875" style="2" customWidth="1"/>
    <col min="32" max="32" width="7.140625" style="2" bestFit="1" customWidth="1"/>
    <col min="33" max="33" width="8" style="2" customWidth="1"/>
    <col min="34" max="44" width="9.140625" style="2"/>
    <col min="45" max="45" width="7.85546875" style="2" customWidth="1"/>
    <col min="46" max="46" width="7.140625" style="2" bestFit="1" customWidth="1"/>
    <col min="47" max="47" width="7" style="2" bestFit="1" customWidth="1"/>
    <col min="48" max="58" width="9.140625" style="2"/>
    <col min="59" max="59" width="7.85546875" style="2" customWidth="1"/>
    <col min="60" max="60" width="7.140625" style="2" bestFit="1" customWidth="1"/>
    <col min="61" max="61" width="7" style="2" bestFit="1" customWidth="1"/>
    <col min="62" max="16384" width="9.140625" style="2"/>
  </cols>
  <sheetData>
    <row r="2" spans="3:71" ht="17.25" thickBot="1" x14ac:dyDescent="0.3">
      <c r="C2" s="108" t="s">
        <v>0</v>
      </c>
      <c r="D2" s="108"/>
      <c r="E2" s="1">
        <v>1987</v>
      </c>
      <c r="F2" s="1"/>
      <c r="G2" s="1"/>
      <c r="H2" s="1"/>
      <c r="I2" s="1"/>
      <c r="J2" s="1"/>
      <c r="K2" s="1"/>
      <c r="L2" s="1"/>
      <c r="M2" s="1"/>
      <c r="N2" s="1"/>
      <c r="O2" s="1"/>
      <c r="Q2" s="108" t="s">
        <v>0</v>
      </c>
      <c r="R2" s="108"/>
      <c r="S2" s="1">
        <f>E2+1</f>
        <v>1988</v>
      </c>
      <c r="T2" s="1"/>
      <c r="U2" s="1"/>
      <c r="V2" s="1"/>
      <c r="W2" s="1"/>
      <c r="X2" s="1"/>
      <c r="Y2" s="1"/>
      <c r="Z2" s="1"/>
      <c r="AA2" s="1"/>
      <c r="AB2" s="1"/>
      <c r="AC2" s="1"/>
      <c r="AE2" s="108" t="s">
        <v>0</v>
      </c>
      <c r="AF2" s="108"/>
      <c r="AG2" s="1">
        <f>S2+1</f>
        <v>1989</v>
      </c>
      <c r="AH2" s="1"/>
      <c r="AI2" s="1"/>
      <c r="AJ2" s="1"/>
      <c r="AK2" s="1"/>
      <c r="AL2" s="1"/>
      <c r="AM2" s="1"/>
      <c r="AN2" s="1"/>
      <c r="AO2" s="1"/>
      <c r="AP2" s="1"/>
      <c r="AQ2" s="1"/>
      <c r="AS2" s="108" t="s">
        <v>0</v>
      </c>
      <c r="AT2" s="108"/>
      <c r="AU2" s="1">
        <f>AG2+1</f>
        <v>1990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G2" s="108" t="s">
        <v>0</v>
      </c>
      <c r="BH2" s="108"/>
      <c r="BI2" s="1">
        <f>AU2+1</f>
        <v>1991</v>
      </c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3:71" s="1" customFormat="1" ht="17.25" thickBot="1" x14ac:dyDescent="0.3">
      <c r="C3" s="3" t="s">
        <v>1</v>
      </c>
      <c r="D3" s="4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6" t="s">
        <v>13</v>
      </c>
      <c r="Q3" s="3" t="s">
        <v>1</v>
      </c>
      <c r="R3" s="4" t="s">
        <v>2</v>
      </c>
      <c r="S3" s="5" t="s">
        <v>3</v>
      </c>
      <c r="T3" s="5" t="s">
        <v>4</v>
      </c>
      <c r="U3" s="5" t="s">
        <v>5</v>
      </c>
      <c r="V3" s="5" t="s">
        <v>6</v>
      </c>
      <c r="W3" s="5" t="s">
        <v>7</v>
      </c>
      <c r="X3" s="5" t="s">
        <v>8</v>
      </c>
      <c r="Y3" s="5" t="s">
        <v>9</v>
      </c>
      <c r="Z3" s="5" t="s">
        <v>10</v>
      </c>
      <c r="AA3" s="5" t="s">
        <v>11</v>
      </c>
      <c r="AB3" s="5" t="s">
        <v>12</v>
      </c>
      <c r="AC3" s="6" t="s">
        <v>13</v>
      </c>
      <c r="AE3" s="3" t="s">
        <v>1</v>
      </c>
      <c r="AF3" s="4" t="s">
        <v>2</v>
      </c>
      <c r="AG3" s="5" t="s">
        <v>3</v>
      </c>
      <c r="AH3" s="5" t="s">
        <v>4</v>
      </c>
      <c r="AI3" s="5" t="s">
        <v>5</v>
      </c>
      <c r="AJ3" s="5" t="s">
        <v>6</v>
      </c>
      <c r="AK3" s="5" t="s">
        <v>7</v>
      </c>
      <c r="AL3" s="5" t="s">
        <v>8</v>
      </c>
      <c r="AM3" s="5" t="s">
        <v>9</v>
      </c>
      <c r="AN3" s="5" t="s">
        <v>10</v>
      </c>
      <c r="AO3" s="5" t="s">
        <v>11</v>
      </c>
      <c r="AP3" s="5" t="s">
        <v>12</v>
      </c>
      <c r="AQ3" s="6" t="s">
        <v>13</v>
      </c>
      <c r="AS3" s="3" t="s">
        <v>1</v>
      </c>
      <c r="AT3" s="4" t="s">
        <v>2</v>
      </c>
      <c r="AU3" s="5" t="s">
        <v>3</v>
      </c>
      <c r="AV3" s="5" t="s">
        <v>4</v>
      </c>
      <c r="AW3" s="5" t="s">
        <v>5</v>
      </c>
      <c r="AX3" s="5" t="s">
        <v>6</v>
      </c>
      <c r="AY3" s="5" t="s">
        <v>7</v>
      </c>
      <c r="AZ3" s="5" t="s">
        <v>8</v>
      </c>
      <c r="BA3" s="5" t="s">
        <v>9</v>
      </c>
      <c r="BB3" s="5" t="s">
        <v>10</v>
      </c>
      <c r="BC3" s="5" t="s">
        <v>11</v>
      </c>
      <c r="BD3" s="5" t="s">
        <v>12</v>
      </c>
      <c r="BE3" s="6" t="s">
        <v>13</v>
      </c>
      <c r="BG3" s="3" t="s">
        <v>1</v>
      </c>
      <c r="BH3" s="4" t="s">
        <v>2</v>
      </c>
      <c r="BI3" s="5" t="s">
        <v>3</v>
      </c>
      <c r="BJ3" s="5" t="s">
        <v>4</v>
      </c>
      <c r="BK3" s="5" t="s">
        <v>5</v>
      </c>
      <c r="BL3" s="5" t="s">
        <v>6</v>
      </c>
      <c r="BM3" s="5" t="s">
        <v>7</v>
      </c>
      <c r="BN3" s="5" t="s">
        <v>8</v>
      </c>
      <c r="BO3" s="5" t="s">
        <v>9</v>
      </c>
      <c r="BP3" s="5" t="s">
        <v>10</v>
      </c>
      <c r="BQ3" s="5" t="s">
        <v>11</v>
      </c>
      <c r="BR3" s="5" t="s">
        <v>12</v>
      </c>
      <c r="BS3" s="6" t="s">
        <v>13</v>
      </c>
    </row>
    <row r="4" spans="3:71" ht="17.25" thickTop="1" x14ac:dyDescent="0.25">
      <c r="C4" s="7" t="s">
        <v>14</v>
      </c>
      <c r="D4" s="8" t="s">
        <v>15</v>
      </c>
      <c r="E4" s="9" t="s">
        <v>15</v>
      </c>
      <c r="F4" s="9">
        <v>1</v>
      </c>
      <c r="G4" s="9">
        <v>4</v>
      </c>
      <c r="H4" s="9">
        <v>5</v>
      </c>
      <c r="I4" s="9">
        <v>3</v>
      </c>
      <c r="J4" s="9">
        <v>15</v>
      </c>
      <c r="K4" s="9" t="s">
        <v>15</v>
      </c>
      <c r="L4" s="9" t="s">
        <v>15</v>
      </c>
      <c r="M4" s="9" t="s">
        <v>15</v>
      </c>
      <c r="N4" s="9" t="s">
        <v>15</v>
      </c>
      <c r="O4" s="10">
        <v>11</v>
      </c>
      <c r="Q4" s="7" t="s">
        <v>14</v>
      </c>
      <c r="R4" s="8">
        <v>47</v>
      </c>
      <c r="S4" s="9" t="s">
        <v>15</v>
      </c>
      <c r="T4" s="9" t="s">
        <v>15</v>
      </c>
      <c r="U4" s="9">
        <v>2</v>
      </c>
      <c r="V4" s="9" t="s">
        <v>15</v>
      </c>
      <c r="W4" s="9">
        <v>8</v>
      </c>
      <c r="X4" s="9">
        <v>5</v>
      </c>
      <c r="Y4" s="9" t="s">
        <v>15</v>
      </c>
      <c r="Z4" s="9">
        <v>1</v>
      </c>
      <c r="AA4" s="9">
        <v>4</v>
      </c>
      <c r="AB4" s="9">
        <v>14</v>
      </c>
      <c r="AC4" s="10">
        <v>6</v>
      </c>
      <c r="AE4" s="7" t="s">
        <v>14</v>
      </c>
      <c r="AF4" s="8">
        <v>46</v>
      </c>
      <c r="AG4" s="9">
        <v>7</v>
      </c>
      <c r="AH4" s="9">
        <v>13</v>
      </c>
      <c r="AI4" s="9" t="s">
        <v>15</v>
      </c>
      <c r="AJ4" s="9">
        <v>54</v>
      </c>
      <c r="AK4" s="9">
        <v>78</v>
      </c>
      <c r="AL4" s="9">
        <v>0</v>
      </c>
      <c r="AM4" s="9">
        <v>28</v>
      </c>
      <c r="AN4" s="9" t="s">
        <v>15</v>
      </c>
      <c r="AO4" s="9">
        <v>9</v>
      </c>
      <c r="AP4" s="9" t="s">
        <v>15</v>
      </c>
      <c r="AQ4" s="10">
        <v>1</v>
      </c>
      <c r="AS4" s="7" t="s">
        <v>14</v>
      </c>
      <c r="AT4" s="8" t="s">
        <v>15</v>
      </c>
      <c r="AU4" s="9">
        <v>32</v>
      </c>
      <c r="AV4" s="9">
        <v>4</v>
      </c>
      <c r="AW4" s="9">
        <v>3</v>
      </c>
      <c r="AX4" s="9">
        <v>10</v>
      </c>
      <c r="AY4" s="9" t="s">
        <v>15</v>
      </c>
      <c r="AZ4" s="9" t="s">
        <v>15</v>
      </c>
      <c r="BA4" s="9">
        <v>14</v>
      </c>
      <c r="BB4" s="9">
        <v>18</v>
      </c>
      <c r="BC4" s="9" t="s">
        <v>15</v>
      </c>
      <c r="BD4" s="9">
        <v>3</v>
      </c>
      <c r="BE4" s="10">
        <v>3</v>
      </c>
      <c r="BG4" s="7" t="s">
        <v>14</v>
      </c>
      <c r="BH4" s="8" t="s">
        <v>15</v>
      </c>
      <c r="BI4" s="9">
        <v>23</v>
      </c>
      <c r="BJ4" s="9" t="s">
        <v>15</v>
      </c>
      <c r="BK4" s="9">
        <v>17</v>
      </c>
      <c r="BL4" s="9" t="s">
        <v>15</v>
      </c>
      <c r="BM4" s="9">
        <v>5</v>
      </c>
      <c r="BN4" s="9" t="s">
        <v>15</v>
      </c>
      <c r="BO4" s="9">
        <v>2</v>
      </c>
      <c r="BP4" s="9" t="s">
        <v>15</v>
      </c>
      <c r="BQ4" s="9" t="s">
        <v>15</v>
      </c>
      <c r="BR4" s="9" t="s">
        <v>15</v>
      </c>
      <c r="BS4" s="10">
        <v>31</v>
      </c>
    </row>
    <row r="5" spans="3:71" x14ac:dyDescent="0.25">
      <c r="C5" s="11" t="s">
        <v>16</v>
      </c>
      <c r="D5" s="12" t="s">
        <v>15</v>
      </c>
      <c r="E5" s="13">
        <v>2</v>
      </c>
      <c r="F5" s="13">
        <v>4</v>
      </c>
      <c r="G5" s="13">
        <v>2</v>
      </c>
      <c r="H5" s="13" t="s">
        <v>15</v>
      </c>
      <c r="I5" s="13">
        <v>8</v>
      </c>
      <c r="J5" s="13">
        <v>4</v>
      </c>
      <c r="K5" s="13" t="s">
        <v>15</v>
      </c>
      <c r="L5" s="13" t="s">
        <v>15</v>
      </c>
      <c r="M5" s="13" t="s">
        <v>15</v>
      </c>
      <c r="N5" s="13">
        <v>7</v>
      </c>
      <c r="O5" s="14">
        <v>11</v>
      </c>
      <c r="Q5" s="11" t="s">
        <v>16</v>
      </c>
      <c r="R5" s="12">
        <v>1</v>
      </c>
      <c r="S5" s="13">
        <v>11</v>
      </c>
      <c r="T5" s="13">
        <v>2</v>
      </c>
      <c r="U5" s="13">
        <v>3</v>
      </c>
      <c r="V5" s="13">
        <v>1</v>
      </c>
      <c r="W5" s="13">
        <v>25</v>
      </c>
      <c r="X5" s="13">
        <v>2</v>
      </c>
      <c r="Y5" s="13">
        <v>39</v>
      </c>
      <c r="Z5" s="13">
        <v>14</v>
      </c>
      <c r="AA5" s="13">
        <v>7</v>
      </c>
      <c r="AB5" s="13">
        <v>21</v>
      </c>
      <c r="AC5" s="14">
        <v>1</v>
      </c>
      <c r="AE5" s="11" t="s">
        <v>16</v>
      </c>
      <c r="AF5" s="12">
        <v>0</v>
      </c>
      <c r="AG5" s="13">
        <v>8</v>
      </c>
      <c r="AH5" s="13">
        <v>5</v>
      </c>
      <c r="AI5" s="13">
        <v>25</v>
      </c>
      <c r="AJ5" s="13" t="s">
        <v>15</v>
      </c>
      <c r="AK5" s="13">
        <v>1</v>
      </c>
      <c r="AL5" s="13">
        <v>3</v>
      </c>
      <c r="AM5" s="13">
        <v>13</v>
      </c>
      <c r="AN5" s="13">
        <v>0</v>
      </c>
      <c r="AO5" s="13">
        <v>0</v>
      </c>
      <c r="AP5" s="13">
        <v>0</v>
      </c>
      <c r="AQ5" s="14">
        <v>47</v>
      </c>
      <c r="AS5" s="11" t="s">
        <v>16</v>
      </c>
      <c r="AT5" s="12">
        <v>3</v>
      </c>
      <c r="AU5" s="13" t="s">
        <v>15</v>
      </c>
      <c r="AV5" s="13">
        <v>2</v>
      </c>
      <c r="AW5" s="13">
        <v>2</v>
      </c>
      <c r="AX5" s="13" t="s">
        <v>15</v>
      </c>
      <c r="AY5" s="13" t="s">
        <v>15</v>
      </c>
      <c r="AZ5" s="13" t="s">
        <v>15</v>
      </c>
      <c r="BA5" s="13" t="s">
        <v>15</v>
      </c>
      <c r="BB5" s="13">
        <v>2</v>
      </c>
      <c r="BC5" s="13" t="s">
        <v>15</v>
      </c>
      <c r="BD5" s="13">
        <v>8</v>
      </c>
      <c r="BE5" s="14">
        <v>4</v>
      </c>
      <c r="BG5" s="11" t="s">
        <v>16</v>
      </c>
      <c r="BH5" s="12" t="s">
        <v>15</v>
      </c>
      <c r="BI5" s="13">
        <v>40</v>
      </c>
      <c r="BJ5" s="13">
        <v>0</v>
      </c>
      <c r="BK5" s="13" t="s">
        <v>15</v>
      </c>
      <c r="BL5" s="13">
        <v>53</v>
      </c>
      <c r="BM5" s="13">
        <v>2</v>
      </c>
      <c r="BN5" s="13" t="s">
        <v>15</v>
      </c>
      <c r="BO5" s="13">
        <v>40</v>
      </c>
      <c r="BP5" s="13" t="s">
        <v>15</v>
      </c>
      <c r="BQ5" s="13" t="s">
        <v>15</v>
      </c>
      <c r="BR5" s="13">
        <v>6</v>
      </c>
      <c r="BS5" s="14">
        <v>10</v>
      </c>
    </row>
    <row r="6" spans="3:71" x14ac:dyDescent="0.25">
      <c r="C6" s="11" t="s">
        <v>17</v>
      </c>
      <c r="D6" s="12" t="s">
        <v>15</v>
      </c>
      <c r="E6" s="13" t="s">
        <v>15</v>
      </c>
      <c r="F6" s="13">
        <v>46</v>
      </c>
      <c r="G6" s="13" t="s">
        <v>15</v>
      </c>
      <c r="H6" s="13">
        <v>26</v>
      </c>
      <c r="I6" s="13">
        <v>9</v>
      </c>
      <c r="J6" s="13" t="s">
        <v>15</v>
      </c>
      <c r="K6" s="13">
        <v>23</v>
      </c>
      <c r="L6" s="13" t="s">
        <v>15</v>
      </c>
      <c r="M6" s="13">
        <v>3</v>
      </c>
      <c r="N6" s="13">
        <v>22</v>
      </c>
      <c r="O6" s="14">
        <v>18</v>
      </c>
      <c r="Q6" s="11" t="s">
        <v>17</v>
      </c>
      <c r="R6" s="12">
        <v>2</v>
      </c>
      <c r="S6" s="13">
        <v>0</v>
      </c>
      <c r="T6" s="13">
        <v>28</v>
      </c>
      <c r="U6" s="13">
        <v>37</v>
      </c>
      <c r="V6" s="13">
        <v>46</v>
      </c>
      <c r="W6" s="13">
        <v>11</v>
      </c>
      <c r="X6" s="13">
        <v>3</v>
      </c>
      <c r="Y6" s="13" t="s">
        <v>15</v>
      </c>
      <c r="Z6" s="13" t="s">
        <v>15</v>
      </c>
      <c r="AA6" s="13">
        <v>63</v>
      </c>
      <c r="AB6" s="13">
        <v>17</v>
      </c>
      <c r="AC6" s="14">
        <v>2</v>
      </c>
      <c r="AE6" s="11" t="s">
        <v>17</v>
      </c>
      <c r="AF6" s="12">
        <v>0</v>
      </c>
      <c r="AG6" s="13">
        <v>49</v>
      </c>
      <c r="AH6" s="13">
        <v>35</v>
      </c>
      <c r="AI6" s="13">
        <v>9</v>
      </c>
      <c r="AJ6" s="13">
        <v>2</v>
      </c>
      <c r="AK6" s="13" t="s">
        <v>15</v>
      </c>
      <c r="AL6" s="13">
        <v>18</v>
      </c>
      <c r="AM6" s="13">
        <v>20</v>
      </c>
      <c r="AN6" s="13">
        <v>2</v>
      </c>
      <c r="AO6" s="13" t="s">
        <v>15</v>
      </c>
      <c r="AP6" s="13" t="s">
        <v>15</v>
      </c>
      <c r="AQ6" s="14">
        <v>11</v>
      </c>
      <c r="AS6" s="11" t="s">
        <v>17</v>
      </c>
      <c r="AT6" s="12" t="s">
        <v>15</v>
      </c>
      <c r="AU6" s="13">
        <v>14</v>
      </c>
      <c r="AV6" s="13" t="s">
        <v>15</v>
      </c>
      <c r="AW6" s="13" t="s">
        <v>15</v>
      </c>
      <c r="AX6" s="13" t="s">
        <v>15</v>
      </c>
      <c r="AY6" s="13" t="s">
        <v>15</v>
      </c>
      <c r="AZ6" s="13" t="s">
        <v>15</v>
      </c>
      <c r="BA6" s="13"/>
      <c r="BB6" s="13" t="s">
        <v>15</v>
      </c>
      <c r="BC6" s="13">
        <v>0</v>
      </c>
      <c r="BD6" s="13">
        <v>71</v>
      </c>
      <c r="BE6" s="14" t="s">
        <v>15</v>
      </c>
      <c r="BG6" s="11" t="s">
        <v>17</v>
      </c>
      <c r="BH6" s="12">
        <v>3</v>
      </c>
      <c r="BI6" s="13">
        <v>22</v>
      </c>
      <c r="BJ6" s="13" t="s">
        <v>15</v>
      </c>
      <c r="BK6" s="13">
        <v>43</v>
      </c>
      <c r="BL6" s="13" t="s">
        <v>15</v>
      </c>
      <c r="BM6" s="13">
        <v>55</v>
      </c>
      <c r="BN6" s="13" t="s">
        <v>15</v>
      </c>
      <c r="BO6" s="13" t="s">
        <v>15</v>
      </c>
      <c r="BP6" s="13" t="s">
        <v>15</v>
      </c>
      <c r="BQ6" s="13">
        <v>3</v>
      </c>
      <c r="BR6" s="13" t="s">
        <v>15</v>
      </c>
      <c r="BS6" s="14">
        <v>16</v>
      </c>
    </row>
    <row r="7" spans="3:71" x14ac:dyDescent="0.25">
      <c r="C7" s="11" t="s">
        <v>18</v>
      </c>
      <c r="D7" s="12" t="s">
        <v>15</v>
      </c>
      <c r="E7" s="13" t="s">
        <v>15</v>
      </c>
      <c r="F7" s="13">
        <v>31</v>
      </c>
      <c r="G7" s="13" t="s">
        <v>15</v>
      </c>
      <c r="H7" s="13" t="s">
        <v>15</v>
      </c>
      <c r="I7" s="13">
        <v>5</v>
      </c>
      <c r="J7" s="13" t="s">
        <v>15</v>
      </c>
      <c r="K7" s="13" t="s">
        <v>15</v>
      </c>
      <c r="L7" s="13" t="s">
        <v>15</v>
      </c>
      <c r="M7" s="13" t="s">
        <v>15</v>
      </c>
      <c r="N7" s="13">
        <v>6</v>
      </c>
      <c r="O7" s="14" t="s">
        <v>15</v>
      </c>
      <c r="Q7" s="11" t="s">
        <v>18</v>
      </c>
      <c r="R7" s="12">
        <v>0</v>
      </c>
      <c r="S7" s="13" t="s">
        <v>15</v>
      </c>
      <c r="T7" s="13">
        <v>8</v>
      </c>
      <c r="U7" s="13">
        <v>10</v>
      </c>
      <c r="V7" s="13">
        <v>2</v>
      </c>
      <c r="W7" s="13" t="s">
        <v>15</v>
      </c>
      <c r="X7" s="13">
        <v>1</v>
      </c>
      <c r="Y7" s="13">
        <v>16</v>
      </c>
      <c r="Z7" s="13">
        <v>5</v>
      </c>
      <c r="AA7" s="13">
        <v>1</v>
      </c>
      <c r="AB7" s="13">
        <v>18</v>
      </c>
      <c r="AC7" s="14">
        <v>1</v>
      </c>
      <c r="AE7" s="11" t="s">
        <v>18</v>
      </c>
      <c r="AF7" s="12">
        <v>7</v>
      </c>
      <c r="AG7" s="13">
        <v>13</v>
      </c>
      <c r="AH7" s="13">
        <v>35</v>
      </c>
      <c r="AI7" s="13">
        <v>0</v>
      </c>
      <c r="AJ7" s="13" t="s">
        <v>15</v>
      </c>
      <c r="AK7" s="13" t="s">
        <v>15</v>
      </c>
      <c r="AL7" s="13" t="s">
        <v>15</v>
      </c>
      <c r="AM7" s="13" t="s">
        <v>15</v>
      </c>
      <c r="AN7" s="13">
        <v>10</v>
      </c>
      <c r="AO7" s="13" t="s">
        <v>15</v>
      </c>
      <c r="AP7" s="13">
        <v>42</v>
      </c>
      <c r="AQ7" s="14">
        <v>11</v>
      </c>
      <c r="AS7" s="11" t="s">
        <v>18</v>
      </c>
      <c r="AT7" s="12">
        <v>10</v>
      </c>
      <c r="AU7" s="13">
        <v>52</v>
      </c>
      <c r="AV7" s="13" t="s">
        <v>15</v>
      </c>
      <c r="AW7" s="13">
        <v>6</v>
      </c>
      <c r="AX7" s="13">
        <v>45</v>
      </c>
      <c r="AY7" s="13" t="s">
        <v>15</v>
      </c>
      <c r="AZ7" s="13" t="s">
        <v>15</v>
      </c>
      <c r="BA7" s="13">
        <v>15</v>
      </c>
      <c r="BB7" s="13" t="s">
        <v>15</v>
      </c>
      <c r="BC7" s="13">
        <v>32</v>
      </c>
      <c r="BD7" s="13">
        <v>11</v>
      </c>
      <c r="BE7" s="14">
        <v>2</v>
      </c>
      <c r="BG7" s="11" t="s">
        <v>18</v>
      </c>
      <c r="BH7" s="12">
        <v>8</v>
      </c>
      <c r="BI7" s="13">
        <v>2</v>
      </c>
      <c r="BJ7" s="13">
        <v>32</v>
      </c>
      <c r="BK7" s="13">
        <v>2</v>
      </c>
      <c r="BL7" s="13" t="s">
        <v>15</v>
      </c>
      <c r="BM7" s="13">
        <v>59</v>
      </c>
      <c r="BN7" s="13">
        <v>0</v>
      </c>
      <c r="BO7" s="13" t="s">
        <v>15</v>
      </c>
      <c r="BP7" s="13" t="s">
        <v>15</v>
      </c>
      <c r="BQ7" s="13">
        <v>0</v>
      </c>
      <c r="BR7" s="13" t="s">
        <v>15</v>
      </c>
      <c r="BS7" s="14">
        <v>32</v>
      </c>
    </row>
    <row r="8" spans="3:71" x14ac:dyDescent="0.25">
      <c r="C8" s="11" t="s">
        <v>19</v>
      </c>
      <c r="D8" s="12">
        <v>1</v>
      </c>
      <c r="E8" s="13">
        <v>5</v>
      </c>
      <c r="F8" s="13">
        <v>14</v>
      </c>
      <c r="G8" s="13" t="s">
        <v>15</v>
      </c>
      <c r="H8" s="13"/>
      <c r="I8" s="13">
        <v>6</v>
      </c>
      <c r="J8" s="13" t="s">
        <v>15</v>
      </c>
      <c r="K8" s="13" t="s">
        <v>15</v>
      </c>
      <c r="L8" s="13" t="s">
        <v>15</v>
      </c>
      <c r="M8" s="13" t="s">
        <v>15</v>
      </c>
      <c r="N8" s="13" t="s">
        <v>15</v>
      </c>
      <c r="O8" s="14">
        <v>0</v>
      </c>
      <c r="Q8" s="11" t="s">
        <v>19</v>
      </c>
      <c r="R8" s="12">
        <v>70</v>
      </c>
      <c r="S8" s="13">
        <v>17</v>
      </c>
      <c r="T8" s="13">
        <v>4</v>
      </c>
      <c r="U8" s="13">
        <v>83</v>
      </c>
      <c r="V8" s="13">
        <v>0</v>
      </c>
      <c r="W8" s="13" t="s">
        <v>15</v>
      </c>
      <c r="X8" s="13">
        <v>0</v>
      </c>
      <c r="Y8" s="13" t="s">
        <v>15</v>
      </c>
      <c r="Z8" s="13" t="s">
        <v>15</v>
      </c>
      <c r="AA8" s="13" t="s">
        <v>15</v>
      </c>
      <c r="AB8" s="13">
        <v>7</v>
      </c>
      <c r="AC8" s="14">
        <v>48</v>
      </c>
      <c r="AE8" s="11" t="s">
        <v>19</v>
      </c>
      <c r="AF8" s="12" t="s">
        <v>15</v>
      </c>
      <c r="AG8" s="13">
        <v>16</v>
      </c>
      <c r="AH8" s="13" t="s">
        <v>15</v>
      </c>
      <c r="AI8" s="13" t="s">
        <v>15</v>
      </c>
      <c r="AJ8" s="13" t="s">
        <v>15</v>
      </c>
      <c r="AK8" s="13">
        <v>25</v>
      </c>
      <c r="AL8" s="13" t="s">
        <v>15</v>
      </c>
      <c r="AM8" s="13" t="s">
        <v>15</v>
      </c>
      <c r="AN8" s="13">
        <v>6</v>
      </c>
      <c r="AO8" s="13">
        <v>29</v>
      </c>
      <c r="AP8" s="13" t="s">
        <v>15</v>
      </c>
      <c r="AQ8" s="14">
        <v>0</v>
      </c>
      <c r="AS8" s="11" t="s">
        <v>19</v>
      </c>
      <c r="AT8" s="12">
        <v>33</v>
      </c>
      <c r="AU8" s="13">
        <v>0</v>
      </c>
      <c r="AV8" s="13" t="s">
        <v>15</v>
      </c>
      <c r="AW8" s="13">
        <v>31</v>
      </c>
      <c r="AX8" s="13" t="s">
        <v>15</v>
      </c>
      <c r="AY8" s="13" t="s">
        <v>15</v>
      </c>
      <c r="AZ8" s="13">
        <v>45</v>
      </c>
      <c r="BA8" s="13">
        <v>2</v>
      </c>
      <c r="BB8" s="13">
        <v>16</v>
      </c>
      <c r="BC8" s="13" t="s">
        <v>15</v>
      </c>
      <c r="BD8" s="13" t="s">
        <v>15</v>
      </c>
      <c r="BE8" s="14">
        <v>36</v>
      </c>
      <c r="BG8" s="11" t="s">
        <v>19</v>
      </c>
      <c r="BH8" s="12" t="s">
        <v>15</v>
      </c>
      <c r="BI8" s="13">
        <v>17</v>
      </c>
      <c r="BJ8" s="13">
        <v>13</v>
      </c>
      <c r="BK8" s="13" t="s">
        <v>15</v>
      </c>
      <c r="BL8" s="13" t="s">
        <v>15</v>
      </c>
      <c r="BM8" s="13" t="s">
        <v>15</v>
      </c>
      <c r="BN8" s="13">
        <v>0</v>
      </c>
      <c r="BO8" s="13" t="s">
        <v>15</v>
      </c>
      <c r="BP8" s="13" t="s">
        <v>15</v>
      </c>
      <c r="BQ8" s="13" t="s">
        <v>15</v>
      </c>
      <c r="BR8" s="13" t="s">
        <v>15</v>
      </c>
      <c r="BS8" s="14">
        <v>8</v>
      </c>
    </row>
    <row r="9" spans="3:71" x14ac:dyDescent="0.25">
      <c r="C9" s="11" t="s">
        <v>20</v>
      </c>
      <c r="D9" s="12">
        <v>7</v>
      </c>
      <c r="E9" s="13" t="s">
        <v>15</v>
      </c>
      <c r="F9" s="13">
        <v>4</v>
      </c>
      <c r="G9" s="13">
        <v>10</v>
      </c>
      <c r="H9" s="13">
        <v>3</v>
      </c>
      <c r="I9" s="13">
        <v>1</v>
      </c>
      <c r="J9" s="13">
        <v>23</v>
      </c>
      <c r="K9" s="13" t="s">
        <v>15</v>
      </c>
      <c r="L9" s="13" t="s">
        <v>15</v>
      </c>
      <c r="M9" s="13" t="s">
        <v>15</v>
      </c>
      <c r="N9" s="13">
        <v>36</v>
      </c>
      <c r="O9" s="14">
        <v>3</v>
      </c>
      <c r="Q9" s="11" t="s">
        <v>20</v>
      </c>
      <c r="R9" s="12" t="s">
        <v>15</v>
      </c>
      <c r="S9" s="13">
        <v>8</v>
      </c>
      <c r="T9" s="13">
        <v>49</v>
      </c>
      <c r="U9" s="13">
        <v>4</v>
      </c>
      <c r="V9" s="13">
        <v>8</v>
      </c>
      <c r="W9" s="13">
        <v>4</v>
      </c>
      <c r="X9" s="13" t="s">
        <v>15</v>
      </c>
      <c r="Y9" s="13">
        <v>1</v>
      </c>
      <c r="Z9" s="13" t="s">
        <v>15</v>
      </c>
      <c r="AA9" s="13" t="s">
        <v>15</v>
      </c>
      <c r="AB9" s="13">
        <v>2</v>
      </c>
      <c r="AC9" s="14">
        <v>5</v>
      </c>
      <c r="AE9" s="11" t="s">
        <v>20</v>
      </c>
      <c r="AF9" s="12">
        <v>8</v>
      </c>
      <c r="AG9" s="13" t="s">
        <v>15</v>
      </c>
      <c r="AH9" s="13">
        <v>0</v>
      </c>
      <c r="AI9" s="13">
        <v>2</v>
      </c>
      <c r="AJ9" s="13">
        <v>2</v>
      </c>
      <c r="AK9" s="13" t="s">
        <v>15</v>
      </c>
      <c r="AL9" s="13" t="s">
        <v>15</v>
      </c>
      <c r="AM9" s="13" t="s">
        <v>15</v>
      </c>
      <c r="AN9" s="13">
        <v>2</v>
      </c>
      <c r="AO9" s="13" t="s">
        <v>15</v>
      </c>
      <c r="AP9" s="13">
        <v>21</v>
      </c>
      <c r="AQ9" s="14">
        <v>31</v>
      </c>
      <c r="AS9" s="11" t="s">
        <v>20</v>
      </c>
      <c r="AT9" s="12">
        <v>5</v>
      </c>
      <c r="AU9" s="13">
        <v>17</v>
      </c>
      <c r="AV9" s="13">
        <v>4</v>
      </c>
      <c r="AW9" s="13">
        <v>20</v>
      </c>
      <c r="AX9" s="13" t="s">
        <v>15</v>
      </c>
      <c r="AY9" s="13" t="s">
        <v>15</v>
      </c>
      <c r="AZ9" s="13">
        <v>4</v>
      </c>
      <c r="BA9" s="13">
        <v>38</v>
      </c>
      <c r="BB9" s="13">
        <v>15</v>
      </c>
      <c r="BC9" s="13" t="s">
        <v>15</v>
      </c>
      <c r="BD9" s="13">
        <v>19</v>
      </c>
      <c r="BE9" s="14" t="s">
        <v>15</v>
      </c>
      <c r="BG9" s="11" t="s">
        <v>20</v>
      </c>
      <c r="BH9" s="12" t="s">
        <v>15</v>
      </c>
      <c r="BI9" s="13" t="s">
        <v>15</v>
      </c>
      <c r="BJ9" s="13">
        <v>0</v>
      </c>
      <c r="BK9" s="13" t="s">
        <v>15</v>
      </c>
      <c r="BL9" s="13">
        <v>1</v>
      </c>
      <c r="BM9" s="13" t="s">
        <v>15</v>
      </c>
      <c r="BN9" s="13">
        <v>21</v>
      </c>
      <c r="BO9" s="13">
        <v>23</v>
      </c>
      <c r="BP9" s="13">
        <v>4</v>
      </c>
      <c r="BQ9" s="13">
        <v>28</v>
      </c>
      <c r="BR9" s="13" t="s">
        <v>15</v>
      </c>
      <c r="BS9" s="14">
        <v>23</v>
      </c>
    </row>
    <row r="10" spans="3:71" x14ac:dyDescent="0.25">
      <c r="C10" s="11" t="s">
        <v>21</v>
      </c>
      <c r="D10" s="12">
        <v>14</v>
      </c>
      <c r="E10" s="13">
        <v>9</v>
      </c>
      <c r="F10" s="13">
        <v>2</v>
      </c>
      <c r="G10" s="13">
        <v>10</v>
      </c>
      <c r="H10" s="13" t="s">
        <v>15</v>
      </c>
      <c r="I10" s="13">
        <v>3</v>
      </c>
      <c r="J10" s="13" t="s">
        <v>15</v>
      </c>
      <c r="K10" s="13">
        <v>9</v>
      </c>
      <c r="L10" s="13" t="s">
        <v>15</v>
      </c>
      <c r="M10" s="13">
        <v>1</v>
      </c>
      <c r="N10" s="13">
        <v>6</v>
      </c>
      <c r="O10" s="14">
        <v>1</v>
      </c>
      <c r="Q10" s="11" t="s">
        <v>21</v>
      </c>
      <c r="R10" s="12" t="s">
        <v>15</v>
      </c>
      <c r="S10" s="13">
        <v>5</v>
      </c>
      <c r="T10" s="13" t="s">
        <v>15</v>
      </c>
      <c r="U10" s="13">
        <v>82</v>
      </c>
      <c r="V10" s="13">
        <v>30</v>
      </c>
      <c r="W10" s="13">
        <v>10</v>
      </c>
      <c r="X10" s="13">
        <v>1</v>
      </c>
      <c r="Y10" s="13">
        <v>1</v>
      </c>
      <c r="Z10" s="13">
        <v>16</v>
      </c>
      <c r="AA10" s="13" t="s">
        <v>15</v>
      </c>
      <c r="AB10" s="13" t="s">
        <v>15</v>
      </c>
      <c r="AC10" s="14">
        <v>38</v>
      </c>
      <c r="AE10" s="11" t="s">
        <v>21</v>
      </c>
      <c r="AF10" s="12" t="s">
        <v>15</v>
      </c>
      <c r="AG10" s="13">
        <v>11</v>
      </c>
      <c r="AH10" s="13">
        <v>0</v>
      </c>
      <c r="AI10" s="13">
        <v>2</v>
      </c>
      <c r="AJ10" s="13" t="s">
        <v>15</v>
      </c>
      <c r="AK10" s="13">
        <v>0</v>
      </c>
      <c r="AL10" s="13">
        <v>43</v>
      </c>
      <c r="AM10" s="13">
        <v>14</v>
      </c>
      <c r="AN10" s="13" t="s">
        <v>15</v>
      </c>
      <c r="AO10" s="13">
        <v>7</v>
      </c>
      <c r="AP10" s="13" t="s">
        <v>15</v>
      </c>
      <c r="AQ10" s="14">
        <v>1</v>
      </c>
      <c r="AS10" s="11" t="s">
        <v>21</v>
      </c>
      <c r="AT10" s="12" t="s">
        <v>15</v>
      </c>
      <c r="AU10" s="13">
        <v>5</v>
      </c>
      <c r="AV10" s="13">
        <v>0</v>
      </c>
      <c r="AW10" s="13" t="s">
        <v>15</v>
      </c>
      <c r="AX10" s="13">
        <v>4</v>
      </c>
      <c r="AY10" s="13">
        <v>68</v>
      </c>
      <c r="AZ10" s="13" t="s">
        <v>15</v>
      </c>
      <c r="BA10" s="13" t="s">
        <v>15</v>
      </c>
      <c r="BB10" s="13" t="s">
        <v>15</v>
      </c>
      <c r="BC10" s="13">
        <v>0</v>
      </c>
      <c r="BD10" s="13">
        <v>0</v>
      </c>
      <c r="BE10" s="14">
        <v>5</v>
      </c>
      <c r="BG10" s="11" t="s">
        <v>21</v>
      </c>
      <c r="BH10" s="12" t="s">
        <v>15</v>
      </c>
      <c r="BI10" s="13" t="s">
        <v>15</v>
      </c>
      <c r="BJ10" s="13" t="s">
        <v>15</v>
      </c>
      <c r="BK10" s="13">
        <v>0</v>
      </c>
      <c r="BL10" s="13" t="s">
        <v>15</v>
      </c>
      <c r="BM10" s="13" t="s">
        <v>15</v>
      </c>
      <c r="BN10" s="13" t="s">
        <v>15</v>
      </c>
      <c r="BO10" s="13">
        <v>3</v>
      </c>
      <c r="BP10" s="13" t="s">
        <v>15</v>
      </c>
      <c r="BQ10" s="13">
        <v>2</v>
      </c>
      <c r="BR10" s="13">
        <v>18</v>
      </c>
      <c r="BS10" s="14">
        <v>0</v>
      </c>
    </row>
    <row r="11" spans="3:71" x14ac:dyDescent="0.25">
      <c r="C11" s="11" t="s">
        <v>22</v>
      </c>
      <c r="D11" s="12">
        <v>19</v>
      </c>
      <c r="E11" s="13">
        <v>8</v>
      </c>
      <c r="F11" s="13" t="s">
        <v>15</v>
      </c>
      <c r="G11" s="13">
        <v>9</v>
      </c>
      <c r="H11" s="13"/>
      <c r="I11" s="13">
        <v>19</v>
      </c>
      <c r="J11" s="13">
        <v>9</v>
      </c>
      <c r="K11" s="13" t="s">
        <v>15</v>
      </c>
      <c r="L11" s="13" t="s">
        <v>15</v>
      </c>
      <c r="M11" s="13">
        <v>45</v>
      </c>
      <c r="N11" s="13" t="s">
        <v>15</v>
      </c>
      <c r="O11" s="14" t="s">
        <v>15</v>
      </c>
      <c r="Q11" s="11" t="s">
        <v>22</v>
      </c>
      <c r="R11" s="12">
        <v>0</v>
      </c>
      <c r="S11" s="13">
        <v>29</v>
      </c>
      <c r="T11" s="13">
        <v>23</v>
      </c>
      <c r="U11" s="13">
        <v>1</v>
      </c>
      <c r="V11" s="13">
        <v>8</v>
      </c>
      <c r="W11" s="13">
        <v>1</v>
      </c>
      <c r="X11" s="13" t="s">
        <v>15</v>
      </c>
      <c r="Y11" s="13" t="s">
        <v>15</v>
      </c>
      <c r="Z11" s="13">
        <v>5</v>
      </c>
      <c r="AA11" s="13" t="s">
        <v>15</v>
      </c>
      <c r="AB11" s="13">
        <v>23</v>
      </c>
      <c r="AC11" s="14">
        <v>18</v>
      </c>
      <c r="AE11" s="11" t="s">
        <v>22</v>
      </c>
      <c r="AF11" s="12">
        <v>28</v>
      </c>
      <c r="AG11" s="13">
        <v>1</v>
      </c>
      <c r="AH11" s="13">
        <v>3</v>
      </c>
      <c r="AI11" s="13">
        <v>6</v>
      </c>
      <c r="AJ11" s="13" t="s">
        <v>15</v>
      </c>
      <c r="AK11" s="13" t="s">
        <v>15</v>
      </c>
      <c r="AL11" s="13">
        <v>43</v>
      </c>
      <c r="AM11" s="13">
        <v>17</v>
      </c>
      <c r="AN11" s="13" t="s">
        <v>15</v>
      </c>
      <c r="AO11" s="13">
        <v>10</v>
      </c>
      <c r="AP11" s="13">
        <v>2</v>
      </c>
      <c r="AQ11" s="14">
        <v>0</v>
      </c>
      <c r="AS11" s="11" t="s">
        <v>22</v>
      </c>
      <c r="AT11" s="12">
        <v>0</v>
      </c>
      <c r="AU11" s="13">
        <v>2</v>
      </c>
      <c r="AV11" s="13">
        <v>10</v>
      </c>
      <c r="AW11" s="13" t="s">
        <v>15</v>
      </c>
      <c r="AX11" s="13">
        <v>0</v>
      </c>
      <c r="AY11" s="13">
        <v>53</v>
      </c>
      <c r="AZ11" s="13" t="s">
        <v>15</v>
      </c>
      <c r="BA11" s="13">
        <v>1</v>
      </c>
      <c r="BB11" s="13">
        <v>9</v>
      </c>
      <c r="BC11" s="13">
        <v>67</v>
      </c>
      <c r="BD11" s="13">
        <v>19</v>
      </c>
      <c r="BE11" s="14">
        <v>3</v>
      </c>
      <c r="BG11" s="11" t="s">
        <v>22</v>
      </c>
      <c r="BH11" s="12" t="s">
        <v>15</v>
      </c>
      <c r="BI11" s="13" t="s">
        <v>15</v>
      </c>
      <c r="BJ11" s="13" t="s">
        <v>15</v>
      </c>
      <c r="BK11" s="13">
        <v>12</v>
      </c>
      <c r="BL11" s="13">
        <v>0</v>
      </c>
      <c r="BM11" s="13">
        <v>10</v>
      </c>
      <c r="BN11" s="13">
        <v>27</v>
      </c>
      <c r="BO11" s="13">
        <v>43</v>
      </c>
      <c r="BP11" s="13">
        <v>1</v>
      </c>
      <c r="BQ11" s="13">
        <v>17</v>
      </c>
      <c r="BR11" s="13" t="s">
        <v>15</v>
      </c>
      <c r="BS11" s="14">
        <v>0</v>
      </c>
    </row>
    <row r="12" spans="3:71" x14ac:dyDescent="0.25">
      <c r="C12" s="11" t="s">
        <v>23</v>
      </c>
      <c r="D12" s="12" t="s">
        <v>15</v>
      </c>
      <c r="E12" s="13">
        <v>5</v>
      </c>
      <c r="F12" s="13">
        <v>1</v>
      </c>
      <c r="G12" s="13" t="s">
        <v>15</v>
      </c>
      <c r="H12" s="13" t="s">
        <v>15</v>
      </c>
      <c r="I12" s="13" t="s">
        <v>15</v>
      </c>
      <c r="J12" s="13" t="s">
        <v>15</v>
      </c>
      <c r="K12" s="13">
        <v>7</v>
      </c>
      <c r="L12" s="13" t="s">
        <v>15</v>
      </c>
      <c r="M12" s="13">
        <v>1</v>
      </c>
      <c r="N12" s="13" t="s">
        <v>15</v>
      </c>
      <c r="O12" s="14">
        <v>43</v>
      </c>
      <c r="Q12" s="11" t="s">
        <v>23</v>
      </c>
      <c r="R12" s="12">
        <v>11</v>
      </c>
      <c r="S12" s="13" t="s">
        <v>15</v>
      </c>
      <c r="T12" s="13">
        <v>5</v>
      </c>
      <c r="U12" s="13">
        <v>3</v>
      </c>
      <c r="V12" s="13">
        <v>0</v>
      </c>
      <c r="W12" s="13">
        <v>15</v>
      </c>
      <c r="X12" s="13">
        <v>40</v>
      </c>
      <c r="Y12" s="13">
        <v>13</v>
      </c>
      <c r="Z12" s="13" t="s">
        <v>15</v>
      </c>
      <c r="AA12" s="13">
        <v>60</v>
      </c>
      <c r="AB12" s="13">
        <v>7</v>
      </c>
      <c r="AC12" s="14">
        <v>29</v>
      </c>
      <c r="AE12" s="11" t="s">
        <v>23</v>
      </c>
      <c r="AF12" s="12">
        <v>8</v>
      </c>
      <c r="AG12" s="13">
        <v>71</v>
      </c>
      <c r="AH12" s="13">
        <v>1</v>
      </c>
      <c r="AI12" s="13">
        <v>4</v>
      </c>
      <c r="AJ12" s="13">
        <v>0</v>
      </c>
      <c r="AK12" s="13">
        <v>3</v>
      </c>
      <c r="AL12" s="13">
        <v>24</v>
      </c>
      <c r="AM12" s="13">
        <v>0</v>
      </c>
      <c r="AN12" s="13">
        <v>0</v>
      </c>
      <c r="AO12" s="13">
        <v>1</v>
      </c>
      <c r="AP12" s="13">
        <v>10</v>
      </c>
      <c r="AQ12" s="14" t="s">
        <v>15</v>
      </c>
      <c r="AS12" s="11" t="s">
        <v>23</v>
      </c>
      <c r="AT12" s="12">
        <v>11</v>
      </c>
      <c r="AU12" s="13">
        <v>5</v>
      </c>
      <c r="AV12" s="13">
        <v>11</v>
      </c>
      <c r="AW12" s="13">
        <v>7</v>
      </c>
      <c r="AX12" s="13">
        <v>3</v>
      </c>
      <c r="AY12" s="13">
        <v>23</v>
      </c>
      <c r="AZ12" s="13">
        <v>0</v>
      </c>
      <c r="BA12" s="13">
        <v>35</v>
      </c>
      <c r="BB12" s="13">
        <v>0</v>
      </c>
      <c r="BC12" s="13">
        <v>27</v>
      </c>
      <c r="BD12" s="13">
        <v>49</v>
      </c>
      <c r="BE12" s="14">
        <v>15</v>
      </c>
      <c r="BG12" s="11" t="s">
        <v>23</v>
      </c>
      <c r="BH12" s="12">
        <v>8</v>
      </c>
      <c r="BI12" s="13">
        <v>3</v>
      </c>
      <c r="BJ12" s="13">
        <v>16</v>
      </c>
      <c r="BK12" s="13" t="s">
        <v>15</v>
      </c>
      <c r="BL12" s="13">
        <v>18</v>
      </c>
      <c r="BM12" s="13">
        <v>1</v>
      </c>
      <c r="BN12" s="13" t="s">
        <v>15</v>
      </c>
      <c r="BO12" s="13">
        <v>6</v>
      </c>
      <c r="BP12" s="13">
        <v>9</v>
      </c>
      <c r="BQ12" s="13" t="s">
        <v>15</v>
      </c>
      <c r="BR12" s="13">
        <v>101</v>
      </c>
      <c r="BS12" s="14" t="s">
        <v>15</v>
      </c>
    </row>
    <row r="13" spans="3:71" x14ac:dyDescent="0.25">
      <c r="C13" s="11" t="s">
        <v>24</v>
      </c>
      <c r="D13" s="12">
        <v>32</v>
      </c>
      <c r="E13" s="13">
        <v>6</v>
      </c>
      <c r="F13" s="13">
        <v>20</v>
      </c>
      <c r="G13" s="13" t="s">
        <v>15</v>
      </c>
      <c r="H13" s="13">
        <v>2</v>
      </c>
      <c r="I13" s="13" t="s">
        <v>15</v>
      </c>
      <c r="J13" s="13" t="s">
        <v>15</v>
      </c>
      <c r="K13" s="13">
        <v>3</v>
      </c>
      <c r="L13" s="13" t="s">
        <v>15</v>
      </c>
      <c r="M13" s="13" t="s">
        <v>15</v>
      </c>
      <c r="N13" s="13">
        <v>23</v>
      </c>
      <c r="O13" s="14" t="s">
        <v>15</v>
      </c>
      <c r="Q13" s="11" t="s">
        <v>24</v>
      </c>
      <c r="R13" s="12">
        <v>10</v>
      </c>
      <c r="S13" s="13">
        <v>1</v>
      </c>
      <c r="T13" s="13">
        <v>52</v>
      </c>
      <c r="U13" s="13">
        <v>14</v>
      </c>
      <c r="V13" s="13">
        <v>3</v>
      </c>
      <c r="W13" s="13">
        <v>32</v>
      </c>
      <c r="X13" s="13">
        <v>6</v>
      </c>
      <c r="Y13" s="13" t="s">
        <v>15</v>
      </c>
      <c r="Z13" s="13">
        <v>41</v>
      </c>
      <c r="AA13" s="13">
        <v>1</v>
      </c>
      <c r="AB13" s="13">
        <v>17</v>
      </c>
      <c r="AC13" s="14">
        <v>25</v>
      </c>
      <c r="AE13" s="11" t="s">
        <v>24</v>
      </c>
      <c r="AF13" s="12">
        <v>6</v>
      </c>
      <c r="AG13" s="13">
        <v>2</v>
      </c>
      <c r="AH13" s="13" t="s">
        <v>15</v>
      </c>
      <c r="AI13" s="13">
        <v>2</v>
      </c>
      <c r="AJ13" s="13">
        <v>10</v>
      </c>
      <c r="AK13" s="13" t="s">
        <v>15</v>
      </c>
      <c r="AL13" s="13">
        <v>0</v>
      </c>
      <c r="AM13" s="13" t="s">
        <v>15</v>
      </c>
      <c r="AN13" s="13" t="s">
        <v>15</v>
      </c>
      <c r="AO13" s="13" t="s">
        <v>15</v>
      </c>
      <c r="AP13" s="13">
        <v>8</v>
      </c>
      <c r="AQ13" s="14" t="s">
        <v>15</v>
      </c>
      <c r="AS13" s="11" t="s">
        <v>24</v>
      </c>
      <c r="AT13" s="12">
        <v>0</v>
      </c>
      <c r="AU13" s="13">
        <v>0</v>
      </c>
      <c r="AV13" s="13">
        <v>66</v>
      </c>
      <c r="AW13" s="13">
        <v>0</v>
      </c>
      <c r="AX13" s="13" t="s">
        <v>15</v>
      </c>
      <c r="AY13" s="13">
        <v>68</v>
      </c>
      <c r="AZ13" s="13">
        <v>25</v>
      </c>
      <c r="BA13" s="13">
        <v>70</v>
      </c>
      <c r="BB13" s="13" t="s">
        <v>15</v>
      </c>
      <c r="BC13" s="13">
        <v>6</v>
      </c>
      <c r="BD13" s="13">
        <v>50</v>
      </c>
      <c r="BE13" s="14">
        <v>17</v>
      </c>
      <c r="BG13" s="11" t="s">
        <v>24</v>
      </c>
      <c r="BH13" s="12" t="s">
        <v>15</v>
      </c>
      <c r="BI13" s="13">
        <v>24</v>
      </c>
      <c r="BJ13" s="13">
        <v>16</v>
      </c>
      <c r="BK13" s="13" t="s">
        <v>15</v>
      </c>
      <c r="BL13" s="13">
        <v>18</v>
      </c>
      <c r="BM13" s="13">
        <v>1</v>
      </c>
      <c r="BN13" s="13" t="s">
        <v>15</v>
      </c>
      <c r="BO13" s="13">
        <v>6</v>
      </c>
      <c r="BP13" s="13">
        <v>9</v>
      </c>
      <c r="BQ13" s="13"/>
      <c r="BR13" s="13">
        <v>0</v>
      </c>
      <c r="BS13" s="14" t="s">
        <v>15</v>
      </c>
    </row>
    <row r="14" spans="3:71" x14ac:dyDescent="0.25">
      <c r="C14" s="11" t="s">
        <v>25</v>
      </c>
      <c r="D14" s="12">
        <v>9</v>
      </c>
      <c r="E14" s="13" t="s">
        <v>15</v>
      </c>
      <c r="F14" s="13">
        <v>1</v>
      </c>
      <c r="G14" s="13" t="s">
        <v>15</v>
      </c>
      <c r="H14" s="13" t="s">
        <v>15</v>
      </c>
      <c r="I14" s="13">
        <v>19</v>
      </c>
      <c r="J14" s="13" t="s">
        <v>15</v>
      </c>
      <c r="K14" s="13">
        <v>5</v>
      </c>
      <c r="L14" s="13">
        <v>42</v>
      </c>
      <c r="M14" s="13" t="s">
        <v>15</v>
      </c>
      <c r="N14" s="13">
        <v>1</v>
      </c>
      <c r="O14" s="14">
        <v>0</v>
      </c>
      <c r="Q14" s="11" t="s">
        <v>25</v>
      </c>
      <c r="R14" s="12" t="s">
        <v>15</v>
      </c>
      <c r="S14" s="13">
        <v>8</v>
      </c>
      <c r="T14" s="13">
        <v>4</v>
      </c>
      <c r="U14" s="13" t="s">
        <v>15</v>
      </c>
      <c r="V14" s="13" t="s">
        <v>15</v>
      </c>
      <c r="W14" s="13">
        <v>34</v>
      </c>
      <c r="X14" s="13">
        <v>6</v>
      </c>
      <c r="Y14" s="13">
        <v>1</v>
      </c>
      <c r="Z14" s="13">
        <v>4</v>
      </c>
      <c r="AA14" s="13">
        <v>0</v>
      </c>
      <c r="AB14" s="13">
        <v>4</v>
      </c>
      <c r="AC14" s="14">
        <v>23</v>
      </c>
      <c r="AE14" s="11" t="s">
        <v>25</v>
      </c>
      <c r="AF14" s="12">
        <v>71</v>
      </c>
      <c r="AG14" s="13">
        <v>4</v>
      </c>
      <c r="AH14" s="13" t="s">
        <v>15</v>
      </c>
      <c r="AI14" s="13">
        <v>2</v>
      </c>
      <c r="AJ14" s="13">
        <v>2</v>
      </c>
      <c r="AK14" s="13">
        <v>3</v>
      </c>
      <c r="AL14" s="13">
        <v>3</v>
      </c>
      <c r="AM14" s="13" t="s">
        <v>15</v>
      </c>
      <c r="AN14" s="13">
        <v>3</v>
      </c>
      <c r="AO14" s="13"/>
      <c r="AP14" s="13" t="s">
        <v>15</v>
      </c>
      <c r="AQ14" s="14" t="s">
        <v>15</v>
      </c>
      <c r="AS14" s="11" t="s">
        <v>25</v>
      </c>
      <c r="AT14" s="12">
        <v>5</v>
      </c>
      <c r="AU14" s="13" t="s">
        <v>15</v>
      </c>
      <c r="AV14" s="13" t="s">
        <v>15</v>
      </c>
      <c r="AW14" s="13">
        <v>3</v>
      </c>
      <c r="AX14" s="13">
        <v>11</v>
      </c>
      <c r="AY14" s="13" t="s">
        <v>15</v>
      </c>
      <c r="AZ14" s="13">
        <v>3</v>
      </c>
      <c r="BA14" s="13">
        <v>6</v>
      </c>
      <c r="BB14" s="13" t="s">
        <v>15</v>
      </c>
      <c r="BC14" s="13">
        <v>75</v>
      </c>
      <c r="BD14" s="13">
        <v>14</v>
      </c>
      <c r="BE14" s="14">
        <v>3</v>
      </c>
      <c r="BG14" s="11" t="s">
        <v>25</v>
      </c>
      <c r="BH14" s="12">
        <v>0</v>
      </c>
      <c r="BI14" s="13">
        <v>4</v>
      </c>
      <c r="BJ14" s="13">
        <v>9</v>
      </c>
      <c r="BK14" s="13" t="s">
        <v>15</v>
      </c>
      <c r="BL14" s="13">
        <v>2</v>
      </c>
      <c r="BM14" s="13" t="s">
        <v>15</v>
      </c>
      <c r="BN14" s="13" t="s">
        <v>15</v>
      </c>
      <c r="BO14" s="13">
        <v>7</v>
      </c>
      <c r="BP14" s="13">
        <v>3</v>
      </c>
      <c r="BQ14" s="13">
        <v>0</v>
      </c>
      <c r="BR14" s="13">
        <v>1</v>
      </c>
      <c r="BS14" s="14">
        <v>10</v>
      </c>
    </row>
    <row r="15" spans="3:71" x14ac:dyDescent="0.25">
      <c r="C15" s="11" t="s">
        <v>26</v>
      </c>
      <c r="D15" s="12">
        <v>6</v>
      </c>
      <c r="E15" s="13" t="s">
        <v>15</v>
      </c>
      <c r="F15" s="13">
        <v>0</v>
      </c>
      <c r="G15" s="13" t="s">
        <v>15</v>
      </c>
      <c r="H15" s="13" t="s">
        <v>15</v>
      </c>
      <c r="I15" s="13">
        <v>40</v>
      </c>
      <c r="J15" s="13" t="s">
        <v>15</v>
      </c>
      <c r="K15" s="13" t="s">
        <v>15</v>
      </c>
      <c r="L15" s="13">
        <v>78</v>
      </c>
      <c r="M15" s="13">
        <v>7</v>
      </c>
      <c r="N15" s="13">
        <v>25</v>
      </c>
      <c r="O15" s="14">
        <v>3</v>
      </c>
      <c r="Q15" s="11" t="s">
        <v>26</v>
      </c>
      <c r="R15" s="12">
        <v>1</v>
      </c>
      <c r="S15" s="13">
        <v>15</v>
      </c>
      <c r="T15" s="13" t="s">
        <v>15</v>
      </c>
      <c r="U15" s="13" t="s">
        <v>15</v>
      </c>
      <c r="V15" s="13">
        <v>6</v>
      </c>
      <c r="W15" s="13">
        <v>10</v>
      </c>
      <c r="X15" s="13" t="s">
        <v>15</v>
      </c>
      <c r="Y15" s="13">
        <v>1</v>
      </c>
      <c r="Z15" s="13" t="s">
        <v>15</v>
      </c>
      <c r="AA15" s="13">
        <v>42</v>
      </c>
      <c r="AB15" s="13" t="s">
        <v>15</v>
      </c>
      <c r="AC15" s="14">
        <v>1</v>
      </c>
      <c r="AE15" s="11" t="s">
        <v>26</v>
      </c>
      <c r="AF15" s="12">
        <v>11</v>
      </c>
      <c r="AG15" s="13">
        <v>0</v>
      </c>
      <c r="AH15" s="13">
        <v>29</v>
      </c>
      <c r="AI15" s="13">
        <v>3</v>
      </c>
      <c r="AJ15" s="13" t="s">
        <v>15</v>
      </c>
      <c r="AK15" s="13" t="s">
        <v>15</v>
      </c>
      <c r="AL15" s="13" t="s">
        <v>15</v>
      </c>
      <c r="AM15" s="13" t="s">
        <v>15</v>
      </c>
      <c r="AN15" s="13" t="s">
        <v>15</v>
      </c>
      <c r="AO15" s="13">
        <v>0</v>
      </c>
      <c r="AP15" s="13">
        <v>16</v>
      </c>
      <c r="AQ15" s="14" t="s">
        <v>15</v>
      </c>
      <c r="AS15" s="11" t="s">
        <v>26</v>
      </c>
      <c r="AT15" s="12">
        <v>2</v>
      </c>
      <c r="AU15" s="13">
        <v>0</v>
      </c>
      <c r="AV15" s="13">
        <v>54</v>
      </c>
      <c r="AW15" s="13">
        <v>12</v>
      </c>
      <c r="AX15" s="13">
        <v>0</v>
      </c>
      <c r="AY15" s="13" t="s">
        <v>15</v>
      </c>
      <c r="AZ15" s="13" t="s">
        <v>15</v>
      </c>
      <c r="BA15" s="13">
        <v>6</v>
      </c>
      <c r="BB15" s="13">
        <v>47</v>
      </c>
      <c r="BC15" s="13" t="s">
        <v>15</v>
      </c>
      <c r="BD15" s="13">
        <v>3</v>
      </c>
      <c r="BE15" s="14">
        <v>1</v>
      </c>
      <c r="BG15" s="11" t="s">
        <v>26</v>
      </c>
      <c r="BH15" s="12">
        <v>1</v>
      </c>
      <c r="BI15" s="13">
        <v>0</v>
      </c>
      <c r="BJ15" s="13">
        <v>6</v>
      </c>
      <c r="BK15" s="13" t="s">
        <v>15</v>
      </c>
      <c r="BL15" s="13">
        <v>32</v>
      </c>
      <c r="BM15" s="13">
        <v>34</v>
      </c>
      <c r="BN15" s="13" t="s">
        <v>15</v>
      </c>
      <c r="BO15" s="13">
        <v>15</v>
      </c>
      <c r="BP15" s="13" t="s">
        <v>15</v>
      </c>
      <c r="BQ15" s="13" t="s">
        <v>15</v>
      </c>
      <c r="BR15" s="13" t="s">
        <v>15</v>
      </c>
      <c r="BS15" s="14">
        <v>10</v>
      </c>
    </row>
    <row r="16" spans="3:71" x14ac:dyDescent="0.25">
      <c r="C16" s="11" t="s">
        <v>27</v>
      </c>
      <c r="D16" s="12">
        <v>1</v>
      </c>
      <c r="E16" s="13">
        <v>9</v>
      </c>
      <c r="F16" s="13" t="s">
        <v>15</v>
      </c>
      <c r="G16" s="13">
        <v>28</v>
      </c>
      <c r="H16" s="13" t="s">
        <v>15</v>
      </c>
      <c r="I16" s="13" t="s">
        <v>15</v>
      </c>
      <c r="J16" s="13" t="s">
        <v>15</v>
      </c>
      <c r="K16" s="13" t="s">
        <v>15</v>
      </c>
      <c r="L16" s="13">
        <v>14</v>
      </c>
      <c r="M16" s="13">
        <v>22</v>
      </c>
      <c r="N16" s="13">
        <v>1</v>
      </c>
      <c r="O16" s="14">
        <v>25</v>
      </c>
      <c r="Q16" s="11" t="s">
        <v>27</v>
      </c>
      <c r="R16" s="12">
        <v>2</v>
      </c>
      <c r="S16" s="13">
        <v>3</v>
      </c>
      <c r="T16" s="13">
        <v>3</v>
      </c>
      <c r="U16" s="13">
        <v>4</v>
      </c>
      <c r="V16" s="13">
        <v>9</v>
      </c>
      <c r="W16" s="13" t="s">
        <v>15</v>
      </c>
      <c r="X16" s="13">
        <v>29</v>
      </c>
      <c r="Y16" s="13" t="s">
        <v>15</v>
      </c>
      <c r="Z16" s="13">
        <v>4</v>
      </c>
      <c r="AA16" s="13">
        <v>1</v>
      </c>
      <c r="AB16" s="13">
        <v>9</v>
      </c>
      <c r="AC16" s="14">
        <v>5</v>
      </c>
      <c r="AE16" s="11" t="s">
        <v>27</v>
      </c>
      <c r="AF16" s="12">
        <v>11</v>
      </c>
      <c r="AG16" s="13">
        <v>7</v>
      </c>
      <c r="AH16" s="13">
        <v>3</v>
      </c>
      <c r="AI16" s="13">
        <v>2</v>
      </c>
      <c r="AJ16" s="13" t="s">
        <v>15</v>
      </c>
      <c r="AK16" s="13">
        <v>54</v>
      </c>
      <c r="AL16" s="13" t="s">
        <v>15</v>
      </c>
      <c r="AM16" s="13" t="s">
        <v>15</v>
      </c>
      <c r="AN16" s="13">
        <v>77</v>
      </c>
      <c r="AO16" s="13">
        <v>21</v>
      </c>
      <c r="AP16" s="13">
        <v>2</v>
      </c>
      <c r="AQ16" s="14" t="s">
        <v>15</v>
      </c>
      <c r="AS16" s="11" t="s">
        <v>27</v>
      </c>
      <c r="AT16" s="12" t="s">
        <v>15</v>
      </c>
      <c r="AU16" s="13">
        <v>2</v>
      </c>
      <c r="AV16" s="13" t="s">
        <v>15</v>
      </c>
      <c r="AW16" s="13">
        <v>18</v>
      </c>
      <c r="AX16" s="13" t="s">
        <v>15</v>
      </c>
      <c r="AY16" s="13">
        <v>27</v>
      </c>
      <c r="AZ16" s="13">
        <v>15</v>
      </c>
      <c r="BA16" s="13" t="s">
        <v>15</v>
      </c>
      <c r="BB16" s="13" t="s">
        <v>15</v>
      </c>
      <c r="BC16" s="13">
        <v>6</v>
      </c>
      <c r="BD16" s="13" t="s">
        <v>15</v>
      </c>
      <c r="BE16" s="14">
        <v>6</v>
      </c>
      <c r="BG16" s="11" t="s">
        <v>27</v>
      </c>
      <c r="BH16" s="12">
        <v>1</v>
      </c>
      <c r="BI16" s="13">
        <v>1</v>
      </c>
      <c r="BJ16" s="13" t="s">
        <v>15</v>
      </c>
      <c r="BK16" s="13" t="s">
        <v>15</v>
      </c>
      <c r="BL16" s="13">
        <v>0</v>
      </c>
      <c r="BM16" s="13" t="s">
        <v>15</v>
      </c>
      <c r="BN16" s="13" t="s">
        <v>15</v>
      </c>
      <c r="BO16" s="13" t="s">
        <v>15</v>
      </c>
      <c r="BP16" s="13">
        <v>13</v>
      </c>
      <c r="BQ16" s="13" t="s">
        <v>15</v>
      </c>
      <c r="BR16" s="13">
        <v>19</v>
      </c>
      <c r="BS16" s="14">
        <v>6</v>
      </c>
    </row>
    <row r="17" spans="3:71" x14ac:dyDescent="0.25">
      <c r="C17" s="11" t="s">
        <v>28</v>
      </c>
      <c r="D17" s="12">
        <v>3</v>
      </c>
      <c r="E17" s="13" t="s">
        <v>15</v>
      </c>
      <c r="F17" s="13">
        <v>4</v>
      </c>
      <c r="G17" s="13" t="s">
        <v>15</v>
      </c>
      <c r="H17" s="13" t="s">
        <v>15</v>
      </c>
      <c r="I17" s="13" t="s">
        <v>15</v>
      </c>
      <c r="J17" s="13" t="s">
        <v>15</v>
      </c>
      <c r="K17" s="13" t="s">
        <v>15</v>
      </c>
      <c r="L17" s="13" t="s">
        <v>15</v>
      </c>
      <c r="M17" s="13">
        <v>1</v>
      </c>
      <c r="N17" s="13">
        <v>60</v>
      </c>
      <c r="O17" s="14">
        <v>4</v>
      </c>
      <c r="Q17" s="11" t="s">
        <v>28</v>
      </c>
      <c r="R17" s="12">
        <v>1</v>
      </c>
      <c r="S17" s="13">
        <v>1</v>
      </c>
      <c r="T17" s="13">
        <v>4</v>
      </c>
      <c r="U17" s="13" t="s">
        <v>15</v>
      </c>
      <c r="V17" s="13">
        <v>31</v>
      </c>
      <c r="W17" s="13">
        <v>47</v>
      </c>
      <c r="X17" s="13" t="s">
        <v>15</v>
      </c>
      <c r="Y17" s="13" t="s">
        <v>15</v>
      </c>
      <c r="Z17" s="13" t="s">
        <v>15</v>
      </c>
      <c r="AA17" s="13">
        <v>58</v>
      </c>
      <c r="AB17" s="13">
        <v>10</v>
      </c>
      <c r="AC17" s="14">
        <v>3</v>
      </c>
      <c r="AE17" s="11" t="s">
        <v>28</v>
      </c>
      <c r="AF17" s="12">
        <v>13</v>
      </c>
      <c r="AG17" s="13">
        <v>0</v>
      </c>
      <c r="AH17" s="13"/>
      <c r="AI17" s="13">
        <v>0</v>
      </c>
      <c r="AJ17" s="13" t="s">
        <v>15</v>
      </c>
      <c r="AK17" s="13">
        <v>22</v>
      </c>
      <c r="AL17" s="13">
        <v>13</v>
      </c>
      <c r="AM17" s="13">
        <v>0</v>
      </c>
      <c r="AN17" s="13">
        <v>1</v>
      </c>
      <c r="AO17" s="13">
        <v>33</v>
      </c>
      <c r="AP17" s="13" t="s">
        <v>15</v>
      </c>
      <c r="AQ17" s="14" t="s">
        <v>15</v>
      </c>
      <c r="AS17" s="11" t="s">
        <v>28</v>
      </c>
      <c r="AT17" s="12" t="s">
        <v>15</v>
      </c>
      <c r="AU17" s="13">
        <v>11</v>
      </c>
      <c r="AV17" s="13">
        <v>22</v>
      </c>
      <c r="AW17" s="13">
        <v>0</v>
      </c>
      <c r="AX17" s="13">
        <v>29</v>
      </c>
      <c r="AY17" s="13" t="s">
        <v>15</v>
      </c>
      <c r="AZ17" s="13">
        <v>3</v>
      </c>
      <c r="BA17" s="13" t="s">
        <v>15</v>
      </c>
      <c r="BB17" s="13">
        <v>10</v>
      </c>
      <c r="BC17" s="13">
        <v>20</v>
      </c>
      <c r="BD17" s="13">
        <v>64</v>
      </c>
      <c r="BE17" s="14">
        <v>0</v>
      </c>
      <c r="BG17" s="11" t="s">
        <v>28</v>
      </c>
      <c r="BH17" s="12">
        <v>39</v>
      </c>
      <c r="BI17" s="13" t="s">
        <v>15</v>
      </c>
      <c r="BJ17" s="13" t="s">
        <v>15</v>
      </c>
      <c r="BK17" s="13">
        <v>8</v>
      </c>
      <c r="BL17" s="13" t="s">
        <v>15</v>
      </c>
      <c r="BM17" s="13" t="s">
        <v>15</v>
      </c>
      <c r="BN17" s="13" t="s">
        <v>15</v>
      </c>
      <c r="BO17" s="13">
        <v>32</v>
      </c>
      <c r="BP17" s="13" t="s">
        <v>15</v>
      </c>
      <c r="BQ17" s="13" t="s">
        <v>15</v>
      </c>
      <c r="BR17" s="13">
        <v>34</v>
      </c>
      <c r="BS17" s="14" t="s">
        <v>15</v>
      </c>
    </row>
    <row r="18" spans="3:71" x14ac:dyDescent="0.25">
      <c r="C18" s="11" t="s">
        <v>29</v>
      </c>
      <c r="D18" s="12">
        <v>2</v>
      </c>
      <c r="E18" s="13" t="s">
        <v>15</v>
      </c>
      <c r="F18" s="13">
        <v>20</v>
      </c>
      <c r="G18" s="13" t="s">
        <v>15</v>
      </c>
      <c r="H18" s="13">
        <v>13</v>
      </c>
      <c r="I18" s="13" t="s">
        <v>15</v>
      </c>
      <c r="J18" s="13">
        <v>0</v>
      </c>
      <c r="K18" s="13">
        <v>2</v>
      </c>
      <c r="L18" s="13">
        <v>0</v>
      </c>
      <c r="M18" s="13" t="s">
        <v>15</v>
      </c>
      <c r="N18" s="13" t="s">
        <v>15</v>
      </c>
      <c r="O18" s="14">
        <v>27</v>
      </c>
      <c r="Q18" s="11" t="s">
        <v>29</v>
      </c>
      <c r="R18" s="12" t="s">
        <v>15</v>
      </c>
      <c r="S18" s="13">
        <v>1</v>
      </c>
      <c r="T18" s="13" t="s">
        <v>15</v>
      </c>
      <c r="U18" s="13" t="s">
        <v>15</v>
      </c>
      <c r="V18" s="13">
        <v>15</v>
      </c>
      <c r="W18" s="13">
        <v>0</v>
      </c>
      <c r="X18" s="13">
        <v>1</v>
      </c>
      <c r="Y18" s="13" t="s">
        <v>15</v>
      </c>
      <c r="Z18" s="13" t="s">
        <v>15</v>
      </c>
      <c r="AA18" s="13">
        <v>92</v>
      </c>
      <c r="AB18" s="13" t="s">
        <v>15</v>
      </c>
      <c r="AC18" s="14">
        <v>24</v>
      </c>
      <c r="AE18" s="11" t="s">
        <v>29</v>
      </c>
      <c r="AF18" s="12">
        <v>79</v>
      </c>
      <c r="AG18" s="13">
        <v>4</v>
      </c>
      <c r="AH18" s="13">
        <v>0</v>
      </c>
      <c r="AI18" s="13">
        <v>0</v>
      </c>
      <c r="AJ18" s="13">
        <v>24</v>
      </c>
      <c r="AK18" s="13">
        <v>10</v>
      </c>
      <c r="AL18" s="13" t="s">
        <v>15</v>
      </c>
      <c r="AM18" s="13">
        <v>3</v>
      </c>
      <c r="AN18" s="13">
        <v>6</v>
      </c>
      <c r="AO18" s="13" t="s">
        <v>15</v>
      </c>
      <c r="AP18" s="13" t="s">
        <v>15</v>
      </c>
      <c r="AQ18" s="14" t="s">
        <v>15</v>
      </c>
      <c r="AS18" s="11" t="s">
        <v>29</v>
      </c>
      <c r="AT18" s="12">
        <v>17</v>
      </c>
      <c r="AU18" s="13">
        <v>50</v>
      </c>
      <c r="AV18" s="13">
        <v>3</v>
      </c>
      <c r="AW18" s="13">
        <v>0</v>
      </c>
      <c r="AX18" s="13" t="s">
        <v>15</v>
      </c>
      <c r="AY18" s="13" t="s">
        <v>15</v>
      </c>
      <c r="AZ18" s="13" t="s">
        <v>15</v>
      </c>
      <c r="BA18" s="13" t="s">
        <v>15</v>
      </c>
      <c r="BB18" s="13">
        <v>0</v>
      </c>
      <c r="BC18" s="13">
        <v>7</v>
      </c>
      <c r="BD18" s="13">
        <v>2</v>
      </c>
      <c r="BE18" s="14">
        <v>2</v>
      </c>
      <c r="BG18" s="11" t="s">
        <v>29</v>
      </c>
      <c r="BH18" s="12">
        <v>10</v>
      </c>
      <c r="BI18" s="13">
        <v>2</v>
      </c>
      <c r="BJ18" s="13" t="s">
        <v>15</v>
      </c>
      <c r="BK18" s="13">
        <v>1</v>
      </c>
      <c r="BL18" s="13">
        <v>22</v>
      </c>
      <c r="BM18" s="13" t="s">
        <v>15</v>
      </c>
      <c r="BN18" s="13">
        <v>5</v>
      </c>
      <c r="BO18" s="13">
        <v>6</v>
      </c>
      <c r="BP18" s="13">
        <v>8</v>
      </c>
      <c r="BQ18" s="13" t="s">
        <v>15</v>
      </c>
      <c r="BR18" s="13">
        <v>0</v>
      </c>
      <c r="BS18" s="14" t="s">
        <v>15</v>
      </c>
    </row>
    <row r="19" spans="3:71" x14ac:dyDescent="0.25">
      <c r="C19" s="11" t="s">
        <v>30</v>
      </c>
      <c r="D19" s="12">
        <v>6</v>
      </c>
      <c r="E19" s="13">
        <v>2</v>
      </c>
      <c r="F19" s="13" t="s">
        <v>15</v>
      </c>
      <c r="G19" s="13" t="s">
        <v>15</v>
      </c>
      <c r="H19" s="13" t="s">
        <v>15</v>
      </c>
      <c r="I19" s="13" t="s">
        <v>15</v>
      </c>
      <c r="J19" s="13" t="s">
        <v>15</v>
      </c>
      <c r="K19" s="13">
        <v>16</v>
      </c>
      <c r="L19" s="13">
        <v>0</v>
      </c>
      <c r="M19" s="13">
        <v>11</v>
      </c>
      <c r="N19" s="13" t="s">
        <v>15</v>
      </c>
      <c r="O19" s="14">
        <v>65</v>
      </c>
      <c r="Q19" s="11" t="s">
        <v>30</v>
      </c>
      <c r="R19" s="12" t="s">
        <v>15</v>
      </c>
      <c r="S19" s="13">
        <v>3</v>
      </c>
      <c r="T19" s="13">
        <v>12</v>
      </c>
      <c r="U19" s="13" t="s">
        <v>15</v>
      </c>
      <c r="V19" s="13" t="s">
        <v>15</v>
      </c>
      <c r="W19" s="13">
        <v>28</v>
      </c>
      <c r="X19" s="13">
        <v>0</v>
      </c>
      <c r="Y19" s="13">
        <v>5</v>
      </c>
      <c r="Z19" s="13" t="s">
        <v>15</v>
      </c>
      <c r="AA19" s="13">
        <v>32</v>
      </c>
      <c r="AB19" s="13">
        <v>8</v>
      </c>
      <c r="AC19" s="14">
        <v>1</v>
      </c>
      <c r="AE19" s="11" t="s">
        <v>30</v>
      </c>
      <c r="AF19" s="12">
        <v>2</v>
      </c>
      <c r="AG19" s="13" t="s">
        <v>15</v>
      </c>
      <c r="AH19" s="13" t="s">
        <v>15</v>
      </c>
      <c r="AI19" s="13" t="s">
        <v>15</v>
      </c>
      <c r="AJ19" s="13">
        <v>23</v>
      </c>
      <c r="AK19" s="13">
        <v>2</v>
      </c>
      <c r="AL19" s="13" t="s">
        <v>15</v>
      </c>
      <c r="AM19" s="13">
        <v>2</v>
      </c>
      <c r="AN19" s="13"/>
      <c r="AO19" s="13" t="s">
        <v>15</v>
      </c>
      <c r="AP19" s="13">
        <v>78</v>
      </c>
      <c r="AQ19" s="14">
        <v>0</v>
      </c>
      <c r="AS19" s="11" t="s">
        <v>30</v>
      </c>
      <c r="AT19" s="12">
        <v>6</v>
      </c>
      <c r="AU19" s="13">
        <v>13</v>
      </c>
      <c r="AV19" s="13">
        <v>3</v>
      </c>
      <c r="AW19" s="13">
        <v>0</v>
      </c>
      <c r="AX19" s="13">
        <v>44</v>
      </c>
      <c r="AY19" s="13" t="s">
        <v>15</v>
      </c>
      <c r="AZ19" s="13">
        <v>0</v>
      </c>
      <c r="BA19" s="13" t="s">
        <v>15</v>
      </c>
      <c r="BB19" s="13" t="s">
        <v>15</v>
      </c>
      <c r="BC19" s="13">
        <v>40</v>
      </c>
      <c r="BD19" s="13" t="s">
        <v>15</v>
      </c>
      <c r="BE19" s="14">
        <v>15</v>
      </c>
      <c r="BG19" s="11" t="s">
        <v>30</v>
      </c>
      <c r="BH19" s="12">
        <v>13</v>
      </c>
      <c r="BI19" s="13">
        <v>7</v>
      </c>
      <c r="BJ19" s="13">
        <v>4</v>
      </c>
      <c r="BK19" s="13" t="s">
        <v>15</v>
      </c>
      <c r="BL19" s="13">
        <v>0</v>
      </c>
      <c r="BM19" s="13" t="s">
        <v>15</v>
      </c>
      <c r="BN19" s="13">
        <v>2</v>
      </c>
      <c r="BO19" s="13">
        <v>0</v>
      </c>
      <c r="BP19" s="13" t="s">
        <v>15</v>
      </c>
      <c r="BQ19" s="13" t="s">
        <v>15</v>
      </c>
      <c r="BR19" s="13" t="s">
        <v>15</v>
      </c>
      <c r="BS19" s="14">
        <v>10</v>
      </c>
    </row>
    <row r="20" spans="3:71" x14ac:dyDescent="0.25">
      <c r="C20" s="11" t="s">
        <v>31</v>
      </c>
      <c r="D20" s="12">
        <v>1</v>
      </c>
      <c r="E20" s="13" t="s">
        <v>15</v>
      </c>
      <c r="F20" s="13" t="s">
        <v>15</v>
      </c>
      <c r="G20" s="13">
        <v>11</v>
      </c>
      <c r="H20" s="13" t="s">
        <v>15</v>
      </c>
      <c r="I20" s="13" t="s">
        <v>15</v>
      </c>
      <c r="J20" s="13" t="s">
        <v>15</v>
      </c>
      <c r="K20" s="13">
        <v>14</v>
      </c>
      <c r="L20" s="13" t="s">
        <v>15</v>
      </c>
      <c r="M20" s="13" t="s">
        <v>15</v>
      </c>
      <c r="N20" s="13" t="s">
        <v>15</v>
      </c>
      <c r="O20" s="14">
        <v>12</v>
      </c>
      <c r="Q20" s="11" t="s">
        <v>31</v>
      </c>
      <c r="R20" s="12" t="s">
        <v>15</v>
      </c>
      <c r="S20" s="13">
        <v>9</v>
      </c>
      <c r="T20" s="13">
        <v>16</v>
      </c>
      <c r="U20" s="13" t="s">
        <v>15</v>
      </c>
      <c r="V20" s="13">
        <v>42</v>
      </c>
      <c r="W20" s="13">
        <v>11</v>
      </c>
      <c r="X20" s="13">
        <v>1</v>
      </c>
      <c r="Y20" s="13">
        <v>1</v>
      </c>
      <c r="Z20" s="13">
        <v>1</v>
      </c>
      <c r="AA20" s="13" t="s">
        <v>15</v>
      </c>
      <c r="AB20" s="13">
        <v>4</v>
      </c>
      <c r="AC20" s="14" t="s">
        <v>15</v>
      </c>
      <c r="AE20" s="11" t="s">
        <v>31</v>
      </c>
      <c r="AF20" s="12">
        <v>97</v>
      </c>
      <c r="AG20" s="13">
        <v>3</v>
      </c>
      <c r="AH20" s="13" t="s">
        <v>15</v>
      </c>
      <c r="AI20" s="13" t="s">
        <v>15</v>
      </c>
      <c r="AJ20" s="13" t="s">
        <v>15</v>
      </c>
      <c r="AK20" s="13">
        <v>17</v>
      </c>
      <c r="AL20" s="13">
        <v>31</v>
      </c>
      <c r="AM20" s="13" t="s">
        <v>15</v>
      </c>
      <c r="AN20" s="13">
        <v>2</v>
      </c>
      <c r="AO20" s="13">
        <v>9</v>
      </c>
      <c r="AP20" s="13">
        <v>43</v>
      </c>
      <c r="AQ20" s="14" t="s">
        <v>15</v>
      </c>
      <c r="AS20" s="11" t="s">
        <v>31</v>
      </c>
      <c r="AT20" s="12">
        <v>26</v>
      </c>
      <c r="AU20" s="13">
        <v>32</v>
      </c>
      <c r="AV20" s="13">
        <v>3</v>
      </c>
      <c r="AW20" s="13">
        <v>6</v>
      </c>
      <c r="AX20" s="13">
        <v>4</v>
      </c>
      <c r="AY20" s="13" t="s">
        <v>15</v>
      </c>
      <c r="AZ20" s="13">
        <v>2</v>
      </c>
      <c r="BA20" s="13" t="s">
        <v>15</v>
      </c>
      <c r="BB20" s="13" t="s">
        <v>15</v>
      </c>
      <c r="BC20" s="13" t="s">
        <v>15</v>
      </c>
      <c r="BD20" s="13" t="s">
        <v>15</v>
      </c>
      <c r="BE20" s="14" t="s">
        <v>15</v>
      </c>
      <c r="BG20" s="11" t="s">
        <v>31</v>
      </c>
      <c r="BH20" s="12">
        <v>2</v>
      </c>
      <c r="BI20" s="13">
        <v>1</v>
      </c>
      <c r="BJ20" s="13">
        <v>4</v>
      </c>
      <c r="BK20" s="13" t="s">
        <v>15</v>
      </c>
      <c r="BL20" s="13">
        <v>0</v>
      </c>
      <c r="BM20" s="13" t="s">
        <v>15</v>
      </c>
      <c r="BN20" s="13">
        <v>39</v>
      </c>
      <c r="BO20" s="13" t="s">
        <v>15</v>
      </c>
      <c r="BP20" s="13" t="s">
        <v>15</v>
      </c>
      <c r="BQ20" s="13" t="s">
        <v>15</v>
      </c>
      <c r="BR20" s="13">
        <v>4</v>
      </c>
      <c r="BS20" s="14">
        <v>0</v>
      </c>
    </row>
    <row r="21" spans="3:71" x14ac:dyDescent="0.25">
      <c r="C21" s="11" t="s">
        <v>32</v>
      </c>
      <c r="D21" s="12">
        <v>7</v>
      </c>
      <c r="E21" s="13">
        <v>70</v>
      </c>
      <c r="F21" s="13">
        <v>4</v>
      </c>
      <c r="G21" s="13" t="s">
        <v>15</v>
      </c>
      <c r="H21" s="13" t="s">
        <v>15</v>
      </c>
      <c r="I21" s="13">
        <v>1</v>
      </c>
      <c r="J21" s="13">
        <v>4</v>
      </c>
      <c r="K21" s="13" t="s">
        <v>15</v>
      </c>
      <c r="L21" s="13" t="s">
        <v>15</v>
      </c>
      <c r="M21" s="13" t="s">
        <v>15</v>
      </c>
      <c r="N21" s="13" t="s">
        <v>15</v>
      </c>
      <c r="O21" s="14">
        <v>0</v>
      </c>
      <c r="Q21" s="11" t="s">
        <v>32</v>
      </c>
      <c r="R21" s="12" t="s">
        <v>15</v>
      </c>
      <c r="S21" s="13">
        <v>72</v>
      </c>
      <c r="T21" s="13">
        <v>0</v>
      </c>
      <c r="U21" s="13">
        <v>7</v>
      </c>
      <c r="V21" s="13">
        <v>1</v>
      </c>
      <c r="W21" s="13" t="s">
        <v>15</v>
      </c>
      <c r="X21" s="13">
        <v>4</v>
      </c>
      <c r="Y21" s="13">
        <v>1</v>
      </c>
      <c r="Z21" s="13">
        <v>1</v>
      </c>
      <c r="AA21" s="13">
        <v>30</v>
      </c>
      <c r="AB21" s="13">
        <v>9</v>
      </c>
      <c r="AC21" s="14">
        <v>4</v>
      </c>
      <c r="AE21" s="11" t="s">
        <v>32</v>
      </c>
      <c r="AF21" s="12">
        <v>10</v>
      </c>
      <c r="AG21" s="13">
        <v>0</v>
      </c>
      <c r="AH21" s="13">
        <v>1</v>
      </c>
      <c r="AI21" s="13" t="s">
        <v>15</v>
      </c>
      <c r="AJ21" s="13" t="s">
        <v>15</v>
      </c>
      <c r="AK21" s="13">
        <v>7</v>
      </c>
      <c r="AL21" s="13">
        <v>21</v>
      </c>
      <c r="AM21" s="13">
        <v>0</v>
      </c>
      <c r="AN21" s="13" t="s">
        <v>15</v>
      </c>
      <c r="AO21" s="13">
        <v>2</v>
      </c>
      <c r="AP21" s="13">
        <v>25</v>
      </c>
      <c r="AQ21" s="14">
        <v>23</v>
      </c>
      <c r="AS21" s="11" t="s">
        <v>32</v>
      </c>
      <c r="AT21" s="12">
        <v>19</v>
      </c>
      <c r="AU21" s="13" t="s">
        <v>15</v>
      </c>
      <c r="AV21" s="13">
        <v>18</v>
      </c>
      <c r="AW21" s="13">
        <v>16</v>
      </c>
      <c r="AX21" s="13">
        <v>48</v>
      </c>
      <c r="AY21" s="13">
        <v>19</v>
      </c>
      <c r="AZ21" s="13" t="s">
        <v>15</v>
      </c>
      <c r="BA21" s="13" t="s">
        <v>15</v>
      </c>
      <c r="BB21" s="13" t="s">
        <v>15</v>
      </c>
      <c r="BC21" s="13">
        <v>6</v>
      </c>
      <c r="BD21" s="13">
        <v>12</v>
      </c>
      <c r="BE21" s="14">
        <v>0</v>
      </c>
      <c r="BG21" s="11" t="s">
        <v>32</v>
      </c>
      <c r="BH21" s="12" t="s">
        <v>15</v>
      </c>
      <c r="BI21" s="13">
        <v>0</v>
      </c>
      <c r="BJ21" s="13">
        <v>11</v>
      </c>
      <c r="BK21" s="13" t="s">
        <v>15</v>
      </c>
      <c r="BL21" s="13">
        <v>5</v>
      </c>
      <c r="BM21" s="13" t="s">
        <v>15</v>
      </c>
      <c r="BN21" s="13">
        <v>0</v>
      </c>
      <c r="BO21" s="13" t="s">
        <v>15</v>
      </c>
      <c r="BP21" s="13" t="s">
        <v>15</v>
      </c>
      <c r="BQ21" s="13" t="s">
        <v>15</v>
      </c>
      <c r="BR21" s="13" t="s">
        <v>15</v>
      </c>
      <c r="BS21" s="14">
        <v>1</v>
      </c>
    </row>
    <row r="22" spans="3:71" x14ac:dyDescent="0.25">
      <c r="C22" s="11" t="s">
        <v>33</v>
      </c>
      <c r="D22" s="12">
        <v>1</v>
      </c>
      <c r="E22" s="13" t="s">
        <v>15</v>
      </c>
      <c r="F22" s="13">
        <v>0</v>
      </c>
      <c r="G22" s="13" t="s">
        <v>15</v>
      </c>
      <c r="H22" s="13" t="s">
        <v>15</v>
      </c>
      <c r="I22" s="13">
        <v>22</v>
      </c>
      <c r="J22" s="13">
        <v>6</v>
      </c>
      <c r="K22" s="13">
        <v>60</v>
      </c>
      <c r="L22" s="13" t="s">
        <v>15</v>
      </c>
      <c r="M22" s="13" t="s">
        <v>15</v>
      </c>
      <c r="N22" s="13">
        <v>47</v>
      </c>
      <c r="O22" s="14">
        <v>1</v>
      </c>
      <c r="Q22" s="11" t="s">
        <v>33</v>
      </c>
      <c r="R22" s="12" t="s">
        <v>15</v>
      </c>
      <c r="S22" s="13">
        <v>3</v>
      </c>
      <c r="T22" s="13">
        <v>27</v>
      </c>
      <c r="U22" s="13" t="s">
        <v>15</v>
      </c>
      <c r="V22" s="13">
        <v>0</v>
      </c>
      <c r="W22" s="13" t="s">
        <v>15</v>
      </c>
      <c r="X22" s="13">
        <v>25</v>
      </c>
      <c r="Y22" s="13">
        <v>6</v>
      </c>
      <c r="Z22" s="13">
        <v>1</v>
      </c>
      <c r="AA22" s="13">
        <v>3</v>
      </c>
      <c r="AB22" s="13">
        <v>9</v>
      </c>
      <c r="AC22" s="14" t="s">
        <v>15</v>
      </c>
      <c r="AE22" s="11" t="s">
        <v>33</v>
      </c>
      <c r="AF22" s="12" t="s">
        <v>15</v>
      </c>
      <c r="AG22" s="13">
        <v>0</v>
      </c>
      <c r="AH22" s="13">
        <v>5</v>
      </c>
      <c r="AI22" s="13" t="s">
        <v>15</v>
      </c>
      <c r="AJ22" s="13">
        <v>1</v>
      </c>
      <c r="AK22" s="13">
        <v>6</v>
      </c>
      <c r="AL22" s="13">
        <v>22</v>
      </c>
      <c r="AM22" s="13">
        <v>27</v>
      </c>
      <c r="AN22" s="13">
        <v>36</v>
      </c>
      <c r="AO22" s="13">
        <v>2</v>
      </c>
      <c r="AP22" s="13">
        <v>44</v>
      </c>
      <c r="AQ22" s="14">
        <v>5</v>
      </c>
      <c r="AS22" s="11" t="s">
        <v>33</v>
      </c>
      <c r="AT22" s="12">
        <v>2</v>
      </c>
      <c r="AU22" s="13">
        <v>14</v>
      </c>
      <c r="AV22" s="13">
        <v>19</v>
      </c>
      <c r="AW22" s="13" t="s">
        <v>15</v>
      </c>
      <c r="AX22" s="13" t="s">
        <v>15</v>
      </c>
      <c r="AY22" s="13">
        <v>11</v>
      </c>
      <c r="AZ22" s="13">
        <v>14</v>
      </c>
      <c r="BA22" s="13" t="s">
        <v>15</v>
      </c>
      <c r="BB22" s="13" t="s">
        <v>15</v>
      </c>
      <c r="BC22" s="13" t="s">
        <v>15</v>
      </c>
      <c r="BD22" s="13" t="s">
        <v>15</v>
      </c>
      <c r="BE22" s="14" t="s">
        <v>15</v>
      </c>
      <c r="BG22" s="11" t="s">
        <v>33</v>
      </c>
      <c r="BH22" s="12">
        <v>8</v>
      </c>
      <c r="BI22" s="13" t="s">
        <v>15</v>
      </c>
      <c r="BJ22" s="13">
        <v>18</v>
      </c>
      <c r="BK22" s="13" t="s">
        <v>15</v>
      </c>
      <c r="BL22" s="13">
        <v>4</v>
      </c>
      <c r="BM22" s="13" t="s">
        <v>15</v>
      </c>
      <c r="BN22" s="13">
        <v>1</v>
      </c>
      <c r="BO22" s="13" t="s">
        <v>15</v>
      </c>
      <c r="BP22" s="13" t="s">
        <v>15</v>
      </c>
      <c r="BQ22" s="13">
        <v>5</v>
      </c>
      <c r="BR22" s="13" t="s">
        <v>15</v>
      </c>
      <c r="BS22" s="14">
        <v>19</v>
      </c>
    </row>
    <row r="23" spans="3:71" x14ac:dyDescent="0.25">
      <c r="C23" s="11" t="s">
        <v>34</v>
      </c>
      <c r="D23" s="12">
        <v>11</v>
      </c>
      <c r="E23" s="13" t="s">
        <v>15</v>
      </c>
      <c r="F23" s="13">
        <v>1</v>
      </c>
      <c r="G23" s="13" t="s">
        <v>15</v>
      </c>
      <c r="H23" s="13" t="s">
        <v>15</v>
      </c>
      <c r="I23" s="13">
        <v>1</v>
      </c>
      <c r="J23" s="13" t="s">
        <v>15</v>
      </c>
      <c r="K23" s="13">
        <v>7</v>
      </c>
      <c r="L23" s="13">
        <v>10</v>
      </c>
      <c r="M23" s="13" t="s">
        <v>15</v>
      </c>
      <c r="N23" s="13" t="s">
        <v>15</v>
      </c>
      <c r="O23" s="14">
        <v>20</v>
      </c>
      <c r="Q23" s="11" t="s">
        <v>34</v>
      </c>
      <c r="R23" s="12">
        <v>7</v>
      </c>
      <c r="S23" s="13">
        <v>3</v>
      </c>
      <c r="T23" s="13">
        <v>12</v>
      </c>
      <c r="U23" s="13">
        <v>6</v>
      </c>
      <c r="V23" s="13">
        <v>10</v>
      </c>
      <c r="W23" s="13">
        <v>58</v>
      </c>
      <c r="X23" s="13">
        <v>9</v>
      </c>
      <c r="Y23" s="13">
        <v>4</v>
      </c>
      <c r="Z23" s="13">
        <v>9</v>
      </c>
      <c r="AA23" s="13" t="s">
        <v>15</v>
      </c>
      <c r="AB23" s="13">
        <v>29</v>
      </c>
      <c r="AC23" s="14">
        <v>56</v>
      </c>
      <c r="AE23" s="11" t="s">
        <v>34</v>
      </c>
      <c r="AF23" s="12">
        <v>8</v>
      </c>
      <c r="AG23" s="13">
        <v>0</v>
      </c>
      <c r="AH23" s="13">
        <v>0</v>
      </c>
      <c r="AI23" s="13" t="s">
        <v>15</v>
      </c>
      <c r="AJ23" s="13">
        <v>47</v>
      </c>
      <c r="AK23" s="13" t="s">
        <v>15</v>
      </c>
      <c r="AL23" s="13">
        <v>9</v>
      </c>
      <c r="AM23" s="13" t="s">
        <v>15</v>
      </c>
      <c r="AN23" s="13">
        <v>2</v>
      </c>
      <c r="AO23" s="13">
        <v>26</v>
      </c>
      <c r="AP23" s="13">
        <v>40</v>
      </c>
      <c r="AQ23" s="14">
        <v>0</v>
      </c>
      <c r="AS23" s="11" t="s">
        <v>34</v>
      </c>
      <c r="AT23" s="12">
        <v>70</v>
      </c>
      <c r="AU23" s="13" t="s">
        <v>15</v>
      </c>
      <c r="AV23" s="13">
        <v>28</v>
      </c>
      <c r="AW23" s="13" t="s">
        <v>15</v>
      </c>
      <c r="AX23" s="13">
        <v>7</v>
      </c>
      <c r="AY23" s="13">
        <v>0</v>
      </c>
      <c r="AZ23" s="13" t="s">
        <v>15</v>
      </c>
      <c r="BA23" s="13">
        <v>6</v>
      </c>
      <c r="BB23" s="13" t="s">
        <v>15</v>
      </c>
      <c r="BC23" s="13" t="s">
        <v>15</v>
      </c>
      <c r="BD23" s="13">
        <v>0</v>
      </c>
      <c r="BE23" s="14" t="s">
        <v>15</v>
      </c>
      <c r="BG23" s="11" t="s">
        <v>34</v>
      </c>
      <c r="BH23" s="12">
        <v>8</v>
      </c>
      <c r="BI23" s="13" t="s">
        <v>15</v>
      </c>
      <c r="BJ23" s="13">
        <v>0</v>
      </c>
      <c r="BK23" s="13">
        <v>49</v>
      </c>
      <c r="BL23" s="13">
        <v>19</v>
      </c>
      <c r="BM23" s="13" t="s">
        <v>15</v>
      </c>
      <c r="BN23" s="13" t="s">
        <v>15</v>
      </c>
      <c r="BO23" s="13" t="s">
        <v>15</v>
      </c>
      <c r="BP23" s="13" t="s">
        <v>15</v>
      </c>
      <c r="BQ23" s="13">
        <v>16</v>
      </c>
      <c r="BR23" s="13" t="s">
        <v>15</v>
      </c>
      <c r="BS23" s="14">
        <v>10</v>
      </c>
    </row>
    <row r="24" spans="3:71" x14ac:dyDescent="0.25">
      <c r="C24" s="11" t="s">
        <v>35</v>
      </c>
      <c r="D24" s="12">
        <v>29</v>
      </c>
      <c r="E24" s="13" t="s">
        <v>15</v>
      </c>
      <c r="F24" s="13">
        <v>0</v>
      </c>
      <c r="G24" s="13" t="s">
        <v>15</v>
      </c>
      <c r="H24" s="13" t="s">
        <v>15</v>
      </c>
      <c r="I24" s="13">
        <v>20</v>
      </c>
      <c r="J24" s="13">
        <v>7</v>
      </c>
      <c r="K24" s="13">
        <v>12</v>
      </c>
      <c r="L24" s="13">
        <v>10</v>
      </c>
      <c r="M24" s="13">
        <v>0</v>
      </c>
      <c r="N24" s="13">
        <v>2</v>
      </c>
      <c r="O24" s="14">
        <v>21</v>
      </c>
      <c r="Q24" s="11" t="s">
        <v>35</v>
      </c>
      <c r="R24" s="12">
        <v>4</v>
      </c>
      <c r="S24" s="13">
        <v>25</v>
      </c>
      <c r="T24" s="13">
        <v>6</v>
      </c>
      <c r="U24" s="13" t="s">
        <v>15</v>
      </c>
      <c r="V24" s="13" t="s">
        <v>15</v>
      </c>
      <c r="W24" s="13" t="s">
        <v>15</v>
      </c>
      <c r="X24" s="13" t="s">
        <v>15</v>
      </c>
      <c r="Y24" s="13">
        <v>8</v>
      </c>
      <c r="Z24" s="13">
        <v>3</v>
      </c>
      <c r="AA24" s="13" t="s">
        <v>15</v>
      </c>
      <c r="AB24" s="13">
        <v>2</v>
      </c>
      <c r="AC24" s="14" t="s">
        <v>15</v>
      </c>
      <c r="AE24" s="11" t="s">
        <v>35</v>
      </c>
      <c r="AF24" s="12">
        <v>17</v>
      </c>
      <c r="AG24" s="13">
        <v>34</v>
      </c>
      <c r="AH24" s="13" t="s">
        <v>15</v>
      </c>
      <c r="AI24" s="13">
        <v>9</v>
      </c>
      <c r="AJ24" s="13">
        <v>0</v>
      </c>
      <c r="AK24" s="13" t="s">
        <v>15</v>
      </c>
      <c r="AL24" s="13" t="s">
        <v>15</v>
      </c>
      <c r="AM24" s="13">
        <v>3</v>
      </c>
      <c r="AN24" s="13">
        <v>3</v>
      </c>
      <c r="AO24" s="13">
        <v>32</v>
      </c>
      <c r="AP24" s="13">
        <v>76</v>
      </c>
      <c r="AQ24" s="14">
        <v>2</v>
      </c>
      <c r="AS24" s="11" t="s">
        <v>35</v>
      </c>
      <c r="AT24" s="12" t="s">
        <v>15</v>
      </c>
      <c r="AU24" s="13" t="s">
        <v>15</v>
      </c>
      <c r="AV24" s="13">
        <v>4</v>
      </c>
      <c r="AW24" s="13" t="s">
        <v>15</v>
      </c>
      <c r="AX24" s="13" t="s">
        <v>15</v>
      </c>
      <c r="AY24" s="13">
        <v>0</v>
      </c>
      <c r="AZ24" s="13">
        <v>0</v>
      </c>
      <c r="BA24" s="13" t="s">
        <v>15</v>
      </c>
      <c r="BB24" s="13" t="s">
        <v>15</v>
      </c>
      <c r="BC24" s="13">
        <v>0</v>
      </c>
      <c r="BD24" s="13">
        <v>5</v>
      </c>
      <c r="BE24" s="14">
        <v>0</v>
      </c>
      <c r="BG24" s="11" t="s">
        <v>35</v>
      </c>
      <c r="BH24" s="12">
        <v>8</v>
      </c>
      <c r="BI24" s="13">
        <v>24</v>
      </c>
      <c r="BJ24" s="13">
        <v>40</v>
      </c>
      <c r="BK24" s="13" t="s">
        <v>15</v>
      </c>
      <c r="BL24" s="13">
        <v>5</v>
      </c>
      <c r="BM24" s="13" t="s">
        <v>15</v>
      </c>
      <c r="BN24" s="13" t="s">
        <v>15</v>
      </c>
      <c r="BO24" s="13">
        <v>13</v>
      </c>
      <c r="BP24" s="13" t="s">
        <v>15</v>
      </c>
      <c r="BQ24" s="13" t="s">
        <v>15</v>
      </c>
      <c r="BR24" s="13" t="s">
        <v>15</v>
      </c>
      <c r="BS24" s="14">
        <v>15</v>
      </c>
    </row>
    <row r="25" spans="3:71" x14ac:dyDescent="0.25">
      <c r="C25" s="11" t="s">
        <v>36</v>
      </c>
      <c r="D25" s="12">
        <v>14</v>
      </c>
      <c r="E25" s="13" t="s">
        <v>15</v>
      </c>
      <c r="F25" s="13">
        <v>4</v>
      </c>
      <c r="G25" s="13">
        <v>2</v>
      </c>
      <c r="H25" s="13" t="s">
        <v>15</v>
      </c>
      <c r="I25" s="13">
        <v>0</v>
      </c>
      <c r="J25" s="13">
        <v>11</v>
      </c>
      <c r="K25" s="13">
        <v>1</v>
      </c>
      <c r="L25" s="13" t="s">
        <v>15</v>
      </c>
      <c r="M25" s="13" t="s">
        <v>15</v>
      </c>
      <c r="N25" s="13">
        <v>3</v>
      </c>
      <c r="O25" s="14" t="s">
        <v>15</v>
      </c>
      <c r="Q25" s="11" t="s">
        <v>36</v>
      </c>
      <c r="R25" s="12">
        <v>14</v>
      </c>
      <c r="S25" s="13">
        <v>0</v>
      </c>
      <c r="T25" s="13">
        <v>35</v>
      </c>
      <c r="U25" s="13" t="s">
        <v>15</v>
      </c>
      <c r="V25" s="13" t="s">
        <v>15</v>
      </c>
      <c r="W25" s="13">
        <v>3</v>
      </c>
      <c r="X25" s="13">
        <v>9</v>
      </c>
      <c r="Y25" s="13">
        <v>3</v>
      </c>
      <c r="Z25" s="13">
        <v>47</v>
      </c>
      <c r="AA25" s="13">
        <v>14</v>
      </c>
      <c r="AB25" s="13" t="s">
        <v>15</v>
      </c>
      <c r="AC25" s="14">
        <v>9</v>
      </c>
      <c r="AE25" s="11" t="s">
        <v>36</v>
      </c>
      <c r="AF25" s="12">
        <v>18</v>
      </c>
      <c r="AG25" s="13">
        <v>6</v>
      </c>
      <c r="AH25" s="13">
        <v>2</v>
      </c>
      <c r="AI25" s="13">
        <v>1</v>
      </c>
      <c r="AJ25" s="13">
        <v>0</v>
      </c>
      <c r="AK25" s="13" t="s">
        <v>15</v>
      </c>
      <c r="AL25" s="13" t="s">
        <v>15</v>
      </c>
      <c r="AM25" s="13" t="s">
        <v>15</v>
      </c>
      <c r="AN25" s="13">
        <v>4</v>
      </c>
      <c r="AO25" s="13">
        <v>0</v>
      </c>
      <c r="AP25" s="13" t="s">
        <v>15</v>
      </c>
      <c r="AQ25" s="14">
        <v>3</v>
      </c>
      <c r="AS25" s="11" t="s">
        <v>36</v>
      </c>
      <c r="AT25" s="12" t="s">
        <v>15</v>
      </c>
      <c r="AU25" s="13" t="s">
        <v>15</v>
      </c>
      <c r="AV25" s="13">
        <v>4</v>
      </c>
      <c r="AW25" s="13" t="s">
        <v>15</v>
      </c>
      <c r="AX25" s="13">
        <v>12</v>
      </c>
      <c r="AY25" s="13"/>
      <c r="AZ25" s="13">
        <v>16</v>
      </c>
      <c r="BA25" s="13">
        <v>2</v>
      </c>
      <c r="BB25" s="13" t="s">
        <v>15</v>
      </c>
      <c r="BC25" s="13">
        <v>7</v>
      </c>
      <c r="BD25" s="13" t="s">
        <v>15</v>
      </c>
      <c r="BE25" s="14" t="s">
        <v>15</v>
      </c>
      <c r="BG25" s="11" t="s">
        <v>36</v>
      </c>
      <c r="BH25" s="12">
        <v>10</v>
      </c>
      <c r="BI25" s="13">
        <v>12</v>
      </c>
      <c r="BJ25" s="13" t="s">
        <v>15</v>
      </c>
      <c r="BK25" s="13" t="s">
        <v>15</v>
      </c>
      <c r="BL25" s="13">
        <v>6</v>
      </c>
      <c r="BM25" s="13" t="s">
        <v>15</v>
      </c>
      <c r="BN25" s="13" t="s">
        <v>15</v>
      </c>
      <c r="BO25" s="13">
        <v>6</v>
      </c>
      <c r="BP25" s="13" t="s">
        <v>15</v>
      </c>
      <c r="BQ25" s="13">
        <v>3</v>
      </c>
      <c r="BR25" s="13">
        <v>0</v>
      </c>
      <c r="BS25" s="14">
        <v>20</v>
      </c>
    </row>
    <row r="26" spans="3:71" x14ac:dyDescent="0.25">
      <c r="C26" s="11" t="s">
        <v>37</v>
      </c>
      <c r="D26" s="12">
        <v>15</v>
      </c>
      <c r="E26" s="13">
        <v>43</v>
      </c>
      <c r="F26" s="13">
        <v>1</v>
      </c>
      <c r="G26" s="13">
        <v>2</v>
      </c>
      <c r="H26" s="13" t="s">
        <v>15</v>
      </c>
      <c r="I26" s="13">
        <v>11</v>
      </c>
      <c r="J26" s="13">
        <v>1</v>
      </c>
      <c r="K26" s="13">
        <v>29</v>
      </c>
      <c r="L26" s="13" t="s">
        <v>15</v>
      </c>
      <c r="M26" s="13">
        <v>7</v>
      </c>
      <c r="N26" s="13">
        <v>34</v>
      </c>
      <c r="O26" s="14">
        <v>0</v>
      </c>
      <c r="Q26" s="11" t="s">
        <v>37</v>
      </c>
      <c r="R26" s="12">
        <v>5</v>
      </c>
      <c r="S26" s="13" t="s">
        <v>15</v>
      </c>
      <c r="T26" s="13">
        <v>6</v>
      </c>
      <c r="U26" s="13" t="s">
        <v>15</v>
      </c>
      <c r="V26" s="13">
        <v>14</v>
      </c>
      <c r="W26" s="13" t="s">
        <v>15</v>
      </c>
      <c r="X26" s="13">
        <v>21</v>
      </c>
      <c r="Y26" s="13" t="s">
        <v>15</v>
      </c>
      <c r="Z26" s="13">
        <v>5</v>
      </c>
      <c r="AA26" s="13">
        <v>0</v>
      </c>
      <c r="AB26" s="13">
        <v>18</v>
      </c>
      <c r="AC26" s="14" t="s">
        <v>15</v>
      </c>
      <c r="AE26" s="11" t="s">
        <v>37</v>
      </c>
      <c r="AF26" s="12">
        <v>4</v>
      </c>
      <c r="AG26" s="13" t="s">
        <v>15</v>
      </c>
      <c r="AH26" s="13" t="s">
        <v>15</v>
      </c>
      <c r="AI26" s="13">
        <v>0</v>
      </c>
      <c r="AJ26" s="13">
        <v>0</v>
      </c>
      <c r="AK26" s="13" t="s">
        <v>15</v>
      </c>
      <c r="AL26" s="13" t="s">
        <v>15</v>
      </c>
      <c r="AM26" s="13">
        <v>36</v>
      </c>
      <c r="AN26" s="13" t="s">
        <v>15</v>
      </c>
      <c r="AO26" s="13">
        <v>0</v>
      </c>
      <c r="AP26" s="13" t="s">
        <v>15</v>
      </c>
      <c r="AQ26" s="14" t="s">
        <v>15</v>
      </c>
      <c r="AS26" s="11" t="s">
        <v>37</v>
      </c>
      <c r="AT26" s="12">
        <v>14</v>
      </c>
      <c r="AU26" s="13">
        <v>13</v>
      </c>
      <c r="AV26" s="13" t="s">
        <v>15</v>
      </c>
      <c r="AW26" s="13" t="s">
        <v>15</v>
      </c>
      <c r="AX26" s="13">
        <v>15</v>
      </c>
      <c r="AY26" s="13">
        <v>1</v>
      </c>
      <c r="AZ26" s="13">
        <v>2</v>
      </c>
      <c r="BA26" s="13" t="s">
        <v>15</v>
      </c>
      <c r="BB26" s="13">
        <v>3</v>
      </c>
      <c r="BC26" s="13">
        <v>0</v>
      </c>
      <c r="BD26" s="13">
        <v>0</v>
      </c>
      <c r="BE26" s="14">
        <v>1</v>
      </c>
      <c r="BG26" s="11" t="s">
        <v>37</v>
      </c>
      <c r="BH26" s="12">
        <v>16</v>
      </c>
      <c r="BI26" s="13" t="s">
        <v>15</v>
      </c>
      <c r="BJ26" s="13" t="s">
        <v>15</v>
      </c>
      <c r="BK26" s="13">
        <v>4</v>
      </c>
      <c r="BL26" s="13">
        <v>24</v>
      </c>
      <c r="BM26" s="13" t="s">
        <v>15</v>
      </c>
      <c r="BN26" s="13" t="s">
        <v>15</v>
      </c>
      <c r="BO26" s="13">
        <v>19</v>
      </c>
      <c r="BP26" s="13">
        <v>0</v>
      </c>
      <c r="BQ26" s="13" t="s">
        <v>15</v>
      </c>
      <c r="BR26" s="13">
        <v>0</v>
      </c>
      <c r="BS26" s="14">
        <v>0</v>
      </c>
    </row>
    <row r="27" spans="3:71" x14ac:dyDescent="0.25">
      <c r="C27" s="11" t="s">
        <v>38</v>
      </c>
      <c r="D27" s="12" t="s">
        <v>15</v>
      </c>
      <c r="E27" s="13">
        <v>5</v>
      </c>
      <c r="F27" s="13" t="s">
        <v>15</v>
      </c>
      <c r="G27" s="13">
        <v>14</v>
      </c>
      <c r="H27" s="13" t="s">
        <v>15</v>
      </c>
      <c r="I27" s="13">
        <v>3</v>
      </c>
      <c r="J27" s="13" t="s">
        <v>15</v>
      </c>
      <c r="K27" s="13">
        <v>1</v>
      </c>
      <c r="L27" s="13">
        <v>0</v>
      </c>
      <c r="M27" s="13">
        <v>7</v>
      </c>
      <c r="N27" s="13">
        <v>34</v>
      </c>
      <c r="O27" s="14">
        <v>0</v>
      </c>
      <c r="Q27" s="11" t="s">
        <v>38</v>
      </c>
      <c r="R27" s="12">
        <v>8</v>
      </c>
      <c r="S27" s="13">
        <v>1</v>
      </c>
      <c r="T27" s="13">
        <v>9</v>
      </c>
      <c r="U27" s="13" t="s">
        <v>15</v>
      </c>
      <c r="V27" s="13">
        <v>0</v>
      </c>
      <c r="W27" s="13" t="s">
        <v>15</v>
      </c>
      <c r="X27" s="13">
        <v>4</v>
      </c>
      <c r="Y27" s="13">
        <v>9</v>
      </c>
      <c r="Z27" s="13">
        <v>2</v>
      </c>
      <c r="AA27" s="13">
        <v>4</v>
      </c>
      <c r="AB27" s="13" t="s">
        <v>15</v>
      </c>
      <c r="AC27" s="14">
        <v>1</v>
      </c>
      <c r="AE27" s="11" t="s">
        <v>38</v>
      </c>
      <c r="AF27" s="12">
        <v>15</v>
      </c>
      <c r="AG27" s="13">
        <v>30</v>
      </c>
      <c r="AH27" s="13" t="s">
        <v>15</v>
      </c>
      <c r="AI27" s="13">
        <v>2</v>
      </c>
      <c r="AJ27" s="13">
        <v>96</v>
      </c>
      <c r="AK27" s="13">
        <v>21</v>
      </c>
      <c r="AL27" s="13" t="s">
        <v>15</v>
      </c>
      <c r="AM27" s="13">
        <v>2</v>
      </c>
      <c r="AN27" s="13">
        <v>9</v>
      </c>
      <c r="AO27" s="13">
        <v>0</v>
      </c>
      <c r="AP27" s="13" t="s">
        <v>15</v>
      </c>
      <c r="AQ27" s="14">
        <v>34</v>
      </c>
      <c r="AS27" s="11" t="s">
        <v>38</v>
      </c>
      <c r="AT27" s="12">
        <v>5</v>
      </c>
      <c r="AU27" s="13" t="s">
        <v>15</v>
      </c>
      <c r="AV27" s="13" t="s">
        <v>15</v>
      </c>
      <c r="AW27" s="13" t="s">
        <v>15</v>
      </c>
      <c r="AX27" s="13" t="s">
        <v>15</v>
      </c>
      <c r="AY27" s="13">
        <v>40</v>
      </c>
      <c r="AZ27" s="13">
        <v>7</v>
      </c>
      <c r="BA27" s="13">
        <v>35</v>
      </c>
      <c r="BB27" s="13">
        <v>6</v>
      </c>
      <c r="BC27" s="13">
        <v>0</v>
      </c>
      <c r="BD27" s="13">
        <v>2</v>
      </c>
      <c r="BE27" s="14">
        <v>5</v>
      </c>
      <c r="BG27" s="11" t="s">
        <v>38</v>
      </c>
      <c r="BH27" s="12">
        <v>12</v>
      </c>
      <c r="BI27" s="13">
        <v>7</v>
      </c>
      <c r="BJ27" s="13">
        <v>14</v>
      </c>
      <c r="BK27" s="13">
        <v>12</v>
      </c>
      <c r="BL27" s="13">
        <v>0</v>
      </c>
      <c r="BM27" s="13" t="s">
        <v>15</v>
      </c>
      <c r="BN27" s="13">
        <v>18</v>
      </c>
      <c r="BO27" s="13">
        <v>16</v>
      </c>
      <c r="BP27" s="13">
        <v>78</v>
      </c>
      <c r="BQ27" s="13" t="s">
        <v>15</v>
      </c>
      <c r="BR27" s="13"/>
      <c r="BS27" s="14">
        <v>7</v>
      </c>
    </row>
    <row r="28" spans="3:71" x14ac:dyDescent="0.25">
      <c r="C28" s="11" t="s">
        <v>39</v>
      </c>
      <c r="D28" s="12" t="s">
        <v>15</v>
      </c>
      <c r="E28" s="13">
        <v>52</v>
      </c>
      <c r="F28" s="13" t="s">
        <v>15</v>
      </c>
      <c r="G28" s="13">
        <v>1</v>
      </c>
      <c r="H28" s="13" t="s">
        <v>15</v>
      </c>
      <c r="I28" s="13" t="s">
        <v>15</v>
      </c>
      <c r="J28" s="13">
        <v>16</v>
      </c>
      <c r="K28" s="13" t="s">
        <v>15</v>
      </c>
      <c r="L28" s="13">
        <v>2</v>
      </c>
      <c r="M28" s="13">
        <v>1</v>
      </c>
      <c r="N28" s="13" t="s">
        <v>15</v>
      </c>
      <c r="O28" s="14">
        <v>9</v>
      </c>
      <c r="Q28" s="11" t="s">
        <v>39</v>
      </c>
      <c r="R28" s="12">
        <v>7</v>
      </c>
      <c r="S28" s="13">
        <v>5</v>
      </c>
      <c r="T28" s="13">
        <v>8</v>
      </c>
      <c r="U28" s="13">
        <v>7</v>
      </c>
      <c r="V28" s="13">
        <v>8</v>
      </c>
      <c r="W28" s="13" t="s">
        <v>15</v>
      </c>
      <c r="X28" s="13" t="s">
        <v>15</v>
      </c>
      <c r="Y28" s="13">
        <v>3</v>
      </c>
      <c r="Z28" s="13">
        <v>4</v>
      </c>
      <c r="AA28" s="13" t="s">
        <v>15</v>
      </c>
      <c r="AB28" s="13">
        <v>5</v>
      </c>
      <c r="AC28" s="14">
        <v>32</v>
      </c>
      <c r="AE28" s="11" t="s">
        <v>39</v>
      </c>
      <c r="AF28" s="12">
        <v>4</v>
      </c>
      <c r="AG28" s="13">
        <v>14</v>
      </c>
      <c r="AH28" s="13" t="s">
        <v>15</v>
      </c>
      <c r="AI28" s="13">
        <v>4</v>
      </c>
      <c r="AJ28" s="13">
        <v>1</v>
      </c>
      <c r="AK28" s="13" t="s">
        <v>15</v>
      </c>
      <c r="AL28" s="13" t="s">
        <v>15</v>
      </c>
      <c r="AM28" s="13" t="s">
        <v>15</v>
      </c>
      <c r="AN28" s="13">
        <v>1</v>
      </c>
      <c r="AO28" s="13" t="s">
        <v>15</v>
      </c>
      <c r="AP28" s="13">
        <v>0</v>
      </c>
      <c r="AQ28" s="14">
        <v>7</v>
      </c>
      <c r="AS28" s="11" t="s">
        <v>39</v>
      </c>
      <c r="AT28" s="12">
        <v>10</v>
      </c>
      <c r="AU28" s="13" t="s">
        <v>15</v>
      </c>
      <c r="AV28" s="13">
        <v>22</v>
      </c>
      <c r="AW28" s="13" t="s">
        <v>15</v>
      </c>
      <c r="AX28" s="13">
        <v>2</v>
      </c>
      <c r="AY28" s="13">
        <v>11</v>
      </c>
      <c r="AZ28" s="13">
        <v>2</v>
      </c>
      <c r="BA28" s="13">
        <v>17</v>
      </c>
      <c r="BB28" s="13">
        <v>10</v>
      </c>
      <c r="BC28" s="13">
        <v>12</v>
      </c>
      <c r="BD28" s="13">
        <v>3</v>
      </c>
      <c r="BE28" s="14">
        <v>0</v>
      </c>
      <c r="BG28" s="11" t="s">
        <v>39</v>
      </c>
      <c r="BH28" s="12">
        <v>8</v>
      </c>
      <c r="BI28" s="13">
        <v>2</v>
      </c>
      <c r="BJ28" s="13">
        <v>16</v>
      </c>
      <c r="BK28" s="13">
        <v>4</v>
      </c>
      <c r="BL28" s="13" t="s">
        <v>15</v>
      </c>
      <c r="BM28" s="13">
        <v>2</v>
      </c>
      <c r="BN28" s="13" t="s">
        <v>15</v>
      </c>
      <c r="BO28" s="13" t="s">
        <v>15</v>
      </c>
      <c r="BP28" s="13" t="s">
        <v>15</v>
      </c>
      <c r="BQ28" s="13" t="s">
        <v>15</v>
      </c>
      <c r="BR28" s="13">
        <v>0</v>
      </c>
      <c r="BS28" s="14">
        <v>0</v>
      </c>
    </row>
    <row r="29" spans="3:71" x14ac:dyDescent="0.25">
      <c r="C29" s="11" t="s">
        <v>40</v>
      </c>
      <c r="D29" s="12" t="s">
        <v>15</v>
      </c>
      <c r="E29" s="13">
        <v>5</v>
      </c>
      <c r="F29" s="13">
        <v>10</v>
      </c>
      <c r="G29" s="13">
        <v>0</v>
      </c>
      <c r="H29" s="13" t="s">
        <v>15</v>
      </c>
      <c r="I29" s="13">
        <v>56</v>
      </c>
      <c r="J29" s="13" t="s">
        <v>15</v>
      </c>
      <c r="K29" s="13" t="s">
        <v>15</v>
      </c>
      <c r="L29" s="13">
        <v>20</v>
      </c>
      <c r="M29" s="13">
        <v>24</v>
      </c>
      <c r="N29" s="13" t="s">
        <v>15</v>
      </c>
      <c r="O29" s="14" t="s">
        <v>15</v>
      </c>
      <c r="Q29" s="11" t="s">
        <v>40</v>
      </c>
      <c r="R29" s="12">
        <v>16</v>
      </c>
      <c r="S29" s="13">
        <v>2</v>
      </c>
      <c r="T29" s="13">
        <v>4</v>
      </c>
      <c r="U29" s="13">
        <v>39</v>
      </c>
      <c r="V29" s="13">
        <v>86</v>
      </c>
      <c r="W29" s="13" t="s">
        <v>15</v>
      </c>
      <c r="X29" s="13">
        <v>4</v>
      </c>
      <c r="Y29" s="13">
        <v>11</v>
      </c>
      <c r="Z29" s="13">
        <v>66</v>
      </c>
      <c r="AA29" s="13">
        <v>4</v>
      </c>
      <c r="AB29" s="13">
        <v>1</v>
      </c>
      <c r="AC29" s="14" t="s">
        <v>15</v>
      </c>
      <c r="AE29" s="11" t="s">
        <v>40</v>
      </c>
      <c r="AF29" s="12" t="s">
        <v>15</v>
      </c>
      <c r="AG29" s="13">
        <v>2</v>
      </c>
      <c r="AH29" s="13">
        <v>8</v>
      </c>
      <c r="AI29" s="13" t="s">
        <v>15</v>
      </c>
      <c r="AJ29" s="13">
        <v>1</v>
      </c>
      <c r="AK29" s="13">
        <v>5</v>
      </c>
      <c r="AL29" s="13" t="s">
        <v>15</v>
      </c>
      <c r="AM29" s="13">
        <v>10</v>
      </c>
      <c r="AN29" s="13">
        <v>2</v>
      </c>
      <c r="AO29" s="13">
        <v>13</v>
      </c>
      <c r="AP29" s="13">
        <v>39</v>
      </c>
      <c r="AQ29" s="14">
        <v>0</v>
      </c>
      <c r="AS29" s="11" t="s">
        <v>40</v>
      </c>
      <c r="AT29" s="12">
        <v>2</v>
      </c>
      <c r="AU29" s="13">
        <v>0</v>
      </c>
      <c r="AV29" s="13">
        <v>9</v>
      </c>
      <c r="AW29" s="13" t="s">
        <v>15</v>
      </c>
      <c r="AX29" s="13">
        <v>2</v>
      </c>
      <c r="AY29" s="13" t="s">
        <v>15</v>
      </c>
      <c r="AZ29" s="13">
        <v>32</v>
      </c>
      <c r="BA29" s="13">
        <v>0</v>
      </c>
      <c r="BB29" s="13">
        <v>0</v>
      </c>
      <c r="BC29" s="13">
        <v>6</v>
      </c>
      <c r="BD29" s="13">
        <v>6</v>
      </c>
      <c r="BE29" s="14">
        <v>0</v>
      </c>
      <c r="BG29" s="11" t="s">
        <v>40</v>
      </c>
      <c r="BH29" s="12">
        <v>6</v>
      </c>
      <c r="BI29" s="13">
        <v>3</v>
      </c>
      <c r="BJ29" s="13">
        <v>3</v>
      </c>
      <c r="BK29" s="13">
        <v>2</v>
      </c>
      <c r="BL29" s="13">
        <v>3</v>
      </c>
      <c r="BM29" s="13" t="s">
        <v>15</v>
      </c>
      <c r="BN29" s="13" t="s">
        <v>15</v>
      </c>
      <c r="BO29" s="13">
        <v>5</v>
      </c>
      <c r="BP29" s="13" t="s">
        <v>15</v>
      </c>
      <c r="BQ29" s="13">
        <v>25</v>
      </c>
      <c r="BR29" s="13">
        <v>2</v>
      </c>
      <c r="BS29" s="14" t="s">
        <v>15</v>
      </c>
    </row>
    <row r="30" spans="3:71" x14ac:dyDescent="0.25">
      <c r="C30" s="11" t="s">
        <v>41</v>
      </c>
      <c r="D30" s="12">
        <v>20</v>
      </c>
      <c r="E30" s="13" t="s">
        <v>15</v>
      </c>
      <c r="F30" s="13" t="s">
        <v>15</v>
      </c>
      <c r="G30" s="13">
        <v>13</v>
      </c>
      <c r="H30" s="13">
        <v>0</v>
      </c>
      <c r="I30" s="13">
        <v>5</v>
      </c>
      <c r="J30" s="13" t="s">
        <v>15</v>
      </c>
      <c r="K30" s="13" t="s">
        <v>15</v>
      </c>
      <c r="L30" s="13" t="s">
        <v>15</v>
      </c>
      <c r="M30" s="13" t="s">
        <v>15</v>
      </c>
      <c r="N30" s="13">
        <v>8</v>
      </c>
      <c r="O30" s="14" t="s">
        <v>15</v>
      </c>
      <c r="Q30" s="11" t="s">
        <v>41</v>
      </c>
      <c r="R30" s="12" t="s">
        <v>15</v>
      </c>
      <c r="S30" s="13" t="s">
        <v>15</v>
      </c>
      <c r="T30" s="13">
        <v>2</v>
      </c>
      <c r="U30" s="13">
        <v>21</v>
      </c>
      <c r="V30" s="13">
        <v>8</v>
      </c>
      <c r="W30" s="13">
        <v>22</v>
      </c>
      <c r="X30" s="13" t="s">
        <v>15</v>
      </c>
      <c r="Y30" s="13">
        <v>2</v>
      </c>
      <c r="Z30" s="13">
        <v>16</v>
      </c>
      <c r="AA30" s="13">
        <v>53</v>
      </c>
      <c r="AB30" s="13">
        <v>7</v>
      </c>
      <c r="AC30" s="14" t="s">
        <v>15</v>
      </c>
      <c r="AE30" s="11" t="s">
        <v>41</v>
      </c>
      <c r="AF30" s="12">
        <v>2</v>
      </c>
      <c r="AG30" s="13" t="s">
        <v>15</v>
      </c>
      <c r="AH30" s="13">
        <v>3</v>
      </c>
      <c r="AI30" s="13" t="s">
        <v>15</v>
      </c>
      <c r="AJ30" s="13" t="s">
        <v>15</v>
      </c>
      <c r="AK30" s="13">
        <v>20</v>
      </c>
      <c r="AL30" s="13">
        <v>1</v>
      </c>
      <c r="AM30" s="13" t="s">
        <v>15</v>
      </c>
      <c r="AN30" s="13" t="s">
        <v>15</v>
      </c>
      <c r="AO30" s="13">
        <v>3</v>
      </c>
      <c r="AP30" s="13">
        <v>0</v>
      </c>
      <c r="AQ30" s="14" t="s">
        <v>15</v>
      </c>
      <c r="AS30" s="11" t="s">
        <v>41</v>
      </c>
      <c r="AT30" s="12" t="s">
        <v>15</v>
      </c>
      <c r="AU30" s="13" t="s">
        <v>15</v>
      </c>
      <c r="AV30" s="13">
        <v>1</v>
      </c>
      <c r="AW30" s="13">
        <v>10</v>
      </c>
      <c r="AX30" s="13" t="s">
        <v>15</v>
      </c>
      <c r="AY30" s="13">
        <v>31</v>
      </c>
      <c r="AZ30" s="13" t="s">
        <v>15</v>
      </c>
      <c r="BA30" s="13" t="s">
        <v>15</v>
      </c>
      <c r="BB30" s="13" t="s">
        <v>15</v>
      </c>
      <c r="BC30" s="13">
        <v>1</v>
      </c>
      <c r="BD30" s="13">
        <v>1</v>
      </c>
      <c r="BE30" s="14">
        <v>0</v>
      </c>
      <c r="BG30" s="11" t="s">
        <v>41</v>
      </c>
      <c r="BH30" s="12" t="s">
        <v>15</v>
      </c>
      <c r="BI30" s="13">
        <v>2</v>
      </c>
      <c r="BJ30" s="13" t="s">
        <v>15</v>
      </c>
      <c r="BK30" s="13" t="s">
        <v>15</v>
      </c>
      <c r="BL30" s="13">
        <v>4</v>
      </c>
      <c r="BM30" s="13" t="s">
        <v>15</v>
      </c>
      <c r="BN30" s="13" t="s">
        <v>15</v>
      </c>
      <c r="BO30" s="13" t="s">
        <v>15</v>
      </c>
      <c r="BP30" s="13" t="s">
        <v>15</v>
      </c>
      <c r="BQ30" s="13" t="s">
        <v>15</v>
      </c>
      <c r="BR30" s="13">
        <v>0</v>
      </c>
      <c r="BS30" s="14">
        <v>39</v>
      </c>
    </row>
    <row r="31" spans="3:71" x14ac:dyDescent="0.25">
      <c r="C31" s="11" t="s">
        <v>42</v>
      </c>
      <c r="D31" s="12">
        <v>14</v>
      </c>
      <c r="E31" s="13">
        <v>7</v>
      </c>
      <c r="F31" s="13" t="s">
        <v>15</v>
      </c>
      <c r="G31" s="13" t="s">
        <v>15</v>
      </c>
      <c r="H31" s="13" t="s">
        <v>15</v>
      </c>
      <c r="I31" s="13" t="s">
        <v>15</v>
      </c>
      <c r="J31" s="13" t="s">
        <v>15</v>
      </c>
      <c r="K31" s="13" t="s">
        <v>15</v>
      </c>
      <c r="L31" s="13">
        <v>2</v>
      </c>
      <c r="M31" s="13" t="s">
        <v>15</v>
      </c>
      <c r="N31" s="13">
        <v>43</v>
      </c>
      <c r="O31" s="14">
        <v>2</v>
      </c>
      <c r="Q31" s="11" t="s">
        <v>42</v>
      </c>
      <c r="R31" s="12">
        <v>2</v>
      </c>
      <c r="S31" s="13">
        <v>5</v>
      </c>
      <c r="T31" s="13">
        <v>6</v>
      </c>
      <c r="U31" s="13">
        <v>3</v>
      </c>
      <c r="V31" s="13">
        <v>0</v>
      </c>
      <c r="W31" s="13">
        <v>15</v>
      </c>
      <c r="X31" s="13" t="s">
        <v>15</v>
      </c>
      <c r="Y31" s="13">
        <v>2</v>
      </c>
      <c r="Z31" s="13">
        <v>2</v>
      </c>
      <c r="AA31" s="13">
        <v>44</v>
      </c>
      <c r="AB31" s="13" t="s">
        <v>15</v>
      </c>
      <c r="AC31" s="14">
        <v>34</v>
      </c>
      <c r="AE31" s="11" t="s">
        <v>42</v>
      </c>
      <c r="AF31" s="12">
        <v>1</v>
      </c>
      <c r="AG31" s="13">
        <v>6</v>
      </c>
      <c r="AH31" s="13">
        <v>37</v>
      </c>
      <c r="AI31" s="13" t="s">
        <v>15</v>
      </c>
      <c r="AJ31" s="13">
        <v>5</v>
      </c>
      <c r="AK31" s="13">
        <v>5</v>
      </c>
      <c r="AL31" s="13">
        <v>15</v>
      </c>
      <c r="AM31" s="13">
        <v>15</v>
      </c>
      <c r="AN31" s="13">
        <v>5</v>
      </c>
      <c r="AO31" s="13">
        <v>1</v>
      </c>
      <c r="AP31" s="13">
        <v>2</v>
      </c>
      <c r="AQ31" s="14">
        <v>5</v>
      </c>
      <c r="AS31" s="11" t="s">
        <v>42</v>
      </c>
      <c r="AT31" s="12" t="s">
        <v>15</v>
      </c>
      <c r="AU31" s="13" t="s">
        <v>15</v>
      </c>
      <c r="AV31" s="13">
        <v>33</v>
      </c>
      <c r="AW31" s="13">
        <v>2</v>
      </c>
      <c r="AX31" s="13" t="s">
        <v>15</v>
      </c>
      <c r="AY31" s="13" t="s">
        <v>15</v>
      </c>
      <c r="AZ31" s="13">
        <v>25</v>
      </c>
      <c r="BA31" s="13" t="s">
        <v>15</v>
      </c>
      <c r="BB31" s="13" t="s">
        <v>15</v>
      </c>
      <c r="BC31" s="13">
        <v>3</v>
      </c>
      <c r="BD31" s="13">
        <v>4</v>
      </c>
      <c r="BE31" s="14" t="s">
        <v>15</v>
      </c>
      <c r="BG31" s="11" t="s">
        <v>42</v>
      </c>
      <c r="BH31" s="12" t="s">
        <v>15</v>
      </c>
      <c r="BI31" s="13">
        <v>5</v>
      </c>
      <c r="BJ31" s="13" t="s">
        <v>15</v>
      </c>
      <c r="BK31" s="13">
        <v>14</v>
      </c>
      <c r="BL31" s="13">
        <v>10</v>
      </c>
      <c r="BM31" s="13" t="s">
        <v>15</v>
      </c>
      <c r="BN31" s="13" t="s">
        <v>15</v>
      </c>
      <c r="BO31" s="13" t="s">
        <v>15</v>
      </c>
      <c r="BP31" s="13" t="s">
        <v>15</v>
      </c>
      <c r="BQ31" s="13" t="s">
        <v>15</v>
      </c>
      <c r="BR31" s="13">
        <v>0</v>
      </c>
      <c r="BS31" s="14">
        <v>3</v>
      </c>
    </row>
    <row r="32" spans="3:71" x14ac:dyDescent="0.25">
      <c r="C32" s="11" t="s">
        <v>43</v>
      </c>
      <c r="D32" s="12">
        <v>4</v>
      </c>
      <c r="E32" s="13"/>
      <c r="F32" s="13">
        <v>6</v>
      </c>
      <c r="G32" s="13">
        <v>6</v>
      </c>
      <c r="H32" s="13">
        <v>0</v>
      </c>
      <c r="I32" s="13">
        <v>0</v>
      </c>
      <c r="J32" s="13">
        <v>0</v>
      </c>
      <c r="K32" s="13" t="s">
        <v>15</v>
      </c>
      <c r="L32" s="13">
        <v>3</v>
      </c>
      <c r="M32" s="13">
        <v>0</v>
      </c>
      <c r="N32" s="13">
        <v>2</v>
      </c>
      <c r="O32" s="14">
        <v>20</v>
      </c>
      <c r="Q32" s="11" t="s">
        <v>43</v>
      </c>
      <c r="R32" s="12" t="s">
        <v>15</v>
      </c>
      <c r="S32" s="13">
        <v>12</v>
      </c>
      <c r="T32" s="13">
        <v>9</v>
      </c>
      <c r="U32" s="13" t="s">
        <v>15</v>
      </c>
      <c r="V32" s="13" t="s">
        <v>15</v>
      </c>
      <c r="W32" s="13">
        <v>2</v>
      </c>
      <c r="X32" s="13" t="s">
        <v>15</v>
      </c>
      <c r="Y32" s="13">
        <v>2</v>
      </c>
      <c r="Z32" s="13">
        <v>16</v>
      </c>
      <c r="AA32" s="13">
        <v>1</v>
      </c>
      <c r="AB32" s="13">
        <v>10</v>
      </c>
      <c r="AC32" s="14">
        <v>6</v>
      </c>
      <c r="AE32" s="11" t="s">
        <v>43</v>
      </c>
      <c r="AF32" s="12" t="s">
        <v>15</v>
      </c>
      <c r="AG32" s="13">
        <v>0</v>
      </c>
      <c r="AH32" s="13">
        <v>11</v>
      </c>
      <c r="AI32" s="13" t="s">
        <v>15</v>
      </c>
      <c r="AJ32" s="13">
        <v>2</v>
      </c>
      <c r="AK32" s="13">
        <v>1</v>
      </c>
      <c r="AL32" s="13">
        <v>26</v>
      </c>
      <c r="AM32" s="13" t="s">
        <v>15</v>
      </c>
      <c r="AN32" s="13">
        <v>5</v>
      </c>
      <c r="AO32" s="13">
        <v>116</v>
      </c>
      <c r="AP32" s="13">
        <v>15</v>
      </c>
      <c r="AQ32" s="14">
        <v>16</v>
      </c>
      <c r="AS32" s="11" t="s">
        <v>43</v>
      </c>
      <c r="AT32" s="12" t="s">
        <v>15</v>
      </c>
      <c r="AU32" s="13" t="s">
        <v>15</v>
      </c>
      <c r="AV32" s="13">
        <v>3</v>
      </c>
      <c r="AW32" s="13">
        <v>2</v>
      </c>
      <c r="AX32" s="13">
        <v>13</v>
      </c>
      <c r="AY32" s="13" t="s">
        <v>15</v>
      </c>
      <c r="AZ32" s="13" t="s">
        <v>15</v>
      </c>
      <c r="BA32" s="13" t="s">
        <v>15</v>
      </c>
      <c r="BB32" s="13">
        <v>11</v>
      </c>
      <c r="BC32" s="13">
        <v>0</v>
      </c>
      <c r="BD32" s="13">
        <v>5</v>
      </c>
      <c r="BE32" s="14" t="s">
        <v>15</v>
      </c>
      <c r="BG32" s="11" t="s">
        <v>43</v>
      </c>
      <c r="BH32" s="12">
        <v>2</v>
      </c>
      <c r="BI32" s="13"/>
      <c r="BJ32" s="13">
        <v>6</v>
      </c>
      <c r="BK32" s="13">
        <v>0</v>
      </c>
      <c r="BL32" s="13">
        <v>3</v>
      </c>
      <c r="BM32" s="13">
        <v>3</v>
      </c>
      <c r="BN32" s="13" t="s">
        <v>15</v>
      </c>
      <c r="BO32" s="13" t="s">
        <v>15</v>
      </c>
      <c r="BP32" s="13" t="s">
        <v>15</v>
      </c>
      <c r="BQ32" s="13">
        <v>2</v>
      </c>
      <c r="BR32" s="13">
        <v>13</v>
      </c>
      <c r="BS32" s="14">
        <v>5</v>
      </c>
    </row>
    <row r="33" spans="3:71" x14ac:dyDescent="0.25">
      <c r="C33" s="11" t="s">
        <v>44</v>
      </c>
      <c r="D33" s="12">
        <v>1</v>
      </c>
      <c r="E33" s="13"/>
      <c r="F33" s="13" t="s">
        <v>15</v>
      </c>
      <c r="G33" s="13">
        <v>1</v>
      </c>
      <c r="H33" s="13" t="s">
        <v>15</v>
      </c>
      <c r="I33" s="13" t="s">
        <v>15</v>
      </c>
      <c r="J33" s="13">
        <v>0</v>
      </c>
      <c r="K33" s="13" t="s">
        <v>15</v>
      </c>
      <c r="L33" s="13" t="s">
        <v>15</v>
      </c>
      <c r="M33" s="13">
        <v>0</v>
      </c>
      <c r="N33" s="13">
        <v>6</v>
      </c>
      <c r="O33" s="14">
        <v>0</v>
      </c>
      <c r="Q33" s="11" t="s">
        <v>44</v>
      </c>
      <c r="R33" s="12">
        <v>19</v>
      </c>
      <c r="S33" s="13"/>
      <c r="T33" s="13" t="s">
        <v>15</v>
      </c>
      <c r="U33" s="13" t="s">
        <v>15</v>
      </c>
      <c r="V33" s="13">
        <v>9</v>
      </c>
      <c r="W33" s="13">
        <v>3</v>
      </c>
      <c r="X33" s="13">
        <v>21</v>
      </c>
      <c r="Y33" s="13">
        <v>8</v>
      </c>
      <c r="Z33" s="13" t="s">
        <v>15</v>
      </c>
      <c r="AA33" s="13" t="s">
        <v>15</v>
      </c>
      <c r="AB33" s="13">
        <v>17</v>
      </c>
      <c r="AC33" s="14">
        <v>2</v>
      </c>
      <c r="AE33" s="11" t="s">
        <v>44</v>
      </c>
      <c r="AF33" s="12" t="s">
        <v>15</v>
      </c>
      <c r="AG33" s="13"/>
      <c r="AH33" s="13">
        <v>11</v>
      </c>
      <c r="AI33" s="13" t="s">
        <v>15</v>
      </c>
      <c r="AJ33" s="13">
        <v>2</v>
      </c>
      <c r="AK33" s="13">
        <v>1</v>
      </c>
      <c r="AL33" s="13">
        <v>16</v>
      </c>
      <c r="AM33" s="13" t="s">
        <v>15</v>
      </c>
      <c r="AN33" s="13">
        <v>4</v>
      </c>
      <c r="AO33" s="13">
        <v>1</v>
      </c>
      <c r="AP33" s="13">
        <v>15</v>
      </c>
      <c r="AQ33" s="14">
        <v>1</v>
      </c>
      <c r="AS33" s="11" t="s">
        <v>44</v>
      </c>
      <c r="AT33" s="12">
        <v>1</v>
      </c>
      <c r="AU33" s="13"/>
      <c r="AV33" s="13">
        <v>5</v>
      </c>
      <c r="AW33" s="13">
        <v>21</v>
      </c>
      <c r="AX33" s="13" t="s">
        <v>15</v>
      </c>
      <c r="AY33" s="13" t="s">
        <v>15</v>
      </c>
      <c r="AZ33" s="13">
        <v>9</v>
      </c>
      <c r="BA33" s="13" t="s">
        <v>15</v>
      </c>
      <c r="BB33" s="13" t="s">
        <v>15</v>
      </c>
      <c r="BC33" s="13">
        <v>12</v>
      </c>
      <c r="BD33" s="13" t="s">
        <v>15</v>
      </c>
      <c r="BE33" s="14">
        <v>5</v>
      </c>
      <c r="BG33" s="11" t="s">
        <v>44</v>
      </c>
      <c r="BH33" s="12">
        <v>18</v>
      </c>
      <c r="BI33" s="13"/>
      <c r="BJ33" s="13">
        <v>1</v>
      </c>
      <c r="BK33" s="13">
        <v>1</v>
      </c>
      <c r="BL33" s="13">
        <v>10</v>
      </c>
      <c r="BM33" s="13" t="s">
        <v>15</v>
      </c>
      <c r="BN33" s="13" t="s">
        <v>15</v>
      </c>
      <c r="BO33" s="13" t="s">
        <v>15</v>
      </c>
      <c r="BP33" s="13" t="s">
        <v>15</v>
      </c>
      <c r="BQ33" s="13">
        <v>9</v>
      </c>
      <c r="BR33" s="13">
        <v>0</v>
      </c>
      <c r="BS33" s="14" t="s">
        <v>15</v>
      </c>
    </row>
    <row r="34" spans="3:71" ht="17.25" thickBot="1" x14ac:dyDescent="0.3">
      <c r="C34" s="15" t="s">
        <v>45</v>
      </c>
      <c r="D34" s="16">
        <v>4</v>
      </c>
      <c r="E34" s="17"/>
      <c r="F34" s="17">
        <v>4</v>
      </c>
      <c r="G34" s="17"/>
      <c r="H34" s="17" t="s">
        <v>15</v>
      </c>
      <c r="I34" s="17"/>
      <c r="J34" s="17" t="s">
        <v>15</v>
      </c>
      <c r="K34" s="17">
        <v>37</v>
      </c>
      <c r="L34" s="17"/>
      <c r="M34" s="17" t="s">
        <v>15</v>
      </c>
      <c r="N34" s="17"/>
      <c r="O34" s="18">
        <v>0</v>
      </c>
      <c r="Q34" s="15" t="s">
        <v>45</v>
      </c>
      <c r="R34" s="16">
        <v>13</v>
      </c>
      <c r="S34" s="17"/>
      <c r="T34" s="17">
        <v>9</v>
      </c>
      <c r="U34" s="17"/>
      <c r="V34" s="17">
        <v>40</v>
      </c>
      <c r="W34" s="17"/>
      <c r="X34" s="17">
        <v>7</v>
      </c>
      <c r="Y34" s="17" t="s">
        <v>15</v>
      </c>
      <c r="Z34" s="17"/>
      <c r="AA34" s="17">
        <v>82</v>
      </c>
      <c r="AB34" s="17"/>
      <c r="AC34" s="18" t="s">
        <v>15</v>
      </c>
      <c r="AE34" s="15" t="s">
        <v>45</v>
      </c>
      <c r="AF34" s="16">
        <v>35</v>
      </c>
      <c r="AG34" s="17"/>
      <c r="AH34" s="17">
        <v>9</v>
      </c>
      <c r="AI34" s="17"/>
      <c r="AJ34" s="17" t="s">
        <v>15</v>
      </c>
      <c r="AK34" s="17"/>
      <c r="AL34" s="17" t="s">
        <v>15</v>
      </c>
      <c r="AM34" s="17" t="s">
        <v>15</v>
      </c>
      <c r="AN34" s="17"/>
      <c r="AO34" s="17">
        <v>9</v>
      </c>
      <c r="AP34" s="17"/>
      <c r="AQ34" s="18">
        <v>1</v>
      </c>
      <c r="AS34" s="15" t="s">
        <v>45</v>
      </c>
      <c r="AT34" s="16">
        <v>6</v>
      </c>
      <c r="AU34" s="17"/>
      <c r="AV34" s="17">
        <v>16</v>
      </c>
      <c r="AW34" s="17"/>
      <c r="AX34" s="17" t="s">
        <v>15</v>
      </c>
      <c r="AY34" s="17"/>
      <c r="AZ34" s="17">
        <v>0</v>
      </c>
      <c r="BA34" s="17" t="s">
        <v>15</v>
      </c>
      <c r="BB34" s="17"/>
      <c r="BC34" s="17">
        <v>3</v>
      </c>
      <c r="BD34" s="17"/>
      <c r="BE34" s="18">
        <v>8</v>
      </c>
      <c r="BG34" s="15" t="s">
        <v>45</v>
      </c>
      <c r="BH34" s="16">
        <v>23</v>
      </c>
      <c r="BI34" s="17"/>
      <c r="BJ34" s="17">
        <v>72</v>
      </c>
      <c r="BK34" s="17"/>
      <c r="BL34" s="17">
        <v>13</v>
      </c>
      <c r="BM34" s="17"/>
      <c r="BN34" s="17">
        <v>23</v>
      </c>
      <c r="BO34" s="17" t="s">
        <v>15</v>
      </c>
      <c r="BP34" s="17"/>
      <c r="BQ34" s="17" t="s">
        <v>15</v>
      </c>
      <c r="BR34" s="17"/>
      <c r="BS34" s="18">
        <v>0</v>
      </c>
    </row>
    <row r="35" spans="3:71" x14ac:dyDescent="0.25">
      <c r="C35" s="19" t="s">
        <v>46</v>
      </c>
      <c r="D35" s="20">
        <f>SUM(D4:D13)</f>
        <v>73</v>
      </c>
      <c r="E35" s="21">
        <f t="shared" ref="E35:O35" si="0">SUM(E4:E13)</f>
        <v>35</v>
      </c>
      <c r="F35" s="21">
        <f t="shared" si="0"/>
        <v>123</v>
      </c>
      <c r="G35" s="21">
        <f t="shared" si="0"/>
        <v>35</v>
      </c>
      <c r="H35" s="21">
        <f t="shared" si="0"/>
        <v>36</v>
      </c>
      <c r="I35" s="21">
        <f t="shared" si="0"/>
        <v>54</v>
      </c>
      <c r="J35" s="21">
        <f t="shared" si="0"/>
        <v>51</v>
      </c>
      <c r="K35" s="21">
        <f t="shared" si="0"/>
        <v>42</v>
      </c>
      <c r="L35" s="21">
        <f t="shared" si="0"/>
        <v>0</v>
      </c>
      <c r="M35" s="21">
        <f t="shared" si="0"/>
        <v>50</v>
      </c>
      <c r="N35" s="21">
        <f t="shared" si="0"/>
        <v>100</v>
      </c>
      <c r="O35" s="22">
        <f t="shared" si="0"/>
        <v>87</v>
      </c>
      <c r="Q35" s="19" t="s">
        <v>46</v>
      </c>
      <c r="R35" s="20">
        <f>SUM(R4:R13)</f>
        <v>141</v>
      </c>
      <c r="S35" s="21">
        <f t="shared" ref="S35:AC35" si="1">SUM(S4:S13)</f>
        <v>71</v>
      </c>
      <c r="T35" s="21">
        <f t="shared" si="1"/>
        <v>171</v>
      </c>
      <c r="U35" s="21">
        <f t="shared" si="1"/>
        <v>239</v>
      </c>
      <c r="V35" s="21">
        <f t="shared" si="1"/>
        <v>98</v>
      </c>
      <c r="W35" s="21">
        <f t="shared" si="1"/>
        <v>106</v>
      </c>
      <c r="X35" s="21">
        <f t="shared" si="1"/>
        <v>58</v>
      </c>
      <c r="Y35" s="21">
        <f t="shared" si="1"/>
        <v>70</v>
      </c>
      <c r="Z35" s="21">
        <f t="shared" si="1"/>
        <v>82</v>
      </c>
      <c r="AA35" s="21">
        <f t="shared" si="1"/>
        <v>136</v>
      </c>
      <c r="AB35" s="21">
        <f t="shared" si="1"/>
        <v>126</v>
      </c>
      <c r="AC35" s="22">
        <f t="shared" si="1"/>
        <v>173</v>
      </c>
      <c r="AE35" s="19" t="s">
        <v>46</v>
      </c>
      <c r="AF35" s="20">
        <f>SUM(AF4:AF13)</f>
        <v>103</v>
      </c>
      <c r="AG35" s="21">
        <f t="shared" ref="AG35:AQ35" si="2">SUM(AG4:AG13)</f>
        <v>178</v>
      </c>
      <c r="AH35" s="21">
        <f t="shared" si="2"/>
        <v>92</v>
      </c>
      <c r="AI35" s="21">
        <f t="shared" si="2"/>
        <v>50</v>
      </c>
      <c r="AJ35" s="21">
        <f t="shared" si="2"/>
        <v>68</v>
      </c>
      <c r="AK35" s="21">
        <f t="shared" si="2"/>
        <v>107</v>
      </c>
      <c r="AL35" s="21">
        <f t="shared" si="2"/>
        <v>131</v>
      </c>
      <c r="AM35" s="21">
        <f t="shared" si="2"/>
        <v>92</v>
      </c>
      <c r="AN35" s="21">
        <f t="shared" si="2"/>
        <v>20</v>
      </c>
      <c r="AO35" s="21">
        <f t="shared" si="2"/>
        <v>56</v>
      </c>
      <c r="AP35" s="21">
        <f t="shared" si="2"/>
        <v>83</v>
      </c>
      <c r="AQ35" s="22">
        <f t="shared" si="2"/>
        <v>102</v>
      </c>
      <c r="AS35" s="19" t="s">
        <v>46</v>
      </c>
      <c r="AT35" s="20">
        <f>SUM(AT4:AT13)</f>
        <v>62</v>
      </c>
      <c r="AU35" s="21">
        <f t="shared" ref="AU35:BE35" si="3">SUM(AU4:AU13)</f>
        <v>127</v>
      </c>
      <c r="AV35" s="21">
        <f t="shared" si="3"/>
        <v>97</v>
      </c>
      <c r="AW35" s="21">
        <f t="shared" si="3"/>
        <v>69</v>
      </c>
      <c r="AX35" s="21">
        <f t="shared" si="3"/>
        <v>62</v>
      </c>
      <c r="AY35" s="21">
        <f t="shared" si="3"/>
        <v>212</v>
      </c>
      <c r="AZ35" s="21">
        <f t="shared" si="3"/>
        <v>74</v>
      </c>
      <c r="BA35" s="21">
        <f t="shared" si="3"/>
        <v>175</v>
      </c>
      <c r="BB35" s="21">
        <f t="shared" si="3"/>
        <v>60</v>
      </c>
      <c r="BC35" s="21">
        <f t="shared" si="3"/>
        <v>132</v>
      </c>
      <c r="BD35" s="21">
        <f t="shared" si="3"/>
        <v>230</v>
      </c>
      <c r="BE35" s="22">
        <f t="shared" si="3"/>
        <v>85</v>
      </c>
      <c r="BG35" s="19" t="s">
        <v>46</v>
      </c>
      <c r="BH35" s="20">
        <f>SUM(BH4:BH13)</f>
        <v>19</v>
      </c>
      <c r="BI35" s="21">
        <f t="shared" ref="BI35:BS35" si="4">SUM(BI4:BI13)</f>
        <v>131</v>
      </c>
      <c r="BJ35" s="21">
        <f t="shared" si="4"/>
        <v>77</v>
      </c>
      <c r="BK35" s="21">
        <f t="shared" si="4"/>
        <v>74</v>
      </c>
      <c r="BL35" s="21">
        <f t="shared" si="4"/>
        <v>90</v>
      </c>
      <c r="BM35" s="21">
        <f t="shared" si="4"/>
        <v>133</v>
      </c>
      <c r="BN35" s="21">
        <f t="shared" si="4"/>
        <v>48</v>
      </c>
      <c r="BO35" s="21">
        <f t="shared" si="4"/>
        <v>123</v>
      </c>
      <c r="BP35" s="21">
        <f t="shared" si="4"/>
        <v>23</v>
      </c>
      <c r="BQ35" s="21">
        <f t="shared" si="4"/>
        <v>50</v>
      </c>
      <c r="BR35" s="21">
        <f t="shared" si="4"/>
        <v>125</v>
      </c>
      <c r="BS35" s="22">
        <f t="shared" si="4"/>
        <v>120</v>
      </c>
    </row>
    <row r="36" spans="3:71" x14ac:dyDescent="0.25">
      <c r="C36" s="23" t="s">
        <v>47</v>
      </c>
      <c r="D36" s="24">
        <f>SUM(D14:D23)</f>
        <v>47</v>
      </c>
      <c r="E36" s="25">
        <f t="shared" ref="E36:O36" si="5">SUM(E14:E23)</f>
        <v>81</v>
      </c>
      <c r="F36" s="25">
        <f t="shared" si="5"/>
        <v>30</v>
      </c>
      <c r="G36" s="25">
        <f t="shared" si="5"/>
        <v>39</v>
      </c>
      <c r="H36" s="25">
        <f t="shared" si="5"/>
        <v>13</v>
      </c>
      <c r="I36" s="25">
        <f t="shared" si="5"/>
        <v>83</v>
      </c>
      <c r="J36" s="25">
        <f t="shared" si="5"/>
        <v>10</v>
      </c>
      <c r="K36" s="25">
        <f t="shared" si="5"/>
        <v>104</v>
      </c>
      <c r="L36" s="25">
        <f t="shared" si="5"/>
        <v>144</v>
      </c>
      <c r="M36" s="25">
        <f t="shared" si="5"/>
        <v>41</v>
      </c>
      <c r="N36" s="25">
        <f t="shared" si="5"/>
        <v>134</v>
      </c>
      <c r="O36" s="26">
        <f t="shared" si="5"/>
        <v>157</v>
      </c>
      <c r="Q36" s="23" t="s">
        <v>47</v>
      </c>
      <c r="R36" s="24">
        <f>SUM(R14:R23)</f>
        <v>11</v>
      </c>
      <c r="S36" s="25">
        <f t="shared" ref="S36:AC36" si="6">SUM(S14:S23)</f>
        <v>118</v>
      </c>
      <c r="T36" s="25">
        <f t="shared" si="6"/>
        <v>78</v>
      </c>
      <c r="U36" s="25">
        <f t="shared" si="6"/>
        <v>17</v>
      </c>
      <c r="V36" s="25">
        <f t="shared" si="6"/>
        <v>114</v>
      </c>
      <c r="W36" s="25">
        <f t="shared" si="6"/>
        <v>188</v>
      </c>
      <c r="X36" s="25">
        <f t="shared" si="6"/>
        <v>75</v>
      </c>
      <c r="Y36" s="25">
        <f t="shared" si="6"/>
        <v>19</v>
      </c>
      <c r="Z36" s="25">
        <f t="shared" si="6"/>
        <v>20</v>
      </c>
      <c r="AA36" s="25">
        <f t="shared" si="6"/>
        <v>258</v>
      </c>
      <c r="AB36" s="25">
        <f t="shared" si="6"/>
        <v>82</v>
      </c>
      <c r="AC36" s="26">
        <f t="shared" si="6"/>
        <v>117</v>
      </c>
      <c r="AE36" s="23" t="s">
        <v>47</v>
      </c>
      <c r="AF36" s="24">
        <f>SUM(AF14:AF23)</f>
        <v>302</v>
      </c>
      <c r="AG36" s="25">
        <f t="shared" ref="AG36:AQ36" si="7">SUM(AG14:AG23)</f>
        <v>18</v>
      </c>
      <c r="AH36" s="25">
        <f t="shared" si="7"/>
        <v>38</v>
      </c>
      <c r="AI36" s="25">
        <f t="shared" si="7"/>
        <v>7</v>
      </c>
      <c r="AJ36" s="25">
        <f t="shared" si="7"/>
        <v>97</v>
      </c>
      <c r="AK36" s="25">
        <f t="shared" si="7"/>
        <v>121</v>
      </c>
      <c r="AL36" s="25">
        <f t="shared" si="7"/>
        <v>99</v>
      </c>
      <c r="AM36" s="25">
        <f t="shared" si="7"/>
        <v>32</v>
      </c>
      <c r="AN36" s="25">
        <f t="shared" si="7"/>
        <v>127</v>
      </c>
      <c r="AO36" s="25">
        <f t="shared" si="7"/>
        <v>93</v>
      </c>
      <c r="AP36" s="25">
        <f t="shared" si="7"/>
        <v>248</v>
      </c>
      <c r="AQ36" s="26">
        <f t="shared" si="7"/>
        <v>28</v>
      </c>
      <c r="AS36" s="23" t="s">
        <v>47</v>
      </c>
      <c r="AT36" s="24">
        <f>SUM(AT14:AT23)</f>
        <v>147</v>
      </c>
      <c r="AU36" s="25">
        <f t="shared" ref="AU36:BE36" si="8">SUM(AU14:AU23)</f>
        <v>122</v>
      </c>
      <c r="AV36" s="25">
        <f t="shared" si="8"/>
        <v>150</v>
      </c>
      <c r="AW36" s="25">
        <f t="shared" si="8"/>
        <v>55</v>
      </c>
      <c r="AX36" s="25">
        <f t="shared" si="8"/>
        <v>143</v>
      </c>
      <c r="AY36" s="25">
        <f t="shared" si="8"/>
        <v>57</v>
      </c>
      <c r="AZ36" s="25">
        <f t="shared" si="8"/>
        <v>37</v>
      </c>
      <c r="BA36" s="25">
        <f t="shared" si="8"/>
        <v>18</v>
      </c>
      <c r="BB36" s="25">
        <f t="shared" si="8"/>
        <v>57</v>
      </c>
      <c r="BC36" s="25">
        <f t="shared" si="8"/>
        <v>154</v>
      </c>
      <c r="BD36" s="25">
        <f t="shared" si="8"/>
        <v>95</v>
      </c>
      <c r="BE36" s="26">
        <f t="shared" si="8"/>
        <v>27</v>
      </c>
      <c r="BG36" s="23" t="s">
        <v>47</v>
      </c>
      <c r="BH36" s="24">
        <f>SUM(BH14:BH23)</f>
        <v>82</v>
      </c>
      <c r="BI36" s="25">
        <f t="shared" ref="BI36:BS36" si="9">SUM(BI14:BI23)</f>
        <v>15</v>
      </c>
      <c r="BJ36" s="25">
        <f t="shared" si="9"/>
        <v>52</v>
      </c>
      <c r="BK36" s="25">
        <f t="shared" si="9"/>
        <v>58</v>
      </c>
      <c r="BL36" s="25">
        <f t="shared" si="9"/>
        <v>84</v>
      </c>
      <c r="BM36" s="25">
        <f t="shared" si="9"/>
        <v>34</v>
      </c>
      <c r="BN36" s="25">
        <f t="shared" si="9"/>
        <v>47</v>
      </c>
      <c r="BO36" s="25">
        <f t="shared" si="9"/>
        <v>60</v>
      </c>
      <c r="BP36" s="25">
        <f t="shared" si="9"/>
        <v>24</v>
      </c>
      <c r="BQ36" s="25">
        <f t="shared" si="9"/>
        <v>21</v>
      </c>
      <c r="BR36" s="25">
        <f t="shared" si="9"/>
        <v>58</v>
      </c>
      <c r="BS36" s="26">
        <f t="shared" si="9"/>
        <v>66</v>
      </c>
    </row>
    <row r="37" spans="3:71" x14ac:dyDescent="0.25">
      <c r="C37" s="27" t="s">
        <v>48</v>
      </c>
      <c r="D37" s="28">
        <f>SUM(D24:D34)</f>
        <v>101</v>
      </c>
      <c r="E37" s="29">
        <f t="shared" ref="E37:O37" si="10">SUM(E24:E34)</f>
        <v>112</v>
      </c>
      <c r="F37" s="29">
        <f t="shared" si="10"/>
        <v>25</v>
      </c>
      <c r="G37" s="29">
        <f t="shared" si="10"/>
        <v>39</v>
      </c>
      <c r="H37" s="29">
        <f t="shared" si="10"/>
        <v>0</v>
      </c>
      <c r="I37" s="29">
        <f t="shared" si="10"/>
        <v>95</v>
      </c>
      <c r="J37" s="29">
        <f t="shared" si="10"/>
        <v>35</v>
      </c>
      <c r="K37" s="29">
        <f t="shared" si="10"/>
        <v>80</v>
      </c>
      <c r="L37" s="29">
        <f t="shared" si="10"/>
        <v>37</v>
      </c>
      <c r="M37" s="29">
        <f t="shared" si="10"/>
        <v>39</v>
      </c>
      <c r="N37" s="29">
        <f t="shared" si="10"/>
        <v>132</v>
      </c>
      <c r="O37" s="30">
        <f t="shared" si="10"/>
        <v>52</v>
      </c>
      <c r="Q37" s="27" t="s">
        <v>48</v>
      </c>
      <c r="R37" s="28">
        <f>SUM(R24:R34)</f>
        <v>88</v>
      </c>
      <c r="S37" s="29">
        <f t="shared" ref="S37:AC37" si="11">SUM(S24:S34)</f>
        <v>50</v>
      </c>
      <c r="T37" s="29">
        <f t="shared" si="11"/>
        <v>94</v>
      </c>
      <c r="U37" s="29">
        <f t="shared" si="11"/>
        <v>70</v>
      </c>
      <c r="V37" s="29">
        <f t="shared" si="11"/>
        <v>165</v>
      </c>
      <c r="W37" s="29">
        <f t="shared" si="11"/>
        <v>45</v>
      </c>
      <c r="X37" s="29">
        <f t="shared" si="11"/>
        <v>66</v>
      </c>
      <c r="Y37" s="29">
        <f t="shared" si="11"/>
        <v>48</v>
      </c>
      <c r="Z37" s="29">
        <f t="shared" si="11"/>
        <v>161</v>
      </c>
      <c r="AA37" s="29">
        <f t="shared" si="11"/>
        <v>202</v>
      </c>
      <c r="AB37" s="29">
        <f t="shared" si="11"/>
        <v>60</v>
      </c>
      <c r="AC37" s="30">
        <f t="shared" si="11"/>
        <v>84</v>
      </c>
      <c r="AE37" s="27" t="s">
        <v>48</v>
      </c>
      <c r="AF37" s="28">
        <f>SUM(AF24:AF34)</f>
        <v>96</v>
      </c>
      <c r="AG37" s="29">
        <f t="shared" ref="AG37:AQ37" si="12">SUM(AG24:AG34)</f>
        <v>92</v>
      </c>
      <c r="AH37" s="29">
        <f t="shared" si="12"/>
        <v>81</v>
      </c>
      <c r="AI37" s="29">
        <f t="shared" si="12"/>
        <v>16</v>
      </c>
      <c r="AJ37" s="29">
        <f t="shared" si="12"/>
        <v>107</v>
      </c>
      <c r="AK37" s="29">
        <f t="shared" si="12"/>
        <v>53</v>
      </c>
      <c r="AL37" s="29">
        <f t="shared" si="12"/>
        <v>58</v>
      </c>
      <c r="AM37" s="29">
        <f t="shared" si="12"/>
        <v>66</v>
      </c>
      <c r="AN37" s="29">
        <f t="shared" si="12"/>
        <v>33</v>
      </c>
      <c r="AO37" s="29">
        <f t="shared" si="12"/>
        <v>175</v>
      </c>
      <c r="AP37" s="29">
        <f t="shared" si="12"/>
        <v>147</v>
      </c>
      <c r="AQ37" s="30">
        <f t="shared" si="12"/>
        <v>69</v>
      </c>
      <c r="AS37" s="27" t="s">
        <v>48</v>
      </c>
      <c r="AT37" s="28">
        <f>SUM(AT24:AT34)</f>
        <v>38</v>
      </c>
      <c r="AU37" s="29">
        <f t="shared" ref="AU37:BE37" si="13">SUM(AU24:AU34)</f>
        <v>13</v>
      </c>
      <c r="AV37" s="29">
        <f t="shared" si="13"/>
        <v>97</v>
      </c>
      <c r="AW37" s="29">
        <f t="shared" si="13"/>
        <v>35</v>
      </c>
      <c r="AX37" s="29">
        <f t="shared" si="13"/>
        <v>44</v>
      </c>
      <c r="AY37" s="29">
        <f t="shared" si="13"/>
        <v>83</v>
      </c>
      <c r="AZ37" s="29">
        <f t="shared" si="13"/>
        <v>93</v>
      </c>
      <c r="BA37" s="29">
        <f t="shared" si="13"/>
        <v>54</v>
      </c>
      <c r="BB37" s="29">
        <f t="shared" si="13"/>
        <v>30</v>
      </c>
      <c r="BC37" s="29">
        <f t="shared" si="13"/>
        <v>44</v>
      </c>
      <c r="BD37" s="29">
        <f t="shared" si="13"/>
        <v>26</v>
      </c>
      <c r="BE37" s="30">
        <f t="shared" si="13"/>
        <v>19</v>
      </c>
      <c r="BG37" s="27" t="s">
        <v>48</v>
      </c>
      <c r="BH37" s="28">
        <f>SUM(BH24:BH34)</f>
        <v>103</v>
      </c>
      <c r="BI37" s="29">
        <f t="shared" ref="BI37:BS37" si="14">SUM(BI24:BI34)</f>
        <v>55</v>
      </c>
      <c r="BJ37" s="29">
        <f t="shared" si="14"/>
        <v>152</v>
      </c>
      <c r="BK37" s="29">
        <f t="shared" si="14"/>
        <v>37</v>
      </c>
      <c r="BL37" s="29">
        <f t="shared" si="14"/>
        <v>78</v>
      </c>
      <c r="BM37" s="29">
        <f t="shared" si="14"/>
        <v>5</v>
      </c>
      <c r="BN37" s="29">
        <f t="shared" si="14"/>
        <v>41</v>
      </c>
      <c r="BO37" s="29">
        <f t="shared" si="14"/>
        <v>59</v>
      </c>
      <c r="BP37" s="29">
        <f t="shared" si="14"/>
        <v>78</v>
      </c>
      <c r="BQ37" s="29">
        <f t="shared" si="14"/>
        <v>39</v>
      </c>
      <c r="BR37" s="29">
        <f t="shared" si="14"/>
        <v>15</v>
      </c>
      <c r="BS37" s="30">
        <f t="shared" si="14"/>
        <v>89</v>
      </c>
    </row>
    <row r="38" spans="3:71" x14ac:dyDescent="0.25">
      <c r="C38" s="19" t="s">
        <v>49</v>
      </c>
      <c r="D38" s="20">
        <f>COUNT(D4:D13)</f>
        <v>5</v>
      </c>
      <c r="E38" s="21">
        <f t="shared" ref="E38:O38" si="15">COUNT(E4:E13)</f>
        <v>6</v>
      </c>
      <c r="F38" s="21">
        <f t="shared" si="15"/>
        <v>9</v>
      </c>
      <c r="G38" s="21">
        <f t="shared" si="15"/>
        <v>5</v>
      </c>
      <c r="H38" s="21">
        <f t="shared" si="15"/>
        <v>4</v>
      </c>
      <c r="I38" s="21">
        <f t="shared" si="15"/>
        <v>8</v>
      </c>
      <c r="J38" s="21">
        <f t="shared" si="15"/>
        <v>4</v>
      </c>
      <c r="K38" s="21">
        <f t="shared" si="15"/>
        <v>4</v>
      </c>
      <c r="L38" s="21">
        <f t="shared" si="15"/>
        <v>0</v>
      </c>
      <c r="M38" s="21">
        <f t="shared" si="15"/>
        <v>4</v>
      </c>
      <c r="N38" s="21">
        <f t="shared" si="15"/>
        <v>6</v>
      </c>
      <c r="O38" s="22">
        <f t="shared" si="15"/>
        <v>7</v>
      </c>
      <c r="Q38" s="19" t="s">
        <v>49</v>
      </c>
      <c r="R38" s="20">
        <f>COUNT(R4:R13)</f>
        <v>8</v>
      </c>
      <c r="S38" s="21">
        <f t="shared" ref="S38:AC38" si="16">COUNT(S4:S13)</f>
        <v>7</v>
      </c>
      <c r="T38" s="21">
        <f t="shared" si="16"/>
        <v>8</v>
      </c>
      <c r="U38" s="21">
        <f t="shared" si="16"/>
        <v>10</v>
      </c>
      <c r="V38" s="21">
        <f t="shared" si="16"/>
        <v>9</v>
      </c>
      <c r="W38" s="21">
        <f t="shared" si="16"/>
        <v>8</v>
      </c>
      <c r="X38" s="21">
        <f t="shared" si="16"/>
        <v>8</v>
      </c>
      <c r="Y38" s="21">
        <f t="shared" si="16"/>
        <v>5</v>
      </c>
      <c r="Z38" s="21">
        <f t="shared" si="16"/>
        <v>6</v>
      </c>
      <c r="AA38" s="21">
        <f t="shared" si="16"/>
        <v>6</v>
      </c>
      <c r="AB38" s="21">
        <f t="shared" si="16"/>
        <v>9</v>
      </c>
      <c r="AC38" s="22">
        <f t="shared" si="16"/>
        <v>10</v>
      </c>
      <c r="AE38" s="19" t="s">
        <v>49</v>
      </c>
      <c r="AF38" s="20">
        <f>COUNT(AF4:AF13)</f>
        <v>8</v>
      </c>
      <c r="AG38" s="21">
        <f t="shared" ref="AG38:AQ38" si="17">COUNT(AG4:AG13)</f>
        <v>9</v>
      </c>
      <c r="AH38" s="21">
        <f t="shared" si="17"/>
        <v>8</v>
      </c>
      <c r="AI38" s="21">
        <f t="shared" si="17"/>
        <v>8</v>
      </c>
      <c r="AJ38" s="21">
        <f t="shared" si="17"/>
        <v>5</v>
      </c>
      <c r="AK38" s="21">
        <f t="shared" si="17"/>
        <v>5</v>
      </c>
      <c r="AL38" s="21">
        <f t="shared" si="17"/>
        <v>7</v>
      </c>
      <c r="AM38" s="21">
        <f t="shared" si="17"/>
        <v>6</v>
      </c>
      <c r="AN38" s="21">
        <f t="shared" si="17"/>
        <v>6</v>
      </c>
      <c r="AO38" s="21">
        <f t="shared" si="17"/>
        <v>6</v>
      </c>
      <c r="AP38" s="21">
        <f t="shared" si="17"/>
        <v>6</v>
      </c>
      <c r="AQ38" s="22">
        <f t="shared" si="17"/>
        <v>8</v>
      </c>
      <c r="AS38" s="19" t="s">
        <v>49</v>
      </c>
      <c r="AT38" s="20">
        <f>COUNT(AT4:AT13)</f>
        <v>7</v>
      </c>
      <c r="AU38" s="21">
        <f t="shared" ref="AU38:BE38" si="18">COUNT(AU4:AU13)</f>
        <v>9</v>
      </c>
      <c r="AV38" s="21">
        <f t="shared" si="18"/>
        <v>7</v>
      </c>
      <c r="AW38" s="21">
        <f t="shared" si="18"/>
        <v>7</v>
      </c>
      <c r="AX38" s="21">
        <f t="shared" si="18"/>
        <v>5</v>
      </c>
      <c r="AY38" s="21">
        <f t="shared" si="18"/>
        <v>4</v>
      </c>
      <c r="AZ38" s="21">
        <f t="shared" si="18"/>
        <v>4</v>
      </c>
      <c r="BA38" s="21">
        <f t="shared" si="18"/>
        <v>7</v>
      </c>
      <c r="BB38" s="21">
        <f t="shared" si="18"/>
        <v>6</v>
      </c>
      <c r="BC38" s="21">
        <f t="shared" si="18"/>
        <v>6</v>
      </c>
      <c r="BD38" s="21">
        <f t="shared" si="18"/>
        <v>9</v>
      </c>
      <c r="BE38" s="22">
        <f t="shared" si="18"/>
        <v>8</v>
      </c>
      <c r="BG38" s="19" t="s">
        <v>49</v>
      </c>
      <c r="BH38" s="20">
        <f>COUNT(BH4:BH13)</f>
        <v>3</v>
      </c>
      <c r="BI38" s="21">
        <f t="shared" ref="BI38:BS38" si="19">COUNT(BI4:BI13)</f>
        <v>7</v>
      </c>
      <c r="BJ38" s="21">
        <f t="shared" si="19"/>
        <v>6</v>
      </c>
      <c r="BK38" s="21">
        <f t="shared" si="19"/>
        <v>5</v>
      </c>
      <c r="BL38" s="21">
        <f t="shared" si="19"/>
        <v>5</v>
      </c>
      <c r="BM38" s="21">
        <f t="shared" si="19"/>
        <v>7</v>
      </c>
      <c r="BN38" s="21">
        <f t="shared" si="19"/>
        <v>4</v>
      </c>
      <c r="BO38" s="21">
        <f t="shared" si="19"/>
        <v>7</v>
      </c>
      <c r="BP38" s="21">
        <f t="shared" si="19"/>
        <v>4</v>
      </c>
      <c r="BQ38" s="21">
        <f t="shared" si="19"/>
        <v>5</v>
      </c>
      <c r="BR38" s="21">
        <f t="shared" si="19"/>
        <v>4</v>
      </c>
      <c r="BS38" s="22">
        <f t="shared" si="19"/>
        <v>8</v>
      </c>
    </row>
    <row r="39" spans="3:71" x14ac:dyDescent="0.25">
      <c r="C39" s="23" t="s">
        <v>50</v>
      </c>
      <c r="D39" s="24">
        <f>COUNT(D14:D23)</f>
        <v>10</v>
      </c>
      <c r="E39" s="25">
        <f t="shared" ref="E39:O39" si="20">COUNT(E14:E23)</f>
        <v>3</v>
      </c>
      <c r="F39" s="25">
        <f t="shared" si="20"/>
        <v>7</v>
      </c>
      <c r="G39" s="25">
        <f t="shared" si="20"/>
        <v>2</v>
      </c>
      <c r="H39" s="25">
        <f t="shared" si="20"/>
        <v>1</v>
      </c>
      <c r="I39" s="25">
        <f t="shared" si="20"/>
        <v>5</v>
      </c>
      <c r="J39" s="25">
        <f t="shared" si="20"/>
        <v>3</v>
      </c>
      <c r="K39" s="25">
        <f t="shared" si="20"/>
        <v>6</v>
      </c>
      <c r="L39" s="25">
        <f t="shared" si="20"/>
        <v>6</v>
      </c>
      <c r="M39" s="25">
        <f t="shared" si="20"/>
        <v>4</v>
      </c>
      <c r="N39" s="25">
        <f t="shared" si="20"/>
        <v>5</v>
      </c>
      <c r="O39" s="26">
        <f t="shared" si="20"/>
        <v>10</v>
      </c>
      <c r="Q39" s="23" t="s">
        <v>50</v>
      </c>
      <c r="R39" s="24">
        <f>COUNT(R14:R23)</f>
        <v>4</v>
      </c>
      <c r="S39" s="25">
        <f t="shared" ref="S39:AC39" si="21">COUNT(S14:S23)</f>
        <v>10</v>
      </c>
      <c r="T39" s="25">
        <f t="shared" si="21"/>
        <v>8</v>
      </c>
      <c r="U39" s="25">
        <f t="shared" si="21"/>
        <v>3</v>
      </c>
      <c r="V39" s="25">
        <f t="shared" si="21"/>
        <v>8</v>
      </c>
      <c r="W39" s="25">
        <f t="shared" si="21"/>
        <v>7</v>
      </c>
      <c r="X39" s="25">
        <f t="shared" si="21"/>
        <v>8</v>
      </c>
      <c r="Y39" s="25">
        <f t="shared" si="21"/>
        <v>7</v>
      </c>
      <c r="Z39" s="25">
        <f t="shared" si="21"/>
        <v>6</v>
      </c>
      <c r="AA39" s="25">
        <f t="shared" si="21"/>
        <v>8</v>
      </c>
      <c r="AB39" s="25">
        <f t="shared" si="21"/>
        <v>8</v>
      </c>
      <c r="AC39" s="26">
        <f t="shared" si="21"/>
        <v>8</v>
      </c>
      <c r="AE39" s="23" t="s">
        <v>50</v>
      </c>
      <c r="AF39" s="24">
        <f>COUNT(AF14:AF23)</f>
        <v>9</v>
      </c>
      <c r="AG39" s="25">
        <f t="shared" ref="AG39:AQ39" si="22">COUNT(AG14:AG23)</f>
        <v>9</v>
      </c>
      <c r="AH39" s="25">
        <f t="shared" si="22"/>
        <v>6</v>
      </c>
      <c r="AI39" s="25">
        <f t="shared" si="22"/>
        <v>5</v>
      </c>
      <c r="AJ39" s="25">
        <f t="shared" si="22"/>
        <v>5</v>
      </c>
      <c r="AK39" s="25">
        <f t="shared" si="22"/>
        <v>8</v>
      </c>
      <c r="AL39" s="25">
        <f t="shared" si="22"/>
        <v>6</v>
      </c>
      <c r="AM39" s="25">
        <f t="shared" si="22"/>
        <v>5</v>
      </c>
      <c r="AN39" s="25">
        <f t="shared" si="22"/>
        <v>7</v>
      </c>
      <c r="AO39" s="25">
        <f t="shared" si="22"/>
        <v>7</v>
      </c>
      <c r="AP39" s="25">
        <f t="shared" si="22"/>
        <v>7</v>
      </c>
      <c r="AQ39" s="26">
        <f t="shared" si="22"/>
        <v>4</v>
      </c>
      <c r="AS39" s="23" t="s">
        <v>50</v>
      </c>
      <c r="AT39" s="24">
        <f>COUNT(AT14:AT23)</f>
        <v>8</v>
      </c>
      <c r="AU39" s="25">
        <f t="shared" ref="AU39:BE39" si="23">COUNT(AU14:AU23)</f>
        <v>7</v>
      </c>
      <c r="AV39" s="25">
        <f t="shared" si="23"/>
        <v>8</v>
      </c>
      <c r="AW39" s="25">
        <f t="shared" si="23"/>
        <v>8</v>
      </c>
      <c r="AX39" s="25">
        <f t="shared" si="23"/>
        <v>7</v>
      </c>
      <c r="AY39" s="25">
        <f t="shared" si="23"/>
        <v>4</v>
      </c>
      <c r="AZ39" s="25">
        <f t="shared" si="23"/>
        <v>6</v>
      </c>
      <c r="BA39" s="25">
        <f t="shared" si="23"/>
        <v>3</v>
      </c>
      <c r="BB39" s="25">
        <f t="shared" si="23"/>
        <v>3</v>
      </c>
      <c r="BC39" s="25">
        <f t="shared" si="23"/>
        <v>6</v>
      </c>
      <c r="BD39" s="25">
        <f t="shared" si="23"/>
        <v>6</v>
      </c>
      <c r="BE39" s="26">
        <f t="shared" si="23"/>
        <v>7</v>
      </c>
      <c r="BG39" s="23" t="s">
        <v>50</v>
      </c>
      <c r="BH39" s="24">
        <f>COUNT(BH14:BH23)</f>
        <v>9</v>
      </c>
      <c r="BI39" s="25">
        <f t="shared" ref="BI39:BS39" si="24">COUNT(BI14:BI23)</f>
        <v>7</v>
      </c>
      <c r="BJ39" s="25">
        <f t="shared" si="24"/>
        <v>7</v>
      </c>
      <c r="BK39" s="25">
        <f t="shared" si="24"/>
        <v>3</v>
      </c>
      <c r="BL39" s="25">
        <f t="shared" si="24"/>
        <v>9</v>
      </c>
      <c r="BM39" s="25">
        <f t="shared" si="24"/>
        <v>1</v>
      </c>
      <c r="BN39" s="25">
        <f t="shared" si="24"/>
        <v>5</v>
      </c>
      <c r="BO39" s="25">
        <f t="shared" si="24"/>
        <v>5</v>
      </c>
      <c r="BP39" s="25">
        <f t="shared" si="24"/>
        <v>3</v>
      </c>
      <c r="BQ39" s="25">
        <f t="shared" si="24"/>
        <v>3</v>
      </c>
      <c r="BR39" s="25">
        <f t="shared" si="24"/>
        <v>5</v>
      </c>
      <c r="BS39" s="26">
        <f t="shared" si="24"/>
        <v>8</v>
      </c>
    </row>
    <row r="40" spans="3:71" x14ac:dyDescent="0.25">
      <c r="C40" s="31" t="s">
        <v>51</v>
      </c>
      <c r="D40" s="32">
        <f>COUNT(D24:D34)</f>
        <v>8</v>
      </c>
      <c r="E40" s="33">
        <f t="shared" ref="E40:O40" si="25">COUNT(E24:E34)</f>
        <v>5</v>
      </c>
      <c r="F40" s="33">
        <f t="shared" si="25"/>
        <v>6</v>
      </c>
      <c r="G40" s="33">
        <f t="shared" si="25"/>
        <v>8</v>
      </c>
      <c r="H40" s="33">
        <f t="shared" si="25"/>
        <v>2</v>
      </c>
      <c r="I40" s="33">
        <f t="shared" si="25"/>
        <v>7</v>
      </c>
      <c r="J40" s="33">
        <f t="shared" si="25"/>
        <v>6</v>
      </c>
      <c r="K40" s="33">
        <f t="shared" si="25"/>
        <v>5</v>
      </c>
      <c r="L40" s="33">
        <f t="shared" si="25"/>
        <v>6</v>
      </c>
      <c r="M40" s="33">
        <f t="shared" si="25"/>
        <v>7</v>
      </c>
      <c r="N40" s="33">
        <f t="shared" si="25"/>
        <v>8</v>
      </c>
      <c r="O40" s="34">
        <f t="shared" si="25"/>
        <v>8</v>
      </c>
      <c r="Q40" s="31" t="s">
        <v>51</v>
      </c>
      <c r="R40" s="32">
        <f>COUNT(R24:R34)</f>
        <v>9</v>
      </c>
      <c r="S40" s="33">
        <f t="shared" ref="S40:AC40" si="26">COUNT(S24:S34)</f>
        <v>7</v>
      </c>
      <c r="T40" s="33">
        <f t="shared" si="26"/>
        <v>10</v>
      </c>
      <c r="U40" s="33">
        <f t="shared" si="26"/>
        <v>4</v>
      </c>
      <c r="V40" s="33">
        <f t="shared" si="26"/>
        <v>8</v>
      </c>
      <c r="W40" s="33">
        <f t="shared" si="26"/>
        <v>5</v>
      </c>
      <c r="X40" s="33">
        <f t="shared" si="26"/>
        <v>6</v>
      </c>
      <c r="Y40" s="33">
        <f t="shared" si="26"/>
        <v>9</v>
      </c>
      <c r="Z40" s="33">
        <f t="shared" si="26"/>
        <v>9</v>
      </c>
      <c r="AA40" s="33">
        <f t="shared" si="26"/>
        <v>8</v>
      </c>
      <c r="AB40" s="33">
        <f t="shared" si="26"/>
        <v>7</v>
      </c>
      <c r="AC40" s="34">
        <f t="shared" si="26"/>
        <v>6</v>
      </c>
      <c r="AE40" s="31" t="s">
        <v>51</v>
      </c>
      <c r="AF40" s="32">
        <f>COUNT(AF24:AF34)</f>
        <v>8</v>
      </c>
      <c r="AG40" s="33">
        <f t="shared" ref="AG40:AQ40" si="27">COUNT(AG24:AG34)</f>
        <v>7</v>
      </c>
      <c r="AH40" s="33">
        <f t="shared" si="27"/>
        <v>7</v>
      </c>
      <c r="AI40" s="33">
        <f t="shared" si="27"/>
        <v>5</v>
      </c>
      <c r="AJ40" s="33">
        <f t="shared" si="27"/>
        <v>9</v>
      </c>
      <c r="AK40" s="33">
        <f t="shared" si="27"/>
        <v>6</v>
      </c>
      <c r="AL40" s="33">
        <f t="shared" si="27"/>
        <v>4</v>
      </c>
      <c r="AM40" s="33">
        <f t="shared" si="27"/>
        <v>5</v>
      </c>
      <c r="AN40" s="33">
        <f t="shared" si="27"/>
        <v>8</v>
      </c>
      <c r="AO40" s="33">
        <f t="shared" si="27"/>
        <v>10</v>
      </c>
      <c r="AP40" s="33">
        <f t="shared" si="27"/>
        <v>7</v>
      </c>
      <c r="AQ40" s="34">
        <f t="shared" si="27"/>
        <v>9</v>
      </c>
      <c r="AS40" s="31" t="s">
        <v>51</v>
      </c>
      <c r="AT40" s="32">
        <f>COUNT(AT24:AT34)</f>
        <v>6</v>
      </c>
      <c r="AU40" s="33">
        <f t="shared" ref="AU40:BE40" si="28">COUNT(AU24:AU34)</f>
        <v>2</v>
      </c>
      <c r="AV40" s="33">
        <f t="shared" si="28"/>
        <v>9</v>
      </c>
      <c r="AW40" s="33">
        <f t="shared" si="28"/>
        <v>4</v>
      </c>
      <c r="AX40" s="33">
        <f t="shared" si="28"/>
        <v>5</v>
      </c>
      <c r="AY40" s="33">
        <f t="shared" si="28"/>
        <v>5</v>
      </c>
      <c r="AZ40" s="33">
        <f t="shared" si="28"/>
        <v>9</v>
      </c>
      <c r="BA40" s="33">
        <f t="shared" si="28"/>
        <v>4</v>
      </c>
      <c r="BB40" s="33">
        <f t="shared" si="28"/>
        <v>5</v>
      </c>
      <c r="BC40" s="33">
        <f t="shared" si="28"/>
        <v>11</v>
      </c>
      <c r="BD40" s="33">
        <f t="shared" si="28"/>
        <v>8</v>
      </c>
      <c r="BE40" s="34">
        <f t="shared" si="28"/>
        <v>8</v>
      </c>
      <c r="BG40" s="31" t="s">
        <v>51</v>
      </c>
      <c r="BH40" s="32">
        <f>COUNT(BH24:BH34)</f>
        <v>9</v>
      </c>
      <c r="BI40" s="33">
        <f t="shared" ref="BI40:BS40" si="29">COUNT(BI24:BI34)</f>
        <v>7</v>
      </c>
      <c r="BJ40" s="33">
        <f t="shared" si="29"/>
        <v>7</v>
      </c>
      <c r="BK40" s="33">
        <f t="shared" si="29"/>
        <v>7</v>
      </c>
      <c r="BL40" s="33">
        <f t="shared" si="29"/>
        <v>10</v>
      </c>
      <c r="BM40" s="33">
        <f t="shared" si="29"/>
        <v>2</v>
      </c>
      <c r="BN40" s="33">
        <f t="shared" si="29"/>
        <v>2</v>
      </c>
      <c r="BO40" s="33">
        <f t="shared" si="29"/>
        <v>5</v>
      </c>
      <c r="BP40" s="33">
        <f t="shared" si="29"/>
        <v>2</v>
      </c>
      <c r="BQ40" s="33">
        <f t="shared" si="29"/>
        <v>4</v>
      </c>
      <c r="BR40" s="33">
        <f t="shared" si="29"/>
        <v>8</v>
      </c>
      <c r="BS40" s="34">
        <f t="shared" si="29"/>
        <v>9</v>
      </c>
    </row>
    <row r="41" spans="3:71" x14ac:dyDescent="0.25">
      <c r="C41" s="35" t="s">
        <v>52</v>
      </c>
      <c r="D41" s="36">
        <f>SUM(D4:D34)</f>
        <v>221</v>
      </c>
      <c r="E41" s="36">
        <f t="shared" ref="E41:O41" si="30">SUM(E4:E34)</f>
        <v>228</v>
      </c>
      <c r="F41" s="36">
        <f t="shared" si="30"/>
        <v>178</v>
      </c>
      <c r="G41" s="36">
        <f t="shared" si="30"/>
        <v>113</v>
      </c>
      <c r="H41" s="36">
        <f t="shared" si="30"/>
        <v>49</v>
      </c>
      <c r="I41" s="36">
        <f t="shared" si="30"/>
        <v>232</v>
      </c>
      <c r="J41" s="36">
        <f t="shared" si="30"/>
        <v>96</v>
      </c>
      <c r="K41" s="36">
        <f t="shared" si="30"/>
        <v>226</v>
      </c>
      <c r="L41" s="36">
        <f t="shared" si="30"/>
        <v>181</v>
      </c>
      <c r="M41" s="36">
        <f t="shared" si="30"/>
        <v>130</v>
      </c>
      <c r="N41" s="36">
        <f t="shared" si="30"/>
        <v>366</v>
      </c>
      <c r="O41" s="37">
        <f t="shared" si="30"/>
        <v>296</v>
      </c>
      <c r="Q41" s="35" t="s">
        <v>52</v>
      </c>
      <c r="R41" s="36">
        <f>SUM(R4:R34)</f>
        <v>240</v>
      </c>
      <c r="S41" s="36">
        <f t="shared" ref="S41:AC41" si="31">SUM(S4:S34)</f>
        <v>239</v>
      </c>
      <c r="T41" s="36">
        <f t="shared" si="31"/>
        <v>343</v>
      </c>
      <c r="U41" s="36">
        <f t="shared" si="31"/>
        <v>326</v>
      </c>
      <c r="V41" s="36">
        <f t="shared" si="31"/>
        <v>377</v>
      </c>
      <c r="W41" s="36">
        <f t="shared" si="31"/>
        <v>339</v>
      </c>
      <c r="X41" s="36">
        <f t="shared" si="31"/>
        <v>199</v>
      </c>
      <c r="Y41" s="36">
        <f t="shared" si="31"/>
        <v>137</v>
      </c>
      <c r="Z41" s="36">
        <f t="shared" si="31"/>
        <v>263</v>
      </c>
      <c r="AA41" s="36">
        <f t="shared" si="31"/>
        <v>596</v>
      </c>
      <c r="AB41" s="36">
        <f t="shared" si="31"/>
        <v>268</v>
      </c>
      <c r="AC41" s="37">
        <f t="shared" si="31"/>
        <v>374</v>
      </c>
      <c r="AE41" s="35" t="s">
        <v>52</v>
      </c>
      <c r="AF41" s="36">
        <f>SUM(AF4:AF34)</f>
        <v>501</v>
      </c>
      <c r="AG41" s="36">
        <f t="shared" ref="AG41:AQ41" si="32">SUM(AG4:AG34)</f>
        <v>288</v>
      </c>
      <c r="AH41" s="36">
        <f t="shared" si="32"/>
        <v>211</v>
      </c>
      <c r="AI41" s="36">
        <f t="shared" si="32"/>
        <v>73</v>
      </c>
      <c r="AJ41" s="36">
        <f t="shared" si="32"/>
        <v>272</v>
      </c>
      <c r="AK41" s="36">
        <f t="shared" si="32"/>
        <v>281</v>
      </c>
      <c r="AL41" s="36">
        <f t="shared" si="32"/>
        <v>288</v>
      </c>
      <c r="AM41" s="36">
        <f t="shared" si="32"/>
        <v>190</v>
      </c>
      <c r="AN41" s="36">
        <f t="shared" si="32"/>
        <v>180</v>
      </c>
      <c r="AO41" s="36">
        <f t="shared" si="32"/>
        <v>324</v>
      </c>
      <c r="AP41" s="36">
        <f t="shared" si="32"/>
        <v>478</v>
      </c>
      <c r="AQ41" s="37">
        <f t="shared" si="32"/>
        <v>199</v>
      </c>
      <c r="AS41" s="35" t="s">
        <v>52</v>
      </c>
      <c r="AT41" s="36">
        <f>SUM(AT4:AT34)</f>
        <v>247</v>
      </c>
      <c r="AU41" s="36">
        <f t="shared" ref="AU41:BE41" si="33">SUM(AU4:AU34)</f>
        <v>262</v>
      </c>
      <c r="AV41" s="36">
        <f t="shared" si="33"/>
        <v>344</v>
      </c>
      <c r="AW41" s="36">
        <f t="shared" si="33"/>
        <v>159</v>
      </c>
      <c r="AX41" s="36">
        <f t="shared" si="33"/>
        <v>249</v>
      </c>
      <c r="AY41" s="36">
        <f t="shared" si="33"/>
        <v>352</v>
      </c>
      <c r="AZ41" s="36">
        <f t="shared" si="33"/>
        <v>204</v>
      </c>
      <c r="BA41" s="36">
        <f t="shared" si="33"/>
        <v>247</v>
      </c>
      <c r="BB41" s="36">
        <f t="shared" si="33"/>
        <v>147</v>
      </c>
      <c r="BC41" s="36">
        <f t="shared" si="33"/>
        <v>330</v>
      </c>
      <c r="BD41" s="36">
        <f t="shared" si="33"/>
        <v>351</v>
      </c>
      <c r="BE41" s="37">
        <f t="shared" si="33"/>
        <v>131</v>
      </c>
      <c r="BG41" s="35" t="s">
        <v>52</v>
      </c>
      <c r="BH41" s="36">
        <f>SUM(BH4:BH34)</f>
        <v>204</v>
      </c>
      <c r="BI41" s="36">
        <f t="shared" ref="BI41:BS41" si="34">SUM(BI4:BI34)</f>
        <v>201</v>
      </c>
      <c r="BJ41" s="36">
        <f t="shared" si="34"/>
        <v>281</v>
      </c>
      <c r="BK41" s="36">
        <f t="shared" si="34"/>
        <v>169</v>
      </c>
      <c r="BL41" s="36">
        <f t="shared" si="34"/>
        <v>252</v>
      </c>
      <c r="BM41" s="36">
        <f t="shared" si="34"/>
        <v>172</v>
      </c>
      <c r="BN41" s="36">
        <f t="shared" si="34"/>
        <v>136</v>
      </c>
      <c r="BO41" s="36">
        <f t="shared" si="34"/>
        <v>242</v>
      </c>
      <c r="BP41" s="36">
        <f t="shared" si="34"/>
        <v>125</v>
      </c>
      <c r="BQ41" s="36">
        <f t="shared" si="34"/>
        <v>110</v>
      </c>
      <c r="BR41" s="36">
        <f t="shared" si="34"/>
        <v>198</v>
      </c>
      <c r="BS41" s="37">
        <f t="shared" si="34"/>
        <v>275</v>
      </c>
    </row>
    <row r="42" spans="3:71" x14ac:dyDescent="0.25">
      <c r="C42" s="38" t="s">
        <v>53</v>
      </c>
      <c r="D42" s="29">
        <f>COUNT(D4:D34)</f>
        <v>23</v>
      </c>
      <c r="E42" s="29">
        <f t="shared" ref="E42:O42" si="35">COUNT(E4:E34)</f>
        <v>14</v>
      </c>
      <c r="F42" s="29">
        <f t="shared" si="35"/>
        <v>22</v>
      </c>
      <c r="G42" s="29">
        <f t="shared" si="35"/>
        <v>15</v>
      </c>
      <c r="H42" s="29">
        <f t="shared" si="35"/>
        <v>7</v>
      </c>
      <c r="I42" s="29">
        <f t="shared" si="35"/>
        <v>20</v>
      </c>
      <c r="J42" s="29">
        <f t="shared" si="35"/>
        <v>13</v>
      </c>
      <c r="K42" s="29">
        <f t="shared" si="35"/>
        <v>15</v>
      </c>
      <c r="L42" s="29">
        <f t="shared" si="35"/>
        <v>12</v>
      </c>
      <c r="M42" s="29">
        <f t="shared" si="35"/>
        <v>15</v>
      </c>
      <c r="N42" s="29">
        <f t="shared" si="35"/>
        <v>19</v>
      </c>
      <c r="O42" s="30">
        <f t="shared" si="35"/>
        <v>25</v>
      </c>
      <c r="Q42" s="38" t="s">
        <v>53</v>
      </c>
      <c r="R42" s="29">
        <f>COUNT(R4:R34)</f>
        <v>21</v>
      </c>
      <c r="S42" s="29">
        <f t="shared" ref="S42:AC42" si="36">COUNT(S4:S34)</f>
        <v>24</v>
      </c>
      <c r="T42" s="29">
        <f t="shared" si="36"/>
        <v>26</v>
      </c>
      <c r="U42" s="29">
        <f t="shared" si="36"/>
        <v>17</v>
      </c>
      <c r="V42" s="29">
        <f t="shared" si="36"/>
        <v>25</v>
      </c>
      <c r="W42" s="29">
        <f t="shared" si="36"/>
        <v>20</v>
      </c>
      <c r="X42" s="29">
        <f t="shared" si="36"/>
        <v>22</v>
      </c>
      <c r="Y42" s="29">
        <f t="shared" si="36"/>
        <v>21</v>
      </c>
      <c r="Z42" s="29">
        <f t="shared" si="36"/>
        <v>21</v>
      </c>
      <c r="AA42" s="29">
        <f t="shared" si="36"/>
        <v>22</v>
      </c>
      <c r="AB42" s="29">
        <f t="shared" si="36"/>
        <v>24</v>
      </c>
      <c r="AC42" s="30">
        <f t="shared" si="36"/>
        <v>24</v>
      </c>
      <c r="AE42" s="38" t="s">
        <v>53</v>
      </c>
      <c r="AF42" s="29">
        <f>COUNT(AF4:AF34)</f>
        <v>25</v>
      </c>
      <c r="AG42" s="29">
        <f t="shared" ref="AG42:AQ42" si="37">COUNT(AG4:AG34)</f>
        <v>25</v>
      </c>
      <c r="AH42" s="29">
        <f t="shared" si="37"/>
        <v>21</v>
      </c>
      <c r="AI42" s="29">
        <f t="shared" si="37"/>
        <v>18</v>
      </c>
      <c r="AJ42" s="29">
        <f t="shared" si="37"/>
        <v>19</v>
      </c>
      <c r="AK42" s="29">
        <f t="shared" si="37"/>
        <v>19</v>
      </c>
      <c r="AL42" s="29">
        <f t="shared" si="37"/>
        <v>17</v>
      </c>
      <c r="AM42" s="29">
        <f t="shared" si="37"/>
        <v>16</v>
      </c>
      <c r="AN42" s="29">
        <f t="shared" si="37"/>
        <v>21</v>
      </c>
      <c r="AO42" s="29">
        <f t="shared" si="37"/>
        <v>23</v>
      </c>
      <c r="AP42" s="29">
        <f t="shared" si="37"/>
        <v>20</v>
      </c>
      <c r="AQ42" s="30">
        <f t="shared" si="37"/>
        <v>21</v>
      </c>
      <c r="AS42" s="38" t="s">
        <v>53</v>
      </c>
      <c r="AT42" s="29">
        <f>COUNT(AT4:AT34)</f>
        <v>21</v>
      </c>
      <c r="AU42" s="29">
        <f t="shared" ref="AU42:BE42" si="38">COUNT(AU4:AU34)</f>
        <v>18</v>
      </c>
      <c r="AV42" s="29">
        <f t="shared" si="38"/>
        <v>24</v>
      </c>
      <c r="AW42" s="29">
        <f t="shared" si="38"/>
        <v>19</v>
      </c>
      <c r="AX42" s="29">
        <f t="shared" si="38"/>
        <v>17</v>
      </c>
      <c r="AY42" s="29">
        <f t="shared" si="38"/>
        <v>13</v>
      </c>
      <c r="AZ42" s="29">
        <f t="shared" si="38"/>
        <v>19</v>
      </c>
      <c r="BA42" s="29">
        <f t="shared" si="38"/>
        <v>14</v>
      </c>
      <c r="BB42" s="29">
        <f t="shared" si="38"/>
        <v>14</v>
      </c>
      <c r="BC42" s="29">
        <f t="shared" si="38"/>
        <v>23</v>
      </c>
      <c r="BD42" s="29">
        <f t="shared" si="38"/>
        <v>23</v>
      </c>
      <c r="BE42" s="30">
        <f t="shared" si="38"/>
        <v>23</v>
      </c>
      <c r="BG42" s="38" t="s">
        <v>53</v>
      </c>
      <c r="BH42" s="29">
        <f>COUNT(BH4:BH34)</f>
        <v>21</v>
      </c>
      <c r="BI42" s="29">
        <f t="shared" ref="BI42:BS42" si="39">COUNT(BI4:BI34)</f>
        <v>21</v>
      </c>
      <c r="BJ42" s="29">
        <f t="shared" si="39"/>
        <v>20</v>
      </c>
      <c r="BK42" s="29">
        <f t="shared" si="39"/>
        <v>15</v>
      </c>
      <c r="BL42" s="29">
        <f t="shared" si="39"/>
        <v>24</v>
      </c>
      <c r="BM42" s="29">
        <f t="shared" si="39"/>
        <v>10</v>
      </c>
      <c r="BN42" s="29">
        <f t="shared" si="39"/>
        <v>11</v>
      </c>
      <c r="BO42" s="29">
        <f t="shared" si="39"/>
        <v>17</v>
      </c>
      <c r="BP42" s="29">
        <f t="shared" si="39"/>
        <v>9</v>
      </c>
      <c r="BQ42" s="29">
        <f t="shared" si="39"/>
        <v>12</v>
      </c>
      <c r="BR42" s="29">
        <f t="shared" si="39"/>
        <v>17</v>
      </c>
      <c r="BS42" s="30">
        <f t="shared" si="39"/>
        <v>25</v>
      </c>
    </row>
    <row r="43" spans="3:71" x14ac:dyDescent="0.25">
      <c r="C43" s="39" t="s">
        <v>54</v>
      </c>
      <c r="D43" s="40">
        <f>MAX(D4:D34)</f>
        <v>32</v>
      </c>
      <c r="E43" s="41">
        <f t="shared" ref="E43:O43" si="40">MAX(E4:E34)</f>
        <v>70</v>
      </c>
      <c r="F43" s="41">
        <f t="shared" si="40"/>
        <v>46</v>
      </c>
      <c r="G43" s="41">
        <f t="shared" si="40"/>
        <v>28</v>
      </c>
      <c r="H43" s="41">
        <f t="shared" si="40"/>
        <v>26</v>
      </c>
      <c r="I43" s="41">
        <f t="shared" si="40"/>
        <v>56</v>
      </c>
      <c r="J43" s="41">
        <f t="shared" si="40"/>
        <v>23</v>
      </c>
      <c r="K43" s="41">
        <f t="shared" si="40"/>
        <v>60</v>
      </c>
      <c r="L43" s="41">
        <f t="shared" si="40"/>
        <v>78</v>
      </c>
      <c r="M43" s="41">
        <f t="shared" si="40"/>
        <v>45</v>
      </c>
      <c r="N43" s="41">
        <f t="shared" si="40"/>
        <v>60</v>
      </c>
      <c r="O43" s="42">
        <f t="shared" si="40"/>
        <v>65</v>
      </c>
      <c r="Q43" s="39" t="s">
        <v>54</v>
      </c>
      <c r="R43" s="41">
        <f>MAX(R4:R34)</f>
        <v>70</v>
      </c>
      <c r="S43" s="41">
        <f t="shared" ref="S43:AC43" si="41">MAX(S4:S34)</f>
        <v>72</v>
      </c>
      <c r="T43" s="41">
        <f t="shared" si="41"/>
        <v>52</v>
      </c>
      <c r="U43" s="41">
        <f t="shared" si="41"/>
        <v>83</v>
      </c>
      <c r="V43" s="41">
        <f t="shared" si="41"/>
        <v>86</v>
      </c>
      <c r="W43" s="41">
        <f t="shared" si="41"/>
        <v>58</v>
      </c>
      <c r="X43" s="41">
        <f t="shared" si="41"/>
        <v>40</v>
      </c>
      <c r="Y43" s="41">
        <f t="shared" si="41"/>
        <v>39</v>
      </c>
      <c r="Z43" s="41">
        <f t="shared" si="41"/>
        <v>66</v>
      </c>
      <c r="AA43" s="41">
        <f t="shared" si="41"/>
        <v>92</v>
      </c>
      <c r="AB43" s="41">
        <f t="shared" si="41"/>
        <v>29</v>
      </c>
      <c r="AC43" s="42">
        <f t="shared" si="41"/>
        <v>56</v>
      </c>
      <c r="AE43" s="39" t="s">
        <v>54</v>
      </c>
      <c r="AF43" s="41">
        <f>MAX(AF4:AF34)</f>
        <v>97</v>
      </c>
      <c r="AG43" s="41">
        <f t="shared" ref="AG43:AQ43" si="42">MAX(AG4:AG34)</f>
        <v>71</v>
      </c>
      <c r="AH43" s="41">
        <f t="shared" si="42"/>
        <v>37</v>
      </c>
      <c r="AI43" s="41">
        <f t="shared" si="42"/>
        <v>25</v>
      </c>
      <c r="AJ43" s="41">
        <f t="shared" si="42"/>
        <v>96</v>
      </c>
      <c r="AK43" s="41">
        <f t="shared" si="42"/>
        <v>78</v>
      </c>
      <c r="AL43" s="41">
        <f t="shared" si="42"/>
        <v>43</v>
      </c>
      <c r="AM43" s="41">
        <f t="shared" si="42"/>
        <v>36</v>
      </c>
      <c r="AN43" s="41">
        <f t="shared" si="42"/>
        <v>77</v>
      </c>
      <c r="AO43" s="41">
        <f t="shared" si="42"/>
        <v>116</v>
      </c>
      <c r="AP43" s="41">
        <f t="shared" si="42"/>
        <v>78</v>
      </c>
      <c r="AQ43" s="42">
        <f t="shared" si="42"/>
        <v>47</v>
      </c>
      <c r="AS43" s="39" t="s">
        <v>54</v>
      </c>
      <c r="AT43" s="41">
        <f>MAX(AT4:AT34)</f>
        <v>70</v>
      </c>
      <c r="AU43" s="41">
        <f t="shared" ref="AU43:BE43" si="43">MAX(AU4:AU34)</f>
        <v>52</v>
      </c>
      <c r="AV43" s="41">
        <f t="shared" si="43"/>
        <v>66</v>
      </c>
      <c r="AW43" s="41">
        <f t="shared" si="43"/>
        <v>31</v>
      </c>
      <c r="AX43" s="41">
        <f t="shared" si="43"/>
        <v>48</v>
      </c>
      <c r="AY43" s="41">
        <f t="shared" si="43"/>
        <v>68</v>
      </c>
      <c r="AZ43" s="41">
        <f t="shared" si="43"/>
        <v>45</v>
      </c>
      <c r="BA43" s="41">
        <f t="shared" si="43"/>
        <v>70</v>
      </c>
      <c r="BB43" s="41">
        <f t="shared" si="43"/>
        <v>47</v>
      </c>
      <c r="BC43" s="41">
        <f t="shared" si="43"/>
        <v>75</v>
      </c>
      <c r="BD43" s="41">
        <f t="shared" si="43"/>
        <v>71</v>
      </c>
      <c r="BE43" s="42">
        <f t="shared" si="43"/>
        <v>36</v>
      </c>
      <c r="BG43" s="39" t="s">
        <v>54</v>
      </c>
      <c r="BH43" s="41">
        <f>MAX(BH4:BH34)</f>
        <v>39</v>
      </c>
      <c r="BI43" s="41">
        <f t="shared" ref="BI43:BS43" si="44">MAX(BI4:BI34)</f>
        <v>40</v>
      </c>
      <c r="BJ43" s="41">
        <f t="shared" si="44"/>
        <v>72</v>
      </c>
      <c r="BK43" s="41">
        <f t="shared" si="44"/>
        <v>49</v>
      </c>
      <c r="BL43" s="41">
        <f t="shared" si="44"/>
        <v>53</v>
      </c>
      <c r="BM43" s="41">
        <f t="shared" si="44"/>
        <v>59</v>
      </c>
      <c r="BN43" s="41">
        <f t="shared" si="44"/>
        <v>39</v>
      </c>
      <c r="BO43" s="41">
        <f t="shared" si="44"/>
        <v>43</v>
      </c>
      <c r="BP43" s="41">
        <f t="shared" si="44"/>
        <v>78</v>
      </c>
      <c r="BQ43" s="41">
        <f t="shared" si="44"/>
        <v>28</v>
      </c>
      <c r="BR43" s="41">
        <f t="shared" si="44"/>
        <v>101</v>
      </c>
      <c r="BS43" s="42">
        <f t="shared" si="44"/>
        <v>39</v>
      </c>
    </row>
    <row r="44" spans="3:71" ht="17.25" thickBot="1" x14ac:dyDescent="0.3">
      <c r="C44" s="43" t="s">
        <v>1</v>
      </c>
      <c r="D44" s="44">
        <v>28</v>
      </c>
      <c r="E44" s="45">
        <v>18</v>
      </c>
      <c r="F44" s="45">
        <v>2</v>
      </c>
      <c r="G44" s="45">
        <v>5</v>
      </c>
      <c r="H44" s="45">
        <v>21</v>
      </c>
      <c r="I44" s="45">
        <v>23</v>
      </c>
      <c r="J44" s="45">
        <v>19</v>
      </c>
      <c r="K44" s="45">
        <v>21</v>
      </c>
      <c r="L44" s="45">
        <v>26</v>
      </c>
      <c r="M44" s="45">
        <v>7</v>
      </c>
      <c r="N44" s="45">
        <v>25</v>
      </c>
      <c r="O44" s="46">
        <v>16</v>
      </c>
      <c r="Q44" s="43" t="s">
        <v>1</v>
      </c>
      <c r="R44" s="45">
        <v>5</v>
      </c>
      <c r="S44" s="45">
        <v>18</v>
      </c>
      <c r="T44" s="45">
        <v>10</v>
      </c>
      <c r="U44" s="45">
        <v>5</v>
      </c>
      <c r="V44" s="45">
        <v>26</v>
      </c>
      <c r="W44" s="45">
        <v>20</v>
      </c>
      <c r="X44" s="45">
        <v>9</v>
      </c>
      <c r="Y44" s="45">
        <v>2</v>
      </c>
      <c r="Z44" s="45">
        <v>26</v>
      </c>
      <c r="AA44" s="45">
        <v>15</v>
      </c>
      <c r="AB44" s="45">
        <v>20</v>
      </c>
      <c r="AC44" s="46">
        <v>20</v>
      </c>
      <c r="AE44" s="43" t="s">
        <v>1</v>
      </c>
      <c r="AF44" s="45">
        <v>29</v>
      </c>
      <c r="AG44" s="45">
        <v>15</v>
      </c>
      <c r="AH44" s="45">
        <v>12</v>
      </c>
      <c r="AI44" s="45">
        <v>17</v>
      </c>
      <c r="AJ44" s="45">
        <v>19</v>
      </c>
      <c r="AK44" s="45">
        <v>30</v>
      </c>
      <c r="AL44" s="45">
        <v>27</v>
      </c>
      <c r="AM44" s="45">
        <v>15</v>
      </c>
      <c r="AN44" s="45">
        <v>4</v>
      </c>
      <c r="AO44" s="45">
        <v>23</v>
      </c>
      <c r="AP44" s="45">
        <v>26</v>
      </c>
      <c r="AQ44" s="46">
        <v>28</v>
      </c>
      <c r="AS44" s="43" t="s">
        <v>1</v>
      </c>
      <c r="AT44" s="45">
        <v>20</v>
      </c>
      <c r="AU44" s="45">
        <v>4</v>
      </c>
      <c r="AV44" s="45">
        <v>10</v>
      </c>
      <c r="AW44" s="45">
        <v>5</v>
      </c>
      <c r="AX44" s="45">
        <v>18</v>
      </c>
      <c r="AY44" s="45">
        <v>7</v>
      </c>
      <c r="AZ44" s="45">
        <v>5</v>
      </c>
      <c r="BA44" s="45">
        <v>10</v>
      </c>
      <c r="BB44" s="45">
        <v>12</v>
      </c>
      <c r="BC44" s="45">
        <v>11</v>
      </c>
      <c r="BD44" s="45">
        <v>3</v>
      </c>
      <c r="BE44" s="46">
        <v>5</v>
      </c>
      <c r="BG44" s="43" t="s">
        <v>1</v>
      </c>
      <c r="BH44" s="45">
        <v>14</v>
      </c>
      <c r="BI44" s="45">
        <v>2</v>
      </c>
      <c r="BJ44" s="45">
        <v>31</v>
      </c>
      <c r="BK44" s="45">
        <v>20</v>
      </c>
      <c r="BL44" s="45">
        <v>2</v>
      </c>
      <c r="BM44" s="45">
        <v>4</v>
      </c>
      <c r="BN44" s="45">
        <v>17</v>
      </c>
      <c r="BO44" s="45">
        <v>8</v>
      </c>
      <c r="BP44" s="45">
        <v>24</v>
      </c>
      <c r="BQ44" s="45">
        <v>6</v>
      </c>
      <c r="BR44" s="45">
        <v>9</v>
      </c>
      <c r="BS44" s="46">
        <v>27</v>
      </c>
    </row>
    <row r="45" spans="3:71" x14ac:dyDescent="0.25">
      <c r="C45" s="47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Q45" s="47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E45" s="47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S45" s="4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G45" s="47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</row>
    <row r="46" spans="3:71" x14ac:dyDescent="0.25">
      <c r="C46" s="47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Q46" s="47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E46" s="47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S46" s="4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G46" s="47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</row>
    <row r="47" spans="3:71" ht="17.25" thickBot="1" x14ac:dyDescent="0.3">
      <c r="C47" s="108" t="s">
        <v>0</v>
      </c>
      <c r="D47" s="108"/>
      <c r="E47" s="1">
        <f>BI2+1</f>
        <v>1992</v>
      </c>
      <c r="F47" s="1"/>
      <c r="G47" s="1"/>
      <c r="H47" s="1"/>
      <c r="I47" s="1"/>
      <c r="J47" s="1"/>
      <c r="K47" s="1"/>
      <c r="L47" s="1"/>
      <c r="M47" s="1"/>
      <c r="N47" s="1"/>
      <c r="O47" s="1"/>
      <c r="Q47" s="108" t="s">
        <v>0</v>
      </c>
      <c r="R47" s="108"/>
      <c r="S47" s="1">
        <f>E47+1</f>
        <v>1993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E47" s="108" t="s">
        <v>0</v>
      </c>
      <c r="AF47" s="108"/>
      <c r="AG47" s="1">
        <f>S47+1</f>
        <v>1994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S47" s="108" t="s">
        <v>0</v>
      </c>
      <c r="AT47" s="108"/>
      <c r="AU47" s="1">
        <f>AG47+1</f>
        <v>1995</v>
      </c>
      <c r="AV47" s="1"/>
      <c r="AW47" s="1"/>
      <c r="AX47" s="1"/>
      <c r="AY47" s="1"/>
      <c r="AZ47" s="1"/>
      <c r="BA47" s="1"/>
      <c r="BB47" s="1"/>
      <c r="BC47" s="1"/>
      <c r="BD47" s="1"/>
      <c r="BE47" s="1"/>
      <c r="BG47" s="108" t="s">
        <v>0</v>
      </c>
      <c r="BH47" s="108"/>
      <c r="BI47" s="1">
        <f>AU47+1</f>
        <v>1996</v>
      </c>
      <c r="BJ47" s="1"/>
      <c r="BK47" s="1"/>
      <c r="BL47" s="1"/>
      <c r="BM47" s="1"/>
      <c r="BN47" s="1"/>
      <c r="BO47" s="1"/>
      <c r="BP47" s="1"/>
      <c r="BQ47" s="1"/>
      <c r="BR47" s="1"/>
      <c r="BS47" s="1"/>
    </row>
    <row r="48" spans="3:71" s="1" customFormat="1" ht="17.25" thickBot="1" x14ac:dyDescent="0.3">
      <c r="C48" s="3" t="s">
        <v>1</v>
      </c>
      <c r="D48" s="4" t="s">
        <v>2</v>
      </c>
      <c r="E48" s="5" t="s">
        <v>3</v>
      </c>
      <c r="F48" s="5" t="s">
        <v>4</v>
      </c>
      <c r="G48" s="5" t="s">
        <v>5</v>
      </c>
      <c r="H48" s="5" t="s">
        <v>6</v>
      </c>
      <c r="I48" s="5" t="s">
        <v>7</v>
      </c>
      <c r="J48" s="5" t="s">
        <v>8</v>
      </c>
      <c r="K48" s="5" t="s">
        <v>9</v>
      </c>
      <c r="L48" s="5" t="s">
        <v>10</v>
      </c>
      <c r="M48" s="5" t="s">
        <v>11</v>
      </c>
      <c r="N48" s="5" t="s">
        <v>12</v>
      </c>
      <c r="O48" s="6" t="s">
        <v>13</v>
      </c>
      <c r="Q48" s="3" t="s">
        <v>1</v>
      </c>
      <c r="R48" s="4" t="s">
        <v>2</v>
      </c>
      <c r="S48" s="5" t="s">
        <v>3</v>
      </c>
      <c r="T48" s="5" t="s">
        <v>4</v>
      </c>
      <c r="U48" s="5" t="s">
        <v>5</v>
      </c>
      <c r="V48" s="5" t="s">
        <v>6</v>
      </c>
      <c r="W48" s="5" t="s">
        <v>7</v>
      </c>
      <c r="X48" s="5" t="s">
        <v>8</v>
      </c>
      <c r="Y48" s="5" t="s">
        <v>9</v>
      </c>
      <c r="Z48" s="5" t="s">
        <v>10</v>
      </c>
      <c r="AA48" s="5" t="s">
        <v>11</v>
      </c>
      <c r="AB48" s="5" t="s">
        <v>12</v>
      </c>
      <c r="AC48" s="6" t="s">
        <v>13</v>
      </c>
      <c r="AE48" s="3" t="s">
        <v>1</v>
      </c>
      <c r="AF48" s="4" t="s">
        <v>2</v>
      </c>
      <c r="AG48" s="5" t="s">
        <v>3</v>
      </c>
      <c r="AH48" s="5" t="s">
        <v>4</v>
      </c>
      <c r="AI48" s="5" t="s">
        <v>5</v>
      </c>
      <c r="AJ48" s="5" t="s">
        <v>6</v>
      </c>
      <c r="AK48" s="5" t="s">
        <v>7</v>
      </c>
      <c r="AL48" s="5" t="s">
        <v>8</v>
      </c>
      <c r="AM48" s="5" t="s">
        <v>9</v>
      </c>
      <c r="AN48" s="5" t="s">
        <v>10</v>
      </c>
      <c r="AO48" s="5" t="s">
        <v>11</v>
      </c>
      <c r="AP48" s="5" t="s">
        <v>12</v>
      </c>
      <c r="AQ48" s="6" t="s">
        <v>13</v>
      </c>
      <c r="AS48" s="3" t="s">
        <v>1</v>
      </c>
      <c r="AT48" s="4" t="s">
        <v>2</v>
      </c>
      <c r="AU48" s="5" t="s">
        <v>3</v>
      </c>
      <c r="AV48" s="5" t="s">
        <v>4</v>
      </c>
      <c r="AW48" s="5" t="s">
        <v>5</v>
      </c>
      <c r="AX48" s="5" t="s">
        <v>6</v>
      </c>
      <c r="AY48" s="5" t="s">
        <v>7</v>
      </c>
      <c r="AZ48" s="5" t="s">
        <v>8</v>
      </c>
      <c r="BA48" s="5" t="s">
        <v>9</v>
      </c>
      <c r="BB48" s="5" t="s">
        <v>10</v>
      </c>
      <c r="BC48" s="5" t="s">
        <v>11</v>
      </c>
      <c r="BD48" s="5" t="s">
        <v>12</v>
      </c>
      <c r="BE48" s="6" t="s">
        <v>13</v>
      </c>
      <c r="BG48" s="3" t="s">
        <v>1</v>
      </c>
      <c r="BH48" s="4" t="s">
        <v>2</v>
      </c>
      <c r="BI48" s="5" t="s">
        <v>3</v>
      </c>
      <c r="BJ48" s="5" t="s">
        <v>4</v>
      </c>
      <c r="BK48" s="5" t="s">
        <v>5</v>
      </c>
      <c r="BL48" s="5" t="s">
        <v>6</v>
      </c>
      <c r="BM48" s="5" t="s">
        <v>7</v>
      </c>
      <c r="BN48" s="5" t="s">
        <v>8</v>
      </c>
      <c r="BO48" s="5" t="s">
        <v>9</v>
      </c>
      <c r="BP48" s="5" t="s">
        <v>10</v>
      </c>
      <c r="BQ48" s="5" t="s">
        <v>11</v>
      </c>
      <c r="BR48" s="5" t="s">
        <v>12</v>
      </c>
      <c r="BS48" s="6" t="s">
        <v>13</v>
      </c>
    </row>
    <row r="49" spans="3:71" ht="17.25" thickTop="1" x14ac:dyDescent="0.25">
      <c r="C49" s="7" t="s">
        <v>14</v>
      </c>
      <c r="D49" s="8" t="s">
        <v>15</v>
      </c>
      <c r="E49" s="9">
        <v>28</v>
      </c>
      <c r="F49" s="9" t="s">
        <v>15</v>
      </c>
      <c r="G49" s="9">
        <v>0</v>
      </c>
      <c r="H49" s="9"/>
      <c r="I49" s="9" t="s">
        <v>15</v>
      </c>
      <c r="J49" s="9">
        <v>22</v>
      </c>
      <c r="K49" s="9" t="s">
        <v>15</v>
      </c>
      <c r="L49" s="9" t="s">
        <v>15</v>
      </c>
      <c r="M49" s="9">
        <v>25</v>
      </c>
      <c r="N49" s="9">
        <v>32</v>
      </c>
      <c r="O49" s="10">
        <v>0</v>
      </c>
      <c r="Q49" s="7" t="s">
        <v>14</v>
      </c>
      <c r="R49" s="8" t="s">
        <v>15</v>
      </c>
      <c r="S49" s="9">
        <v>4</v>
      </c>
      <c r="T49" s="9" t="s">
        <v>15</v>
      </c>
      <c r="U49" s="9">
        <v>14</v>
      </c>
      <c r="V49" s="9">
        <v>14</v>
      </c>
      <c r="W49" s="9">
        <v>2</v>
      </c>
      <c r="X49" s="9">
        <v>16</v>
      </c>
      <c r="Y49" s="9">
        <v>2</v>
      </c>
      <c r="Z49" s="9">
        <v>0</v>
      </c>
      <c r="AA49" s="9">
        <v>49</v>
      </c>
      <c r="AB49" s="9" t="s">
        <v>15</v>
      </c>
      <c r="AC49" s="10">
        <v>8</v>
      </c>
      <c r="AE49" s="7" t="s">
        <v>14</v>
      </c>
      <c r="AF49" s="8">
        <v>2</v>
      </c>
      <c r="AG49" s="9">
        <v>1</v>
      </c>
      <c r="AH49" s="9">
        <v>1</v>
      </c>
      <c r="AI49" s="9">
        <v>0</v>
      </c>
      <c r="AJ49" s="9" t="s">
        <v>15</v>
      </c>
      <c r="AK49" s="9" t="s">
        <v>15</v>
      </c>
      <c r="AL49" s="9">
        <v>0</v>
      </c>
      <c r="AM49" s="9">
        <v>58</v>
      </c>
      <c r="AN49" s="9">
        <v>1</v>
      </c>
      <c r="AO49" s="9">
        <v>9</v>
      </c>
      <c r="AP49" s="9">
        <v>9</v>
      </c>
      <c r="AQ49" s="10">
        <v>0</v>
      </c>
      <c r="AS49" s="7" t="s">
        <v>14</v>
      </c>
      <c r="AT49" s="8" t="s">
        <v>15</v>
      </c>
      <c r="AU49" s="9">
        <v>5</v>
      </c>
      <c r="AV49" s="9">
        <v>15</v>
      </c>
      <c r="AW49" s="9">
        <v>1</v>
      </c>
      <c r="AX49" s="9" t="s">
        <v>15</v>
      </c>
      <c r="AY49" s="9" t="s">
        <v>15</v>
      </c>
      <c r="AZ49" s="9">
        <v>25</v>
      </c>
      <c r="BA49" s="9">
        <v>14</v>
      </c>
      <c r="BB49" s="9" t="s">
        <v>15</v>
      </c>
      <c r="BC49" s="9">
        <v>0</v>
      </c>
      <c r="BD49" s="9">
        <v>15</v>
      </c>
      <c r="BE49" s="10">
        <v>126</v>
      </c>
      <c r="BG49" s="7" t="s">
        <v>14</v>
      </c>
      <c r="BH49" s="8" t="s">
        <v>15</v>
      </c>
      <c r="BI49" s="9">
        <v>1</v>
      </c>
      <c r="BJ49" s="9">
        <v>4</v>
      </c>
      <c r="BK49" s="9">
        <v>2</v>
      </c>
      <c r="BL49" s="9">
        <v>7</v>
      </c>
      <c r="BM49" s="9">
        <v>16</v>
      </c>
      <c r="BN49" s="9">
        <v>1</v>
      </c>
      <c r="BO49" s="9">
        <v>7</v>
      </c>
      <c r="BP49" s="9">
        <v>4</v>
      </c>
      <c r="BQ49" s="9" t="s">
        <v>15</v>
      </c>
      <c r="BR49" s="9" t="s">
        <v>15</v>
      </c>
      <c r="BS49" s="10">
        <v>7</v>
      </c>
    </row>
    <row r="50" spans="3:71" x14ac:dyDescent="0.25">
      <c r="C50" s="11" t="s">
        <v>16</v>
      </c>
      <c r="D50" s="12">
        <v>3</v>
      </c>
      <c r="E50" s="13">
        <v>104</v>
      </c>
      <c r="F50" s="13">
        <v>2</v>
      </c>
      <c r="G50" s="13" t="s">
        <v>15</v>
      </c>
      <c r="H50" s="13">
        <v>27</v>
      </c>
      <c r="I50" s="13" t="s">
        <v>15</v>
      </c>
      <c r="J50" s="13">
        <v>0</v>
      </c>
      <c r="K50" s="13" t="s">
        <v>15</v>
      </c>
      <c r="L50" s="13" t="s">
        <v>15</v>
      </c>
      <c r="M50" s="13" t="s">
        <v>15</v>
      </c>
      <c r="N50" s="13">
        <v>2</v>
      </c>
      <c r="O50" s="14">
        <v>12</v>
      </c>
      <c r="Q50" s="11" t="s">
        <v>16</v>
      </c>
      <c r="R50" s="12">
        <v>2</v>
      </c>
      <c r="S50" s="13">
        <v>0</v>
      </c>
      <c r="T50" s="13" t="s">
        <v>15</v>
      </c>
      <c r="U50" s="13" t="s">
        <v>15</v>
      </c>
      <c r="V50" s="13">
        <v>37</v>
      </c>
      <c r="W50" s="13">
        <v>6</v>
      </c>
      <c r="X50" s="13" t="s">
        <v>15</v>
      </c>
      <c r="Y50" s="13">
        <v>13</v>
      </c>
      <c r="Z50" s="13" t="s">
        <v>15</v>
      </c>
      <c r="AA50" s="13">
        <v>2</v>
      </c>
      <c r="AB50" s="13" t="s">
        <v>15</v>
      </c>
      <c r="AC50" s="14" t="s">
        <v>15</v>
      </c>
      <c r="AE50" s="11" t="s">
        <v>16</v>
      </c>
      <c r="AF50" s="12">
        <v>0</v>
      </c>
      <c r="AG50" s="13" t="s">
        <v>15</v>
      </c>
      <c r="AH50" s="13">
        <v>1</v>
      </c>
      <c r="AI50" s="13">
        <v>59</v>
      </c>
      <c r="AJ50" s="13" t="s">
        <v>15</v>
      </c>
      <c r="AK50" s="13">
        <v>3</v>
      </c>
      <c r="AL50" s="13" t="s">
        <v>15</v>
      </c>
      <c r="AM50" s="13">
        <v>18</v>
      </c>
      <c r="AN50" s="13" t="s">
        <v>15</v>
      </c>
      <c r="AO50" s="13">
        <v>13</v>
      </c>
      <c r="AP50" s="13">
        <v>26</v>
      </c>
      <c r="AQ50" s="14">
        <v>17</v>
      </c>
      <c r="AS50" s="11" t="s">
        <v>16</v>
      </c>
      <c r="AT50" s="12">
        <v>1</v>
      </c>
      <c r="AU50" s="13">
        <v>2</v>
      </c>
      <c r="AV50" s="13" t="s">
        <v>15</v>
      </c>
      <c r="AW50" s="13">
        <v>0</v>
      </c>
      <c r="AX50" s="13">
        <v>23</v>
      </c>
      <c r="AY50" s="13">
        <v>20</v>
      </c>
      <c r="AZ50" s="13">
        <v>0</v>
      </c>
      <c r="BA50" s="13">
        <v>27</v>
      </c>
      <c r="BB50" s="13" t="s">
        <v>15</v>
      </c>
      <c r="BC50" s="13" t="s">
        <v>15</v>
      </c>
      <c r="BD50" s="13">
        <v>10</v>
      </c>
      <c r="BE50" s="14">
        <v>7</v>
      </c>
      <c r="BG50" s="11" t="s">
        <v>16</v>
      </c>
      <c r="BH50" s="12">
        <v>6</v>
      </c>
      <c r="BI50" s="13" t="s">
        <v>55</v>
      </c>
      <c r="BJ50" s="13" t="s">
        <v>15</v>
      </c>
      <c r="BK50" s="13">
        <v>43</v>
      </c>
      <c r="BL50" s="13">
        <v>1</v>
      </c>
      <c r="BM50" s="13">
        <v>14</v>
      </c>
      <c r="BN50" s="13">
        <v>12</v>
      </c>
      <c r="BO50" s="13" t="s">
        <v>15</v>
      </c>
      <c r="BP50" s="13" t="s">
        <v>15</v>
      </c>
      <c r="BQ50" s="13">
        <v>0</v>
      </c>
      <c r="BR50" s="13">
        <v>3</v>
      </c>
      <c r="BS50" s="14">
        <v>2</v>
      </c>
    </row>
    <row r="51" spans="3:71" x14ac:dyDescent="0.25">
      <c r="C51" s="11" t="s">
        <v>17</v>
      </c>
      <c r="D51" s="12" t="s">
        <v>15</v>
      </c>
      <c r="E51" s="13" t="s">
        <v>15</v>
      </c>
      <c r="F51" s="13" t="s">
        <v>15</v>
      </c>
      <c r="G51" s="13" t="s">
        <v>15</v>
      </c>
      <c r="H51" s="13">
        <v>27</v>
      </c>
      <c r="I51" s="13" t="s">
        <v>15</v>
      </c>
      <c r="J51" s="13">
        <v>0</v>
      </c>
      <c r="K51" s="13" t="s">
        <v>15</v>
      </c>
      <c r="L51" s="13">
        <v>2</v>
      </c>
      <c r="M51" s="13" t="s">
        <v>15</v>
      </c>
      <c r="N51" s="13">
        <v>18</v>
      </c>
      <c r="O51" s="14">
        <v>4</v>
      </c>
      <c r="Q51" s="11" t="s">
        <v>17</v>
      </c>
      <c r="R51" s="12">
        <v>10</v>
      </c>
      <c r="S51" s="13" t="s">
        <v>15</v>
      </c>
      <c r="T51" s="13">
        <v>35</v>
      </c>
      <c r="U51" s="13" t="s">
        <v>15</v>
      </c>
      <c r="V51" s="13">
        <v>2</v>
      </c>
      <c r="W51" s="13">
        <v>3</v>
      </c>
      <c r="X51" s="13">
        <v>10</v>
      </c>
      <c r="Y51" s="13">
        <v>11</v>
      </c>
      <c r="Z51" s="13">
        <v>2</v>
      </c>
      <c r="AA51" s="13" t="s">
        <v>15</v>
      </c>
      <c r="AB51" s="13">
        <v>14</v>
      </c>
      <c r="AC51" s="14">
        <v>31</v>
      </c>
      <c r="AE51" s="11" t="s">
        <v>17</v>
      </c>
      <c r="AF51" s="12">
        <v>12</v>
      </c>
      <c r="AG51" s="13">
        <v>4</v>
      </c>
      <c r="AH51" s="13">
        <v>2</v>
      </c>
      <c r="AI51" s="13">
        <v>0</v>
      </c>
      <c r="AJ51" s="13">
        <v>12</v>
      </c>
      <c r="AK51" s="13" t="s">
        <v>15</v>
      </c>
      <c r="AL51" s="13">
        <v>22</v>
      </c>
      <c r="AM51" s="13">
        <v>2</v>
      </c>
      <c r="AN51" s="13" t="s">
        <v>15</v>
      </c>
      <c r="AO51" s="13">
        <v>9</v>
      </c>
      <c r="AP51" s="13">
        <v>21</v>
      </c>
      <c r="AQ51" s="14">
        <v>1</v>
      </c>
      <c r="AS51" s="11" t="s">
        <v>17</v>
      </c>
      <c r="AT51" s="12" t="s">
        <v>15</v>
      </c>
      <c r="AU51" s="13">
        <v>4</v>
      </c>
      <c r="AV51" s="13" t="s">
        <v>15</v>
      </c>
      <c r="AW51" s="13" t="s">
        <v>15</v>
      </c>
      <c r="AX51" s="13">
        <v>31</v>
      </c>
      <c r="AY51" s="13" t="s">
        <v>15</v>
      </c>
      <c r="AZ51" s="13">
        <v>12</v>
      </c>
      <c r="BA51" s="13" t="s">
        <v>15</v>
      </c>
      <c r="BB51" s="13">
        <v>1</v>
      </c>
      <c r="BC51" s="13" t="s">
        <v>15</v>
      </c>
      <c r="BD51" s="13" t="s">
        <v>15</v>
      </c>
      <c r="BE51" s="14" t="s">
        <v>15</v>
      </c>
      <c r="BG51" s="11" t="s">
        <v>17</v>
      </c>
      <c r="BH51" s="12" t="s">
        <v>15</v>
      </c>
      <c r="BI51" s="13">
        <v>37</v>
      </c>
      <c r="BJ51" s="13">
        <v>4</v>
      </c>
      <c r="BK51" s="13">
        <v>0</v>
      </c>
      <c r="BL51" s="13">
        <v>0</v>
      </c>
      <c r="BM51" s="13">
        <v>1</v>
      </c>
      <c r="BN51" s="13">
        <v>7</v>
      </c>
      <c r="BO51" s="13">
        <v>2</v>
      </c>
      <c r="BP51" s="13">
        <v>1</v>
      </c>
      <c r="BQ51" s="13">
        <v>43</v>
      </c>
      <c r="BR51" s="13">
        <v>14</v>
      </c>
      <c r="BS51" s="14">
        <v>17</v>
      </c>
    </row>
    <row r="52" spans="3:71" x14ac:dyDescent="0.25">
      <c r="C52" s="11" t="s">
        <v>18</v>
      </c>
      <c r="D52" s="12">
        <v>30</v>
      </c>
      <c r="E52" s="13">
        <v>0</v>
      </c>
      <c r="F52" s="13" t="s">
        <v>15</v>
      </c>
      <c r="G52" s="13">
        <v>0</v>
      </c>
      <c r="H52" s="13">
        <v>2</v>
      </c>
      <c r="I52" s="13" t="s">
        <v>15</v>
      </c>
      <c r="J52" s="13" t="s">
        <v>15</v>
      </c>
      <c r="K52" s="13" t="s">
        <v>15</v>
      </c>
      <c r="L52" s="13" t="s">
        <v>15</v>
      </c>
      <c r="M52" s="13">
        <v>6</v>
      </c>
      <c r="N52" s="13">
        <v>2</v>
      </c>
      <c r="O52" s="14">
        <v>7</v>
      </c>
      <c r="Q52" s="11" t="s">
        <v>18</v>
      </c>
      <c r="R52" s="12">
        <v>13</v>
      </c>
      <c r="S52" s="13" t="s">
        <v>15</v>
      </c>
      <c r="T52" s="13">
        <v>0</v>
      </c>
      <c r="U52" s="13">
        <v>0</v>
      </c>
      <c r="V52" s="13" t="s">
        <v>15</v>
      </c>
      <c r="W52" s="13">
        <v>0</v>
      </c>
      <c r="X52" s="13">
        <v>18</v>
      </c>
      <c r="Y52" s="13">
        <v>0</v>
      </c>
      <c r="Z52" s="13">
        <v>26</v>
      </c>
      <c r="AA52" s="13" t="s">
        <v>15</v>
      </c>
      <c r="AB52" s="13">
        <v>3</v>
      </c>
      <c r="AC52" s="14" t="s">
        <v>15</v>
      </c>
      <c r="AE52" s="11" t="s">
        <v>18</v>
      </c>
      <c r="AF52" s="12">
        <v>0</v>
      </c>
      <c r="AG52" s="13">
        <v>5</v>
      </c>
      <c r="AH52" s="13">
        <v>9</v>
      </c>
      <c r="AI52" s="13" t="s">
        <v>15</v>
      </c>
      <c r="AJ52" s="13">
        <v>1</v>
      </c>
      <c r="AK52" s="13">
        <v>2</v>
      </c>
      <c r="AL52" s="13">
        <v>3</v>
      </c>
      <c r="AM52" s="13" t="s">
        <v>15</v>
      </c>
      <c r="AN52" s="13" t="s">
        <v>15</v>
      </c>
      <c r="AO52" s="13" t="s">
        <v>15</v>
      </c>
      <c r="AP52" s="13">
        <v>0</v>
      </c>
      <c r="AQ52" s="14">
        <v>14</v>
      </c>
      <c r="AS52" s="11" t="s">
        <v>18</v>
      </c>
      <c r="AT52" s="12">
        <v>12</v>
      </c>
      <c r="AU52" s="13">
        <v>33</v>
      </c>
      <c r="AV52" s="13">
        <v>1</v>
      </c>
      <c r="AW52" s="13">
        <v>5</v>
      </c>
      <c r="AX52" s="13">
        <v>3</v>
      </c>
      <c r="AY52" s="13">
        <v>35</v>
      </c>
      <c r="AZ52" s="13" t="s">
        <v>15</v>
      </c>
      <c r="BA52" s="13">
        <v>3</v>
      </c>
      <c r="BB52" s="13">
        <v>1</v>
      </c>
      <c r="BC52" s="13">
        <v>7</v>
      </c>
      <c r="BD52" s="13" t="s">
        <v>15</v>
      </c>
      <c r="BE52" s="14" t="s">
        <v>15</v>
      </c>
      <c r="BG52" s="11" t="s">
        <v>18</v>
      </c>
      <c r="BH52" s="12">
        <v>1</v>
      </c>
      <c r="BI52" s="13">
        <v>3</v>
      </c>
      <c r="BJ52" s="13" t="s">
        <v>15</v>
      </c>
      <c r="BK52" s="13" t="s">
        <v>15</v>
      </c>
      <c r="BL52" s="13">
        <v>2</v>
      </c>
      <c r="BM52" s="13">
        <v>23</v>
      </c>
      <c r="BN52" s="13">
        <v>1</v>
      </c>
      <c r="BO52" s="13">
        <v>14</v>
      </c>
      <c r="BP52" s="13" t="s">
        <v>15</v>
      </c>
      <c r="BQ52" s="13">
        <v>0</v>
      </c>
      <c r="BR52" s="13" t="s">
        <v>15</v>
      </c>
      <c r="BS52" s="14">
        <v>1</v>
      </c>
    </row>
    <row r="53" spans="3:71" x14ac:dyDescent="0.25">
      <c r="C53" s="11" t="s">
        <v>19</v>
      </c>
      <c r="D53" s="12">
        <v>48</v>
      </c>
      <c r="E53" s="13">
        <v>0</v>
      </c>
      <c r="F53" s="13">
        <v>3</v>
      </c>
      <c r="G53" s="13" t="s">
        <v>15</v>
      </c>
      <c r="H53" s="13">
        <v>4</v>
      </c>
      <c r="I53" s="13">
        <v>5</v>
      </c>
      <c r="J53" s="13" t="s">
        <v>15</v>
      </c>
      <c r="K53" s="13" t="s">
        <v>15</v>
      </c>
      <c r="L53" s="13">
        <v>83</v>
      </c>
      <c r="M53" s="13" t="s">
        <v>15</v>
      </c>
      <c r="N53" s="13">
        <v>4</v>
      </c>
      <c r="O53" s="14">
        <v>0</v>
      </c>
      <c r="Q53" s="11" t="s">
        <v>19</v>
      </c>
      <c r="R53" s="12">
        <v>2</v>
      </c>
      <c r="S53" s="13" t="s">
        <v>15</v>
      </c>
      <c r="T53" s="13">
        <v>4</v>
      </c>
      <c r="U53" s="13">
        <v>0</v>
      </c>
      <c r="V53" s="13">
        <v>10</v>
      </c>
      <c r="W53" s="13">
        <v>0</v>
      </c>
      <c r="X53" s="13">
        <v>6</v>
      </c>
      <c r="Y53" s="13" t="s">
        <v>15</v>
      </c>
      <c r="Z53" s="13">
        <v>15</v>
      </c>
      <c r="AA53" s="13" t="s">
        <v>15</v>
      </c>
      <c r="AB53" s="13">
        <v>6</v>
      </c>
      <c r="AC53" s="14">
        <v>1</v>
      </c>
      <c r="AE53" s="11" t="s">
        <v>19</v>
      </c>
      <c r="AF53" s="12">
        <v>2</v>
      </c>
      <c r="AG53" s="13">
        <v>46</v>
      </c>
      <c r="AH53" s="13">
        <v>3</v>
      </c>
      <c r="AI53" s="13">
        <v>40</v>
      </c>
      <c r="AJ53" s="13" t="s">
        <v>15</v>
      </c>
      <c r="AK53" s="13" t="s">
        <v>15</v>
      </c>
      <c r="AL53" s="13">
        <v>0</v>
      </c>
      <c r="AM53" s="13">
        <v>3</v>
      </c>
      <c r="AN53" s="13" t="s">
        <v>15</v>
      </c>
      <c r="AO53" s="13" t="s">
        <v>15</v>
      </c>
      <c r="AP53" s="13" t="s">
        <v>15</v>
      </c>
      <c r="AQ53" s="14">
        <v>0</v>
      </c>
      <c r="AS53" s="11" t="s">
        <v>19</v>
      </c>
      <c r="AT53" s="12">
        <v>37</v>
      </c>
      <c r="AU53" s="13">
        <v>2</v>
      </c>
      <c r="AV53" s="13" t="s">
        <v>15</v>
      </c>
      <c r="AW53" s="13" t="s">
        <v>15</v>
      </c>
      <c r="AX53" s="13" t="s">
        <v>15</v>
      </c>
      <c r="AY53" s="13" t="s">
        <v>15</v>
      </c>
      <c r="AZ53" s="13" t="s">
        <v>15</v>
      </c>
      <c r="BA53" s="13">
        <v>1</v>
      </c>
      <c r="BB53" s="13" t="s">
        <v>15</v>
      </c>
      <c r="BC53" s="13">
        <v>11</v>
      </c>
      <c r="BD53" s="13" t="s">
        <v>15</v>
      </c>
      <c r="BE53" s="14">
        <v>2</v>
      </c>
      <c r="BG53" s="11" t="s">
        <v>19</v>
      </c>
      <c r="BH53" s="12" t="s">
        <v>15</v>
      </c>
      <c r="BI53" s="13" t="s">
        <v>55</v>
      </c>
      <c r="BJ53" s="13">
        <v>57</v>
      </c>
      <c r="BK53" s="13" t="s">
        <v>15</v>
      </c>
      <c r="BL53" s="13" t="s">
        <v>15</v>
      </c>
      <c r="BM53" s="13">
        <v>5</v>
      </c>
      <c r="BN53" s="13" t="s">
        <v>15</v>
      </c>
      <c r="BO53" s="13" t="s">
        <v>15</v>
      </c>
      <c r="BP53" s="13" t="s">
        <v>15</v>
      </c>
      <c r="BQ53" s="13">
        <v>7</v>
      </c>
      <c r="BR53" s="13" t="s">
        <v>15</v>
      </c>
      <c r="BS53" s="14">
        <v>1</v>
      </c>
    </row>
    <row r="54" spans="3:71" x14ac:dyDescent="0.25">
      <c r="C54" s="11" t="s">
        <v>20</v>
      </c>
      <c r="D54" s="12">
        <v>10</v>
      </c>
      <c r="E54" s="13" t="s">
        <v>15</v>
      </c>
      <c r="F54" s="13">
        <v>2</v>
      </c>
      <c r="G54" s="13" t="s">
        <v>15</v>
      </c>
      <c r="H54" s="13">
        <v>23</v>
      </c>
      <c r="I54" s="13">
        <v>6</v>
      </c>
      <c r="J54" s="13">
        <v>21</v>
      </c>
      <c r="K54" s="13">
        <v>46</v>
      </c>
      <c r="L54" s="13">
        <v>0</v>
      </c>
      <c r="M54" s="13" t="s">
        <v>15</v>
      </c>
      <c r="N54" s="13">
        <v>3</v>
      </c>
      <c r="O54" s="14" t="s">
        <v>15</v>
      </c>
      <c r="Q54" s="11" t="s">
        <v>20</v>
      </c>
      <c r="R54" s="12" t="s">
        <v>15</v>
      </c>
      <c r="S54" s="13">
        <v>26</v>
      </c>
      <c r="T54" s="13">
        <v>2</v>
      </c>
      <c r="U54" s="13">
        <v>2</v>
      </c>
      <c r="V54" s="13">
        <v>5</v>
      </c>
      <c r="W54" s="13">
        <v>3</v>
      </c>
      <c r="X54" s="13">
        <v>0</v>
      </c>
      <c r="Y54" s="13">
        <v>24</v>
      </c>
      <c r="Z54" s="13" t="s">
        <v>15</v>
      </c>
      <c r="AA54" s="13" t="s">
        <v>15</v>
      </c>
      <c r="AB54" s="13">
        <v>0</v>
      </c>
      <c r="AC54" s="14">
        <v>0</v>
      </c>
      <c r="AE54" s="11" t="s">
        <v>20</v>
      </c>
      <c r="AF54" s="12" t="s">
        <v>15</v>
      </c>
      <c r="AG54" s="13" t="s">
        <v>15</v>
      </c>
      <c r="AH54" s="13">
        <v>0</v>
      </c>
      <c r="AI54" s="13">
        <v>2</v>
      </c>
      <c r="AJ54" s="13">
        <v>30</v>
      </c>
      <c r="AK54" s="13">
        <v>7</v>
      </c>
      <c r="AL54" s="13">
        <v>0</v>
      </c>
      <c r="AM54" s="13" t="s">
        <v>15</v>
      </c>
      <c r="AN54" s="13" t="s">
        <v>15</v>
      </c>
      <c r="AO54" s="13" t="s">
        <v>15</v>
      </c>
      <c r="AP54" s="13">
        <v>1</v>
      </c>
      <c r="AQ54" s="14">
        <v>1</v>
      </c>
      <c r="AS54" s="11" t="s">
        <v>20</v>
      </c>
      <c r="AT54" s="12" t="s">
        <v>15</v>
      </c>
      <c r="AU54" s="13">
        <v>12</v>
      </c>
      <c r="AV54" s="13" t="s">
        <v>15</v>
      </c>
      <c r="AW54" s="13">
        <v>4</v>
      </c>
      <c r="AX54" s="13">
        <v>7</v>
      </c>
      <c r="AY54" s="13">
        <v>11</v>
      </c>
      <c r="AZ54" s="13">
        <v>1</v>
      </c>
      <c r="BA54" s="13">
        <v>1</v>
      </c>
      <c r="BB54" s="13">
        <v>15</v>
      </c>
      <c r="BC54" s="13">
        <v>7</v>
      </c>
      <c r="BD54" s="13">
        <v>2</v>
      </c>
      <c r="BE54" s="14">
        <v>3</v>
      </c>
      <c r="BG54" s="11" t="s">
        <v>20</v>
      </c>
      <c r="BH54" s="12" t="s">
        <v>15</v>
      </c>
      <c r="BI54" s="13" t="s">
        <v>55</v>
      </c>
      <c r="BJ54" s="13">
        <v>45</v>
      </c>
      <c r="BK54" s="13" t="s">
        <v>15</v>
      </c>
      <c r="BL54" s="13">
        <v>12</v>
      </c>
      <c r="BM54" s="13">
        <v>13</v>
      </c>
      <c r="BN54" s="13">
        <v>1</v>
      </c>
      <c r="BO54" s="13" t="s">
        <v>15</v>
      </c>
      <c r="BP54" s="13" t="s">
        <v>15</v>
      </c>
      <c r="BQ54" s="13"/>
      <c r="BR54" s="13" t="s">
        <v>15</v>
      </c>
      <c r="BS54" s="14">
        <v>3</v>
      </c>
    </row>
    <row r="55" spans="3:71" x14ac:dyDescent="0.25">
      <c r="C55" s="11" t="s">
        <v>21</v>
      </c>
      <c r="D55" s="12" t="s">
        <v>15</v>
      </c>
      <c r="E55" s="13">
        <v>0</v>
      </c>
      <c r="F55" s="13" t="s">
        <v>15</v>
      </c>
      <c r="G55" s="13" t="s">
        <v>15</v>
      </c>
      <c r="H55" s="13">
        <v>0</v>
      </c>
      <c r="I55" s="13">
        <v>30</v>
      </c>
      <c r="J55" s="13" t="s">
        <v>15</v>
      </c>
      <c r="K55" s="13">
        <v>5</v>
      </c>
      <c r="L55" s="13" t="s">
        <v>15</v>
      </c>
      <c r="M55" s="13">
        <v>3</v>
      </c>
      <c r="N55" s="13">
        <v>16</v>
      </c>
      <c r="O55" s="14">
        <v>18</v>
      </c>
      <c r="Q55" s="11" t="s">
        <v>21</v>
      </c>
      <c r="R55" s="12" t="s">
        <v>15</v>
      </c>
      <c r="S55" s="13">
        <v>0</v>
      </c>
      <c r="T55" s="13">
        <v>2</v>
      </c>
      <c r="U55" s="13">
        <v>0</v>
      </c>
      <c r="V55" s="13" t="s">
        <v>15</v>
      </c>
      <c r="W55" s="13">
        <v>0</v>
      </c>
      <c r="X55" s="13">
        <v>23</v>
      </c>
      <c r="Y55" s="13">
        <v>1</v>
      </c>
      <c r="Z55" s="13" t="s">
        <v>15</v>
      </c>
      <c r="AA55" s="13">
        <v>95</v>
      </c>
      <c r="AB55" s="13" t="s">
        <v>15</v>
      </c>
      <c r="AC55" s="14">
        <v>4</v>
      </c>
      <c r="AE55" s="11" t="s">
        <v>21</v>
      </c>
      <c r="AF55" s="12">
        <v>3</v>
      </c>
      <c r="AG55" s="13">
        <v>3</v>
      </c>
      <c r="AH55" s="13">
        <v>45</v>
      </c>
      <c r="AI55" s="13">
        <v>16</v>
      </c>
      <c r="AJ55" s="13" t="s">
        <v>15</v>
      </c>
      <c r="AK55" s="13">
        <v>23</v>
      </c>
      <c r="AL55" s="13">
        <v>5</v>
      </c>
      <c r="AM55" s="13">
        <v>2</v>
      </c>
      <c r="AN55" s="13">
        <v>9</v>
      </c>
      <c r="AO55" s="13">
        <v>4</v>
      </c>
      <c r="AP55" s="13">
        <v>0</v>
      </c>
      <c r="AQ55" s="14">
        <v>30</v>
      </c>
      <c r="AS55" s="11" t="s">
        <v>21</v>
      </c>
      <c r="AT55" s="12">
        <v>12</v>
      </c>
      <c r="AU55" s="13">
        <v>5</v>
      </c>
      <c r="AV55" s="13" t="s">
        <v>15</v>
      </c>
      <c r="AW55" s="13" t="s">
        <v>15</v>
      </c>
      <c r="AX55" s="13">
        <v>2</v>
      </c>
      <c r="AY55" s="13">
        <v>3</v>
      </c>
      <c r="AZ55" s="13" t="s">
        <v>15</v>
      </c>
      <c r="BA55" s="13">
        <v>7</v>
      </c>
      <c r="BB55" s="13" t="s">
        <v>15</v>
      </c>
      <c r="BC55" s="13" t="s">
        <v>15</v>
      </c>
      <c r="BD55" s="13" t="s">
        <v>15</v>
      </c>
      <c r="BE55" s="14">
        <v>2</v>
      </c>
      <c r="BG55" s="11" t="s">
        <v>21</v>
      </c>
      <c r="BH55" s="12" t="s">
        <v>15</v>
      </c>
      <c r="BI55" s="13">
        <v>10</v>
      </c>
      <c r="BJ55" s="13">
        <v>19</v>
      </c>
      <c r="BK55" s="13">
        <v>13</v>
      </c>
      <c r="BL55" s="13">
        <v>7</v>
      </c>
      <c r="BM55" s="13">
        <v>0</v>
      </c>
      <c r="BN55" s="13">
        <v>34</v>
      </c>
      <c r="BO55" s="13">
        <v>0</v>
      </c>
      <c r="BP55" s="13">
        <v>2</v>
      </c>
      <c r="BQ55" s="13">
        <v>19</v>
      </c>
      <c r="BR55" s="13" t="s">
        <v>15</v>
      </c>
      <c r="BS55" s="14">
        <v>35</v>
      </c>
    </row>
    <row r="56" spans="3:71" x14ac:dyDescent="0.25">
      <c r="C56" s="11" t="s">
        <v>22</v>
      </c>
      <c r="D56" s="12" t="s">
        <v>15</v>
      </c>
      <c r="E56" s="13" t="s">
        <v>15</v>
      </c>
      <c r="F56" s="13" t="s">
        <v>15</v>
      </c>
      <c r="G56" s="13" t="s">
        <v>15</v>
      </c>
      <c r="H56" s="13" t="s">
        <v>56</v>
      </c>
      <c r="I56" s="13">
        <v>6</v>
      </c>
      <c r="J56" s="13">
        <v>2</v>
      </c>
      <c r="K56" s="13">
        <v>0</v>
      </c>
      <c r="L56" s="13">
        <v>5</v>
      </c>
      <c r="M56" s="13">
        <v>59</v>
      </c>
      <c r="N56" s="13">
        <v>0</v>
      </c>
      <c r="O56" s="14">
        <v>2</v>
      </c>
      <c r="Q56" s="11" t="s">
        <v>22</v>
      </c>
      <c r="R56" s="12" t="s">
        <v>15</v>
      </c>
      <c r="S56" s="13">
        <v>4</v>
      </c>
      <c r="T56" s="13">
        <v>31</v>
      </c>
      <c r="U56" s="13" t="s">
        <v>15</v>
      </c>
      <c r="V56" s="13">
        <v>7</v>
      </c>
      <c r="W56" s="13">
        <v>6</v>
      </c>
      <c r="X56" s="13" t="s">
        <v>15</v>
      </c>
      <c r="Y56" s="13" t="s">
        <v>15</v>
      </c>
      <c r="Z56" s="13" t="s">
        <v>15</v>
      </c>
      <c r="AA56" s="13">
        <v>19</v>
      </c>
      <c r="AB56" s="13" t="s">
        <v>15</v>
      </c>
      <c r="AC56" s="14">
        <v>0</v>
      </c>
      <c r="AE56" s="11" t="s">
        <v>22</v>
      </c>
      <c r="AF56" s="12">
        <v>5</v>
      </c>
      <c r="AG56" s="13">
        <v>8</v>
      </c>
      <c r="AH56" s="13">
        <v>6</v>
      </c>
      <c r="AI56" s="13">
        <v>1</v>
      </c>
      <c r="AJ56" s="13">
        <v>39</v>
      </c>
      <c r="AK56" s="13" t="s">
        <v>15</v>
      </c>
      <c r="AL56" s="13" t="s">
        <v>15</v>
      </c>
      <c r="AM56" s="13">
        <v>12</v>
      </c>
      <c r="AN56" s="13" t="s">
        <v>15</v>
      </c>
      <c r="AO56" s="13">
        <v>0</v>
      </c>
      <c r="AP56" s="13">
        <v>13</v>
      </c>
      <c r="AQ56" s="14" t="s">
        <v>15</v>
      </c>
      <c r="AS56" s="11" t="s">
        <v>22</v>
      </c>
      <c r="AT56" s="12">
        <v>1</v>
      </c>
      <c r="AU56" s="13">
        <v>1</v>
      </c>
      <c r="AV56" s="13">
        <v>48</v>
      </c>
      <c r="AW56" s="13">
        <v>2</v>
      </c>
      <c r="AX56" s="13">
        <v>2</v>
      </c>
      <c r="AY56" s="13">
        <v>4</v>
      </c>
      <c r="AZ56" s="13" t="s">
        <v>15</v>
      </c>
      <c r="BA56" s="13">
        <v>9</v>
      </c>
      <c r="BB56" s="13" t="s">
        <v>15</v>
      </c>
      <c r="BC56" s="13">
        <v>23</v>
      </c>
      <c r="BD56" s="13" t="s">
        <v>15</v>
      </c>
      <c r="BE56" s="14" t="s">
        <v>15</v>
      </c>
      <c r="BG56" s="11" t="s">
        <v>22</v>
      </c>
      <c r="BH56" s="12">
        <v>0</v>
      </c>
      <c r="BI56" s="13">
        <v>7</v>
      </c>
      <c r="BJ56" s="13">
        <v>1</v>
      </c>
      <c r="BK56" s="13">
        <v>11</v>
      </c>
      <c r="BL56" s="13">
        <v>17</v>
      </c>
      <c r="BM56" s="13" t="s">
        <v>15</v>
      </c>
      <c r="BN56" s="13">
        <v>5</v>
      </c>
      <c r="BO56" s="13" t="s">
        <v>15</v>
      </c>
      <c r="BP56" s="13" t="s">
        <v>15</v>
      </c>
      <c r="BQ56" s="13"/>
      <c r="BR56" s="13" t="s">
        <v>15</v>
      </c>
      <c r="BS56" s="14">
        <v>1</v>
      </c>
    </row>
    <row r="57" spans="3:71" x14ac:dyDescent="0.25">
      <c r="C57" s="11" t="s">
        <v>23</v>
      </c>
      <c r="D57" s="12">
        <v>2</v>
      </c>
      <c r="E57" s="13">
        <v>25</v>
      </c>
      <c r="F57" s="13" t="s">
        <v>15</v>
      </c>
      <c r="G57" s="13">
        <v>0</v>
      </c>
      <c r="H57" s="13">
        <v>2</v>
      </c>
      <c r="I57" s="13" t="s">
        <v>15</v>
      </c>
      <c r="J57" s="13" t="s">
        <v>15</v>
      </c>
      <c r="K57" s="13" t="s">
        <v>15</v>
      </c>
      <c r="L57" s="13" t="s">
        <v>15</v>
      </c>
      <c r="M57" s="13">
        <v>3</v>
      </c>
      <c r="N57" s="13">
        <v>1</v>
      </c>
      <c r="O57" s="14" t="s">
        <v>15</v>
      </c>
      <c r="Q57" s="11" t="s">
        <v>23</v>
      </c>
      <c r="R57" s="12">
        <v>21</v>
      </c>
      <c r="S57" s="13">
        <v>12</v>
      </c>
      <c r="T57" s="13">
        <v>10</v>
      </c>
      <c r="U57" s="13">
        <v>8</v>
      </c>
      <c r="V57" s="13">
        <v>6</v>
      </c>
      <c r="W57" s="13">
        <v>19</v>
      </c>
      <c r="X57" s="13">
        <v>3</v>
      </c>
      <c r="Y57" s="13">
        <v>2</v>
      </c>
      <c r="Z57" s="13">
        <v>3</v>
      </c>
      <c r="AA57" s="13">
        <v>8</v>
      </c>
      <c r="AB57" s="13">
        <v>2</v>
      </c>
      <c r="AC57" s="14">
        <v>9</v>
      </c>
      <c r="AE57" s="11" t="s">
        <v>23</v>
      </c>
      <c r="AF57" s="12">
        <v>9</v>
      </c>
      <c r="AG57" s="13">
        <v>0</v>
      </c>
      <c r="AH57" s="13">
        <v>0</v>
      </c>
      <c r="AI57" s="13">
        <v>2</v>
      </c>
      <c r="AJ57" s="13">
        <v>9</v>
      </c>
      <c r="AK57" s="13">
        <v>40</v>
      </c>
      <c r="AL57" s="13" t="s">
        <v>15</v>
      </c>
      <c r="AM57" s="13">
        <v>4</v>
      </c>
      <c r="AN57" s="13">
        <v>15</v>
      </c>
      <c r="AO57" s="13">
        <v>39</v>
      </c>
      <c r="AP57" s="13">
        <v>5</v>
      </c>
      <c r="AQ57" s="14">
        <v>47</v>
      </c>
      <c r="AS57" s="11" t="s">
        <v>23</v>
      </c>
      <c r="AT57" s="12">
        <v>2</v>
      </c>
      <c r="AU57" s="13">
        <v>30</v>
      </c>
      <c r="AV57" s="13">
        <v>33</v>
      </c>
      <c r="AW57" s="13" t="s">
        <v>15</v>
      </c>
      <c r="AX57" s="13">
        <v>1</v>
      </c>
      <c r="AY57" s="13" t="s">
        <v>15</v>
      </c>
      <c r="AZ57" s="13">
        <v>4</v>
      </c>
      <c r="BA57" s="13" t="s">
        <v>15</v>
      </c>
      <c r="BB57" s="13">
        <v>6</v>
      </c>
      <c r="BC57" s="13" t="s">
        <v>15</v>
      </c>
      <c r="BD57" s="13">
        <v>9</v>
      </c>
      <c r="BE57" s="14">
        <v>4</v>
      </c>
      <c r="BG57" s="11" t="s">
        <v>23</v>
      </c>
      <c r="BH57" s="12">
        <v>5</v>
      </c>
      <c r="BI57" s="13">
        <v>5</v>
      </c>
      <c r="BJ57" s="13" t="s">
        <v>15</v>
      </c>
      <c r="BK57" s="13">
        <v>7</v>
      </c>
      <c r="BL57" s="13" t="s">
        <v>15</v>
      </c>
      <c r="BM57" s="13" t="s">
        <v>15</v>
      </c>
      <c r="BN57" s="13">
        <v>4</v>
      </c>
      <c r="BO57" s="13">
        <v>0</v>
      </c>
      <c r="BP57" s="13">
        <v>12</v>
      </c>
      <c r="BQ57" s="13"/>
      <c r="BR57" s="13" t="s">
        <v>15</v>
      </c>
      <c r="BS57" s="14">
        <v>5</v>
      </c>
    </row>
    <row r="58" spans="3:71" x14ac:dyDescent="0.25">
      <c r="C58" s="11" t="s">
        <v>24</v>
      </c>
      <c r="D58" s="12">
        <v>4</v>
      </c>
      <c r="E58" s="13">
        <v>1</v>
      </c>
      <c r="F58" s="13">
        <v>31</v>
      </c>
      <c r="G58" s="13">
        <v>5</v>
      </c>
      <c r="H58" s="13" t="s">
        <v>15</v>
      </c>
      <c r="I58" s="13">
        <v>1</v>
      </c>
      <c r="J58" s="13" t="s">
        <v>15</v>
      </c>
      <c r="K58" s="13">
        <v>0</v>
      </c>
      <c r="L58" s="13">
        <v>9</v>
      </c>
      <c r="M58" s="13" t="s">
        <v>15</v>
      </c>
      <c r="N58" s="13">
        <v>0</v>
      </c>
      <c r="O58" s="14" t="s">
        <v>15</v>
      </c>
      <c r="Q58" s="11" t="s">
        <v>24</v>
      </c>
      <c r="R58" s="12">
        <v>5</v>
      </c>
      <c r="S58" s="13">
        <v>9</v>
      </c>
      <c r="T58" s="13">
        <v>15</v>
      </c>
      <c r="U58" s="13">
        <v>2</v>
      </c>
      <c r="V58" s="13">
        <v>10</v>
      </c>
      <c r="W58" s="13">
        <v>3</v>
      </c>
      <c r="X58" s="13">
        <v>9</v>
      </c>
      <c r="Y58" s="13" t="s">
        <v>15</v>
      </c>
      <c r="Z58" s="13">
        <v>6</v>
      </c>
      <c r="AA58" s="13" t="s">
        <v>15</v>
      </c>
      <c r="AB58" s="13">
        <v>12</v>
      </c>
      <c r="AC58" s="14" t="s">
        <v>15</v>
      </c>
      <c r="AE58" s="11" t="s">
        <v>24</v>
      </c>
      <c r="AF58" s="12">
        <v>0</v>
      </c>
      <c r="AG58" s="13">
        <v>10</v>
      </c>
      <c r="AH58" s="13">
        <v>6</v>
      </c>
      <c r="AI58" s="13">
        <v>6</v>
      </c>
      <c r="AJ58" s="13" t="s">
        <v>15</v>
      </c>
      <c r="AK58" s="13" t="s">
        <v>15</v>
      </c>
      <c r="AL58" s="13" t="s">
        <v>15</v>
      </c>
      <c r="AM58" s="13">
        <v>0</v>
      </c>
      <c r="AN58" s="13" t="s">
        <v>15</v>
      </c>
      <c r="AO58" s="13" t="s">
        <v>15</v>
      </c>
      <c r="AP58" s="13" t="s">
        <v>15</v>
      </c>
      <c r="AQ58" s="14">
        <v>0</v>
      </c>
      <c r="AS58" s="11" t="s">
        <v>24</v>
      </c>
      <c r="AT58" s="12" t="s">
        <v>15</v>
      </c>
      <c r="AU58" s="13">
        <v>22</v>
      </c>
      <c r="AV58" s="13">
        <v>18</v>
      </c>
      <c r="AW58" s="13" t="s">
        <v>15</v>
      </c>
      <c r="AX58" s="13">
        <v>39</v>
      </c>
      <c r="AY58" s="13" t="s">
        <v>15</v>
      </c>
      <c r="AZ58" s="13">
        <v>28</v>
      </c>
      <c r="BA58" s="13">
        <v>1</v>
      </c>
      <c r="BB58" s="13" t="s">
        <v>15</v>
      </c>
      <c r="BC58" s="13" t="s">
        <v>15</v>
      </c>
      <c r="BD58" s="13" t="s">
        <v>15</v>
      </c>
      <c r="BE58" s="14">
        <v>23</v>
      </c>
      <c r="BG58" s="11" t="s">
        <v>24</v>
      </c>
      <c r="BH58" s="12">
        <v>63</v>
      </c>
      <c r="BI58" s="13">
        <v>17</v>
      </c>
      <c r="BJ58" s="13">
        <v>3</v>
      </c>
      <c r="BK58" s="13">
        <v>13</v>
      </c>
      <c r="BL58" s="13" t="s">
        <v>15</v>
      </c>
      <c r="BM58" s="13">
        <v>6</v>
      </c>
      <c r="BN58" s="13">
        <v>1</v>
      </c>
      <c r="BO58" s="13">
        <v>10</v>
      </c>
      <c r="BP58" s="13">
        <v>1</v>
      </c>
      <c r="BQ58" s="13">
        <v>16</v>
      </c>
      <c r="BR58" s="13" t="s">
        <v>15</v>
      </c>
      <c r="BS58" s="14">
        <v>1</v>
      </c>
    </row>
    <row r="59" spans="3:71" x14ac:dyDescent="0.25">
      <c r="C59" s="11" t="s">
        <v>25</v>
      </c>
      <c r="D59" s="12">
        <v>0</v>
      </c>
      <c r="E59" s="13" t="s">
        <v>15</v>
      </c>
      <c r="F59" s="13">
        <v>0</v>
      </c>
      <c r="G59" s="13">
        <v>0</v>
      </c>
      <c r="H59" s="13" t="s">
        <v>15</v>
      </c>
      <c r="I59" s="13" t="s">
        <v>15</v>
      </c>
      <c r="J59" s="13">
        <v>8</v>
      </c>
      <c r="K59" s="13" t="s">
        <v>15</v>
      </c>
      <c r="L59" s="13" t="s">
        <v>15</v>
      </c>
      <c r="M59" s="13" t="s">
        <v>15</v>
      </c>
      <c r="N59" s="13">
        <v>11</v>
      </c>
      <c r="O59" s="14">
        <v>9</v>
      </c>
      <c r="Q59" s="11" t="s">
        <v>25</v>
      </c>
      <c r="R59" s="12">
        <v>2</v>
      </c>
      <c r="S59" s="13">
        <v>5</v>
      </c>
      <c r="T59" s="13">
        <v>1</v>
      </c>
      <c r="U59" s="13">
        <v>4</v>
      </c>
      <c r="V59" s="13">
        <v>0</v>
      </c>
      <c r="W59" s="13">
        <v>21</v>
      </c>
      <c r="X59" s="13">
        <v>10</v>
      </c>
      <c r="Y59" s="13" t="s">
        <v>15</v>
      </c>
      <c r="Z59" s="13">
        <v>1</v>
      </c>
      <c r="AA59" s="13">
        <v>7</v>
      </c>
      <c r="AB59" s="13">
        <v>8</v>
      </c>
      <c r="AC59" s="14">
        <v>9</v>
      </c>
      <c r="AE59" s="11" t="s">
        <v>25</v>
      </c>
      <c r="AF59" s="12">
        <v>2</v>
      </c>
      <c r="AG59" s="13">
        <v>13</v>
      </c>
      <c r="AH59" s="13">
        <v>0</v>
      </c>
      <c r="AI59" s="13" t="s">
        <v>15</v>
      </c>
      <c r="AJ59" s="13">
        <v>1</v>
      </c>
      <c r="AK59" s="13" t="s">
        <v>15</v>
      </c>
      <c r="AL59" s="13">
        <v>19</v>
      </c>
      <c r="AM59" s="13" t="s">
        <v>15</v>
      </c>
      <c r="AN59" s="13" t="s">
        <v>15</v>
      </c>
      <c r="AO59" s="13" t="s">
        <v>15</v>
      </c>
      <c r="AP59" s="13">
        <v>0</v>
      </c>
      <c r="AQ59" s="14">
        <v>0</v>
      </c>
      <c r="AS59" s="11" t="s">
        <v>25</v>
      </c>
      <c r="AT59" s="12">
        <v>3</v>
      </c>
      <c r="AU59" s="13">
        <v>9</v>
      </c>
      <c r="AV59" s="13">
        <v>25</v>
      </c>
      <c r="AW59" s="13">
        <v>0</v>
      </c>
      <c r="AX59" s="13">
        <v>13</v>
      </c>
      <c r="AY59" s="13">
        <v>2</v>
      </c>
      <c r="AZ59" s="13">
        <v>2</v>
      </c>
      <c r="BA59" s="13">
        <v>16</v>
      </c>
      <c r="BB59" s="13" t="s">
        <v>15</v>
      </c>
      <c r="BC59" s="13">
        <v>13</v>
      </c>
      <c r="BD59" s="13">
        <v>0</v>
      </c>
      <c r="BE59" s="14">
        <v>5</v>
      </c>
      <c r="BG59" s="11" t="s">
        <v>25</v>
      </c>
      <c r="BH59" s="12" t="s">
        <v>15</v>
      </c>
      <c r="BI59" s="13">
        <v>22</v>
      </c>
      <c r="BJ59" s="13" t="s">
        <v>15</v>
      </c>
      <c r="BK59" s="13">
        <v>36</v>
      </c>
      <c r="BL59" s="13" t="s">
        <v>15</v>
      </c>
      <c r="BM59" s="13">
        <v>22</v>
      </c>
      <c r="BN59" s="13" t="s">
        <v>15</v>
      </c>
      <c r="BO59" s="13">
        <v>0</v>
      </c>
      <c r="BP59" s="13" t="s">
        <v>15</v>
      </c>
      <c r="BQ59" s="13"/>
      <c r="BR59" s="13">
        <v>18</v>
      </c>
      <c r="BS59" s="14">
        <v>7</v>
      </c>
    </row>
    <row r="60" spans="3:71" x14ac:dyDescent="0.25">
      <c r="C60" s="11" t="s">
        <v>26</v>
      </c>
      <c r="D60" s="12">
        <v>2</v>
      </c>
      <c r="E60" s="13" t="s">
        <v>15</v>
      </c>
      <c r="F60" s="13">
        <v>3</v>
      </c>
      <c r="G60" s="13">
        <v>0</v>
      </c>
      <c r="H60" s="13" t="s">
        <v>15</v>
      </c>
      <c r="I60" s="13">
        <v>1</v>
      </c>
      <c r="J60" s="13">
        <v>2</v>
      </c>
      <c r="K60" s="13" t="s">
        <v>15</v>
      </c>
      <c r="L60" s="13">
        <v>10</v>
      </c>
      <c r="M60" s="13">
        <v>25</v>
      </c>
      <c r="N60" s="13">
        <v>30</v>
      </c>
      <c r="O60" s="14">
        <v>12</v>
      </c>
      <c r="Q60" s="11" t="s">
        <v>26</v>
      </c>
      <c r="R60" s="12">
        <v>9</v>
      </c>
      <c r="S60" s="13">
        <v>57</v>
      </c>
      <c r="T60" s="13">
        <v>18</v>
      </c>
      <c r="U60" s="13" t="s">
        <v>15</v>
      </c>
      <c r="V60" s="13">
        <v>3</v>
      </c>
      <c r="W60" s="13">
        <v>2</v>
      </c>
      <c r="X60" s="13">
        <v>0</v>
      </c>
      <c r="Y60" s="13" t="s">
        <v>15</v>
      </c>
      <c r="Z60" s="13" t="s">
        <v>15</v>
      </c>
      <c r="AA60" s="13" t="s">
        <v>15</v>
      </c>
      <c r="AB60" s="13">
        <v>1</v>
      </c>
      <c r="AC60" s="14">
        <v>25</v>
      </c>
      <c r="AE60" s="11" t="s">
        <v>26</v>
      </c>
      <c r="AF60" s="12">
        <v>2</v>
      </c>
      <c r="AG60" s="13">
        <v>57</v>
      </c>
      <c r="AH60" s="13">
        <v>0</v>
      </c>
      <c r="AI60" s="13" t="s">
        <v>15</v>
      </c>
      <c r="AJ60" s="13">
        <v>3</v>
      </c>
      <c r="AK60" s="13">
        <v>10</v>
      </c>
      <c r="AL60" s="13" t="s">
        <v>15</v>
      </c>
      <c r="AM60" s="13" t="s">
        <v>15</v>
      </c>
      <c r="AN60" s="13" t="s">
        <v>15</v>
      </c>
      <c r="AO60" s="13" t="s">
        <v>15</v>
      </c>
      <c r="AP60" s="13" t="s">
        <v>15</v>
      </c>
      <c r="AQ60" s="14">
        <v>9</v>
      </c>
      <c r="AS60" s="11" t="s">
        <v>26</v>
      </c>
      <c r="AT60" s="12" t="s">
        <v>15</v>
      </c>
      <c r="AU60" s="13">
        <v>33</v>
      </c>
      <c r="AV60" s="13">
        <v>85</v>
      </c>
      <c r="AW60" s="13" t="s">
        <v>15</v>
      </c>
      <c r="AX60" s="13">
        <v>1</v>
      </c>
      <c r="AY60" s="13" t="s">
        <v>15</v>
      </c>
      <c r="AZ60" s="13">
        <v>4</v>
      </c>
      <c r="BA60" s="13">
        <v>5</v>
      </c>
      <c r="BB60" s="13">
        <v>1</v>
      </c>
      <c r="BC60" s="13" t="s">
        <v>15</v>
      </c>
      <c r="BD60" s="13">
        <v>15</v>
      </c>
      <c r="BE60" s="14" t="s">
        <v>15</v>
      </c>
      <c r="BG60" s="11" t="s">
        <v>26</v>
      </c>
      <c r="BH60" s="12">
        <v>5</v>
      </c>
      <c r="BI60" s="13">
        <v>2</v>
      </c>
      <c r="BJ60" s="13" t="s">
        <v>15</v>
      </c>
      <c r="BK60" s="13">
        <v>2</v>
      </c>
      <c r="BL60" s="13">
        <v>7</v>
      </c>
      <c r="BM60" s="13">
        <v>9</v>
      </c>
      <c r="BN60" s="13" t="s">
        <v>15</v>
      </c>
      <c r="BO60" s="13">
        <v>8</v>
      </c>
      <c r="BP60" s="13">
        <v>1</v>
      </c>
      <c r="BQ60" s="13">
        <v>12</v>
      </c>
      <c r="BR60" s="13">
        <v>11</v>
      </c>
      <c r="BS60" s="14">
        <v>2</v>
      </c>
    </row>
    <row r="61" spans="3:71" x14ac:dyDescent="0.25">
      <c r="C61" s="11" t="s">
        <v>27</v>
      </c>
      <c r="D61" s="12">
        <v>10</v>
      </c>
      <c r="E61" s="13" t="s">
        <v>15</v>
      </c>
      <c r="F61" s="13" t="s">
        <v>15</v>
      </c>
      <c r="G61" s="13" t="s">
        <v>15</v>
      </c>
      <c r="H61" s="13">
        <v>14</v>
      </c>
      <c r="I61" s="13" t="s">
        <v>15</v>
      </c>
      <c r="J61" s="13">
        <v>0</v>
      </c>
      <c r="K61" s="13">
        <v>6</v>
      </c>
      <c r="L61" s="13" t="s">
        <v>15</v>
      </c>
      <c r="M61" s="13" t="s">
        <v>15</v>
      </c>
      <c r="N61" s="13">
        <v>1</v>
      </c>
      <c r="O61" s="14">
        <v>5</v>
      </c>
      <c r="Q61" s="11" t="s">
        <v>27</v>
      </c>
      <c r="R61" s="12">
        <v>6</v>
      </c>
      <c r="S61" s="13" t="s">
        <v>15</v>
      </c>
      <c r="T61" s="13">
        <v>5</v>
      </c>
      <c r="U61" s="13" t="s">
        <v>15</v>
      </c>
      <c r="V61" s="13" t="s">
        <v>15</v>
      </c>
      <c r="W61" s="13">
        <v>0</v>
      </c>
      <c r="X61" s="13" t="s">
        <v>15</v>
      </c>
      <c r="Y61" s="13" t="s">
        <v>15</v>
      </c>
      <c r="Z61" s="13">
        <v>7</v>
      </c>
      <c r="AA61" s="13" t="s">
        <v>15</v>
      </c>
      <c r="AB61" s="13">
        <v>6</v>
      </c>
      <c r="AC61" s="14">
        <v>0</v>
      </c>
      <c r="AE61" s="11" t="s">
        <v>27</v>
      </c>
      <c r="AF61" s="12">
        <v>0</v>
      </c>
      <c r="AG61" s="13">
        <v>5</v>
      </c>
      <c r="AH61" s="13">
        <v>5</v>
      </c>
      <c r="AI61" s="13">
        <v>6</v>
      </c>
      <c r="AJ61" s="13">
        <v>8</v>
      </c>
      <c r="AK61" s="13">
        <v>0</v>
      </c>
      <c r="AL61" s="13">
        <v>34</v>
      </c>
      <c r="AM61" s="13" t="s">
        <v>15</v>
      </c>
      <c r="AN61" s="13" t="s">
        <v>15</v>
      </c>
      <c r="AO61" s="13" t="s">
        <v>15</v>
      </c>
      <c r="AP61" s="13">
        <v>13</v>
      </c>
      <c r="AQ61" s="14">
        <v>1</v>
      </c>
      <c r="AS61" s="11" t="s">
        <v>27</v>
      </c>
      <c r="AT61" s="12" t="s">
        <v>15</v>
      </c>
      <c r="AU61" s="13">
        <v>0</v>
      </c>
      <c r="AV61" s="13" t="s">
        <v>15</v>
      </c>
      <c r="AW61" s="13">
        <v>3</v>
      </c>
      <c r="AX61" s="13">
        <v>0</v>
      </c>
      <c r="AY61" s="13" t="s">
        <v>15</v>
      </c>
      <c r="AZ61" s="13">
        <v>0</v>
      </c>
      <c r="BA61" s="13" t="s">
        <v>15</v>
      </c>
      <c r="BB61" s="13">
        <v>6</v>
      </c>
      <c r="BC61" s="13" t="s">
        <v>15</v>
      </c>
      <c r="BD61" s="13">
        <v>3</v>
      </c>
      <c r="BE61" s="14" t="s">
        <v>15</v>
      </c>
      <c r="BG61" s="11" t="s">
        <v>27</v>
      </c>
      <c r="BH61" s="12" t="s">
        <v>15</v>
      </c>
      <c r="BI61" s="13">
        <v>1</v>
      </c>
      <c r="BJ61" s="13" t="s">
        <v>15</v>
      </c>
      <c r="BK61" s="13" t="s">
        <v>15</v>
      </c>
      <c r="BL61" s="13">
        <v>44</v>
      </c>
      <c r="BM61" s="13">
        <v>2</v>
      </c>
      <c r="BN61" s="13">
        <v>1</v>
      </c>
      <c r="BO61" s="13">
        <v>4</v>
      </c>
      <c r="BP61" s="13" t="s">
        <v>15</v>
      </c>
      <c r="BQ61" s="13"/>
      <c r="BR61" s="13">
        <v>12</v>
      </c>
      <c r="BS61" s="14">
        <v>2</v>
      </c>
    </row>
    <row r="62" spans="3:71" x14ac:dyDescent="0.25">
      <c r="C62" s="11" t="s">
        <v>28</v>
      </c>
      <c r="D62" s="12">
        <v>2</v>
      </c>
      <c r="E62" s="13" t="s">
        <v>15</v>
      </c>
      <c r="F62" s="13" t="s">
        <v>15</v>
      </c>
      <c r="G62" s="13" t="s">
        <v>15</v>
      </c>
      <c r="H62" s="13">
        <v>4</v>
      </c>
      <c r="I62" s="13">
        <v>4</v>
      </c>
      <c r="J62" s="13">
        <v>3</v>
      </c>
      <c r="K62" s="13" t="s">
        <v>15</v>
      </c>
      <c r="L62" s="13">
        <v>0</v>
      </c>
      <c r="M62" s="13">
        <v>72</v>
      </c>
      <c r="N62" s="13">
        <v>1</v>
      </c>
      <c r="O62" s="14">
        <v>2</v>
      </c>
      <c r="Q62" s="11" t="s">
        <v>28</v>
      </c>
      <c r="R62" s="12">
        <v>5</v>
      </c>
      <c r="S62" s="13" t="s">
        <v>15</v>
      </c>
      <c r="T62" s="13" t="s">
        <v>15</v>
      </c>
      <c r="U62" s="13" t="s">
        <v>15</v>
      </c>
      <c r="V62" s="13" t="s">
        <v>15</v>
      </c>
      <c r="W62" s="13" t="s">
        <v>15</v>
      </c>
      <c r="X62" s="13">
        <v>7</v>
      </c>
      <c r="Y62" s="13" t="s">
        <v>15</v>
      </c>
      <c r="Z62" s="13">
        <v>2</v>
      </c>
      <c r="AA62" s="13">
        <v>26</v>
      </c>
      <c r="AB62" s="13">
        <v>1</v>
      </c>
      <c r="AC62" s="14">
        <v>12</v>
      </c>
      <c r="AE62" s="11" t="s">
        <v>28</v>
      </c>
      <c r="AF62" s="12">
        <v>23</v>
      </c>
      <c r="AG62" s="13">
        <v>12</v>
      </c>
      <c r="AH62" s="13">
        <v>60</v>
      </c>
      <c r="AI62" s="13" t="s">
        <v>15</v>
      </c>
      <c r="AJ62" s="13">
        <v>32</v>
      </c>
      <c r="AK62" s="13" t="s">
        <v>15</v>
      </c>
      <c r="AL62" s="13" t="s">
        <v>15</v>
      </c>
      <c r="AM62" s="13">
        <v>12</v>
      </c>
      <c r="AN62" s="13" t="s">
        <v>15</v>
      </c>
      <c r="AO62" s="13">
        <v>29</v>
      </c>
      <c r="AP62" s="13">
        <v>4</v>
      </c>
      <c r="AQ62" s="14">
        <v>1</v>
      </c>
      <c r="AS62" s="11" t="s">
        <v>28</v>
      </c>
      <c r="AT62" s="12">
        <v>6</v>
      </c>
      <c r="AU62" s="13">
        <v>5</v>
      </c>
      <c r="AV62" s="13">
        <v>9</v>
      </c>
      <c r="AW62" s="13">
        <v>5</v>
      </c>
      <c r="AX62" s="13" t="s">
        <v>15</v>
      </c>
      <c r="AY62" s="13">
        <v>1</v>
      </c>
      <c r="AZ62" s="13" t="s">
        <v>15</v>
      </c>
      <c r="BA62" s="13" t="s">
        <v>15</v>
      </c>
      <c r="BB62" s="13" t="s">
        <v>15</v>
      </c>
      <c r="BC62" s="13">
        <v>0</v>
      </c>
      <c r="BD62" s="13">
        <v>2</v>
      </c>
      <c r="BE62" s="14">
        <v>3</v>
      </c>
      <c r="BG62" s="11" t="s">
        <v>28</v>
      </c>
      <c r="BH62" s="12" t="s">
        <v>15</v>
      </c>
      <c r="BI62" s="13">
        <v>1</v>
      </c>
      <c r="BJ62" s="13">
        <v>3</v>
      </c>
      <c r="BK62" s="13">
        <v>3</v>
      </c>
      <c r="BL62" s="13">
        <v>11</v>
      </c>
      <c r="BM62" s="13">
        <v>7</v>
      </c>
      <c r="BN62" s="13">
        <v>6</v>
      </c>
      <c r="BO62" s="13" t="s">
        <v>15</v>
      </c>
      <c r="BP62" s="13" t="s">
        <v>15</v>
      </c>
      <c r="BQ62" s="13"/>
      <c r="BR62" s="13" t="s">
        <v>15</v>
      </c>
      <c r="BS62" s="14">
        <v>0</v>
      </c>
    </row>
    <row r="63" spans="3:71" x14ac:dyDescent="0.25">
      <c r="C63" s="11" t="s">
        <v>29</v>
      </c>
      <c r="D63" s="12">
        <v>8</v>
      </c>
      <c r="E63" s="13" t="s">
        <v>15</v>
      </c>
      <c r="F63" s="13" t="s">
        <v>15</v>
      </c>
      <c r="G63" s="13" t="s">
        <v>15</v>
      </c>
      <c r="H63" s="13" t="s">
        <v>15</v>
      </c>
      <c r="I63" s="13">
        <v>4</v>
      </c>
      <c r="J63" s="13" t="s">
        <v>15</v>
      </c>
      <c r="K63" s="13" t="s">
        <v>15</v>
      </c>
      <c r="L63" s="13" t="s">
        <v>15</v>
      </c>
      <c r="M63" s="13">
        <v>0</v>
      </c>
      <c r="N63" s="13" t="s">
        <v>15</v>
      </c>
      <c r="O63" s="14">
        <v>29</v>
      </c>
      <c r="Q63" s="11" t="s">
        <v>29</v>
      </c>
      <c r="R63" s="12">
        <v>20</v>
      </c>
      <c r="S63" s="13" t="s">
        <v>15</v>
      </c>
      <c r="T63" s="13" t="s">
        <v>15</v>
      </c>
      <c r="U63" s="13">
        <v>85</v>
      </c>
      <c r="V63" s="13" t="s">
        <v>15</v>
      </c>
      <c r="W63" s="13">
        <v>0</v>
      </c>
      <c r="X63" s="13">
        <v>9</v>
      </c>
      <c r="Y63" s="13">
        <v>1</v>
      </c>
      <c r="Z63" s="13">
        <v>12</v>
      </c>
      <c r="AA63" s="13" t="s">
        <v>15</v>
      </c>
      <c r="AB63" s="13">
        <v>0</v>
      </c>
      <c r="AC63" s="14">
        <v>9</v>
      </c>
      <c r="AE63" s="11" t="s">
        <v>29</v>
      </c>
      <c r="AF63" s="12">
        <v>3</v>
      </c>
      <c r="AG63" s="13">
        <v>3</v>
      </c>
      <c r="AH63" s="13">
        <v>51</v>
      </c>
      <c r="AI63" s="13">
        <v>22</v>
      </c>
      <c r="AJ63" s="13" t="s">
        <v>15</v>
      </c>
      <c r="AK63" s="13">
        <v>1</v>
      </c>
      <c r="AL63" s="13" t="s">
        <v>15</v>
      </c>
      <c r="AM63" s="13" t="s">
        <v>15</v>
      </c>
      <c r="AN63" s="13" t="s">
        <v>15</v>
      </c>
      <c r="AO63" s="13">
        <v>1</v>
      </c>
      <c r="AP63" s="13">
        <v>25</v>
      </c>
      <c r="AQ63" s="14">
        <v>3</v>
      </c>
      <c r="AS63" s="11" t="s">
        <v>29</v>
      </c>
      <c r="AT63" s="12" t="s">
        <v>15</v>
      </c>
      <c r="AU63" s="13" t="s">
        <v>15</v>
      </c>
      <c r="AV63" s="13">
        <v>2</v>
      </c>
      <c r="AW63" s="13" t="s">
        <v>15</v>
      </c>
      <c r="AX63" s="13" t="s">
        <v>15</v>
      </c>
      <c r="AY63" s="13">
        <v>10</v>
      </c>
      <c r="AZ63" s="13">
        <v>11</v>
      </c>
      <c r="BA63" s="13">
        <v>4</v>
      </c>
      <c r="BB63" s="13" t="s">
        <v>15</v>
      </c>
      <c r="BC63" s="13" t="s">
        <v>15</v>
      </c>
      <c r="BD63" s="13" t="s">
        <v>15</v>
      </c>
      <c r="BE63" s="14">
        <v>2</v>
      </c>
      <c r="BG63" s="11" t="s">
        <v>29</v>
      </c>
      <c r="BH63" s="12">
        <v>1</v>
      </c>
      <c r="BI63" s="13">
        <v>4</v>
      </c>
      <c r="BJ63" s="13">
        <v>6</v>
      </c>
      <c r="BK63" s="13">
        <v>16</v>
      </c>
      <c r="BL63" s="13">
        <v>31</v>
      </c>
      <c r="BM63" s="13">
        <v>3</v>
      </c>
      <c r="BN63" s="13" t="s">
        <v>15</v>
      </c>
      <c r="BO63" s="13">
        <v>64</v>
      </c>
      <c r="BP63" s="13" t="s">
        <v>15</v>
      </c>
      <c r="BQ63" s="13">
        <v>6</v>
      </c>
      <c r="BR63" s="13">
        <v>2</v>
      </c>
      <c r="BS63" s="14">
        <v>0</v>
      </c>
    </row>
    <row r="64" spans="3:71" x14ac:dyDescent="0.25">
      <c r="C64" s="11" t="s">
        <v>30</v>
      </c>
      <c r="D64" s="12">
        <v>3</v>
      </c>
      <c r="E64" s="13" t="s">
        <v>15</v>
      </c>
      <c r="F64" s="13">
        <v>0</v>
      </c>
      <c r="G64" s="13" t="s">
        <v>15</v>
      </c>
      <c r="H64" s="13">
        <v>2</v>
      </c>
      <c r="I64" s="13">
        <v>0</v>
      </c>
      <c r="J64" s="13">
        <v>1</v>
      </c>
      <c r="K64" s="13" t="s">
        <v>15</v>
      </c>
      <c r="L64" s="13" t="s">
        <v>15</v>
      </c>
      <c r="M64" s="13">
        <v>63</v>
      </c>
      <c r="N64" s="13">
        <v>0</v>
      </c>
      <c r="O64" s="14" t="s">
        <v>15</v>
      </c>
      <c r="Q64" s="11" t="s">
        <v>30</v>
      </c>
      <c r="R64" s="12">
        <v>27</v>
      </c>
      <c r="S64" s="13" t="s">
        <v>15</v>
      </c>
      <c r="T64" s="13" t="s">
        <v>15</v>
      </c>
      <c r="U64" s="13">
        <v>4</v>
      </c>
      <c r="V64" s="13">
        <v>0</v>
      </c>
      <c r="W64" s="13">
        <v>17</v>
      </c>
      <c r="X64" s="13" t="s">
        <v>15</v>
      </c>
      <c r="Y64" s="13" t="s">
        <v>15</v>
      </c>
      <c r="Z64" s="13" t="s">
        <v>15</v>
      </c>
      <c r="AA64" s="13" t="s">
        <v>15</v>
      </c>
      <c r="AB64" s="13">
        <v>30</v>
      </c>
      <c r="AC64" s="14" t="s">
        <v>15</v>
      </c>
      <c r="AE64" s="11" t="s">
        <v>30</v>
      </c>
      <c r="AF64" s="12">
        <v>3</v>
      </c>
      <c r="AG64" s="13">
        <v>13</v>
      </c>
      <c r="AH64" s="13">
        <v>21</v>
      </c>
      <c r="AI64" s="13" t="s">
        <v>15</v>
      </c>
      <c r="AJ64" s="13">
        <v>14</v>
      </c>
      <c r="AK64" s="13">
        <v>11</v>
      </c>
      <c r="AL64" s="13" t="s">
        <v>15</v>
      </c>
      <c r="AM64" s="13" t="s">
        <v>15</v>
      </c>
      <c r="AN64" s="13" t="s">
        <v>15</v>
      </c>
      <c r="AO64" s="13" t="s">
        <v>15</v>
      </c>
      <c r="AP64" s="13">
        <v>9</v>
      </c>
      <c r="AQ64" s="14">
        <v>69</v>
      </c>
      <c r="AS64" s="11" t="s">
        <v>30</v>
      </c>
      <c r="AT64" s="12">
        <v>7</v>
      </c>
      <c r="AU64" s="13">
        <v>2</v>
      </c>
      <c r="AV64" s="13">
        <v>27</v>
      </c>
      <c r="AW64" s="13">
        <v>24</v>
      </c>
      <c r="AX64" s="13" t="s">
        <v>15</v>
      </c>
      <c r="AY64" s="13">
        <v>18</v>
      </c>
      <c r="AZ64" s="13">
        <v>48</v>
      </c>
      <c r="BA64" s="13">
        <v>11</v>
      </c>
      <c r="BB64" s="13" t="s">
        <v>15</v>
      </c>
      <c r="BC64" s="13">
        <v>18</v>
      </c>
      <c r="BD64" s="13">
        <v>5</v>
      </c>
      <c r="BE64" s="14">
        <v>3</v>
      </c>
      <c r="BG64" s="11" t="s">
        <v>30</v>
      </c>
      <c r="BH64" s="12">
        <v>46</v>
      </c>
      <c r="BI64" s="13" t="s">
        <v>55</v>
      </c>
      <c r="BJ64" s="13">
        <v>0</v>
      </c>
      <c r="BK64" s="13">
        <v>3</v>
      </c>
      <c r="BL64" s="13">
        <v>26</v>
      </c>
      <c r="BM64" s="13">
        <v>10</v>
      </c>
      <c r="BN64" s="13" t="s">
        <v>15</v>
      </c>
      <c r="BO64" s="13">
        <v>20</v>
      </c>
      <c r="BP64" s="13" t="s">
        <v>15</v>
      </c>
      <c r="BQ64" s="13">
        <v>2</v>
      </c>
      <c r="BR64" s="13">
        <v>3</v>
      </c>
      <c r="BS64" s="14">
        <v>1</v>
      </c>
    </row>
    <row r="65" spans="3:71" x14ac:dyDescent="0.25">
      <c r="C65" s="11" t="s">
        <v>31</v>
      </c>
      <c r="D65" s="12">
        <v>8</v>
      </c>
      <c r="E65" s="13" t="s">
        <v>15</v>
      </c>
      <c r="F65" s="13">
        <v>0</v>
      </c>
      <c r="G65" s="13" t="s">
        <v>15</v>
      </c>
      <c r="H65" s="13">
        <v>0</v>
      </c>
      <c r="I65" s="13">
        <v>18</v>
      </c>
      <c r="J65" s="13" t="s">
        <v>15</v>
      </c>
      <c r="K65" s="13" t="s">
        <v>15</v>
      </c>
      <c r="L65" s="13">
        <v>1</v>
      </c>
      <c r="M65" s="13">
        <v>7</v>
      </c>
      <c r="N65" s="13">
        <v>0</v>
      </c>
      <c r="O65" s="14" t="s">
        <v>15</v>
      </c>
      <c r="Q65" s="11" t="s">
        <v>31</v>
      </c>
      <c r="R65" s="12">
        <v>17</v>
      </c>
      <c r="S65" s="13" t="s">
        <v>15</v>
      </c>
      <c r="T65" s="13">
        <v>5</v>
      </c>
      <c r="U65" s="13">
        <v>0</v>
      </c>
      <c r="V65" s="13">
        <v>8</v>
      </c>
      <c r="W65" s="13" t="s">
        <v>15</v>
      </c>
      <c r="X65" s="13">
        <v>20</v>
      </c>
      <c r="Y65" s="13">
        <v>19</v>
      </c>
      <c r="Z65" s="13">
        <v>28</v>
      </c>
      <c r="AA65" s="13">
        <v>8</v>
      </c>
      <c r="AB65" s="13">
        <v>11</v>
      </c>
      <c r="AC65" s="14">
        <v>32</v>
      </c>
      <c r="AE65" s="11" t="s">
        <v>31</v>
      </c>
      <c r="AF65" s="12">
        <v>7</v>
      </c>
      <c r="AG65" s="13" t="s">
        <v>15</v>
      </c>
      <c r="AH65" s="13">
        <v>4</v>
      </c>
      <c r="AI65" s="13" t="s">
        <v>15</v>
      </c>
      <c r="AJ65" s="13">
        <v>7</v>
      </c>
      <c r="AK65" s="13">
        <v>15</v>
      </c>
      <c r="AL65" s="13" t="s">
        <v>15</v>
      </c>
      <c r="AM65" s="13">
        <v>5</v>
      </c>
      <c r="AN65" s="13" t="s">
        <v>15</v>
      </c>
      <c r="AO65" s="13" t="s">
        <v>15</v>
      </c>
      <c r="AP65" s="13">
        <v>27</v>
      </c>
      <c r="AQ65" s="14">
        <v>13</v>
      </c>
      <c r="AS65" s="11" t="s">
        <v>31</v>
      </c>
      <c r="AT65" s="12">
        <v>47</v>
      </c>
      <c r="AU65" s="13">
        <v>29</v>
      </c>
      <c r="AV65" s="13">
        <v>42</v>
      </c>
      <c r="AW65" s="13">
        <v>8</v>
      </c>
      <c r="AX65" s="13">
        <v>12</v>
      </c>
      <c r="AY65" s="13">
        <v>11</v>
      </c>
      <c r="AZ65" s="13" t="s">
        <v>15</v>
      </c>
      <c r="BA65" s="13">
        <v>8</v>
      </c>
      <c r="BB65" s="13" t="s">
        <v>15</v>
      </c>
      <c r="BC65" s="13">
        <v>11</v>
      </c>
      <c r="BD65" s="13" t="s">
        <v>15</v>
      </c>
      <c r="BE65" s="14" t="s">
        <v>15</v>
      </c>
      <c r="BG65" s="11" t="s">
        <v>31</v>
      </c>
      <c r="BH65" s="12">
        <v>7</v>
      </c>
      <c r="BI65" s="13">
        <v>8</v>
      </c>
      <c r="BJ65" s="13">
        <v>0</v>
      </c>
      <c r="BK65" s="13">
        <v>2</v>
      </c>
      <c r="BL65" s="13">
        <v>8</v>
      </c>
      <c r="BM65" s="13">
        <v>23</v>
      </c>
      <c r="BN65" s="13">
        <v>9</v>
      </c>
      <c r="BO65" s="13">
        <v>1</v>
      </c>
      <c r="BP65" s="13">
        <v>0</v>
      </c>
      <c r="BQ65" s="13"/>
      <c r="BR65" s="13">
        <v>22</v>
      </c>
      <c r="BS65" s="14">
        <v>21</v>
      </c>
    </row>
    <row r="66" spans="3:71" x14ac:dyDescent="0.25">
      <c r="C66" s="11" t="s">
        <v>32</v>
      </c>
      <c r="D66" s="12" t="s">
        <v>15</v>
      </c>
      <c r="E66" s="13" t="s">
        <v>15</v>
      </c>
      <c r="F66" s="13">
        <v>0</v>
      </c>
      <c r="G66" s="13" t="s">
        <v>15</v>
      </c>
      <c r="H66" s="13">
        <v>0</v>
      </c>
      <c r="I66" s="13">
        <v>4</v>
      </c>
      <c r="J66" s="13" t="s">
        <v>15</v>
      </c>
      <c r="K66" s="13" t="s">
        <v>15</v>
      </c>
      <c r="L66" s="13">
        <v>50</v>
      </c>
      <c r="M66" s="13">
        <v>0</v>
      </c>
      <c r="N66" s="13">
        <v>8</v>
      </c>
      <c r="O66" s="14" t="s">
        <v>15</v>
      </c>
      <c r="Q66" s="11" t="s">
        <v>32</v>
      </c>
      <c r="R66" s="12">
        <v>0</v>
      </c>
      <c r="S66" s="13" t="s">
        <v>15</v>
      </c>
      <c r="T66" s="13">
        <v>3</v>
      </c>
      <c r="U66" s="13">
        <v>6</v>
      </c>
      <c r="V66" s="13" t="s">
        <v>15</v>
      </c>
      <c r="W66" s="13">
        <v>2</v>
      </c>
      <c r="X66" s="13" t="s">
        <v>15</v>
      </c>
      <c r="Y66" s="13" t="s">
        <v>15</v>
      </c>
      <c r="Z66" s="13" t="s">
        <v>15</v>
      </c>
      <c r="AA66" s="13">
        <v>2</v>
      </c>
      <c r="AB66" s="13">
        <v>3</v>
      </c>
      <c r="AC66" s="14">
        <v>2</v>
      </c>
      <c r="AE66" s="11" t="s">
        <v>32</v>
      </c>
      <c r="AF66" s="12" t="s">
        <v>15</v>
      </c>
      <c r="AG66" s="13" t="s">
        <v>15</v>
      </c>
      <c r="AH66" s="13" t="s">
        <v>15</v>
      </c>
      <c r="AI66" s="13">
        <v>5</v>
      </c>
      <c r="AJ66" s="13">
        <v>39</v>
      </c>
      <c r="AK66" s="13" t="s">
        <v>15</v>
      </c>
      <c r="AL66" s="13" t="s">
        <v>15</v>
      </c>
      <c r="AM66" s="13">
        <v>3</v>
      </c>
      <c r="AN66" s="13" t="s">
        <v>15</v>
      </c>
      <c r="AO66" s="13" t="s">
        <v>15</v>
      </c>
      <c r="AP66" s="13">
        <v>1</v>
      </c>
      <c r="AQ66" s="14">
        <v>0</v>
      </c>
      <c r="AS66" s="11" t="s">
        <v>32</v>
      </c>
      <c r="AT66" s="12">
        <v>4</v>
      </c>
      <c r="AU66" s="13" t="s">
        <v>15</v>
      </c>
      <c r="AV66" s="13">
        <v>16</v>
      </c>
      <c r="AW66" s="13" t="s">
        <v>15</v>
      </c>
      <c r="AX66" s="13">
        <v>5</v>
      </c>
      <c r="AY66" s="13" t="s">
        <v>15</v>
      </c>
      <c r="AZ66" s="13" t="s">
        <v>15</v>
      </c>
      <c r="BA66" s="13">
        <v>1</v>
      </c>
      <c r="BB66" s="13" t="s">
        <v>15</v>
      </c>
      <c r="BC66" s="13">
        <v>0</v>
      </c>
      <c r="BD66" s="13">
        <v>2</v>
      </c>
      <c r="BE66" s="14">
        <v>92</v>
      </c>
      <c r="BG66" s="11" t="s">
        <v>32</v>
      </c>
      <c r="BH66" s="12">
        <v>23</v>
      </c>
      <c r="BI66" s="13">
        <v>61</v>
      </c>
      <c r="BJ66" s="13">
        <v>0</v>
      </c>
      <c r="BK66" s="13">
        <v>16</v>
      </c>
      <c r="BL66" s="13" t="s">
        <v>15</v>
      </c>
      <c r="BM66" s="13">
        <v>2</v>
      </c>
      <c r="BN66" s="13">
        <v>1</v>
      </c>
      <c r="BO66" s="13">
        <v>5</v>
      </c>
      <c r="BP66" s="13">
        <v>10</v>
      </c>
      <c r="BQ66" s="13">
        <v>9</v>
      </c>
      <c r="BR66" s="13">
        <v>13</v>
      </c>
      <c r="BS66" s="14">
        <v>7</v>
      </c>
    </row>
    <row r="67" spans="3:71" x14ac:dyDescent="0.25">
      <c r="C67" s="11" t="s">
        <v>33</v>
      </c>
      <c r="D67" s="12">
        <v>0</v>
      </c>
      <c r="E67" s="13">
        <v>9</v>
      </c>
      <c r="F67" s="13" t="s">
        <v>15</v>
      </c>
      <c r="G67" s="13" t="s">
        <v>15</v>
      </c>
      <c r="H67" s="13" t="s">
        <v>15</v>
      </c>
      <c r="I67" s="13">
        <v>22</v>
      </c>
      <c r="J67" s="13">
        <v>4</v>
      </c>
      <c r="K67" s="13">
        <v>20</v>
      </c>
      <c r="L67" s="13">
        <v>16</v>
      </c>
      <c r="M67" s="13" t="s">
        <v>15</v>
      </c>
      <c r="N67" s="13" t="s">
        <v>15</v>
      </c>
      <c r="O67" s="14">
        <v>9</v>
      </c>
      <c r="Q67" s="11" t="s">
        <v>33</v>
      </c>
      <c r="R67" s="12">
        <v>42</v>
      </c>
      <c r="S67" s="13" t="s">
        <v>15</v>
      </c>
      <c r="T67" s="13" t="s">
        <v>15</v>
      </c>
      <c r="U67" s="13" t="s">
        <v>15</v>
      </c>
      <c r="V67" s="13">
        <v>6</v>
      </c>
      <c r="W67" s="13">
        <v>24</v>
      </c>
      <c r="X67" s="13">
        <v>7</v>
      </c>
      <c r="Y67" s="13" t="s">
        <v>15</v>
      </c>
      <c r="Z67" s="13">
        <v>113</v>
      </c>
      <c r="AA67" s="13"/>
      <c r="AB67" s="13">
        <v>37</v>
      </c>
      <c r="AC67" s="14">
        <v>5</v>
      </c>
      <c r="AE67" s="11" t="s">
        <v>33</v>
      </c>
      <c r="AF67" s="12" t="s">
        <v>15</v>
      </c>
      <c r="AG67" s="13" t="s">
        <v>15</v>
      </c>
      <c r="AH67" s="13">
        <v>7</v>
      </c>
      <c r="AI67" s="13" t="s">
        <v>15</v>
      </c>
      <c r="AJ67" s="13" t="s">
        <v>15</v>
      </c>
      <c r="AK67" s="13" t="s">
        <v>15</v>
      </c>
      <c r="AL67" s="13">
        <v>32</v>
      </c>
      <c r="AM67" s="13" t="s">
        <v>15</v>
      </c>
      <c r="AN67" s="13" t="s">
        <v>15</v>
      </c>
      <c r="AO67" s="13">
        <v>0</v>
      </c>
      <c r="AP67" s="13">
        <v>2</v>
      </c>
      <c r="AQ67" s="14">
        <v>0</v>
      </c>
      <c r="AS67" s="11" t="s">
        <v>33</v>
      </c>
      <c r="AT67" s="12">
        <v>2</v>
      </c>
      <c r="AU67" s="13">
        <v>5</v>
      </c>
      <c r="AV67" s="13">
        <v>2</v>
      </c>
      <c r="AW67" s="13">
        <v>0</v>
      </c>
      <c r="AX67" s="13" t="s">
        <v>15</v>
      </c>
      <c r="AY67" s="13" t="s">
        <v>15</v>
      </c>
      <c r="AZ67" s="13" t="s">
        <v>15</v>
      </c>
      <c r="BA67" s="13" t="s">
        <v>15</v>
      </c>
      <c r="BB67" s="13">
        <v>36</v>
      </c>
      <c r="BC67" s="13">
        <v>13</v>
      </c>
      <c r="BD67" s="13">
        <v>7</v>
      </c>
      <c r="BE67" s="14" t="s">
        <v>15</v>
      </c>
      <c r="BG67" s="11" t="s">
        <v>33</v>
      </c>
      <c r="BH67" s="12">
        <v>21</v>
      </c>
      <c r="BI67" s="13">
        <v>6</v>
      </c>
      <c r="BJ67" s="13">
        <v>5</v>
      </c>
      <c r="BK67" s="13">
        <v>0</v>
      </c>
      <c r="BL67" s="13" t="s">
        <v>15</v>
      </c>
      <c r="BM67" s="13">
        <v>7</v>
      </c>
      <c r="BN67" s="13">
        <v>15</v>
      </c>
      <c r="BO67" s="13">
        <v>5</v>
      </c>
      <c r="BP67" s="13">
        <v>0</v>
      </c>
      <c r="BQ67" s="13">
        <v>4</v>
      </c>
      <c r="BR67" s="13" t="s">
        <v>15</v>
      </c>
      <c r="BS67" s="14">
        <v>1</v>
      </c>
    </row>
    <row r="68" spans="3:71" x14ac:dyDescent="0.25">
      <c r="C68" s="11" t="s">
        <v>34</v>
      </c>
      <c r="D68" s="12">
        <v>8</v>
      </c>
      <c r="E68" s="13">
        <v>4</v>
      </c>
      <c r="F68" s="13" t="s">
        <v>15</v>
      </c>
      <c r="G68" s="13" t="s">
        <v>15</v>
      </c>
      <c r="H68" s="13">
        <v>8</v>
      </c>
      <c r="I68" s="13">
        <v>16</v>
      </c>
      <c r="J68" s="13">
        <v>4</v>
      </c>
      <c r="K68" s="13">
        <v>29</v>
      </c>
      <c r="L68" s="13">
        <v>2</v>
      </c>
      <c r="M68" s="13">
        <v>16</v>
      </c>
      <c r="N68" s="13">
        <v>7</v>
      </c>
      <c r="O68" s="14">
        <v>1</v>
      </c>
      <c r="Q68" s="11" t="s">
        <v>34</v>
      </c>
      <c r="R68" s="12">
        <v>19</v>
      </c>
      <c r="S68" s="13">
        <v>20</v>
      </c>
      <c r="T68" s="13" t="s">
        <v>15</v>
      </c>
      <c r="U68" s="13">
        <v>24</v>
      </c>
      <c r="V68" s="13">
        <v>38</v>
      </c>
      <c r="W68" s="13">
        <v>0</v>
      </c>
      <c r="X68" s="13" t="s">
        <v>15</v>
      </c>
      <c r="Y68" s="13" t="s">
        <v>15</v>
      </c>
      <c r="Z68" s="13">
        <v>8</v>
      </c>
      <c r="AA68" s="13">
        <v>2</v>
      </c>
      <c r="AB68" s="13" t="s">
        <v>15</v>
      </c>
      <c r="AC68" s="14">
        <v>14</v>
      </c>
      <c r="AE68" s="11" t="s">
        <v>34</v>
      </c>
      <c r="AF68" s="12" t="s">
        <v>15</v>
      </c>
      <c r="AG68" s="13">
        <v>0</v>
      </c>
      <c r="AH68" s="13">
        <v>11</v>
      </c>
      <c r="AI68" s="13">
        <v>24</v>
      </c>
      <c r="AJ68" s="13" t="s">
        <v>15</v>
      </c>
      <c r="AK68" s="13" t="s">
        <v>15</v>
      </c>
      <c r="AL68" s="13" t="s">
        <v>15</v>
      </c>
      <c r="AM68" s="13">
        <v>0</v>
      </c>
      <c r="AN68" s="13" t="s">
        <v>15</v>
      </c>
      <c r="AO68" s="13">
        <v>6</v>
      </c>
      <c r="AP68" s="13">
        <v>1</v>
      </c>
      <c r="AQ68" s="14">
        <v>10</v>
      </c>
      <c r="AS68" s="11" t="s">
        <v>34</v>
      </c>
      <c r="AT68" s="12">
        <v>3</v>
      </c>
      <c r="AU68" s="13">
        <v>9</v>
      </c>
      <c r="AV68" s="13">
        <v>2</v>
      </c>
      <c r="AW68" s="13">
        <v>41</v>
      </c>
      <c r="AX68" s="13">
        <v>40</v>
      </c>
      <c r="AY68" s="13">
        <v>2</v>
      </c>
      <c r="AZ68" s="13">
        <v>5</v>
      </c>
      <c r="BA68" s="13">
        <v>5</v>
      </c>
      <c r="BB68" s="13">
        <v>4</v>
      </c>
      <c r="BC68" s="13">
        <v>23</v>
      </c>
      <c r="BD68" s="13">
        <v>0</v>
      </c>
      <c r="BE68" s="14">
        <v>13</v>
      </c>
      <c r="BG68" s="11" t="s">
        <v>34</v>
      </c>
      <c r="BH68" s="12" t="s">
        <v>15</v>
      </c>
      <c r="BI68" s="13">
        <v>0</v>
      </c>
      <c r="BJ68" s="13">
        <v>11</v>
      </c>
      <c r="BK68" s="13" t="s">
        <v>15</v>
      </c>
      <c r="BL68" s="13" t="s">
        <v>15</v>
      </c>
      <c r="BM68" s="13">
        <v>55</v>
      </c>
      <c r="BN68" s="13" t="s">
        <v>15</v>
      </c>
      <c r="BO68" s="13">
        <v>2</v>
      </c>
      <c r="BP68" s="13">
        <v>0</v>
      </c>
      <c r="BQ68" s="13"/>
      <c r="BR68" s="13" t="s">
        <v>15</v>
      </c>
      <c r="BS68" s="14">
        <v>15</v>
      </c>
    </row>
    <row r="69" spans="3:71" x14ac:dyDescent="0.25">
      <c r="C69" s="11" t="s">
        <v>35</v>
      </c>
      <c r="D69" s="12" t="s">
        <v>15</v>
      </c>
      <c r="E69" s="13">
        <v>0</v>
      </c>
      <c r="F69" s="13">
        <v>0</v>
      </c>
      <c r="G69" s="13" t="s">
        <v>15</v>
      </c>
      <c r="H69" s="13">
        <v>0</v>
      </c>
      <c r="I69" s="13">
        <v>0</v>
      </c>
      <c r="J69" s="13">
        <v>10</v>
      </c>
      <c r="K69" s="13">
        <v>3</v>
      </c>
      <c r="L69" s="13" t="s">
        <v>15</v>
      </c>
      <c r="M69" s="13" t="s">
        <v>15</v>
      </c>
      <c r="N69" s="13" t="s">
        <v>15</v>
      </c>
      <c r="O69" s="14">
        <v>0</v>
      </c>
      <c r="Q69" s="11" t="s">
        <v>35</v>
      </c>
      <c r="R69" s="12">
        <v>20</v>
      </c>
      <c r="S69" s="13" t="s">
        <v>15</v>
      </c>
      <c r="T69" s="13" t="s">
        <v>15</v>
      </c>
      <c r="U69" s="13" t="s">
        <v>15</v>
      </c>
      <c r="V69" s="13" t="s">
        <v>15</v>
      </c>
      <c r="W69" s="13">
        <v>32</v>
      </c>
      <c r="X69" s="13" t="s">
        <v>15</v>
      </c>
      <c r="Y69" s="13" t="s">
        <v>15</v>
      </c>
      <c r="Z69" s="13" t="s">
        <v>15</v>
      </c>
      <c r="AA69" s="13">
        <v>17</v>
      </c>
      <c r="AB69" s="13" t="s">
        <v>15</v>
      </c>
      <c r="AC69" s="14" t="s">
        <v>15</v>
      </c>
      <c r="AE69" s="11" t="s">
        <v>35</v>
      </c>
      <c r="AF69" s="12" t="s">
        <v>15</v>
      </c>
      <c r="AG69" s="13" t="s">
        <v>15</v>
      </c>
      <c r="AH69" s="13">
        <v>15</v>
      </c>
      <c r="AI69" s="13">
        <v>6</v>
      </c>
      <c r="AJ69" s="13" t="s">
        <v>15</v>
      </c>
      <c r="AK69" s="13">
        <v>38</v>
      </c>
      <c r="AL69" s="13" t="s">
        <v>15</v>
      </c>
      <c r="AM69" s="13">
        <v>6</v>
      </c>
      <c r="AN69" s="13" t="s">
        <v>15</v>
      </c>
      <c r="AO69" s="13" t="s">
        <v>15</v>
      </c>
      <c r="AP69" s="13">
        <v>2</v>
      </c>
      <c r="AQ69" s="14">
        <v>5</v>
      </c>
      <c r="AS69" s="11" t="s">
        <v>35</v>
      </c>
      <c r="AT69" s="12">
        <v>9</v>
      </c>
      <c r="AU69" s="13">
        <v>11</v>
      </c>
      <c r="AV69" s="13">
        <v>0</v>
      </c>
      <c r="AW69" s="13">
        <v>6</v>
      </c>
      <c r="AX69" s="13" t="s">
        <v>15</v>
      </c>
      <c r="AY69" s="13">
        <v>5</v>
      </c>
      <c r="AZ69" s="13">
        <v>12</v>
      </c>
      <c r="BA69" s="13">
        <v>1</v>
      </c>
      <c r="BB69" s="13">
        <v>4</v>
      </c>
      <c r="BC69" s="13" t="s">
        <v>15</v>
      </c>
      <c r="BD69" s="13">
        <v>3</v>
      </c>
      <c r="BE69" s="14" t="s">
        <v>15</v>
      </c>
      <c r="BG69" s="11" t="s">
        <v>35</v>
      </c>
      <c r="BH69" s="12">
        <v>18</v>
      </c>
      <c r="BI69" s="13">
        <v>27</v>
      </c>
      <c r="BJ69" s="13">
        <v>1</v>
      </c>
      <c r="BK69" s="13">
        <v>3</v>
      </c>
      <c r="BL69" s="13" t="s">
        <v>15</v>
      </c>
      <c r="BM69" s="13">
        <v>2</v>
      </c>
      <c r="BN69" s="13">
        <v>20</v>
      </c>
      <c r="BO69" s="13">
        <v>9</v>
      </c>
      <c r="BP69" s="13" t="s">
        <v>15</v>
      </c>
      <c r="BQ69" s="13"/>
      <c r="BR69" s="13" t="s">
        <v>15</v>
      </c>
      <c r="BS69" s="14">
        <v>10</v>
      </c>
    </row>
    <row r="70" spans="3:71" x14ac:dyDescent="0.25">
      <c r="C70" s="11" t="s">
        <v>36</v>
      </c>
      <c r="D70" s="12">
        <v>12</v>
      </c>
      <c r="E70" s="13" t="s">
        <v>15</v>
      </c>
      <c r="F70" s="13">
        <v>7</v>
      </c>
      <c r="G70" s="13" t="s">
        <v>15</v>
      </c>
      <c r="H70" s="13">
        <v>47</v>
      </c>
      <c r="I70" s="13">
        <v>8</v>
      </c>
      <c r="J70" s="13">
        <v>3</v>
      </c>
      <c r="K70" s="13" t="s">
        <v>15</v>
      </c>
      <c r="L70" s="13">
        <v>11</v>
      </c>
      <c r="M70" s="13" t="s">
        <v>15</v>
      </c>
      <c r="N70" s="13" t="s">
        <v>15</v>
      </c>
      <c r="O70" s="14">
        <v>3</v>
      </c>
      <c r="Q70" s="11" t="s">
        <v>36</v>
      </c>
      <c r="R70" s="12">
        <v>24</v>
      </c>
      <c r="S70" s="13">
        <v>18</v>
      </c>
      <c r="T70" s="13" t="s">
        <v>15</v>
      </c>
      <c r="U70" s="13" t="s">
        <v>15</v>
      </c>
      <c r="V70" s="13" t="s">
        <v>15</v>
      </c>
      <c r="W70" s="13" t="s">
        <v>15</v>
      </c>
      <c r="X70" s="13">
        <v>50</v>
      </c>
      <c r="Y70" s="13">
        <v>10</v>
      </c>
      <c r="Z70" s="13">
        <v>65</v>
      </c>
      <c r="AA70" s="13">
        <v>51</v>
      </c>
      <c r="AB70" s="13" t="s">
        <v>15</v>
      </c>
      <c r="AC70" s="14" t="s">
        <v>15</v>
      </c>
      <c r="AE70" s="11" t="s">
        <v>36</v>
      </c>
      <c r="AF70" s="12" t="s">
        <v>15</v>
      </c>
      <c r="AG70" s="13" t="s">
        <v>15</v>
      </c>
      <c r="AH70" s="13">
        <v>0</v>
      </c>
      <c r="AI70" s="13" t="s">
        <v>15</v>
      </c>
      <c r="AJ70" s="13" t="s">
        <v>15</v>
      </c>
      <c r="AK70" s="13">
        <v>0</v>
      </c>
      <c r="AL70" s="13">
        <v>2</v>
      </c>
      <c r="AM70" s="13" t="s">
        <v>15</v>
      </c>
      <c r="AN70" s="13">
        <v>21</v>
      </c>
      <c r="AO70" s="13">
        <v>2</v>
      </c>
      <c r="AP70" s="13">
        <v>2</v>
      </c>
      <c r="AQ70" s="14">
        <v>19</v>
      </c>
      <c r="AS70" s="11" t="s">
        <v>36</v>
      </c>
      <c r="AT70" s="12">
        <v>8</v>
      </c>
      <c r="AU70" s="13">
        <v>1</v>
      </c>
      <c r="AV70" s="13">
        <v>3</v>
      </c>
      <c r="AW70" s="13">
        <v>15</v>
      </c>
      <c r="AX70" s="13" t="s">
        <v>15</v>
      </c>
      <c r="AY70" s="13" t="s">
        <v>15</v>
      </c>
      <c r="AZ70" s="13">
        <v>2</v>
      </c>
      <c r="BA70" s="13">
        <v>2</v>
      </c>
      <c r="BB70" s="13" t="s">
        <v>15</v>
      </c>
      <c r="BC70" s="13">
        <v>10</v>
      </c>
      <c r="BD70" s="13" t="s">
        <v>15</v>
      </c>
      <c r="BE70" s="14">
        <v>26</v>
      </c>
      <c r="BG70" s="11" t="s">
        <v>36</v>
      </c>
      <c r="BH70" s="12" t="s">
        <v>15</v>
      </c>
      <c r="BI70" s="13">
        <v>1</v>
      </c>
      <c r="BJ70" s="13">
        <v>55</v>
      </c>
      <c r="BK70" s="13" t="s">
        <v>15</v>
      </c>
      <c r="BL70" s="13" t="s">
        <v>15</v>
      </c>
      <c r="BM70" s="13" t="s">
        <v>15</v>
      </c>
      <c r="BN70" s="13" t="s">
        <v>15</v>
      </c>
      <c r="BO70" s="13">
        <v>0</v>
      </c>
      <c r="BP70" s="13">
        <v>8</v>
      </c>
      <c r="BQ70" s="13">
        <v>63</v>
      </c>
      <c r="BR70" s="13">
        <v>8</v>
      </c>
      <c r="BS70" s="14" t="s">
        <v>15</v>
      </c>
    </row>
    <row r="71" spans="3:71" x14ac:dyDescent="0.25">
      <c r="C71" s="11" t="s">
        <v>37</v>
      </c>
      <c r="D71" s="12" t="s">
        <v>15</v>
      </c>
      <c r="E71" s="13" t="s">
        <v>15</v>
      </c>
      <c r="F71" s="13"/>
      <c r="G71" s="13" t="s">
        <v>15</v>
      </c>
      <c r="H71" s="13" t="s">
        <v>15</v>
      </c>
      <c r="I71" s="13" t="s">
        <v>15</v>
      </c>
      <c r="J71" s="13">
        <v>28</v>
      </c>
      <c r="K71" s="13" t="s">
        <v>15</v>
      </c>
      <c r="L71" s="13" t="s">
        <v>15</v>
      </c>
      <c r="M71" s="13">
        <v>5</v>
      </c>
      <c r="N71" s="13" t="s">
        <v>15</v>
      </c>
      <c r="O71" s="14">
        <v>0</v>
      </c>
      <c r="Q71" s="11" t="s">
        <v>37</v>
      </c>
      <c r="R71" s="12" t="s">
        <v>15</v>
      </c>
      <c r="S71" s="13">
        <v>5</v>
      </c>
      <c r="T71" s="13">
        <v>7</v>
      </c>
      <c r="U71" s="13" t="s">
        <v>15</v>
      </c>
      <c r="V71" s="13" t="s">
        <v>15</v>
      </c>
      <c r="W71" s="13" t="s">
        <v>15</v>
      </c>
      <c r="X71" s="13">
        <v>25</v>
      </c>
      <c r="Y71" s="13">
        <v>31</v>
      </c>
      <c r="Z71" s="13" t="s">
        <v>15</v>
      </c>
      <c r="AA71" s="13">
        <v>0</v>
      </c>
      <c r="AB71" s="13">
        <v>4</v>
      </c>
      <c r="AC71" s="14" t="s">
        <v>15</v>
      </c>
      <c r="AE71" s="11" t="s">
        <v>37</v>
      </c>
      <c r="AF71" s="12">
        <v>13</v>
      </c>
      <c r="AG71" s="13" t="s">
        <v>15</v>
      </c>
      <c r="AH71" s="13" t="s">
        <v>15</v>
      </c>
      <c r="AI71" s="13" t="s">
        <v>15</v>
      </c>
      <c r="AJ71" s="13">
        <v>39</v>
      </c>
      <c r="AK71" s="13" t="s">
        <v>15</v>
      </c>
      <c r="AL71" s="13" t="s">
        <v>15</v>
      </c>
      <c r="AM71" s="13">
        <v>15</v>
      </c>
      <c r="AN71" s="13" t="s">
        <v>15</v>
      </c>
      <c r="AO71" s="13">
        <v>0</v>
      </c>
      <c r="AP71" s="13">
        <v>0</v>
      </c>
      <c r="AQ71" s="14" t="s">
        <v>15</v>
      </c>
      <c r="AS71" s="11" t="s">
        <v>37</v>
      </c>
      <c r="AT71" s="12">
        <v>4</v>
      </c>
      <c r="AU71" s="13">
        <v>63</v>
      </c>
      <c r="AV71" s="13">
        <v>6</v>
      </c>
      <c r="AW71" s="13" t="s">
        <v>15</v>
      </c>
      <c r="AX71" s="13" t="s">
        <v>15</v>
      </c>
      <c r="AY71" s="13" t="s">
        <v>15</v>
      </c>
      <c r="AZ71" s="13">
        <v>5</v>
      </c>
      <c r="BA71" s="13" t="s">
        <v>15</v>
      </c>
      <c r="BB71" s="13" t="s">
        <v>15</v>
      </c>
      <c r="BC71" s="13">
        <v>5</v>
      </c>
      <c r="BD71" s="13">
        <v>3</v>
      </c>
      <c r="BE71" s="14">
        <v>3</v>
      </c>
      <c r="BG71" s="11" t="s">
        <v>37</v>
      </c>
      <c r="BH71" s="12">
        <v>14</v>
      </c>
      <c r="BI71" s="13">
        <v>1</v>
      </c>
      <c r="BJ71" s="13">
        <v>18</v>
      </c>
      <c r="BK71" s="13" t="s">
        <v>15</v>
      </c>
      <c r="BL71" s="13" t="s">
        <v>15</v>
      </c>
      <c r="BM71" s="13" t="s">
        <v>15</v>
      </c>
      <c r="BN71" s="13" t="s">
        <v>15</v>
      </c>
      <c r="BO71" s="13">
        <v>14</v>
      </c>
      <c r="BP71" s="13" t="s">
        <v>15</v>
      </c>
      <c r="BQ71" s="13">
        <v>15</v>
      </c>
      <c r="BR71" s="13">
        <v>23</v>
      </c>
      <c r="BS71" s="14">
        <v>4</v>
      </c>
    </row>
    <row r="72" spans="3:71" x14ac:dyDescent="0.25">
      <c r="C72" s="11" t="s">
        <v>38</v>
      </c>
      <c r="D72" s="12">
        <v>5</v>
      </c>
      <c r="E72" s="13">
        <v>1</v>
      </c>
      <c r="F72" s="13">
        <v>2</v>
      </c>
      <c r="G72" s="13" t="s">
        <v>15</v>
      </c>
      <c r="H72" s="13" t="s">
        <v>15</v>
      </c>
      <c r="I72" s="13" t="s">
        <v>15</v>
      </c>
      <c r="J72" s="13">
        <v>24</v>
      </c>
      <c r="K72" s="13" t="s">
        <v>15</v>
      </c>
      <c r="L72" s="13" t="s">
        <v>15</v>
      </c>
      <c r="M72" s="13">
        <v>36</v>
      </c>
      <c r="N72" s="13">
        <v>0</v>
      </c>
      <c r="O72" s="14" t="s">
        <v>15</v>
      </c>
      <c r="Q72" s="11" t="s">
        <v>38</v>
      </c>
      <c r="R72" s="12" t="s">
        <v>15</v>
      </c>
      <c r="S72" s="13" t="s">
        <v>15</v>
      </c>
      <c r="T72" s="13" t="s">
        <v>15</v>
      </c>
      <c r="U72" s="13" t="s">
        <v>15</v>
      </c>
      <c r="V72" s="13" t="s">
        <v>15</v>
      </c>
      <c r="W72" s="13" t="s">
        <v>15</v>
      </c>
      <c r="X72" s="13">
        <v>1</v>
      </c>
      <c r="Y72" s="13" t="s">
        <v>15</v>
      </c>
      <c r="Z72" s="13">
        <v>0</v>
      </c>
      <c r="AA72" s="13">
        <v>9</v>
      </c>
      <c r="AB72" s="13">
        <v>35</v>
      </c>
      <c r="AC72" s="14">
        <v>9</v>
      </c>
      <c r="AE72" s="11" t="s">
        <v>38</v>
      </c>
      <c r="AF72" s="12">
        <v>25</v>
      </c>
      <c r="AG72" s="13" t="s">
        <v>15</v>
      </c>
      <c r="AH72" s="13" t="s">
        <v>15</v>
      </c>
      <c r="AI72" s="13">
        <v>0</v>
      </c>
      <c r="AJ72" s="13">
        <v>5</v>
      </c>
      <c r="AK72" s="13">
        <v>2</v>
      </c>
      <c r="AL72" s="13" t="s">
        <v>15</v>
      </c>
      <c r="AM72" s="13" t="s">
        <v>15</v>
      </c>
      <c r="AN72" s="13" t="s">
        <v>15</v>
      </c>
      <c r="AO72" s="13">
        <v>0</v>
      </c>
      <c r="AP72" s="13" t="s">
        <v>15</v>
      </c>
      <c r="AQ72" s="14">
        <v>33</v>
      </c>
      <c r="AS72" s="11" t="s">
        <v>38</v>
      </c>
      <c r="AT72" s="12" t="s">
        <v>15</v>
      </c>
      <c r="AU72" s="13">
        <v>28</v>
      </c>
      <c r="AV72" s="13">
        <v>2</v>
      </c>
      <c r="AW72" s="13">
        <v>4</v>
      </c>
      <c r="AX72" s="13">
        <v>14</v>
      </c>
      <c r="AY72" s="13">
        <v>21</v>
      </c>
      <c r="AZ72" s="13">
        <v>1</v>
      </c>
      <c r="BA72" s="13" t="s">
        <v>15</v>
      </c>
      <c r="BB72" s="13" t="s">
        <v>15</v>
      </c>
      <c r="BC72" s="13">
        <v>3</v>
      </c>
      <c r="BD72" s="13">
        <v>17</v>
      </c>
      <c r="BE72" s="14">
        <v>31</v>
      </c>
      <c r="BG72" s="11" t="s">
        <v>38</v>
      </c>
      <c r="BH72" s="12" t="s">
        <v>15</v>
      </c>
      <c r="BI72" s="13">
        <v>1</v>
      </c>
      <c r="BJ72" s="13" t="s">
        <v>15</v>
      </c>
      <c r="BK72" s="13" t="s">
        <v>15</v>
      </c>
      <c r="BL72" s="13">
        <v>13</v>
      </c>
      <c r="BM72" s="13" t="s">
        <v>15</v>
      </c>
      <c r="BN72" s="13" t="s">
        <v>15</v>
      </c>
      <c r="BO72" s="13" t="s">
        <v>15</v>
      </c>
      <c r="BP72" s="13">
        <v>6</v>
      </c>
      <c r="BQ72" s="13"/>
      <c r="BR72" s="13">
        <v>1</v>
      </c>
      <c r="BS72" s="14">
        <v>63</v>
      </c>
    </row>
    <row r="73" spans="3:71" x14ac:dyDescent="0.25">
      <c r="C73" s="11" t="s">
        <v>39</v>
      </c>
      <c r="D73" s="12">
        <v>1</v>
      </c>
      <c r="E73" s="13">
        <v>0</v>
      </c>
      <c r="F73" s="13" t="s">
        <v>15</v>
      </c>
      <c r="G73" s="13" t="s">
        <v>15</v>
      </c>
      <c r="H73" s="13">
        <v>3</v>
      </c>
      <c r="I73" s="13" t="s">
        <v>15</v>
      </c>
      <c r="J73" s="13" t="s">
        <v>15</v>
      </c>
      <c r="K73" s="13" t="s">
        <v>15</v>
      </c>
      <c r="L73" s="13" t="s">
        <v>15</v>
      </c>
      <c r="M73" s="13">
        <v>32</v>
      </c>
      <c r="N73" s="13">
        <v>56</v>
      </c>
      <c r="O73" s="14">
        <v>0</v>
      </c>
      <c r="Q73" s="11" t="s">
        <v>39</v>
      </c>
      <c r="R73" s="12" t="s">
        <v>15</v>
      </c>
      <c r="S73" s="13">
        <v>2</v>
      </c>
      <c r="T73" s="13">
        <v>20</v>
      </c>
      <c r="U73" s="13">
        <v>0</v>
      </c>
      <c r="V73" s="13">
        <v>15</v>
      </c>
      <c r="W73" s="13">
        <v>0</v>
      </c>
      <c r="X73" s="13">
        <v>58</v>
      </c>
      <c r="Y73" s="13">
        <v>0</v>
      </c>
      <c r="Z73" s="13" t="s">
        <v>15</v>
      </c>
      <c r="AA73" s="13">
        <v>68</v>
      </c>
      <c r="AB73" s="13">
        <v>2</v>
      </c>
      <c r="AC73" s="14">
        <v>80</v>
      </c>
      <c r="AE73" s="11" t="s">
        <v>39</v>
      </c>
      <c r="AF73" s="12">
        <v>57</v>
      </c>
      <c r="AG73" s="13">
        <v>14</v>
      </c>
      <c r="AH73" s="13" t="s">
        <v>15</v>
      </c>
      <c r="AI73" s="13">
        <v>2</v>
      </c>
      <c r="AJ73" s="13">
        <v>12</v>
      </c>
      <c r="AK73" s="13">
        <v>10</v>
      </c>
      <c r="AL73" s="13" t="s">
        <v>15</v>
      </c>
      <c r="AM73" s="13" t="s">
        <v>15</v>
      </c>
      <c r="AN73" s="13">
        <v>19</v>
      </c>
      <c r="AO73" s="13">
        <v>1</v>
      </c>
      <c r="AP73" s="13" t="s">
        <v>15</v>
      </c>
      <c r="AQ73" s="14">
        <v>3</v>
      </c>
      <c r="AS73" s="11" t="s">
        <v>39</v>
      </c>
      <c r="AT73" s="12" t="s">
        <v>15</v>
      </c>
      <c r="AU73" s="13">
        <v>8</v>
      </c>
      <c r="AV73" s="13">
        <v>30</v>
      </c>
      <c r="AW73" s="13">
        <v>12</v>
      </c>
      <c r="AX73" s="13">
        <v>3</v>
      </c>
      <c r="AY73" s="13">
        <v>1</v>
      </c>
      <c r="AZ73" s="13">
        <v>12</v>
      </c>
      <c r="BA73" s="13" t="s">
        <v>15</v>
      </c>
      <c r="BB73" s="13" t="s">
        <v>15</v>
      </c>
      <c r="BC73" s="13">
        <v>0</v>
      </c>
      <c r="BD73" s="13">
        <v>1</v>
      </c>
      <c r="BE73" s="14">
        <v>1</v>
      </c>
      <c r="BG73" s="11" t="s">
        <v>39</v>
      </c>
      <c r="BH73" s="12">
        <v>15</v>
      </c>
      <c r="BI73" s="13">
        <v>11</v>
      </c>
      <c r="BJ73" s="13">
        <v>35</v>
      </c>
      <c r="BK73" s="13">
        <v>1</v>
      </c>
      <c r="BL73" s="13" t="s">
        <v>15</v>
      </c>
      <c r="BM73" s="13">
        <v>34</v>
      </c>
      <c r="BN73" s="13">
        <v>9</v>
      </c>
      <c r="BO73" s="13">
        <v>2</v>
      </c>
      <c r="BP73" s="13">
        <v>9</v>
      </c>
      <c r="BQ73" s="13">
        <v>8</v>
      </c>
      <c r="BR73" s="13" t="s">
        <v>15</v>
      </c>
      <c r="BS73" s="14">
        <v>16</v>
      </c>
    </row>
    <row r="74" spans="3:71" x14ac:dyDescent="0.25">
      <c r="C74" s="11" t="s">
        <v>40</v>
      </c>
      <c r="D74" s="12" t="s">
        <v>15</v>
      </c>
      <c r="E74" s="13">
        <v>8</v>
      </c>
      <c r="F74" s="13" t="s">
        <v>15</v>
      </c>
      <c r="G74" s="13" t="s">
        <v>15</v>
      </c>
      <c r="H74" s="13" t="s">
        <v>15</v>
      </c>
      <c r="I74" s="13" t="s">
        <v>15</v>
      </c>
      <c r="J74" s="13">
        <v>7</v>
      </c>
      <c r="K74" s="13" t="s">
        <v>15</v>
      </c>
      <c r="L74" s="13" t="s">
        <v>15</v>
      </c>
      <c r="M74" s="13">
        <v>1</v>
      </c>
      <c r="N74" s="13">
        <v>4</v>
      </c>
      <c r="O74" s="14">
        <v>2</v>
      </c>
      <c r="Q74" s="11" t="s">
        <v>40</v>
      </c>
      <c r="R74" s="12" t="s">
        <v>15</v>
      </c>
      <c r="S74" s="13">
        <v>4</v>
      </c>
      <c r="T74" s="13">
        <v>3</v>
      </c>
      <c r="U74" s="13" t="s">
        <v>15</v>
      </c>
      <c r="V74" s="13">
        <v>3</v>
      </c>
      <c r="W74" s="13">
        <v>5</v>
      </c>
      <c r="X74" s="13" t="s">
        <v>15</v>
      </c>
      <c r="Y74" s="13" t="s">
        <v>15</v>
      </c>
      <c r="Z74" s="13">
        <v>7</v>
      </c>
      <c r="AA74" s="13">
        <v>8</v>
      </c>
      <c r="AB74" s="13">
        <v>5</v>
      </c>
      <c r="AC74" s="14">
        <v>4</v>
      </c>
      <c r="AE74" s="11" t="s">
        <v>40</v>
      </c>
      <c r="AF74" s="12">
        <v>25</v>
      </c>
      <c r="AG74" s="13">
        <v>4</v>
      </c>
      <c r="AH74" s="13">
        <v>17</v>
      </c>
      <c r="AI74" s="13">
        <v>2</v>
      </c>
      <c r="AJ74" s="13">
        <v>17</v>
      </c>
      <c r="AK74" s="13" t="s">
        <v>15</v>
      </c>
      <c r="AL74" s="13" t="s">
        <v>15</v>
      </c>
      <c r="AM74" s="13" t="s">
        <v>15</v>
      </c>
      <c r="AN74" s="13">
        <v>2</v>
      </c>
      <c r="AO74" s="13" t="s">
        <v>15</v>
      </c>
      <c r="AP74" s="13">
        <v>0</v>
      </c>
      <c r="AQ74" s="14" t="s">
        <v>15</v>
      </c>
      <c r="AS74" s="11" t="s">
        <v>40</v>
      </c>
      <c r="AT74" s="12" t="s">
        <v>15</v>
      </c>
      <c r="AU74" s="13">
        <v>30</v>
      </c>
      <c r="AV74" s="13">
        <v>15</v>
      </c>
      <c r="AW74" s="13">
        <v>12</v>
      </c>
      <c r="AX74" s="13">
        <v>2</v>
      </c>
      <c r="AY74" s="13" t="s">
        <v>15</v>
      </c>
      <c r="AZ74" s="13">
        <v>12</v>
      </c>
      <c r="BA74" s="13" t="s">
        <v>15</v>
      </c>
      <c r="BB74" s="13">
        <v>2</v>
      </c>
      <c r="BC74" s="13">
        <v>1</v>
      </c>
      <c r="BD74" s="13">
        <v>8</v>
      </c>
      <c r="BE74" s="14">
        <v>44</v>
      </c>
      <c r="BG74" s="11" t="s">
        <v>40</v>
      </c>
      <c r="BH74" s="12">
        <v>13</v>
      </c>
      <c r="BI74" s="13">
        <v>24</v>
      </c>
      <c r="BJ74" s="13">
        <v>2</v>
      </c>
      <c r="BK74" s="13" t="s">
        <v>15</v>
      </c>
      <c r="BL74" s="13" t="s">
        <v>15</v>
      </c>
      <c r="BM74" s="13">
        <v>5</v>
      </c>
      <c r="BN74" s="13" t="s">
        <v>15</v>
      </c>
      <c r="BO74" s="13">
        <v>19</v>
      </c>
      <c r="BP74" s="13" t="s">
        <v>15</v>
      </c>
      <c r="BQ74" s="13">
        <v>25</v>
      </c>
      <c r="BR74" s="13">
        <v>6</v>
      </c>
      <c r="BS74" s="14" t="s">
        <v>15</v>
      </c>
    </row>
    <row r="75" spans="3:71" x14ac:dyDescent="0.25">
      <c r="C75" s="11" t="s">
        <v>41</v>
      </c>
      <c r="D75" s="12">
        <v>4</v>
      </c>
      <c r="E75" s="13">
        <v>1</v>
      </c>
      <c r="F75" s="13" t="s">
        <v>15</v>
      </c>
      <c r="G75" s="13" t="s">
        <v>15</v>
      </c>
      <c r="H75" s="13" t="s">
        <v>15</v>
      </c>
      <c r="I75" s="13" t="s">
        <v>15</v>
      </c>
      <c r="J75" s="13">
        <v>31</v>
      </c>
      <c r="K75" s="13" t="s">
        <v>15</v>
      </c>
      <c r="L75" s="13">
        <v>0</v>
      </c>
      <c r="M75" s="13">
        <v>137</v>
      </c>
      <c r="N75" s="13">
        <v>1</v>
      </c>
      <c r="O75" s="14" t="s">
        <v>15</v>
      </c>
      <c r="Q75" s="11" t="s">
        <v>41</v>
      </c>
      <c r="R75" s="12" t="s">
        <v>15</v>
      </c>
      <c r="S75" s="13">
        <v>0</v>
      </c>
      <c r="T75" s="13">
        <v>10</v>
      </c>
      <c r="U75" s="13" t="s">
        <v>15</v>
      </c>
      <c r="V75" s="13">
        <v>5</v>
      </c>
      <c r="W75" s="13">
        <v>9</v>
      </c>
      <c r="X75" s="13" t="s">
        <v>15</v>
      </c>
      <c r="Y75" s="13">
        <v>43</v>
      </c>
      <c r="Z75" s="13" t="s">
        <v>15</v>
      </c>
      <c r="AA75" s="13">
        <v>3</v>
      </c>
      <c r="AB75" s="13">
        <v>15</v>
      </c>
      <c r="AC75" s="14">
        <v>4</v>
      </c>
      <c r="AE75" s="11" t="s">
        <v>41</v>
      </c>
      <c r="AF75" s="12">
        <v>7</v>
      </c>
      <c r="AG75" s="13">
        <v>9</v>
      </c>
      <c r="AH75" s="13">
        <v>8</v>
      </c>
      <c r="AI75" s="13" t="s">
        <v>15</v>
      </c>
      <c r="AJ75" s="13">
        <v>1</v>
      </c>
      <c r="AK75" s="13" t="s">
        <v>15</v>
      </c>
      <c r="AL75" s="13" t="s">
        <v>15</v>
      </c>
      <c r="AM75" s="13" t="s">
        <v>15</v>
      </c>
      <c r="AN75" s="13">
        <v>7</v>
      </c>
      <c r="AO75" s="13" t="s">
        <v>15</v>
      </c>
      <c r="AP75" s="13">
        <v>8</v>
      </c>
      <c r="AQ75" s="14">
        <v>26</v>
      </c>
      <c r="AS75" s="11" t="s">
        <v>41</v>
      </c>
      <c r="AT75" s="12" t="s">
        <v>15</v>
      </c>
      <c r="AU75" s="13">
        <v>24</v>
      </c>
      <c r="AV75" s="13">
        <v>3</v>
      </c>
      <c r="AW75" s="13">
        <v>47</v>
      </c>
      <c r="AX75" s="13" t="s">
        <v>15</v>
      </c>
      <c r="AY75" s="13" t="s">
        <v>15</v>
      </c>
      <c r="AZ75" s="13" t="s">
        <v>15</v>
      </c>
      <c r="BA75" s="13">
        <v>2</v>
      </c>
      <c r="BB75" s="13">
        <v>16</v>
      </c>
      <c r="BC75" s="13" t="s">
        <v>15</v>
      </c>
      <c r="BD75" s="13" t="s">
        <v>15</v>
      </c>
      <c r="BE75" s="14">
        <v>14</v>
      </c>
      <c r="BG75" s="11" t="s">
        <v>41</v>
      </c>
      <c r="BH75" s="12">
        <v>3</v>
      </c>
      <c r="BI75" s="13">
        <v>1</v>
      </c>
      <c r="BJ75" s="13">
        <v>25</v>
      </c>
      <c r="BK75" s="13">
        <v>1</v>
      </c>
      <c r="BL75" s="13">
        <v>2</v>
      </c>
      <c r="BM75" s="13">
        <v>0</v>
      </c>
      <c r="BN75" s="13" t="s">
        <v>15</v>
      </c>
      <c r="BO75" s="13">
        <v>2</v>
      </c>
      <c r="BP75" s="13" t="s">
        <v>15</v>
      </c>
      <c r="BQ75" s="13"/>
      <c r="BR75" s="13">
        <v>31</v>
      </c>
      <c r="BS75" s="14">
        <v>1</v>
      </c>
    </row>
    <row r="76" spans="3:71" x14ac:dyDescent="0.25">
      <c r="C76" s="11" t="s">
        <v>42</v>
      </c>
      <c r="D76" s="12">
        <v>3</v>
      </c>
      <c r="E76" s="13"/>
      <c r="F76" s="13" t="s">
        <v>15</v>
      </c>
      <c r="G76" s="13" t="s">
        <v>15</v>
      </c>
      <c r="H76" s="13" t="s">
        <v>15</v>
      </c>
      <c r="I76" s="13" t="s">
        <v>15</v>
      </c>
      <c r="J76" s="13" t="s">
        <v>15</v>
      </c>
      <c r="K76" s="13">
        <v>4</v>
      </c>
      <c r="L76" s="13">
        <v>6</v>
      </c>
      <c r="M76" s="13">
        <v>6</v>
      </c>
      <c r="N76" s="13">
        <v>15</v>
      </c>
      <c r="O76" s="14" t="s">
        <v>15</v>
      </c>
      <c r="Q76" s="11" t="s">
        <v>42</v>
      </c>
      <c r="R76" s="12" t="s">
        <v>15</v>
      </c>
      <c r="S76" s="13" t="s">
        <v>15</v>
      </c>
      <c r="T76" s="13">
        <v>6</v>
      </c>
      <c r="U76" s="13" t="s">
        <v>15</v>
      </c>
      <c r="V76" s="13">
        <v>13</v>
      </c>
      <c r="W76" s="13" t="s">
        <v>15</v>
      </c>
      <c r="X76" s="13" t="s">
        <v>15</v>
      </c>
      <c r="Y76" s="13">
        <v>14</v>
      </c>
      <c r="Z76" s="13" t="s">
        <v>15</v>
      </c>
      <c r="AA76" s="13" t="s">
        <v>15</v>
      </c>
      <c r="AB76" s="13">
        <v>3</v>
      </c>
      <c r="AC76" s="14" t="s">
        <v>15</v>
      </c>
      <c r="AE76" s="11" t="s">
        <v>42</v>
      </c>
      <c r="AF76" s="12" t="s">
        <v>15</v>
      </c>
      <c r="AG76" s="13">
        <v>0</v>
      </c>
      <c r="AH76" s="13">
        <v>95</v>
      </c>
      <c r="AI76" s="13" t="s">
        <v>15</v>
      </c>
      <c r="AJ76" s="13" t="s">
        <v>15</v>
      </c>
      <c r="AK76" s="13">
        <v>4</v>
      </c>
      <c r="AL76" s="13" t="s">
        <v>15</v>
      </c>
      <c r="AM76" s="13">
        <v>13</v>
      </c>
      <c r="AN76" s="13">
        <v>17</v>
      </c>
      <c r="AO76" s="13" t="s">
        <v>15</v>
      </c>
      <c r="AP76" s="13">
        <v>28</v>
      </c>
      <c r="AQ76" s="14" t="s">
        <v>15</v>
      </c>
      <c r="AS76" s="11" t="s">
        <v>42</v>
      </c>
      <c r="AT76" s="12">
        <v>6</v>
      </c>
      <c r="AU76" s="13">
        <v>3</v>
      </c>
      <c r="AV76" s="13">
        <v>0</v>
      </c>
      <c r="AW76" s="13">
        <v>13</v>
      </c>
      <c r="AX76" s="13">
        <v>51</v>
      </c>
      <c r="AY76" s="13">
        <v>80</v>
      </c>
      <c r="AZ76" s="13" t="s">
        <v>15</v>
      </c>
      <c r="BA76" s="13">
        <v>3</v>
      </c>
      <c r="BB76" s="13">
        <v>2</v>
      </c>
      <c r="BC76" s="13" t="s">
        <v>15</v>
      </c>
      <c r="BD76" s="13">
        <v>5</v>
      </c>
      <c r="BE76" s="14" t="s">
        <v>15</v>
      </c>
      <c r="BG76" s="11" t="s">
        <v>42</v>
      </c>
      <c r="BH76" s="12" t="s">
        <v>15</v>
      </c>
      <c r="BI76" s="13">
        <v>1</v>
      </c>
      <c r="BJ76" s="13" t="s">
        <v>15</v>
      </c>
      <c r="BK76" s="13" t="s">
        <v>15</v>
      </c>
      <c r="BL76" s="13">
        <v>3</v>
      </c>
      <c r="BM76" s="13" t="s">
        <v>15</v>
      </c>
      <c r="BN76" s="13" t="s">
        <v>15</v>
      </c>
      <c r="BO76" s="13">
        <v>14</v>
      </c>
      <c r="BP76" s="13" t="s">
        <v>15</v>
      </c>
      <c r="BQ76" s="13">
        <v>6</v>
      </c>
      <c r="BR76" s="13">
        <v>1</v>
      </c>
      <c r="BS76" s="14">
        <v>2</v>
      </c>
    </row>
    <row r="77" spans="3:71" x14ac:dyDescent="0.25">
      <c r="C77" s="11" t="s">
        <v>43</v>
      </c>
      <c r="D77" s="12" t="s">
        <v>15</v>
      </c>
      <c r="E77" s="13">
        <v>4</v>
      </c>
      <c r="F77" s="13" t="s">
        <v>15</v>
      </c>
      <c r="G77" s="13" t="s">
        <v>15</v>
      </c>
      <c r="H77" s="13" t="s">
        <v>15</v>
      </c>
      <c r="I77" s="13" t="s">
        <v>15</v>
      </c>
      <c r="J77" s="13">
        <v>44</v>
      </c>
      <c r="K77" s="13">
        <v>10</v>
      </c>
      <c r="L77" s="13">
        <v>15</v>
      </c>
      <c r="M77" s="13">
        <v>10</v>
      </c>
      <c r="N77" s="13">
        <v>0</v>
      </c>
      <c r="O77" s="14">
        <v>3</v>
      </c>
      <c r="Q77" s="11" t="s">
        <v>43</v>
      </c>
      <c r="R77" s="12" t="s">
        <v>15</v>
      </c>
      <c r="S77" s="13"/>
      <c r="T77" s="13">
        <v>2</v>
      </c>
      <c r="U77" s="13" t="s">
        <v>15</v>
      </c>
      <c r="V77" s="13">
        <v>3</v>
      </c>
      <c r="W77" s="13" t="s">
        <v>15</v>
      </c>
      <c r="X77" s="13">
        <v>3</v>
      </c>
      <c r="Y77" s="13" t="s">
        <v>15</v>
      </c>
      <c r="Z77" s="13">
        <v>1</v>
      </c>
      <c r="AA77" s="13">
        <v>7</v>
      </c>
      <c r="AB77" s="13" t="s">
        <v>15</v>
      </c>
      <c r="AC77" s="14" t="s">
        <v>15</v>
      </c>
      <c r="AE77" s="11" t="s">
        <v>43</v>
      </c>
      <c r="AF77" s="12">
        <v>9</v>
      </c>
      <c r="AG77" s="13"/>
      <c r="AH77" s="13">
        <v>4</v>
      </c>
      <c r="AI77" s="13">
        <v>10</v>
      </c>
      <c r="AJ77" s="13" t="s">
        <v>15</v>
      </c>
      <c r="AK77" s="13">
        <v>0</v>
      </c>
      <c r="AL77" s="13" t="s">
        <v>15</v>
      </c>
      <c r="AM77" s="13">
        <v>71</v>
      </c>
      <c r="AN77" s="13">
        <v>31</v>
      </c>
      <c r="AO77" s="13" t="s">
        <v>15</v>
      </c>
      <c r="AP77" s="13">
        <v>1</v>
      </c>
      <c r="AQ77" s="14">
        <v>2</v>
      </c>
      <c r="AS77" s="11" t="s">
        <v>43</v>
      </c>
      <c r="AT77" s="12">
        <v>0</v>
      </c>
      <c r="AU77" s="13"/>
      <c r="AV77" s="13">
        <v>1</v>
      </c>
      <c r="AW77" s="13">
        <v>2</v>
      </c>
      <c r="AX77" s="13">
        <v>18</v>
      </c>
      <c r="AY77" s="13" t="s">
        <v>15</v>
      </c>
      <c r="AZ77" s="13">
        <v>0</v>
      </c>
      <c r="BA77" s="13">
        <v>5</v>
      </c>
      <c r="BB77" s="13">
        <v>1</v>
      </c>
      <c r="BC77" s="13">
        <v>29</v>
      </c>
      <c r="BD77" s="13" t="s">
        <v>15</v>
      </c>
      <c r="BE77" s="14">
        <v>55</v>
      </c>
      <c r="BG77" s="11" t="s">
        <v>43</v>
      </c>
      <c r="BH77" s="12">
        <v>15</v>
      </c>
      <c r="BI77" s="13">
        <v>2</v>
      </c>
      <c r="BJ77" s="13">
        <v>6</v>
      </c>
      <c r="BK77" s="13">
        <v>10</v>
      </c>
      <c r="BL77" s="13">
        <v>4</v>
      </c>
      <c r="BM77" s="13">
        <v>2</v>
      </c>
      <c r="BN77" s="13" t="s">
        <v>15</v>
      </c>
      <c r="BO77" s="13" t="s">
        <v>15</v>
      </c>
      <c r="BP77" s="13">
        <v>2</v>
      </c>
      <c r="BQ77" s="13">
        <v>1</v>
      </c>
      <c r="BR77" s="13">
        <v>30</v>
      </c>
      <c r="BS77" s="14" t="s">
        <v>15</v>
      </c>
    </row>
    <row r="78" spans="3:71" x14ac:dyDescent="0.25">
      <c r="C78" s="11" t="s">
        <v>44</v>
      </c>
      <c r="D78" s="12" t="s">
        <v>15</v>
      </c>
      <c r="E78" s="13"/>
      <c r="F78" s="13">
        <v>15</v>
      </c>
      <c r="G78" s="13">
        <v>4</v>
      </c>
      <c r="H78" s="13" t="s">
        <v>15</v>
      </c>
      <c r="I78" s="13">
        <v>54</v>
      </c>
      <c r="J78" s="13">
        <v>4</v>
      </c>
      <c r="K78" s="13">
        <v>11</v>
      </c>
      <c r="L78" s="13">
        <v>1</v>
      </c>
      <c r="M78" s="13">
        <v>18</v>
      </c>
      <c r="N78" s="13">
        <v>2</v>
      </c>
      <c r="O78" s="14" t="s">
        <v>15</v>
      </c>
      <c r="Q78" s="11" t="s">
        <v>44</v>
      </c>
      <c r="R78" s="12" t="s">
        <v>15</v>
      </c>
      <c r="S78" s="13"/>
      <c r="T78" s="13">
        <v>8</v>
      </c>
      <c r="U78" s="13" t="s">
        <v>15</v>
      </c>
      <c r="V78" s="13">
        <v>1</v>
      </c>
      <c r="W78" s="13" t="s">
        <v>15</v>
      </c>
      <c r="X78" s="13">
        <v>2</v>
      </c>
      <c r="Y78" s="13">
        <v>16</v>
      </c>
      <c r="Z78" s="13" t="s">
        <v>15</v>
      </c>
      <c r="AA78" s="13">
        <v>2</v>
      </c>
      <c r="AB78" s="13" t="s">
        <v>15</v>
      </c>
      <c r="AC78" s="14">
        <v>17</v>
      </c>
      <c r="AE78" s="11" t="s">
        <v>44</v>
      </c>
      <c r="AF78" s="12">
        <v>2</v>
      </c>
      <c r="AG78" s="13"/>
      <c r="AH78" s="13">
        <v>0</v>
      </c>
      <c r="AI78" s="13">
        <v>6</v>
      </c>
      <c r="AJ78" s="13">
        <v>2</v>
      </c>
      <c r="AK78" s="13">
        <v>17</v>
      </c>
      <c r="AL78" s="13" t="s">
        <v>15</v>
      </c>
      <c r="AM78" s="13">
        <v>25</v>
      </c>
      <c r="AN78" s="13" t="s">
        <v>15</v>
      </c>
      <c r="AO78" s="13" t="s">
        <v>15</v>
      </c>
      <c r="AP78" s="13">
        <v>0</v>
      </c>
      <c r="AQ78" s="14" t="s">
        <v>15</v>
      </c>
      <c r="AS78" s="11" t="s">
        <v>44</v>
      </c>
      <c r="AT78" s="12">
        <v>10</v>
      </c>
      <c r="AU78" s="13"/>
      <c r="AV78" s="13" t="s">
        <v>15</v>
      </c>
      <c r="AW78" s="13" t="s">
        <v>15</v>
      </c>
      <c r="AX78" s="13" t="s">
        <v>15</v>
      </c>
      <c r="AY78" s="13">
        <v>16</v>
      </c>
      <c r="AZ78" s="13">
        <v>2</v>
      </c>
      <c r="BA78" s="13" t="s">
        <v>15</v>
      </c>
      <c r="BB78" s="13">
        <v>2</v>
      </c>
      <c r="BC78" s="13">
        <v>4</v>
      </c>
      <c r="BD78" s="13">
        <v>52</v>
      </c>
      <c r="BE78" s="14">
        <v>11</v>
      </c>
      <c r="BG78" s="11" t="s">
        <v>44</v>
      </c>
      <c r="BH78" s="12">
        <v>18</v>
      </c>
      <c r="BI78" s="13"/>
      <c r="BJ78" s="13" t="s">
        <v>15</v>
      </c>
      <c r="BK78" s="13" t="s">
        <v>15</v>
      </c>
      <c r="BL78" s="13">
        <v>17</v>
      </c>
      <c r="BM78" s="13">
        <v>5</v>
      </c>
      <c r="BN78" s="13">
        <v>5</v>
      </c>
      <c r="BO78" s="13" t="s">
        <v>15</v>
      </c>
      <c r="BP78" s="13">
        <v>0</v>
      </c>
      <c r="BQ78" s="13">
        <v>3</v>
      </c>
      <c r="BR78" s="13">
        <v>3</v>
      </c>
      <c r="BS78" s="14" t="s">
        <v>15</v>
      </c>
    </row>
    <row r="79" spans="3:71" ht="17.25" thickBot="1" x14ac:dyDescent="0.3">
      <c r="C79" s="15" t="s">
        <v>45</v>
      </c>
      <c r="D79" s="16">
        <v>28</v>
      </c>
      <c r="E79" s="17"/>
      <c r="F79" s="17">
        <v>6</v>
      </c>
      <c r="G79" s="17"/>
      <c r="H79" s="17" t="s">
        <v>15</v>
      </c>
      <c r="I79" s="17"/>
      <c r="J79" s="17" t="s">
        <v>15</v>
      </c>
      <c r="K79" s="17">
        <v>0</v>
      </c>
      <c r="L79" s="17"/>
      <c r="M79" s="17">
        <v>0</v>
      </c>
      <c r="N79" s="17"/>
      <c r="O79" s="18">
        <v>1</v>
      </c>
      <c r="Q79" s="15" t="s">
        <v>45</v>
      </c>
      <c r="R79" s="16" t="s">
        <v>15</v>
      </c>
      <c r="S79" s="17"/>
      <c r="T79" s="17">
        <v>2</v>
      </c>
      <c r="U79" s="17"/>
      <c r="V79" s="17">
        <v>3</v>
      </c>
      <c r="W79" s="17"/>
      <c r="X79" s="17" t="s">
        <v>15</v>
      </c>
      <c r="Y79" s="17">
        <v>9</v>
      </c>
      <c r="Z79" s="17"/>
      <c r="AA79" s="17" t="s">
        <v>15</v>
      </c>
      <c r="AB79" s="17"/>
      <c r="AC79" s="18" t="s">
        <v>15</v>
      </c>
      <c r="AE79" s="15" t="s">
        <v>45</v>
      </c>
      <c r="AF79" s="16">
        <v>10</v>
      </c>
      <c r="AG79" s="17"/>
      <c r="AH79" s="17">
        <v>8</v>
      </c>
      <c r="AI79" s="17"/>
      <c r="AJ79" s="17">
        <v>33</v>
      </c>
      <c r="AK79" s="17"/>
      <c r="AL79" s="17" t="s">
        <v>15</v>
      </c>
      <c r="AM79" s="17">
        <v>67</v>
      </c>
      <c r="AN79" s="17"/>
      <c r="AO79" s="17">
        <v>11</v>
      </c>
      <c r="AP79" s="17"/>
      <c r="AQ79" s="18" t="s">
        <v>15</v>
      </c>
      <c r="AS79" s="15" t="s">
        <v>45</v>
      </c>
      <c r="AT79" s="16">
        <v>8</v>
      </c>
      <c r="AU79" s="17"/>
      <c r="AV79" s="17" t="s">
        <v>15</v>
      </c>
      <c r="AW79" s="17"/>
      <c r="AX79" s="17">
        <v>0</v>
      </c>
      <c r="AY79" s="17"/>
      <c r="AZ79" s="17">
        <v>10</v>
      </c>
      <c r="BA79" s="17">
        <v>1</v>
      </c>
      <c r="BB79" s="17"/>
      <c r="BC79" s="17">
        <v>58</v>
      </c>
      <c r="BD79" s="17"/>
      <c r="BE79" s="18">
        <v>10</v>
      </c>
      <c r="BG79" s="15" t="s">
        <v>45</v>
      </c>
      <c r="BH79" s="16">
        <v>1</v>
      </c>
      <c r="BI79" s="17"/>
      <c r="BJ79" s="17">
        <v>16</v>
      </c>
      <c r="BK79" s="17"/>
      <c r="BL79" s="17" t="s">
        <v>15</v>
      </c>
      <c r="BM79" s="17"/>
      <c r="BN79" s="17" t="s">
        <v>15</v>
      </c>
      <c r="BO79" s="17">
        <v>32</v>
      </c>
      <c r="BP79" s="17"/>
      <c r="BQ79" s="17"/>
      <c r="BR79" s="17"/>
      <c r="BS79" s="18" t="s">
        <v>15</v>
      </c>
    </row>
    <row r="80" spans="3:71" x14ac:dyDescent="0.25">
      <c r="C80" s="19" t="s">
        <v>46</v>
      </c>
      <c r="D80" s="20">
        <f>SUM(D49:D58)</f>
        <v>97</v>
      </c>
      <c r="E80" s="21">
        <f t="shared" ref="E80:O80" si="45">SUM(E49:E58)</f>
        <v>158</v>
      </c>
      <c r="F80" s="21">
        <f t="shared" si="45"/>
        <v>38</v>
      </c>
      <c r="G80" s="21">
        <f t="shared" si="45"/>
        <v>5</v>
      </c>
      <c r="H80" s="21">
        <f t="shared" si="45"/>
        <v>85</v>
      </c>
      <c r="I80" s="21">
        <f t="shared" si="45"/>
        <v>48</v>
      </c>
      <c r="J80" s="21">
        <f t="shared" si="45"/>
        <v>45</v>
      </c>
      <c r="K80" s="21">
        <f t="shared" si="45"/>
        <v>51</v>
      </c>
      <c r="L80" s="21">
        <f t="shared" si="45"/>
        <v>99</v>
      </c>
      <c r="M80" s="21">
        <f t="shared" si="45"/>
        <v>96</v>
      </c>
      <c r="N80" s="21">
        <f t="shared" si="45"/>
        <v>78</v>
      </c>
      <c r="O80" s="22">
        <f t="shared" si="45"/>
        <v>43</v>
      </c>
      <c r="Q80" s="19" t="s">
        <v>46</v>
      </c>
      <c r="R80" s="20">
        <f>SUM(R49:R58)</f>
        <v>53</v>
      </c>
      <c r="S80" s="21">
        <f t="shared" ref="S80:AC80" si="46">SUM(S49:S58)</f>
        <v>55</v>
      </c>
      <c r="T80" s="21">
        <f t="shared" si="46"/>
        <v>99</v>
      </c>
      <c r="U80" s="21">
        <f t="shared" si="46"/>
        <v>26</v>
      </c>
      <c r="V80" s="21">
        <f t="shared" si="46"/>
        <v>91</v>
      </c>
      <c r="W80" s="21">
        <f t="shared" si="46"/>
        <v>42</v>
      </c>
      <c r="X80" s="21">
        <f t="shared" si="46"/>
        <v>85</v>
      </c>
      <c r="Y80" s="21">
        <f t="shared" si="46"/>
        <v>53</v>
      </c>
      <c r="Z80" s="21">
        <f t="shared" si="46"/>
        <v>52</v>
      </c>
      <c r="AA80" s="21">
        <f t="shared" si="46"/>
        <v>173</v>
      </c>
      <c r="AB80" s="21">
        <f t="shared" si="46"/>
        <v>37</v>
      </c>
      <c r="AC80" s="22">
        <f t="shared" si="46"/>
        <v>53</v>
      </c>
      <c r="AE80" s="19" t="s">
        <v>46</v>
      </c>
      <c r="AF80" s="20">
        <f>SUM(AF49:AF58)</f>
        <v>33</v>
      </c>
      <c r="AG80" s="21">
        <f t="shared" ref="AG80:AQ80" si="47">SUM(AG49:AG58)</f>
        <v>77</v>
      </c>
      <c r="AH80" s="21">
        <f t="shared" si="47"/>
        <v>73</v>
      </c>
      <c r="AI80" s="21">
        <f t="shared" si="47"/>
        <v>126</v>
      </c>
      <c r="AJ80" s="21">
        <f t="shared" si="47"/>
        <v>91</v>
      </c>
      <c r="AK80" s="21">
        <f t="shared" si="47"/>
        <v>75</v>
      </c>
      <c r="AL80" s="21">
        <f t="shared" si="47"/>
        <v>30</v>
      </c>
      <c r="AM80" s="21">
        <f t="shared" si="47"/>
        <v>99</v>
      </c>
      <c r="AN80" s="21">
        <f t="shared" si="47"/>
        <v>25</v>
      </c>
      <c r="AO80" s="21">
        <f t="shared" si="47"/>
        <v>74</v>
      </c>
      <c r="AP80" s="21">
        <f t="shared" si="47"/>
        <v>75</v>
      </c>
      <c r="AQ80" s="22">
        <f t="shared" si="47"/>
        <v>110</v>
      </c>
      <c r="AS80" s="19" t="s">
        <v>46</v>
      </c>
      <c r="AT80" s="20">
        <f>SUM(AT49:AT58)</f>
        <v>65</v>
      </c>
      <c r="AU80" s="21">
        <f t="shared" ref="AU80:BE80" si="48">SUM(AU49:AU58)</f>
        <v>116</v>
      </c>
      <c r="AV80" s="21">
        <f t="shared" si="48"/>
        <v>115</v>
      </c>
      <c r="AW80" s="21">
        <f t="shared" si="48"/>
        <v>12</v>
      </c>
      <c r="AX80" s="21">
        <f t="shared" si="48"/>
        <v>108</v>
      </c>
      <c r="AY80" s="21">
        <f t="shared" si="48"/>
        <v>73</v>
      </c>
      <c r="AZ80" s="21">
        <f t="shared" si="48"/>
        <v>70</v>
      </c>
      <c r="BA80" s="21">
        <f t="shared" si="48"/>
        <v>63</v>
      </c>
      <c r="BB80" s="21">
        <f t="shared" si="48"/>
        <v>23</v>
      </c>
      <c r="BC80" s="21">
        <f t="shared" si="48"/>
        <v>48</v>
      </c>
      <c r="BD80" s="21">
        <f t="shared" si="48"/>
        <v>36</v>
      </c>
      <c r="BE80" s="22">
        <f t="shared" si="48"/>
        <v>167</v>
      </c>
      <c r="BG80" s="19" t="s">
        <v>46</v>
      </c>
      <c r="BH80" s="20">
        <f>SUM(BH49:BH58)</f>
        <v>75</v>
      </c>
      <c r="BI80" s="21">
        <f t="shared" ref="BI80:BS80" si="49">SUM(BI49:BI58)</f>
        <v>80</v>
      </c>
      <c r="BJ80" s="21">
        <f t="shared" si="49"/>
        <v>133</v>
      </c>
      <c r="BK80" s="21">
        <f t="shared" si="49"/>
        <v>89</v>
      </c>
      <c r="BL80" s="21">
        <f t="shared" si="49"/>
        <v>46</v>
      </c>
      <c r="BM80" s="21">
        <f t="shared" si="49"/>
        <v>78</v>
      </c>
      <c r="BN80" s="21">
        <f t="shared" si="49"/>
        <v>66</v>
      </c>
      <c r="BO80" s="21">
        <f t="shared" si="49"/>
        <v>33</v>
      </c>
      <c r="BP80" s="21">
        <f t="shared" si="49"/>
        <v>20</v>
      </c>
      <c r="BQ80" s="21">
        <f t="shared" si="49"/>
        <v>85</v>
      </c>
      <c r="BR80" s="21">
        <f t="shared" si="49"/>
        <v>17</v>
      </c>
      <c r="BS80" s="22">
        <f t="shared" si="49"/>
        <v>73</v>
      </c>
    </row>
    <row r="81" spans="3:71" x14ac:dyDescent="0.25">
      <c r="C81" s="23" t="s">
        <v>47</v>
      </c>
      <c r="D81" s="24">
        <f>SUM(D59:D68)</f>
        <v>41</v>
      </c>
      <c r="E81" s="25">
        <f t="shared" ref="E81:O81" si="50">SUM(E59:E68)</f>
        <v>13</v>
      </c>
      <c r="F81" s="25">
        <f t="shared" si="50"/>
        <v>3</v>
      </c>
      <c r="G81" s="25">
        <f t="shared" si="50"/>
        <v>0</v>
      </c>
      <c r="H81" s="25">
        <f t="shared" si="50"/>
        <v>28</v>
      </c>
      <c r="I81" s="25">
        <f t="shared" si="50"/>
        <v>69</v>
      </c>
      <c r="J81" s="25">
        <f t="shared" si="50"/>
        <v>22</v>
      </c>
      <c r="K81" s="25">
        <f t="shared" si="50"/>
        <v>55</v>
      </c>
      <c r="L81" s="25">
        <f t="shared" si="50"/>
        <v>79</v>
      </c>
      <c r="M81" s="25">
        <f t="shared" si="50"/>
        <v>183</v>
      </c>
      <c r="N81" s="25">
        <f t="shared" si="50"/>
        <v>58</v>
      </c>
      <c r="O81" s="26">
        <f t="shared" si="50"/>
        <v>67</v>
      </c>
      <c r="Q81" s="23" t="s">
        <v>47</v>
      </c>
      <c r="R81" s="24">
        <f>SUM(R59:R68)</f>
        <v>147</v>
      </c>
      <c r="S81" s="25">
        <f t="shared" ref="S81:AC81" si="51">SUM(S59:S68)</f>
        <v>82</v>
      </c>
      <c r="T81" s="25">
        <f t="shared" si="51"/>
        <v>32</v>
      </c>
      <c r="U81" s="25">
        <f t="shared" si="51"/>
        <v>123</v>
      </c>
      <c r="V81" s="25">
        <f t="shared" si="51"/>
        <v>55</v>
      </c>
      <c r="W81" s="25">
        <f t="shared" si="51"/>
        <v>66</v>
      </c>
      <c r="X81" s="25">
        <f t="shared" si="51"/>
        <v>53</v>
      </c>
      <c r="Y81" s="25">
        <f t="shared" si="51"/>
        <v>20</v>
      </c>
      <c r="Z81" s="25">
        <f t="shared" si="51"/>
        <v>171</v>
      </c>
      <c r="AA81" s="25">
        <f t="shared" si="51"/>
        <v>45</v>
      </c>
      <c r="AB81" s="25">
        <f t="shared" si="51"/>
        <v>97</v>
      </c>
      <c r="AC81" s="26">
        <f t="shared" si="51"/>
        <v>108</v>
      </c>
      <c r="AE81" s="23" t="s">
        <v>47</v>
      </c>
      <c r="AF81" s="24">
        <f>SUM(AF59:AF68)</f>
        <v>40</v>
      </c>
      <c r="AG81" s="25">
        <f t="shared" ref="AG81:AQ81" si="52">SUM(AG59:AG68)</f>
        <v>103</v>
      </c>
      <c r="AH81" s="25">
        <f t="shared" si="52"/>
        <v>159</v>
      </c>
      <c r="AI81" s="25">
        <f t="shared" si="52"/>
        <v>57</v>
      </c>
      <c r="AJ81" s="25">
        <f t="shared" si="52"/>
        <v>104</v>
      </c>
      <c r="AK81" s="25">
        <f t="shared" si="52"/>
        <v>37</v>
      </c>
      <c r="AL81" s="25">
        <f t="shared" si="52"/>
        <v>85</v>
      </c>
      <c r="AM81" s="25">
        <f t="shared" si="52"/>
        <v>20</v>
      </c>
      <c r="AN81" s="25">
        <f t="shared" si="52"/>
        <v>0</v>
      </c>
      <c r="AO81" s="25">
        <f t="shared" si="52"/>
        <v>36</v>
      </c>
      <c r="AP81" s="25">
        <f t="shared" si="52"/>
        <v>82</v>
      </c>
      <c r="AQ81" s="26">
        <f t="shared" si="52"/>
        <v>106</v>
      </c>
      <c r="AS81" s="23" t="s">
        <v>47</v>
      </c>
      <c r="AT81" s="24">
        <f>SUM(AT59:AT68)</f>
        <v>72</v>
      </c>
      <c r="AU81" s="25">
        <f t="shared" ref="AU81:BE81" si="53">SUM(AU59:AU68)</f>
        <v>92</v>
      </c>
      <c r="AV81" s="25">
        <f t="shared" si="53"/>
        <v>210</v>
      </c>
      <c r="AW81" s="25">
        <f t="shared" si="53"/>
        <v>81</v>
      </c>
      <c r="AX81" s="25">
        <f t="shared" si="53"/>
        <v>71</v>
      </c>
      <c r="AY81" s="25">
        <f t="shared" si="53"/>
        <v>44</v>
      </c>
      <c r="AZ81" s="25">
        <f t="shared" si="53"/>
        <v>70</v>
      </c>
      <c r="BA81" s="25">
        <f t="shared" si="53"/>
        <v>50</v>
      </c>
      <c r="BB81" s="25">
        <f t="shared" si="53"/>
        <v>47</v>
      </c>
      <c r="BC81" s="25">
        <f t="shared" si="53"/>
        <v>78</v>
      </c>
      <c r="BD81" s="25">
        <f t="shared" si="53"/>
        <v>34</v>
      </c>
      <c r="BE81" s="26">
        <f t="shared" si="53"/>
        <v>118</v>
      </c>
      <c r="BG81" s="23" t="s">
        <v>47</v>
      </c>
      <c r="BH81" s="24">
        <f>SUM(BH59:BH68)</f>
        <v>103</v>
      </c>
      <c r="BI81" s="25">
        <f t="shared" ref="BI81:BS81" si="54">SUM(BI59:BI68)</f>
        <v>105</v>
      </c>
      <c r="BJ81" s="25">
        <f t="shared" si="54"/>
        <v>25</v>
      </c>
      <c r="BK81" s="25">
        <f t="shared" si="54"/>
        <v>78</v>
      </c>
      <c r="BL81" s="25">
        <f t="shared" si="54"/>
        <v>127</v>
      </c>
      <c r="BM81" s="25">
        <f t="shared" si="54"/>
        <v>140</v>
      </c>
      <c r="BN81" s="25">
        <f t="shared" si="54"/>
        <v>32</v>
      </c>
      <c r="BO81" s="25">
        <f t="shared" si="54"/>
        <v>109</v>
      </c>
      <c r="BP81" s="25">
        <f t="shared" si="54"/>
        <v>11</v>
      </c>
      <c r="BQ81" s="25">
        <f t="shared" si="54"/>
        <v>33</v>
      </c>
      <c r="BR81" s="25">
        <f t="shared" si="54"/>
        <v>81</v>
      </c>
      <c r="BS81" s="26">
        <f t="shared" si="54"/>
        <v>56</v>
      </c>
    </row>
    <row r="82" spans="3:71" x14ac:dyDescent="0.25">
      <c r="C82" s="27" t="s">
        <v>48</v>
      </c>
      <c r="D82" s="28">
        <f>SUM(D69:D79)</f>
        <v>53</v>
      </c>
      <c r="E82" s="29">
        <f t="shared" ref="E82:O82" si="55">SUM(E69:E79)</f>
        <v>14</v>
      </c>
      <c r="F82" s="29">
        <f t="shared" si="55"/>
        <v>30</v>
      </c>
      <c r="G82" s="29">
        <f t="shared" si="55"/>
        <v>4</v>
      </c>
      <c r="H82" s="29">
        <f t="shared" si="55"/>
        <v>50</v>
      </c>
      <c r="I82" s="29">
        <f t="shared" si="55"/>
        <v>62</v>
      </c>
      <c r="J82" s="29">
        <f t="shared" si="55"/>
        <v>151</v>
      </c>
      <c r="K82" s="29">
        <f t="shared" si="55"/>
        <v>28</v>
      </c>
      <c r="L82" s="29">
        <f t="shared" si="55"/>
        <v>33</v>
      </c>
      <c r="M82" s="29">
        <f t="shared" si="55"/>
        <v>245</v>
      </c>
      <c r="N82" s="29">
        <f t="shared" si="55"/>
        <v>78</v>
      </c>
      <c r="O82" s="30">
        <f t="shared" si="55"/>
        <v>9</v>
      </c>
      <c r="Q82" s="27" t="s">
        <v>48</v>
      </c>
      <c r="R82" s="28">
        <f>SUM(R69:R79)</f>
        <v>44</v>
      </c>
      <c r="S82" s="29">
        <f t="shared" ref="S82:AC82" si="56">SUM(S69:S79)</f>
        <v>29</v>
      </c>
      <c r="T82" s="29">
        <f t="shared" si="56"/>
        <v>58</v>
      </c>
      <c r="U82" s="29">
        <f t="shared" si="56"/>
        <v>0</v>
      </c>
      <c r="V82" s="29">
        <f t="shared" si="56"/>
        <v>43</v>
      </c>
      <c r="W82" s="29">
        <f t="shared" si="56"/>
        <v>46</v>
      </c>
      <c r="X82" s="29">
        <f t="shared" si="56"/>
        <v>139</v>
      </c>
      <c r="Y82" s="29">
        <f t="shared" si="56"/>
        <v>123</v>
      </c>
      <c r="Z82" s="29">
        <f t="shared" si="56"/>
        <v>73</v>
      </c>
      <c r="AA82" s="29">
        <f t="shared" si="56"/>
        <v>165</v>
      </c>
      <c r="AB82" s="29">
        <f t="shared" si="56"/>
        <v>64</v>
      </c>
      <c r="AC82" s="30">
        <f t="shared" si="56"/>
        <v>114</v>
      </c>
      <c r="AE82" s="27" t="s">
        <v>48</v>
      </c>
      <c r="AF82" s="28">
        <f>SUM(AF69:AF79)</f>
        <v>148</v>
      </c>
      <c r="AG82" s="29">
        <f t="shared" ref="AG82:AQ82" si="57">SUM(AG69:AG79)</f>
        <v>27</v>
      </c>
      <c r="AH82" s="29">
        <f t="shared" si="57"/>
        <v>147</v>
      </c>
      <c r="AI82" s="29">
        <f t="shared" si="57"/>
        <v>26</v>
      </c>
      <c r="AJ82" s="29">
        <f t="shared" si="57"/>
        <v>109</v>
      </c>
      <c r="AK82" s="29">
        <f t="shared" si="57"/>
        <v>71</v>
      </c>
      <c r="AL82" s="29">
        <f t="shared" si="57"/>
        <v>2</v>
      </c>
      <c r="AM82" s="29">
        <f t="shared" si="57"/>
        <v>197</v>
      </c>
      <c r="AN82" s="29">
        <f t="shared" si="57"/>
        <v>97</v>
      </c>
      <c r="AO82" s="29">
        <f t="shared" si="57"/>
        <v>14</v>
      </c>
      <c r="AP82" s="29">
        <f t="shared" si="57"/>
        <v>41</v>
      </c>
      <c r="AQ82" s="30">
        <f t="shared" si="57"/>
        <v>88</v>
      </c>
      <c r="AS82" s="27" t="s">
        <v>48</v>
      </c>
      <c r="AT82" s="28">
        <f>SUM(AT69:AT79)</f>
        <v>45</v>
      </c>
      <c r="AU82" s="29">
        <f t="shared" ref="AU82:BE82" si="58">SUM(AU69:AU79)</f>
        <v>168</v>
      </c>
      <c r="AV82" s="29">
        <f t="shared" si="58"/>
        <v>60</v>
      </c>
      <c r="AW82" s="29">
        <f t="shared" si="58"/>
        <v>111</v>
      </c>
      <c r="AX82" s="29">
        <f t="shared" si="58"/>
        <v>88</v>
      </c>
      <c r="AY82" s="29">
        <f t="shared" si="58"/>
        <v>123</v>
      </c>
      <c r="AZ82" s="29">
        <f t="shared" si="58"/>
        <v>56</v>
      </c>
      <c r="BA82" s="29">
        <f t="shared" si="58"/>
        <v>14</v>
      </c>
      <c r="BB82" s="29">
        <f t="shared" si="58"/>
        <v>27</v>
      </c>
      <c r="BC82" s="29">
        <f t="shared" si="58"/>
        <v>110</v>
      </c>
      <c r="BD82" s="29">
        <f t="shared" si="58"/>
        <v>89</v>
      </c>
      <c r="BE82" s="30">
        <f t="shared" si="58"/>
        <v>195</v>
      </c>
      <c r="BG82" s="27" t="s">
        <v>48</v>
      </c>
      <c r="BH82" s="28">
        <f>SUM(BH69:BH79)</f>
        <v>97</v>
      </c>
      <c r="BI82" s="29">
        <f t="shared" ref="BI82:BS82" si="59">SUM(BI69:BI79)</f>
        <v>69</v>
      </c>
      <c r="BJ82" s="29">
        <f t="shared" si="59"/>
        <v>158</v>
      </c>
      <c r="BK82" s="29">
        <f t="shared" si="59"/>
        <v>15</v>
      </c>
      <c r="BL82" s="29">
        <f t="shared" si="59"/>
        <v>39</v>
      </c>
      <c r="BM82" s="29">
        <f t="shared" si="59"/>
        <v>48</v>
      </c>
      <c r="BN82" s="29">
        <f t="shared" si="59"/>
        <v>34</v>
      </c>
      <c r="BO82" s="29">
        <f t="shared" si="59"/>
        <v>92</v>
      </c>
      <c r="BP82" s="29">
        <f t="shared" si="59"/>
        <v>25</v>
      </c>
      <c r="BQ82" s="29">
        <f t="shared" si="59"/>
        <v>121</v>
      </c>
      <c r="BR82" s="29">
        <f t="shared" si="59"/>
        <v>103</v>
      </c>
      <c r="BS82" s="30">
        <f t="shared" si="59"/>
        <v>96</v>
      </c>
    </row>
    <row r="83" spans="3:71" x14ac:dyDescent="0.25">
      <c r="C83" s="19" t="s">
        <v>49</v>
      </c>
      <c r="D83" s="20">
        <f>COUNT(D49:D58)</f>
        <v>6</v>
      </c>
      <c r="E83" s="21">
        <f t="shared" ref="E83:O83" si="60">COUNT(E49:E58)</f>
        <v>7</v>
      </c>
      <c r="F83" s="21">
        <f t="shared" si="60"/>
        <v>4</v>
      </c>
      <c r="G83" s="21">
        <f t="shared" si="60"/>
        <v>4</v>
      </c>
      <c r="H83" s="21">
        <f t="shared" si="60"/>
        <v>7</v>
      </c>
      <c r="I83" s="21">
        <f t="shared" si="60"/>
        <v>5</v>
      </c>
      <c r="J83" s="21">
        <f t="shared" si="60"/>
        <v>5</v>
      </c>
      <c r="K83" s="21">
        <f t="shared" si="60"/>
        <v>4</v>
      </c>
      <c r="L83" s="21">
        <f t="shared" si="60"/>
        <v>5</v>
      </c>
      <c r="M83" s="21">
        <f t="shared" si="60"/>
        <v>5</v>
      </c>
      <c r="N83" s="21">
        <f t="shared" si="60"/>
        <v>10</v>
      </c>
      <c r="O83" s="22">
        <f t="shared" si="60"/>
        <v>7</v>
      </c>
      <c r="Q83" s="19" t="s">
        <v>49</v>
      </c>
      <c r="R83" s="20">
        <f>COUNT(R49:R58)</f>
        <v>6</v>
      </c>
      <c r="S83" s="21">
        <f t="shared" ref="S83:AC83" si="61">COUNT(S49:S58)</f>
        <v>7</v>
      </c>
      <c r="T83" s="21">
        <f t="shared" si="61"/>
        <v>8</v>
      </c>
      <c r="U83" s="21">
        <f t="shared" si="61"/>
        <v>7</v>
      </c>
      <c r="V83" s="21">
        <f t="shared" si="61"/>
        <v>8</v>
      </c>
      <c r="W83" s="21">
        <f t="shared" si="61"/>
        <v>10</v>
      </c>
      <c r="X83" s="21">
        <f t="shared" si="61"/>
        <v>8</v>
      </c>
      <c r="Y83" s="21">
        <f t="shared" si="61"/>
        <v>7</v>
      </c>
      <c r="Z83" s="21">
        <f t="shared" si="61"/>
        <v>6</v>
      </c>
      <c r="AA83" s="21">
        <f t="shared" si="61"/>
        <v>5</v>
      </c>
      <c r="AB83" s="21">
        <f t="shared" si="61"/>
        <v>6</v>
      </c>
      <c r="AC83" s="22">
        <f t="shared" si="61"/>
        <v>7</v>
      </c>
      <c r="AE83" s="19" t="s">
        <v>49</v>
      </c>
      <c r="AF83" s="20">
        <f>COUNT(AF49:AF58)</f>
        <v>9</v>
      </c>
      <c r="AG83" s="21">
        <f t="shared" ref="AG83:AQ83" si="62">COUNT(AG49:AG58)</f>
        <v>8</v>
      </c>
      <c r="AH83" s="21">
        <f t="shared" si="62"/>
        <v>10</v>
      </c>
      <c r="AI83" s="21">
        <f t="shared" si="62"/>
        <v>9</v>
      </c>
      <c r="AJ83" s="21">
        <f t="shared" si="62"/>
        <v>5</v>
      </c>
      <c r="AK83" s="21">
        <f t="shared" si="62"/>
        <v>5</v>
      </c>
      <c r="AL83" s="21">
        <f t="shared" si="62"/>
        <v>6</v>
      </c>
      <c r="AM83" s="21">
        <f t="shared" si="62"/>
        <v>8</v>
      </c>
      <c r="AN83" s="21">
        <f t="shared" si="62"/>
        <v>3</v>
      </c>
      <c r="AO83" s="21">
        <f t="shared" si="62"/>
        <v>6</v>
      </c>
      <c r="AP83" s="21">
        <f t="shared" si="62"/>
        <v>8</v>
      </c>
      <c r="AQ83" s="22">
        <f t="shared" si="62"/>
        <v>9</v>
      </c>
      <c r="AS83" s="19" t="s">
        <v>49</v>
      </c>
      <c r="AT83" s="20">
        <f>COUNT(AT49:AT58)</f>
        <v>6</v>
      </c>
      <c r="AU83" s="21">
        <f t="shared" ref="AU83:BE83" si="63">COUNT(AU49:AU58)</f>
        <v>10</v>
      </c>
      <c r="AV83" s="21">
        <f t="shared" si="63"/>
        <v>5</v>
      </c>
      <c r="AW83" s="21">
        <f t="shared" si="63"/>
        <v>5</v>
      </c>
      <c r="AX83" s="21">
        <f t="shared" si="63"/>
        <v>8</v>
      </c>
      <c r="AY83" s="21">
        <f t="shared" si="63"/>
        <v>5</v>
      </c>
      <c r="AZ83" s="21">
        <f t="shared" si="63"/>
        <v>6</v>
      </c>
      <c r="BA83" s="21">
        <f t="shared" si="63"/>
        <v>8</v>
      </c>
      <c r="BB83" s="21">
        <f t="shared" si="63"/>
        <v>4</v>
      </c>
      <c r="BC83" s="21">
        <f t="shared" si="63"/>
        <v>5</v>
      </c>
      <c r="BD83" s="21">
        <f t="shared" si="63"/>
        <v>4</v>
      </c>
      <c r="BE83" s="22">
        <f t="shared" si="63"/>
        <v>7</v>
      </c>
      <c r="BG83" s="19" t="s">
        <v>49</v>
      </c>
      <c r="BH83" s="20">
        <f>COUNT(BH49:BH58)</f>
        <v>5</v>
      </c>
      <c r="BI83" s="21">
        <f t="shared" ref="BI83:BS83" si="64">COUNT(BI49:BI58)</f>
        <v>7</v>
      </c>
      <c r="BJ83" s="21">
        <f t="shared" si="64"/>
        <v>7</v>
      </c>
      <c r="BK83" s="21">
        <f t="shared" si="64"/>
        <v>7</v>
      </c>
      <c r="BL83" s="21">
        <f t="shared" si="64"/>
        <v>7</v>
      </c>
      <c r="BM83" s="21">
        <f t="shared" si="64"/>
        <v>8</v>
      </c>
      <c r="BN83" s="21">
        <f t="shared" si="64"/>
        <v>9</v>
      </c>
      <c r="BO83" s="21">
        <f t="shared" si="64"/>
        <v>6</v>
      </c>
      <c r="BP83" s="21">
        <f t="shared" si="64"/>
        <v>5</v>
      </c>
      <c r="BQ83" s="21">
        <f t="shared" si="64"/>
        <v>6</v>
      </c>
      <c r="BR83" s="21">
        <f t="shared" si="64"/>
        <v>2</v>
      </c>
      <c r="BS83" s="22">
        <f t="shared" si="64"/>
        <v>10</v>
      </c>
    </row>
    <row r="84" spans="3:71" x14ac:dyDescent="0.25">
      <c r="C84" s="23" t="s">
        <v>50</v>
      </c>
      <c r="D84" s="24">
        <f>COUNT(D59:D68)</f>
        <v>9</v>
      </c>
      <c r="E84" s="25">
        <f t="shared" ref="E84:O84" si="65">COUNT(E59:E68)</f>
        <v>2</v>
      </c>
      <c r="F84" s="25">
        <f t="shared" si="65"/>
        <v>5</v>
      </c>
      <c r="G84" s="25">
        <f t="shared" si="65"/>
        <v>2</v>
      </c>
      <c r="H84" s="25">
        <f t="shared" si="65"/>
        <v>6</v>
      </c>
      <c r="I84" s="25">
        <f t="shared" si="65"/>
        <v>8</v>
      </c>
      <c r="J84" s="25">
        <f t="shared" si="65"/>
        <v>7</v>
      </c>
      <c r="K84" s="25">
        <f t="shared" si="65"/>
        <v>3</v>
      </c>
      <c r="L84" s="25">
        <f t="shared" si="65"/>
        <v>6</v>
      </c>
      <c r="M84" s="25">
        <f t="shared" si="65"/>
        <v>7</v>
      </c>
      <c r="N84" s="25">
        <f t="shared" si="65"/>
        <v>8</v>
      </c>
      <c r="O84" s="26">
        <f t="shared" si="65"/>
        <v>7</v>
      </c>
      <c r="Q84" s="23" t="s">
        <v>50</v>
      </c>
      <c r="R84" s="24">
        <f>COUNT(R59:R68)</f>
        <v>10</v>
      </c>
      <c r="S84" s="25">
        <f t="shared" ref="S84:AC84" si="66">COUNT(S59:S68)</f>
        <v>3</v>
      </c>
      <c r="T84" s="25">
        <f t="shared" si="66"/>
        <v>5</v>
      </c>
      <c r="U84" s="25">
        <f t="shared" si="66"/>
        <v>6</v>
      </c>
      <c r="V84" s="25">
        <f t="shared" si="66"/>
        <v>6</v>
      </c>
      <c r="W84" s="25">
        <f t="shared" si="66"/>
        <v>8</v>
      </c>
      <c r="X84" s="25">
        <f t="shared" si="66"/>
        <v>6</v>
      </c>
      <c r="Y84" s="25">
        <f t="shared" si="66"/>
        <v>2</v>
      </c>
      <c r="Z84" s="25">
        <f t="shared" si="66"/>
        <v>7</v>
      </c>
      <c r="AA84" s="25">
        <f t="shared" si="66"/>
        <v>5</v>
      </c>
      <c r="AB84" s="25">
        <f t="shared" si="66"/>
        <v>9</v>
      </c>
      <c r="AC84" s="26">
        <f t="shared" si="66"/>
        <v>9</v>
      </c>
      <c r="AE84" s="23" t="s">
        <v>50</v>
      </c>
      <c r="AF84" s="24">
        <f>COUNT(AF59:AF68)</f>
        <v>7</v>
      </c>
      <c r="AG84" s="25">
        <f t="shared" ref="AG84:AQ84" si="67">COUNT(AG59:AG68)</f>
        <v>7</v>
      </c>
      <c r="AH84" s="25">
        <f t="shared" si="67"/>
        <v>9</v>
      </c>
      <c r="AI84" s="25">
        <f t="shared" si="67"/>
        <v>4</v>
      </c>
      <c r="AJ84" s="25">
        <f t="shared" si="67"/>
        <v>7</v>
      </c>
      <c r="AK84" s="25">
        <f t="shared" si="67"/>
        <v>5</v>
      </c>
      <c r="AL84" s="25">
        <f t="shared" si="67"/>
        <v>3</v>
      </c>
      <c r="AM84" s="25">
        <f t="shared" si="67"/>
        <v>4</v>
      </c>
      <c r="AN84" s="25">
        <f t="shared" si="67"/>
        <v>0</v>
      </c>
      <c r="AO84" s="25">
        <f t="shared" si="67"/>
        <v>4</v>
      </c>
      <c r="AP84" s="25">
        <f t="shared" si="67"/>
        <v>9</v>
      </c>
      <c r="AQ84" s="26">
        <f t="shared" si="67"/>
        <v>10</v>
      </c>
      <c r="AS84" s="23" t="s">
        <v>50</v>
      </c>
      <c r="AT84" s="24">
        <f>COUNT(AT59:AT68)</f>
        <v>7</v>
      </c>
      <c r="AU84" s="25">
        <f t="shared" ref="AU84:BE84" si="68">COUNT(AU59:AU68)</f>
        <v>8</v>
      </c>
      <c r="AV84" s="25">
        <f t="shared" si="68"/>
        <v>9</v>
      </c>
      <c r="AW84" s="25">
        <f t="shared" si="68"/>
        <v>7</v>
      </c>
      <c r="AX84" s="25">
        <f t="shared" si="68"/>
        <v>6</v>
      </c>
      <c r="AY84" s="25">
        <f t="shared" si="68"/>
        <v>6</v>
      </c>
      <c r="AZ84" s="25">
        <f t="shared" si="68"/>
        <v>6</v>
      </c>
      <c r="BA84" s="25">
        <f t="shared" si="68"/>
        <v>7</v>
      </c>
      <c r="BB84" s="25">
        <f t="shared" si="68"/>
        <v>4</v>
      </c>
      <c r="BC84" s="25">
        <f t="shared" si="68"/>
        <v>7</v>
      </c>
      <c r="BD84" s="25">
        <f t="shared" si="68"/>
        <v>8</v>
      </c>
      <c r="BE84" s="26">
        <f t="shared" si="68"/>
        <v>6</v>
      </c>
      <c r="BG84" s="23" t="s">
        <v>50</v>
      </c>
      <c r="BH84" s="24">
        <f>COUNT(BH59:BH68)</f>
        <v>6</v>
      </c>
      <c r="BI84" s="25">
        <f t="shared" ref="BI84:BS84" si="69">COUNT(BI59:BI68)</f>
        <v>9</v>
      </c>
      <c r="BJ84" s="25">
        <f t="shared" si="69"/>
        <v>7</v>
      </c>
      <c r="BK84" s="25">
        <f t="shared" si="69"/>
        <v>8</v>
      </c>
      <c r="BL84" s="25">
        <f t="shared" si="69"/>
        <v>6</v>
      </c>
      <c r="BM84" s="25">
        <f t="shared" si="69"/>
        <v>10</v>
      </c>
      <c r="BN84" s="25">
        <f t="shared" si="69"/>
        <v>5</v>
      </c>
      <c r="BO84" s="25">
        <f t="shared" si="69"/>
        <v>9</v>
      </c>
      <c r="BP84" s="25">
        <f t="shared" si="69"/>
        <v>5</v>
      </c>
      <c r="BQ84" s="25">
        <f t="shared" si="69"/>
        <v>5</v>
      </c>
      <c r="BR84" s="25">
        <f t="shared" si="69"/>
        <v>7</v>
      </c>
      <c r="BS84" s="26">
        <f t="shared" si="69"/>
        <v>10</v>
      </c>
    </row>
    <row r="85" spans="3:71" x14ac:dyDescent="0.25">
      <c r="C85" s="31" t="s">
        <v>51</v>
      </c>
      <c r="D85" s="32">
        <f>COUNT(D69:D79)</f>
        <v>6</v>
      </c>
      <c r="E85" s="33">
        <f t="shared" ref="E85:O85" si="70">COUNT(E69:E79)</f>
        <v>6</v>
      </c>
      <c r="F85" s="33">
        <f t="shared" si="70"/>
        <v>5</v>
      </c>
      <c r="G85" s="33">
        <f t="shared" si="70"/>
        <v>1</v>
      </c>
      <c r="H85" s="33">
        <f t="shared" si="70"/>
        <v>3</v>
      </c>
      <c r="I85" s="33">
        <f t="shared" si="70"/>
        <v>3</v>
      </c>
      <c r="J85" s="33">
        <f t="shared" si="70"/>
        <v>8</v>
      </c>
      <c r="K85" s="33">
        <f t="shared" si="70"/>
        <v>5</v>
      </c>
      <c r="L85" s="33">
        <f t="shared" si="70"/>
        <v>5</v>
      </c>
      <c r="M85" s="33">
        <f t="shared" si="70"/>
        <v>9</v>
      </c>
      <c r="N85" s="33">
        <f t="shared" si="70"/>
        <v>7</v>
      </c>
      <c r="O85" s="34">
        <f t="shared" si="70"/>
        <v>7</v>
      </c>
      <c r="Q85" s="31" t="s">
        <v>51</v>
      </c>
      <c r="R85" s="32">
        <f>COUNT(R69:R79)</f>
        <v>2</v>
      </c>
      <c r="S85" s="33">
        <f t="shared" ref="S85:AC85" si="71">COUNT(S69:S79)</f>
        <v>5</v>
      </c>
      <c r="T85" s="33">
        <f t="shared" si="71"/>
        <v>8</v>
      </c>
      <c r="U85" s="33">
        <f t="shared" si="71"/>
        <v>1</v>
      </c>
      <c r="V85" s="33">
        <f t="shared" si="71"/>
        <v>7</v>
      </c>
      <c r="W85" s="33">
        <f t="shared" si="71"/>
        <v>4</v>
      </c>
      <c r="X85" s="33">
        <f t="shared" si="71"/>
        <v>6</v>
      </c>
      <c r="Y85" s="33">
        <f t="shared" si="71"/>
        <v>7</v>
      </c>
      <c r="Z85" s="33">
        <f t="shared" si="71"/>
        <v>4</v>
      </c>
      <c r="AA85" s="33">
        <f t="shared" si="71"/>
        <v>9</v>
      </c>
      <c r="AB85" s="33">
        <f t="shared" si="71"/>
        <v>6</v>
      </c>
      <c r="AC85" s="34">
        <f t="shared" si="71"/>
        <v>5</v>
      </c>
      <c r="AE85" s="31" t="s">
        <v>51</v>
      </c>
      <c r="AF85" s="32">
        <f>COUNT(AF69:AF79)</f>
        <v>8</v>
      </c>
      <c r="AG85" s="33">
        <f t="shared" ref="AG85:AQ85" si="72">COUNT(AG69:AG79)</f>
        <v>4</v>
      </c>
      <c r="AH85" s="33">
        <f t="shared" si="72"/>
        <v>8</v>
      </c>
      <c r="AI85" s="33">
        <f t="shared" si="72"/>
        <v>6</v>
      </c>
      <c r="AJ85" s="33">
        <f t="shared" si="72"/>
        <v>7</v>
      </c>
      <c r="AK85" s="33">
        <f t="shared" si="72"/>
        <v>7</v>
      </c>
      <c r="AL85" s="33">
        <f t="shared" si="72"/>
        <v>1</v>
      </c>
      <c r="AM85" s="33">
        <f t="shared" si="72"/>
        <v>6</v>
      </c>
      <c r="AN85" s="33">
        <f t="shared" si="72"/>
        <v>6</v>
      </c>
      <c r="AO85" s="33">
        <f t="shared" si="72"/>
        <v>5</v>
      </c>
      <c r="AP85" s="33">
        <f t="shared" si="72"/>
        <v>8</v>
      </c>
      <c r="AQ85" s="34">
        <f t="shared" si="72"/>
        <v>6</v>
      </c>
      <c r="AS85" s="31" t="s">
        <v>51</v>
      </c>
      <c r="AT85" s="32">
        <f>COUNT(AT69:AT79)</f>
        <v>7</v>
      </c>
      <c r="AU85" s="33">
        <f t="shared" ref="AU85:BE85" si="73">COUNT(AU69:AU79)</f>
        <v>8</v>
      </c>
      <c r="AV85" s="33">
        <f t="shared" si="73"/>
        <v>9</v>
      </c>
      <c r="AW85" s="33">
        <f t="shared" si="73"/>
        <v>8</v>
      </c>
      <c r="AX85" s="33">
        <f t="shared" si="73"/>
        <v>6</v>
      </c>
      <c r="AY85" s="33">
        <f t="shared" si="73"/>
        <v>5</v>
      </c>
      <c r="AZ85" s="33">
        <f t="shared" si="73"/>
        <v>9</v>
      </c>
      <c r="BA85" s="33">
        <f t="shared" si="73"/>
        <v>6</v>
      </c>
      <c r="BB85" s="33">
        <f t="shared" si="73"/>
        <v>6</v>
      </c>
      <c r="BC85" s="33">
        <f t="shared" si="73"/>
        <v>8</v>
      </c>
      <c r="BD85" s="33">
        <f t="shared" si="73"/>
        <v>7</v>
      </c>
      <c r="BE85" s="34">
        <f t="shared" si="73"/>
        <v>9</v>
      </c>
      <c r="BG85" s="31" t="s">
        <v>51</v>
      </c>
      <c r="BH85" s="32">
        <f>COUNT(BH69:BH79)</f>
        <v>8</v>
      </c>
      <c r="BI85" s="33">
        <f t="shared" ref="BI85:BS85" si="74">COUNT(BI69:BI79)</f>
        <v>9</v>
      </c>
      <c r="BJ85" s="33">
        <f t="shared" si="74"/>
        <v>8</v>
      </c>
      <c r="BK85" s="33">
        <f t="shared" si="74"/>
        <v>4</v>
      </c>
      <c r="BL85" s="33">
        <f t="shared" si="74"/>
        <v>5</v>
      </c>
      <c r="BM85" s="33">
        <f t="shared" si="74"/>
        <v>6</v>
      </c>
      <c r="BN85" s="33">
        <f t="shared" si="74"/>
        <v>3</v>
      </c>
      <c r="BO85" s="33">
        <f t="shared" si="74"/>
        <v>8</v>
      </c>
      <c r="BP85" s="33">
        <f t="shared" si="74"/>
        <v>5</v>
      </c>
      <c r="BQ85" s="33">
        <f t="shared" si="74"/>
        <v>7</v>
      </c>
      <c r="BR85" s="33">
        <f t="shared" si="74"/>
        <v>8</v>
      </c>
      <c r="BS85" s="34">
        <f t="shared" si="74"/>
        <v>6</v>
      </c>
    </row>
    <row r="86" spans="3:71" x14ac:dyDescent="0.25">
      <c r="C86" s="35" t="s">
        <v>52</v>
      </c>
      <c r="D86" s="36">
        <f>SUM(D49:D79)</f>
        <v>191</v>
      </c>
      <c r="E86" s="36">
        <f t="shared" ref="E86:O86" si="75">SUM(E49:E79)</f>
        <v>185</v>
      </c>
      <c r="F86" s="36">
        <f t="shared" si="75"/>
        <v>71</v>
      </c>
      <c r="G86" s="36">
        <f t="shared" si="75"/>
        <v>9</v>
      </c>
      <c r="H86" s="36">
        <f t="shared" si="75"/>
        <v>163</v>
      </c>
      <c r="I86" s="36">
        <f t="shared" si="75"/>
        <v>179</v>
      </c>
      <c r="J86" s="36">
        <f t="shared" si="75"/>
        <v>218</v>
      </c>
      <c r="K86" s="36">
        <f t="shared" si="75"/>
        <v>134</v>
      </c>
      <c r="L86" s="36">
        <f t="shared" si="75"/>
        <v>211</v>
      </c>
      <c r="M86" s="36">
        <f t="shared" si="75"/>
        <v>524</v>
      </c>
      <c r="N86" s="36">
        <f t="shared" si="75"/>
        <v>214</v>
      </c>
      <c r="O86" s="37">
        <f t="shared" si="75"/>
        <v>119</v>
      </c>
      <c r="Q86" s="35" t="s">
        <v>52</v>
      </c>
      <c r="R86" s="36">
        <f>SUM(R49:R79)</f>
        <v>244</v>
      </c>
      <c r="S86" s="36">
        <f t="shared" ref="S86:AC86" si="76">SUM(S49:S79)</f>
        <v>166</v>
      </c>
      <c r="T86" s="36">
        <f t="shared" si="76"/>
        <v>189</v>
      </c>
      <c r="U86" s="36">
        <f t="shared" si="76"/>
        <v>149</v>
      </c>
      <c r="V86" s="36">
        <f t="shared" si="76"/>
        <v>189</v>
      </c>
      <c r="W86" s="36">
        <f t="shared" si="76"/>
        <v>154</v>
      </c>
      <c r="X86" s="36">
        <f t="shared" si="76"/>
        <v>277</v>
      </c>
      <c r="Y86" s="36">
        <f t="shared" si="76"/>
        <v>196</v>
      </c>
      <c r="Z86" s="36">
        <f t="shared" si="76"/>
        <v>296</v>
      </c>
      <c r="AA86" s="36">
        <f t="shared" si="76"/>
        <v>383</v>
      </c>
      <c r="AB86" s="36">
        <f t="shared" si="76"/>
        <v>198</v>
      </c>
      <c r="AC86" s="37">
        <f t="shared" si="76"/>
        <v>275</v>
      </c>
      <c r="AE86" s="35" t="s">
        <v>52</v>
      </c>
      <c r="AF86" s="36">
        <f>SUM(AF49:AF79)</f>
        <v>221</v>
      </c>
      <c r="AG86" s="36">
        <f t="shared" ref="AG86:AQ86" si="77">SUM(AG49:AG79)</f>
        <v>207</v>
      </c>
      <c r="AH86" s="36">
        <f t="shared" si="77"/>
        <v>379</v>
      </c>
      <c r="AI86" s="36">
        <f t="shared" si="77"/>
        <v>209</v>
      </c>
      <c r="AJ86" s="36">
        <f t="shared" si="77"/>
        <v>304</v>
      </c>
      <c r="AK86" s="36">
        <f t="shared" si="77"/>
        <v>183</v>
      </c>
      <c r="AL86" s="36">
        <f t="shared" si="77"/>
        <v>117</v>
      </c>
      <c r="AM86" s="36">
        <f t="shared" si="77"/>
        <v>316</v>
      </c>
      <c r="AN86" s="36">
        <f t="shared" si="77"/>
        <v>122</v>
      </c>
      <c r="AO86" s="36">
        <f t="shared" si="77"/>
        <v>124</v>
      </c>
      <c r="AP86" s="36">
        <f t="shared" si="77"/>
        <v>198</v>
      </c>
      <c r="AQ86" s="37">
        <f t="shared" si="77"/>
        <v>304</v>
      </c>
      <c r="AS86" s="35" t="s">
        <v>52</v>
      </c>
      <c r="AT86" s="36">
        <f>SUM(AT49:AT79)</f>
        <v>182</v>
      </c>
      <c r="AU86" s="36">
        <f t="shared" ref="AU86:BE86" si="78">SUM(AU49:AU79)</f>
        <v>376</v>
      </c>
      <c r="AV86" s="36">
        <f t="shared" si="78"/>
        <v>385</v>
      </c>
      <c r="AW86" s="36">
        <f t="shared" si="78"/>
        <v>204</v>
      </c>
      <c r="AX86" s="36">
        <f t="shared" si="78"/>
        <v>267</v>
      </c>
      <c r="AY86" s="36">
        <f t="shared" si="78"/>
        <v>240</v>
      </c>
      <c r="AZ86" s="36">
        <f t="shared" si="78"/>
        <v>196</v>
      </c>
      <c r="BA86" s="36">
        <f t="shared" si="78"/>
        <v>127</v>
      </c>
      <c r="BB86" s="36">
        <f t="shared" si="78"/>
        <v>97</v>
      </c>
      <c r="BC86" s="36">
        <f t="shared" si="78"/>
        <v>236</v>
      </c>
      <c r="BD86" s="36">
        <f t="shared" si="78"/>
        <v>159</v>
      </c>
      <c r="BE86" s="37">
        <f t="shared" si="78"/>
        <v>480</v>
      </c>
      <c r="BG86" s="35" t="s">
        <v>52</v>
      </c>
      <c r="BH86" s="36">
        <f>SUM(BH49:BH79)</f>
        <v>275</v>
      </c>
      <c r="BI86" s="36">
        <f t="shared" ref="BI86:BS86" si="79">SUM(BI49:BI79)</f>
        <v>254</v>
      </c>
      <c r="BJ86" s="36">
        <f t="shared" si="79"/>
        <v>316</v>
      </c>
      <c r="BK86" s="36">
        <f t="shared" si="79"/>
        <v>182</v>
      </c>
      <c r="BL86" s="36">
        <f t="shared" si="79"/>
        <v>212</v>
      </c>
      <c r="BM86" s="36">
        <f t="shared" si="79"/>
        <v>266</v>
      </c>
      <c r="BN86" s="36">
        <f t="shared" si="79"/>
        <v>132</v>
      </c>
      <c r="BO86" s="36">
        <f t="shared" si="79"/>
        <v>234</v>
      </c>
      <c r="BP86" s="36">
        <f t="shared" si="79"/>
        <v>56</v>
      </c>
      <c r="BQ86" s="36">
        <f t="shared" si="79"/>
        <v>239</v>
      </c>
      <c r="BR86" s="36">
        <f t="shared" si="79"/>
        <v>201</v>
      </c>
      <c r="BS86" s="37">
        <f t="shared" si="79"/>
        <v>225</v>
      </c>
    </row>
    <row r="87" spans="3:71" x14ac:dyDescent="0.25">
      <c r="C87" s="38" t="s">
        <v>53</v>
      </c>
      <c r="D87" s="29">
        <f>COUNT(D49:D79)</f>
        <v>21</v>
      </c>
      <c r="E87" s="29">
        <f t="shared" ref="E87:O87" si="80">COUNT(E49:E79)</f>
        <v>15</v>
      </c>
      <c r="F87" s="29">
        <f t="shared" si="80"/>
        <v>14</v>
      </c>
      <c r="G87" s="29">
        <f t="shared" si="80"/>
        <v>7</v>
      </c>
      <c r="H87" s="29">
        <f t="shared" si="80"/>
        <v>16</v>
      </c>
      <c r="I87" s="29">
        <f t="shared" si="80"/>
        <v>16</v>
      </c>
      <c r="J87" s="29">
        <f t="shared" si="80"/>
        <v>20</v>
      </c>
      <c r="K87" s="29">
        <f t="shared" si="80"/>
        <v>12</v>
      </c>
      <c r="L87" s="29">
        <f t="shared" si="80"/>
        <v>16</v>
      </c>
      <c r="M87" s="29">
        <f t="shared" si="80"/>
        <v>21</v>
      </c>
      <c r="N87" s="29">
        <f t="shared" si="80"/>
        <v>25</v>
      </c>
      <c r="O87" s="30">
        <f t="shared" si="80"/>
        <v>21</v>
      </c>
      <c r="Q87" s="38" t="s">
        <v>53</v>
      </c>
      <c r="R87" s="29">
        <f>COUNT(R49:R79)</f>
        <v>18</v>
      </c>
      <c r="S87" s="29">
        <f t="shared" ref="S87:AC87" si="81">COUNT(S49:S79)</f>
        <v>15</v>
      </c>
      <c r="T87" s="29">
        <f t="shared" si="81"/>
        <v>21</v>
      </c>
      <c r="U87" s="29">
        <f t="shared" si="81"/>
        <v>14</v>
      </c>
      <c r="V87" s="29">
        <f t="shared" si="81"/>
        <v>21</v>
      </c>
      <c r="W87" s="29">
        <f t="shared" si="81"/>
        <v>22</v>
      </c>
      <c r="X87" s="29">
        <f t="shared" si="81"/>
        <v>20</v>
      </c>
      <c r="Y87" s="29">
        <f t="shared" si="81"/>
        <v>16</v>
      </c>
      <c r="Z87" s="29">
        <f t="shared" si="81"/>
        <v>17</v>
      </c>
      <c r="AA87" s="29">
        <f t="shared" si="81"/>
        <v>19</v>
      </c>
      <c r="AB87" s="29">
        <f t="shared" si="81"/>
        <v>21</v>
      </c>
      <c r="AC87" s="30">
        <f t="shared" si="81"/>
        <v>21</v>
      </c>
      <c r="AE87" s="38" t="s">
        <v>53</v>
      </c>
      <c r="AF87" s="29">
        <f>COUNT(AF49:AF79)</f>
        <v>24</v>
      </c>
      <c r="AG87" s="29">
        <f t="shared" ref="AG87:AQ87" si="82">COUNT(AG49:AG79)</f>
        <v>19</v>
      </c>
      <c r="AH87" s="29">
        <f t="shared" si="82"/>
        <v>27</v>
      </c>
      <c r="AI87" s="29">
        <f t="shared" si="82"/>
        <v>19</v>
      </c>
      <c r="AJ87" s="29">
        <f t="shared" si="82"/>
        <v>19</v>
      </c>
      <c r="AK87" s="29">
        <f t="shared" si="82"/>
        <v>17</v>
      </c>
      <c r="AL87" s="29">
        <f t="shared" si="82"/>
        <v>10</v>
      </c>
      <c r="AM87" s="29">
        <f t="shared" si="82"/>
        <v>18</v>
      </c>
      <c r="AN87" s="29">
        <f t="shared" si="82"/>
        <v>9</v>
      </c>
      <c r="AO87" s="29">
        <f t="shared" si="82"/>
        <v>15</v>
      </c>
      <c r="AP87" s="29">
        <f t="shared" si="82"/>
        <v>25</v>
      </c>
      <c r="AQ87" s="30">
        <f t="shared" si="82"/>
        <v>25</v>
      </c>
      <c r="AS87" s="38" t="s">
        <v>53</v>
      </c>
      <c r="AT87" s="29">
        <f>COUNT(AT49:AT79)</f>
        <v>20</v>
      </c>
      <c r="AU87" s="29">
        <f t="shared" ref="AU87:BE87" si="83">COUNT(AU49:AU79)</f>
        <v>26</v>
      </c>
      <c r="AV87" s="29">
        <f t="shared" si="83"/>
        <v>23</v>
      </c>
      <c r="AW87" s="29">
        <f t="shared" si="83"/>
        <v>20</v>
      </c>
      <c r="AX87" s="29">
        <f t="shared" si="83"/>
        <v>20</v>
      </c>
      <c r="AY87" s="29">
        <f t="shared" si="83"/>
        <v>16</v>
      </c>
      <c r="AZ87" s="29">
        <f t="shared" si="83"/>
        <v>21</v>
      </c>
      <c r="BA87" s="29">
        <f t="shared" si="83"/>
        <v>21</v>
      </c>
      <c r="BB87" s="29">
        <f t="shared" si="83"/>
        <v>14</v>
      </c>
      <c r="BC87" s="29">
        <f t="shared" si="83"/>
        <v>20</v>
      </c>
      <c r="BD87" s="29">
        <f t="shared" si="83"/>
        <v>19</v>
      </c>
      <c r="BE87" s="30">
        <f t="shared" si="83"/>
        <v>22</v>
      </c>
      <c r="BG87" s="38" t="s">
        <v>53</v>
      </c>
      <c r="BH87" s="29">
        <f>COUNT(BH49:BH79)</f>
        <v>19</v>
      </c>
      <c r="BI87" s="29">
        <f t="shared" ref="BI87:BS87" si="84">COUNT(BI49:BI79)</f>
        <v>25</v>
      </c>
      <c r="BJ87" s="29">
        <f t="shared" si="84"/>
        <v>22</v>
      </c>
      <c r="BK87" s="29">
        <f t="shared" si="84"/>
        <v>19</v>
      </c>
      <c r="BL87" s="29">
        <f t="shared" si="84"/>
        <v>18</v>
      </c>
      <c r="BM87" s="29">
        <f t="shared" si="84"/>
        <v>24</v>
      </c>
      <c r="BN87" s="29">
        <f t="shared" si="84"/>
        <v>17</v>
      </c>
      <c r="BO87" s="29">
        <f t="shared" si="84"/>
        <v>23</v>
      </c>
      <c r="BP87" s="29">
        <f t="shared" si="84"/>
        <v>15</v>
      </c>
      <c r="BQ87" s="29">
        <f t="shared" si="84"/>
        <v>18</v>
      </c>
      <c r="BR87" s="29">
        <f t="shared" si="84"/>
        <v>17</v>
      </c>
      <c r="BS87" s="30">
        <f t="shared" si="84"/>
        <v>26</v>
      </c>
    </row>
    <row r="88" spans="3:71" x14ac:dyDescent="0.25">
      <c r="C88" s="39" t="s">
        <v>54</v>
      </c>
      <c r="D88" s="40">
        <f>MAX(D49:D79)</f>
        <v>48</v>
      </c>
      <c r="E88" s="41">
        <f t="shared" ref="E88:O88" si="85">MAX(E49:E79)</f>
        <v>104</v>
      </c>
      <c r="F88" s="41">
        <f t="shared" si="85"/>
        <v>31</v>
      </c>
      <c r="G88" s="41">
        <f t="shared" si="85"/>
        <v>5</v>
      </c>
      <c r="H88" s="41">
        <f t="shared" si="85"/>
        <v>47</v>
      </c>
      <c r="I88" s="41">
        <f t="shared" si="85"/>
        <v>54</v>
      </c>
      <c r="J88" s="41">
        <f t="shared" si="85"/>
        <v>44</v>
      </c>
      <c r="K88" s="41">
        <f t="shared" si="85"/>
        <v>46</v>
      </c>
      <c r="L88" s="41">
        <f t="shared" si="85"/>
        <v>83</v>
      </c>
      <c r="M88" s="41">
        <f t="shared" si="85"/>
        <v>137</v>
      </c>
      <c r="N88" s="41">
        <f t="shared" si="85"/>
        <v>56</v>
      </c>
      <c r="O88" s="42">
        <f t="shared" si="85"/>
        <v>29</v>
      </c>
      <c r="Q88" s="39" t="s">
        <v>54</v>
      </c>
      <c r="R88" s="41">
        <f>MAX(R49:R79)</f>
        <v>42</v>
      </c>
      <c r="S88" s="41">
        <f t="shared" ref="S88:AC88" si="86">MAX(S49:S79)</f>
        <v>57</v>
      </c>
      <c r="T88" s="41">
        <f t="shared" si="86"/>
        <v>35</v>
      </c>
      <c r="U88" s="41">
        <f t="shared" si="86"/>
        <v>85</v>
      </c>
      <c r="V88" s="41">
        <f t="shared" si="86"/>
        <v>38</v>
      </c>
      <c r="W88" s="41">
        <f t="shared" si="86"/>
        <v>32</v>
      </c>
      <c r="X88" s="41">
        <f t="shared" si="86"/>
        <v>58</v>
      </c>
      <c r="Y88" s="41">
        <f t="shared" si="86"/>
        <v>43</v>
      </c>
      <c r="Z88" s="41">
        <f t="shared" si="86"/>
        <v>113</v>
      </c>
      <c r="AA88" s="41">
        <f t="shared" si="86"/>
        <v>95</v>
      </c>
      <c r="AB88" s="41">
        <f t="shared" si="86"/>
        <v>37</v>
      </c>
      <c r="AC88" s="42">
        <f t="shared" si="86"/>
        <v>80</v>
      </c>
      <c r="AE88" s="39" t="s">
        <v>54</v>
      </c>
      <c r="AF88" s="41">
        <f>MAX(AF49:AF79)</f>
        <v>57</v>
      </c>
      <c r="AG88" s="41">
        <f t="shared" ref="AG88:AQ88" si="87">MAX(AG49:AG79)</f>
        <v>57</v>
      </c>
      <c r="AH88" s="41">
        <f t="shared" si="87"/>
        <v>95</v>
      </c>
      <c r="AI88" s="41">
        <f t="shared" si="87"/>
        <v>59</v>
      </c>
      <c r="AJ88" s="41">
        <f t="shared" si="87"/>
        <v>39</v>
      </c>
      <c r="AK88" s="41">
        <f t="shared" si="87"/>
        <v>40</v>
      </c>
      <c r="AL88" s="41">
        <f t="shared" si="87"/>
        <v>34</v>
      </c>
      <c r="AM88" s="41">
        <f t="shared" si="87"/>
        <v>71</v>
      </c>
      <c r="AN88" s="41">
        <f t="shared" si="87"/>
        <v>31</v>
      </c>
      <c r="AO88" s="41">
        <f t="shared" si="87"/>
        <v>39</v>
      </c>
      <c r="AP88" s="41">
        <f t="shared" si="87"/>
        <v>28</v>
      </c>
      <c r="AQ88" s="42">
        <f t="shared" si="87"/>
        <v>69</v>
      </c>
      <c r="AS88" s="39" t="s">
        <v>54</v>
      </c>
      <c r="AT88" s="41">
        <f>MAX(AT49:AT79)</f>
        <v>47</v>
      </c>
      <c r="AU88" s="41">
        <f t="shared" ref="AU88:BE88" si="88">MAX(AU49:AU79)</f>
        <v>63</v>
      </c>
      <c r="AV88" s="41">
        <f t="shared" si="88"/>
        <v>85</v>
      </c>
      <c r="AW88" s="41">
        <f t="shared" si="88"/>
        <v>47</v>
      </c>
      <c r="AX88" s="41">
        <f t="shared" si="88"/>
        <v>51</v>
      </c>
      <c r="AY88" s="41">
        <f t="shared" si="88"/>
        <v>80</v>
      </c>
      <c r="AZ88" s="41">
        <f t="shared" si="88"/>
        <v>48</v>
      </c>
      <c r="BA88" s="41">
        <f t="shared" si="88"/>
        <v>27</v>
      </c>
      <c r="BB88" s="41">
        <f t="shared" si="88"/>
        <v>36</v>
      </c>
      <c r="BC88" s="41">
        <f t="shared" si="88"/>
        <v>58</v>
      </c>
      <c r="BD88" s="41">
        <f t="shared" si="88"/>
        <v>52</v>
      </c>
      <c r="BE88" s="42">
        <f t="shared" si="88"/>
        <v>126</v>
      </c>
      <c r="BG88" s="39" t="s">
        <v>54</v>
      </c>
      <c r="BH88" s="41">
        <f>MAX(BH49:BH79)</f>
        <v>63</v>
      </c>
      <c r="BI88" s="41">
        <f t="shared" ref="BI88:BS88" si="89">MAX(BI49:BI79)</f>
        <v>61</v>
      </c>
      <c r="BJ88" s="41">
        <f t="shared" si="89"/>
        <v>57</v>
      </c>
      <c r="BK88" s="41">
        <f t="shared" si="89"/>
        <v>43</v>
      </c>
      <c r="BL88" s="41">
        <f t="shared" si="89"/>
        <v>44</v>
      </c>
      <c r="BM88" s="41">
        <f t="shared" si="89"/>
        <v>55</v>
      </c>
      <c r="BN88" s="41">
        <f t="shared" si="89"/>
        <v>34</v>
      </c>
      <c r="BO88" s="41">
        <f t="shared" si="89"/>
        <v>64</v>
      </c>
      <c r="BP88" s="41">
        <f t="shared" si="89"/>
        <v>12</v>
      </c>
      <c r="BQ88" s="41">
        <f t="shared" si="89"/>
        <v>63</v>
      </c>
      <c r="BR88" s="41">
        <f t="shared" si="89"/>
        <v>31</v>
      </c>
      <c r="BS88" s="42">
        <f t="shared" si="89"/>
        <v>63</v>
      </c>
    </row>
    <row r="89" spans="3:71" ht="17.25" thickBot="1" x14ac:dyDescent="0.3">
      <c r="C89" s="43" t="s">
        <v>1</v>
      </c>
      <c r="D89" s="44">
        <v>28</v>
      </c>
      <c r="E89" s="45">
        <v>18</v>
      </c>
      <c r="F89" s="45">
        <v>2</v>
      </c>
      <c r="G89" s="45">
        <v>5</v>
      </c>
      <c r="H89" s="45">
        <v>21</v>
      </c>
      <c r="I89" s="45">
        <v>23</v>
      </c>
      <c r="J89" s="45">
        <v>19</v>
      </c>
      <c r="K89" s="45">
        <v>21</v>
      </c>
      <c r="L89" s="45">
        <v>26</v>
      </c>
      <c r="M89" s="45">
        <v>7</v>
      </c>
      <c r="N89" s="45">
        <v>25</v>
      </c>
      <c r="O89" s="46">
        <v>16</v>
      </c>
      <c r="Q89" s="43" t="s">
        <v>1</v>
      </c>
      <c r="R89" s="45">
        <v>19</v>
      </c>
      <c r="S89" s="45">
        <v>12</v>
      </c>
      <c r="T89" s="45">
        <v>3</v>
      </c>
      <c r="U89" s="45">
        <v>15</v>
      </c>
      <c r="V89" s="45">
        <v>20</v>
      </c>
      <c r="W89" s="45">
        <v>21</v>
      </c>
      <c r="X89" s="45">
        <v>25</v>
      </c>
      <c r="Y89" s="45">
        <v>27</v>
      </c>
      <c r="Z89" s="45">
        <v>19</v>
      </c>
      <c r="AA89" s="45">
        <v>7</v>
      </c>
      <c r="AB89" s="45">
        <v>19</v>
      </c>
      <c r="AC89" s="46">
        <v>25</v>
      </c>
      <c r="AE89" s="43" t="s">
        <v>1</v>
      </c>
      <c r="AF89" s="45">
        <v>29</v>
      </c>
      <c r="AG89" s="45">
        <v>15</v>
      </c>
      <c r="AH89" s="45">
        <v>12</v>
      </c>
      <c r="AI89" s="45">
        <v>17</v>
      </c>
      <c r="AJ89" s="45">
        <v>19</v>
      </c>
      <c r="AK89" s="45">
        <v>30</v>
      </c>
      <c r="AL89" s="45">
        <v>27</v>
      </c>
      <c r="AM89" s="45">
        <v>15</v>
      </c>
      <c r="AN89" s="45">
        <v>4</v>
      </c>
      <c r="AO89" s="45">
        <v>23</v>
      </c>
      <c r="AP89" s="45">
        <v>26</v>
      </c>
      <c r="AQ89" s="46">
        <v>28</v>
      </c>
      <c r="AS89" s="43" t="s">
        <v>1</v>
      </c>
      <c r="AT89" s="45">
        <v>17</v>
      </c>
      <c r="AU89" s="45">
        <v>23</v>
      </c>
      <c r="AV89" s="45">
        <v>12</v>
      </c>
      <c r="AW89" s="45">
        <v>27</v>
      </c>
      <c r="AX89" s="45">
        <v>28</v>
      </c>
      <c r="AY89" s="45">
        <v>28</v>
      </c>
      <c r="AZ89" s="45">
        <v>16</v>
      </c>
      <c r="BA89" s="45">
        <v>2</v>
      </c>
      <c r="BB89" s="45">
        <v>19</v>
      </c>
      <c r="BC89" s="45">
        <v>31</v>
      </c>
      <c r="BD89" s="45">
        <v>30</v>
      </c>
      <c r="BE89" s="46">
        <v>1</v>
      </c>
      <c r="BG89" s="43" t="s">
        <v>1</v>
      </c>
      <c r="BH89" s="45">
        <v>10</v>
      </c>
      <c r="BI89" s="45">
        <v>18</v>
      </c>
      <c r="BJ89" s="45">
        <v>5</v>
      </c>
      <c r="BK89" s="45">
        <v>2</v>
      </c>
      <c r="BL89" s="45">
        <v>13</v>
      </c>
      <c r="BM89" s="45">
        <v>20</v>
      </c>
      <c r="BN89" s="45">
        <v>7</v>
      </c>
      <c r="BO89" s="45">
        <v>16</v>
      </c>
      <c r="BP89" s="45">
        <v>9</v>
      </c>
      <c r="BQ89" s="45">
        <v>27</v>
      </c>
      <c r="BR89" s="45">
        <v>27</v>
      </c>
      <c r="BS89" s="46">
        <v>24</v>
      </c>
    </row>
    <row r="92" spans="3:71" ht="17.25" thickBot="1" x14ac:dyDescent="0.3">
      <c r="C92" s="108" t="s">
        <v>0</v>
      </c>
      <c r="D92" s="108"/>
      <c r="E92" s="1">
        <f>BI47+1</f>
        <v>1997</v>
      </c>
      <c r="F92" s="1"/>
      <c r="G92" s="1"/>
      <c r="H92" s="1"/>
      <c r="I92" s="1"/>
      <c r="J92" s="1"/>
      <c r="K92" s="1"/>
      <c r="L92" s="1"/>
      <c r="M92" s="1"/>
      <c r="N92" s="1"/>
      <c r="O92" s="1"/>
      <c r="Q92" s="108" t="s">
        <v>0</v>
      </c>
      <c r="R92" s="108"/>
      <c r="S92" s="1">
        <f>E92+1</f>
        <v>1998</v>
      </c>
      <c r="T92" s="1"/>
      <c r="U92" s="1"/>
      <c r="V92" s="1"/>
      <c r="W92" s="1"/>
      <c r="X92" s="1"/>
      <c r="Y92" s="1"/>
      <c r="Z92" s="1"/>
      <c r="AA92" s="1"/>
      <c r="AB92" s="1"/>
      <c r="AC92" s="1"/>
      <c r="AE92" s="108" t="s">
        <v>0</v>
      </c>
      <c r="AF92" s="108"/>
      <c r="AG92" s="1">
        <f>S92+1</f>
        <v>1999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S92" s="108" t="s">
        <v>0</v>
      </c>
      <c r="AT92" s="108"/>
      <c r="AU92" s="1">
        <f>AG92+1</f>
        <v>2000</v>
      </c>
      <c r="AV92" s="1"/>
      <c r="AW92" s="1"/>
      <c r="AX92" s="1"/>
      <c r="AY92" s="1"/>
      <c r="AZ92" s="1"/>
      <c r="BA92" s="1"/>
      <c r="BB92" s="1"/>
      <c r="BC92" s="1"/>
      <c r="BD92" s="1"/>
      <c r="BE92" s="1"/>
      <c r="BG92" s="108" t="s">
        <v>0</v>
      </c>
      <c r="BH92" s="108"/>
      <c r="BI92" s="1">
        <f>AU92+1</f>
        <v>2001</v>
      </c>
      <c r="BJ92" s="1"/>
      <c r="BK92" s="1"/>
      <c r="BL92" s="1"/>
      <c r="BM92" s="1"/>
      <c r="BN92" s="1"/>
      <c r="BO92" s="1"/>
      <c r="BP92" s="1"/>
      <c r="BQ92" s="1"/>
      <c r="BR92" s="1"/>
      <c r="BS92" s="1"/>
    </row>
    <row r="93" spans="3:71" s="1" customFormat="1" ht="17.25" thickBot="1" x14ac:dyDescent="0.3">
      <c r="C93" s="3" t="s">
        <v>1</v>
      </c>
      <c r="D93" s="4" t="s">
        <v>2</v>
      </c>
      <c r="E93" s="5" t="s">
        <v>3</v>
      </c>
      <c r="F93" s="5" t="s">
        <v>4</v>
      </c>
      <c r="G93" s="5" t="s">
        <v>5</v>
      </c>
      <c r="H93" s="5" t="s">
        <v>6</v>
      </c>
      <c r="I93" s="5" t="s">
        <v>7</v>
      </c>
      <c r="J93" s="5" t="s">
        <v>8</v>
      </c>
      <c r="K93" s="5" t="s">
        <v>9</v>
      </c>
      <c r="L93" s="5" t="s">
        <v>10</v>
      </c>
      <c r="M93" s="5" t="s">
        <v>11</v>
      </c>
      <c r="N93" s="5" t="s">
        <v>12</v>
      </c>
      <c r="O93" s="6" t="s">
        <v>13</v>
      </c>
      <c r="Q93" s="3" t="s">
        <v>1</v>
      </c>
      <c r="R93" s="4" t="s">
        <v>2</v>
      </c>
      <c r="S93" s="5" t="s">
        <v>3</v>
      </c>
      <c r="T93" s="5" t="s">
        <v>4</v>
      </c>
      <c r="U93" s="5" t="s">
        <v>5</v>
      </c>
      <c r="V93" s="5" t="s">
        <v>6</v>
      </c>
      <c r="W93" s="5" t="s">
        <v>7</v>
      </c>
      <c r="X93" s="5" t="s">
        <v>8</v>
      </c>
      <c r="Y93" s="5" t="s">
        <v>9</v>
      </c>
      <c r="Z93" s="5" t="s">
        <v>10</v>
      </c>
      <c r="AA93" s="5" t="s">
        <v>11</v>
      </c>
      <c r="AB93" s="5" t="s">
        <v>12</v>
      </c>
      <c r="AC93" s="6" t="s">
        <v>13</v>
      </c>
      <c r="AE93" s="3" t="s">
        <v>1</v>
      </c>
      <c r="AF93" s="4" t="s">
        <v>2</v>
      </c>
      <c r="AG93" s="5" t="s">
        <v>3</v>
      </c>
      <c r="AH93" s="5" t="s">
        <v>4</v>
      </c>
      <c r="AI93" s="5" t="s">
        <v>5</v>
      </c>
      <c r="AJ93" s="5" t="s">
        <v>6</v>
      </c>
      <c r="AK93" s="5" t="s">
        <v>7</v>
      </c>
      <c r="AL93" s="5" t="s">
        <v>8</v>
      </c>
      <c r="AM93" s="5" t="s">
        <v>9</v>
      </c>
      <c r="AN93" s="5" t="s">
        <v>10</v>
      </c>
      <c r="AO93" s="5" t="s">
        <v>11</v>
      </c>
      <c r="AP93" s="5" t="s">
        <v>12</v>
      </c>
      <c r="AQ93" s="6" t="s">
        <v>13</v>
      </c>
      <c r="AS93" s="3" t="s">
        <v>1</v>
      </c>
      <c r="AT93" s="4" t="s">
        <v>2</v>
      </c>
      <c r="AU93" s="5" t="s">
        <v>3</v>
      </c>
      <c r="AV93" s="5" t="s">
        <v>4</v>
      </c>
      <c r="AW93" s="5" t="s">
        <v>5</v>
      </c>
      <c r="AX93" s="5" t="s">
        <v>6</v>
      </c>
      <c r="AY93" s="5" t="s">
        <v>7</v>
      </c>
      <c r="AZ93" s="5" t="s">
        <v>8</v>
      </c>
      <c r="BA93" s="5" t="s">
        <v>9</v>
      </c>
      <c r="BB93" s="5" t="s">
        <v>10</v>
      </c>
      <c r="BC93" s="5" t="s">
        <v>11</v>
      </c>
      <c r="BD93" s="5" t="s">
        <v>12</v>
      </c>
      <c r="BE93" s="6" t="s">
        <v>13</v>
      </c>
      <c r="BG93" s="3" t="s">
        <v>1</v>
      </c>
      <c r="BH93" s="4" t="s">
        <v>2</v>
      </c>
      <c r="BI93" s="5" t="s">
        <v>3</v>
      </c>
      <c r="BJ93" s="5" t="s">
        <v>4</v>
      </c>
      <c r="BK93" s="5" t="s">
        <v>5</v>
      </c>
      <c r="BL93" s="5" t="s">
        <v>6</v>
      </c>
      <c r="BM93" s="5" t="s">
        <v>7</v>
      </c>
      <c r="BN93" s="5" t="s">
        <v>8</v>
      </c>
      <c r="BO93" s="5" t="s">
        <v>9</v>
      </c>
      <c r="BP93" s="5" t="s">
        <v>10</v>
      </c>
      <c r="BQ93" s="5" t="s">
        <v>11</v>
      </c>
      <c r="BR93" s="5" t="s">
        <v>12</v>
      </c>
      <c r="BS93" s="6" t="s">
        <v>13</v>
      </c>
    </row>
    <row r="94" spans="3:71" ht="17.25" thickTop="1" x14ac:dyDescent="0.25">
      <c r="C94" s="7" t="s">
        <v>14</v>
      </c>
      <c r="D94" s="8" t="s">
        <v>15</v>
      </c>
      <c r="E94" s="9" t="s">
        <v>15</v>
      </c>
      <c r="F94" s="9">
        <v>10</v>
      </c>
      <c r="G94" s="9">
        <v>17</v>
      </c>
      <c r="H94" s="9">
        <v>12</v>
      </c>
      <c r="I94" s="9" t="s">
        <v>15</v>
      </c>
      <c r="J94" s="9">
        <v>2</v>
      </c>
      <c r="K94" s="9" t="s">
        <v>15</v>
      </c>
      <c r="L94" s="9" t="s">
        <v>15</v>
      </c>
      <c r="M94" s="9">
        <v>0</v>
      </c>
      <c r="N94" s="9" t="s">
        <v>15</v>
      </c>
      <c r="O94" s="10">
        <v>4</v>
      </c>
      <c r="Q94" s="7" t="s">
        <v>14</v>
      </c>
      <c r="R94" s="8">
        <v>4.8</v>
      </c>
      <c r="S94" s="9">
        <v>0.7</v>
      </c>
      <c r="T94" s="9" t="s">
        <v>15</v>
      </c>
      <c r="U94" s="9">
        <v>4.0999999999999996</v>
      </c>
      <c r="V94" s="9">
        <v>13.8</v>
      </c>
      <c r="W94" s="9">
        <v>2.7</v>
      </c>
      <c r="X94" s="9" t="s">
        <v>15</v>
      </c>
      <c r="Y94" s="9">
        <v>0</v>
      </c>
      <c r="Z94" s="9">
        <v>0</v>
      </c>
      <c r="AA94" s="9">
        <v>23.2</v>
      </c>
      <c r="AB94" s="9">
        <v>0.4</v>
      </c>
      <c r="AC94" s="10">
        <v>0.2</v>
      </c>
      <c r="AE94" s="7" t="s">
        <v>14</v>
      </c>
      <c r="AF94" s="8">
        <v>12</v>
      </c>
      <c r="AG94" s="9">
        <v>29</v>
      </c>
      <c r="AH94" s="9" t="s">
        <v>15</v>
      </c>
      <c r="AI94" s="9">
        <v>34</v>
      </c>
      <c r="AJ94" s="9">
        <v>11</v>
      </c>
      <c r="AK94" s="9">
        <v>15</v>
      </c>
      <c r="AL94" s="9">
        <v>10</v>
      </c>
      <c r="AM94" s="9">
        <v>1</v>
      </c>
      <c r="AN94" s="9">
        <v>97</v>
      </c>
      <c r="AO94" s="9">
        <v>27</v>
      </c>
      <c r="AP94" s="9">
        <v>0</v>
      </c>
      <c r="AQ94" s="10">
        <v>6</v>
      </c>
      <c r="AS94" s="7" t="s">
        <v>14</v>
      </c>
      <c r="AT94" s="8">
        <v>0.3</v>
      </c>
      <c r="AU94" s="9" t="s">
        <v>15</v>
      </c>
      <c r="AV94" s="9">
        <v>0</v>
      </c>
      <c r="AW94" s="9" t="s">
        <v>15</v>
      </c>
      <c r="AX94" s="9">
        <v>14.5</v>
      </c>
      <c r="AY94" s="9">
        <v>5.4</v>
      </c>
      <c r="AZ94" s="9" t="s">
        <v>15</v>
      </c>
      <c r="BA94" s="9">
        <v>0.6</v>
      </c>
      <c r="BB94" s="9">
        <v>0</v>
      </c>
      <c r="BC94" s="9">
        <v>24</v>
      </c>
      <c r="BD94" s="9" t="s">
        <v>15</v>
      </c>
      <c r="BE94" s="10" t="s">
        <v>15</v>
      </c>
      <c r="BG94" s="7" t="s">
        <v>14</v>
      </c>
      <c r="BH94" s="8">
        <v>0</v>
      </c>
      <c r="BI94" s="9">
        <v>4.3</v>
      </c>
      <c r="BJ94" s="9" t="s">
        <v>15</v>
      </c>
      <c r="BK94" s="9">
        <v>0.4</v>
      </c>
      <c r="BL94" s="9">
        <v>0.5</v>
      </c>
      <c r="BM94" s="9">
        <v>0.5</v>
      </c>
      <c r="BN94" s="9">
        <v>1.3</v>
      </c>
      <c r="BO94" s="9" t="s">
        <v>15</v>
      </c>
      <c r="BP94" s="9">
        <v>14.1</v>
      </c>
      <c r="BQ94" s="9" t="s">
        <v>15</v>
      </c>
      <c r="BR94" s="9">
        <v>5.6</v>
      </c>
      <c r="BS94" s="10">
        <v>59.2</v>
      </c>
    </row>
    <row r="95" spans="3:71" x14ac:dyDescent="0.25">
      <c r="C95" s="11" t="s">
        <v>16</v>
      </c>
      <c r="D95" s="12" t="s">
        <v>15</v>
      </c>
      <c r="E95" s="13">
        <v>32</v>
      </c>
      <c r="F95" s="13" t="s">
        <v>15</v>
      </c>
      <c r="G95" s="13">
        <v>14</v>
      </c>
      <c r="H95" s="13" t="s">
        <v>15</v>
      </c>
      <c r="I95" s="13" t="s">
        <v>15</v>
      </c>
      <c r="J95" s="13">
        <v>1</v>
      </c>
      <c r="K95" s="13" t="s">
        <v>15</v>
      </c>
      <c r="L95" s="13">
        <v>0</v>
      </c>
      <c r="M95" s="13">
        <v>10</v>
      </c>
      <c r="N95" s="13" t="s">
        <v>15</v>
      </c>
      <c r="O95" s="14">
        <v>8</v>
      </c>
      <c r="Q95" s="11" t="s">
        <v>16</v>
      </c>
      <c r="R95" s="12">
        <v>8</v>
      </c>
      <c r="S95" s="13">
        <v>2.2000000000000002</v>
      </c>
      <c r="T95" s="13">
        <v>12.4</v>
      </c>
      <c r="U95" s="13" t="s">
        <v>15</v>
      </c>
      <c r="V95" s="13" t="s">
        <v>15</v>
      </c>
      <c r="W95" s="13">
        <v>5</v>
      </c>
      <c r="X95" s="13">
        <v>6.1</v>
      </c>
      <c r="Y95" s="13" t="s">
        <v>15</v>
      </c>
      <c r="Z95" s="13">
        <v>13</v>
      </c>
      <c r="AA95" s="13" t="s">
        <v>15</v>
      </c>
      <c r="AB95" s="13" t="s">
        <v>15</v>
      </c>
      <c r="AC95" s="14">
        <v>0.6</v>
      </c>
      <c r="AE95" s="11" t="s">
        <v>16</v>
      </c>
      <c r="AF95" s="12" t="s">
        <v>15</v>
      </c>
      <c r="AG95" s="13">
        <v>0</v>
      </c>
      <c r="AH95" s="13">
        <v>33</v>
      </c>
      <c r="AI95" s="13">
        <v>19</v>
      </c>
      <c r="AJ95" s="13">
        <v>28</v>
      </c>
      <c r="AK95" s="13">
        <v>7</v>
      </c>
      <c r="AL95" s="13">
        <v>1</v>
      </c>
      <c r="AM95" s="13">
        <v>3</v>
      </c>
      <c r="AN95" s="13">
        <v>0</v>
      </c>
      <c r="AO95" s="13">
        <v>7</v>
      </c>
      <c r="AP95" s="13">
        <v>21</v>
      </c>
      <c r="AQ95" s="14">
        <v>27</v>
      </c>
      <c r="AS95" s="11" t="s">
        <v>16</v>
      </c>
      <c r="AT95" s="12">
        <v>0.7</v>
      </c>
      <c r="AU95" s="13" t="s">
        <v>15</v>
      </c>
      <c r="AV95" s="13">
        <v>20.6</v>
      </c>
      <c r="AW95" s="13" t="s">
        <v>15</v>
      </c>
      <c r="AX95" s="13">
        <v>1.2</v>
      </c>
      <c r="AY95" s="13">
        <v>22.5</v>
      </c>
      <c r="AZ95" s="13" t="s">
        <v>15</v>
      </c>
      <c r="BA95" s="13">
        <v>3.2</v>
      </c>
      <c r="BB95" s="13" t="s">
        <v>15</v>
      </c>
      <c r="BC95" s="13">
        <v>15</v>
      </c>
      <c r="BD95" s="13">
        <v>8.1999999999999993</v>
      </c>
      <c r="BE95" s="14" t="s">
        <v>15</v>
      </c>
      <c r="BG95" s="11" t="s">
        <v>16</v>
      </c>
      <c r="BH95" s="12">
        <v>0</v>
      </c>
      <c r="BI95" s="13">
        <v>0.6</v>
      </c>
      <c r="BJ95" s="13">
        <v>59.1</v>
      </c>
      <c r="BK95" s="13">
        <v>3.1</v>
      </c>
      <c r="BL95" s="13" t="s">
        <v>15</v>
      </c>
      <c r="BM95" s="13" t="s">
        <v>15</v>
      </c>
      <c r="BN95" s="13">
        <v>1.2</v>
      </c>
      <c r="BO95" s="13">
        <v>0</v>
      </c>
      <c r="BP95" s="13">
        <v>6.8</v>
      </c>
      <c r="BQ95" s="13" t="s">
        <v>15</v>
      </c>
      <c r="BR95" s="13" t="s">
        <v>15</v>
      </c>
      <c r="BS95" s="14">
        <v>11.7</v>
      </c>
    </row>
    <row r="96" spans="3:71" x14ac:dyDescent="0.25">
      <c r="C96" s="11" t="s">
        <v>17</v>
      </c>
      <c r="D96" s="12" t="s">
        <v>15</v>
      </c>
      <c r="E96" s="13">
        <v>0</v>
      </c>
      <c r="F96" s="13">
        <v>24</v>
      </c>
      <c r="G96" s="13" t="s">
        <v>15</v>
      </c>
      <c r="H96" s="13" t="s">
        <v>15</v>
      </c>
      <c r="I96" s="13" t="s">
        <v>15</v>
      </c>
      <c r="J96" s="13">
        <v>0</v>
      </c>
      <c r="K96" s="13" t="s">
        <v>15</v>
      </c>
      <c r="L96" s="13" t="s">
        <v>15</v>
      </c>
      <c r="M96" s="13">
        <v>20</v>
      </c>
      <c r="N96" s="13" t="s">
        <v>15</v>
      </c>
      <c r="O96" s="14">
        <v>1</v>
      </c>
      <c r="Q96" s="11" t="s">
        <v>17</v>
      </c>
      <c r="R96" s="12">
        <v>11.6</v>
      </c>
      <c r="S96" s="13">
        <v>0.2</v>
      </c>
      <c r="T96" s="13" t="s">
        <v>15</v>
      </c>
      <c r="U96" s="13">
        <v>2.9</v>
      </c>
      <c r="V96" s="13">
        <v>3.1</v>
      </c>
      <c r="W96" s="13">
        <v>0.8</v>
      </c>
      <c r="X96" s="13">
        <v>26</v>
      </c>
      <c r="Y96" s="13" t="s">
        <v>15</v>
      </c>
      <c r="Z96" s="13">
        <v>0</v>
      </c>
      <c r="AA96" s="13">
        <v>14.7</v>
      </c>
      <c r="AB96" s="13">
        <v>4</v>
      </c>
      <c r="AC96" s="14">
        <v>0</v>
      </c>
      <c r="AE96" s="11" t="s">
        <v>17</v>
      </c>
      <c r="AF96" s="12">
        <v>4</v>
      </c>
      <c r="AG96" s="13">
        <v>153</v>
      </c>
      <c r="AH96" s="13">
        <v>0</v>
      </c>
      <c r="AI96" s="13" t="s">
        <v>15</v>
      </c>
      <c r="AJ96" s="13">
        <v>6</v>
      </c>
      <c r="AK96" s="13" t="s">
        <v>15</v>
      </c>
      <c r="AL96" s="13" t="s">
        <v>15</v>
      </c>
      <c r="AM96" s="13">
        <v>21</v>
      </c>
      <c r="AN96" s="13" t="s">
        <v>15</v>
      </c>
      <c r="AO96" s="13">
        <v>0</v>
      </c>
      <c r="AP96" s="13">
        <v>10</v>
      </c>
      <c r="AQ96" s="14">
        <v>26</v>
      </c>
      <c r="AS96" s="11" t="s">
        <v>17</v>
      </c>
      <c r="AT96" s="12" t="s">
        <v>15</v>
      </c>
      <c r="AU96" s="13">
        <v>5.0999999999999996</v>
      </c>
      <c r="AV96" s="13">
        <v>0.3</v>
      </c>
      <c r="AW96" s="13" t="s">
        <v>15</v>
      </c>
      <c r="AX96" s="13" t="s">
        <v>15</v>
      </c>
      <c r="AY96" s="13">
        <v>12.5</v>
      </c>
      <c r="AZ96" s="13" t="s">
        <v>15</v>
      </c>
      <c r="BA96" s="13">
        <v>7</v>
      </c>
      <c r="BB96" s="13" t="s">
        <v>15</v>
      </c>
      <c r="BC96" s="13">
        <v>3</v>
      </c>
      <c r="BD96" s="13">
        <v>0.7</v>
      </c>
      <c r="BE96" s="14" t="s">
        <v>15</v>
      </c>
      <c r="BG96" s="11" t="s">
        <v>17</v>
      </c>
      <c r="BH96" s="12">
        <v>16.3</v>
      </c>
      <c r="BI96" s="13" t="s">
        <v>15</v>
      </c>
      <c r="BJ96" s="13">
        <v>23.8</v>
      </c>
      <c r="BK96" s="13">
        <v>13.6</v>
      </c>
      <c r="BL96" s="13">
        <v>64.8</v>
      </c>
      <c r="BM96" s="13" t="s">
        <v>15</v>
      </c>
      <c r="BN96" s="13">
        <v>0</v>
      </c>
      <c r="BO96" s="13" t="s">
        <v>15</v>
      </c>
      <c r="BP96" s="13" t="s">
        <v>15</v>
      </c>
      <c r="BQ96" s="13">
        <v>0</v>
      </c>
      <c r="BR96" s="13">
        <v>4.8</v>
      </c>
      <c r="BS96" s="14">
        <v>0.5</v>
      </c>
    </row>
    <row r="97" spans="3:71" x14ac:dyDescent="0.25">
      <c r="C97" s="11" t="s">
        <v>18</v>
      </c>
      <c r="D97" s="12">
        <v>65</v>
      </c>
      <c r="E97" s="13">
        <v>10</v>
      </c>
      <c r="F97" s="13">
        <v>5</v>
      </c>
      <c r="G97" s="13" t="s">
        <v>15</v>
      </c>
      <c r="H97" s="13" t="s">
        <v>15</v>
      </c>
      <c r="I97" s="13" t="s">
        <v>15</v>
      </c>
      <c r="J97" s="13">
        <v>4</v>
      </c>
      <c r="K97" s="13">
        <v>6</v>
      </c>
      <c r="L97" s="13">
        <v>6</v>
      </c>
      <c r="M97" s="13">
        <v>0</v>
      </c>
      <c r="N97" s="13" t="s">
        <v>15</v>
      </c>
      <c r="O97" s="14">
        <v>2</v>
      </c>
      <c r="Q97" s="11" t="s">
        <v>18</v>
      </c>
      <c r="R97" s="12">
        <v>24.6</v>
      </c>
      <c r="S97" s="13">
        <v>13.1</v>
      </c>
      <c r="T97" s="13" t="s">
        <v>15</v>
      </c>
      <c r="U97" s="13" t="s">
        <v>15</v>
      </c>
      <c r="V97" s="13">
        <v>3</v>
      </c>
      <c r="W97" s="13">
        <v>7.6</v>
      </c>
      <c r="X97" s="13">
        <v>0.4</v>
      </c>
      <c r="Y97" s="13">
        <v>0.9</v>
      </c>
      <c r="Z97" s="13">
        <v>3</v>
      </c>
      <c r="AA97" s="13">
        <v>0.5</v>
      </c>
      <c r="AB97" s="13">
        <v>3.8</v>
      </c>
      <c r="AC97" s="14">
        <v>4</v>
      </c>
      <c r="AE97" s="11" t="s">
        <v>18</v>
      </c>
      <c r="AF97" s="12">
        <v>3</v>
      </c>
      <c r="AG97" s="13">
        <v>27</v>
      </c>
      <c r="AH97" s="13" t="s">
        <v>15</v>
      </c>
      <c r="AI97" s="13">
        <v>5</v>
      </c>
      <c r="AJ97" s="13" t="s">
        <v>15</v>
      </c>
      <c r="AK97" s="13" t="s">
        <v>15</v>
      </c>
      <c r="AL97" s="13">
        <v>0</v>
      </c>
      <c r="AM97" s="13" t="s">
        <v>15</v>
      </c>
      <c r="AN97" s="13">
        <v>85</v>
      </c>
      <c r="AO97" s="13">
        <v>0</v>
      </c>
      <c r="AP97" s="13" t="s">
        <v>15</v>
      </c>
      <c r="AQ97" s="14">
        <v>6</v>
      </c>
      <c r="AS97" s="11" t="s">
        <v>18</v>
      </c>
      <c r="AT97" s="12">
        <v>11.7</v>
      </c>
      <c r="AU97" s="13" t="s">
        <v>15</v>
      </c>
      <c r="AV97" s="13">
        <v>2</v>
      </c>
      <c r="AW97" s="13">
        <v>0.3</v>
      </c>
      <c r="AX97" s="13">
        <v>5</v>
      </c>
      <c r="AY97" s="13">
        <v>2.8</v>
      </c>
      <c r="AZ97" s="13">
        <v>10</v>
      </c>
      <c r="BA97" s="13">
        <v>2.2999999999999998</v>
      </c>
      <c r="BB97" s="13">
        <v>64</v>
      </c>
      <c r="BC97" s="13">
        <v>1</v>
      </c>
      <c r="BD97" s="13">
        <v>16.399999999999999</v>
      </c>
      <c r="BE97" s="14" t="s">
        <v>15</v>
      </c>
      <c r="BG97" s="11" t="s">
        <v>18</v>
      </c>
      <c r="BH97" s="12">
        <v>10.1</v>
      </c>
      <c r="BI97" s="13" t="s">
        <v>15</v>
      </c>
      <c r="BJ97" s="13">
        <v>40.6</v>
      </c>
      <c r="BK97" s="13">
        <v>1</v>
      </c>
      <c r="BL97" s="13">
        <v>0.2</v>
      </c>
      <c r="BM97" s="13">
        <v>19.8</v>
      </c>
      <c r="BN97" s="13">
        <v>0</v>
      </c>
      <c r="BO97" s="13">
        <v>4.5</v>
      </c>
      <c r="BP97" s="13">
        <v>5.5</v>
      </c>
      <c r="BQ97" s="13">
        <v>3</v>
      </c>
      <c r="BR97" s="13">
        <v>10.8</v>
      </c>
      <c r="BS97" s="14">
        <v>3.6</v>
      </c>
    </row>
    <row r="98" spans="3:71" x14ac:dyDescent="0.25">
      <c r="C98" s="11" t="s">
        <v>19</v>
      </c>
      <c r="D98" s="12">
        <v>1</v>
      </c>
      <c r="E98" s="13" t="s">
        <v>15</v>
      </c>
      <c r="F98" s="13">
        <v>8</v>
      </c>
      <c r="G98" s="13" t="s">
        <v>15</v>
      </c>
      <c r="H98" s="13">
        <v>5</v>
      </c>
      <c r="I98" s="13" t="s">
        <v>15</v>
      </c>
      <c r="J98" s="13">
        <v>2</v>
      </c>
      <c r="K98" s="13" t="s">
        <v>15</v>
      </c>
      <c r="L98" s="13" t="s">
        <v>15</v>
      </c>
      <c r="M98" s="13" t="s">
        <v>15</v>
      </c>
      <c r="N98" s="13">
        <v>3</v>
      </c>
      <c r="O98" s="14">
        <v>34</v>
      </c>
      <c r="Q98" s="11" t="s">
        <v>19</v>
      </c>
      <c r="R98" s="12">
        <v>13</v>
      </c>
      <c r="S98" s="13">
        <v>15.9</v>
      </c>
      <c r="T98" s="13">
        <v>0</v>
      </c>
      <c r="U98" s="13">
        <v>19.600000000000001</v>
      </c>
      <c r="V98" s="13">
        <v>9.4</v>
      </c>
      <c r="W98" s="13" t="s">
        <v>15</v>
      </c>
      <c r="X98" s="13">
        <v>2.8</v>
      </c>
      <c r="Y98" s="13">
        <v>2.5</v>
      </c>
      <c r="Z98" s="13" t="s">
        <v>15</v>
      </c>
      <c r="AA98" s="13">
        <v>5.3</v>
      </c>
      <c r="AB98" s="13" t="s">
        <v>15</v>
      </c>
      <c r="AC98" s="14">
        <v>1.3</v>
      </c>
      <c r="AE98" s="11" t="s">
        <v>19</v>
      </c>
      <c r="AF98" s="12">
        <v>16</v>
      </c>
      <c r="AG98" s="13">
        <v>48</v>
      </c>
      <c r="AH98" s="13">
        <v>0</v>
      </c>
      <c r="AI98" s="13">
        <v>0</v>
      </c>
      <c r="AJ98" s="13">
        <v>0</v>
      </c>
      <c r="AK98" s="13" t="s">
        <v>15</v>
      </c>
      <c r="AL98" s="13">
        <v>7</v>
      </c>
      <c r="AM98" s="13">
        <v>0</v>
      </c>
      <c r="AN98" s="13">
        <v>0</v>
      </c>
      <c r="AO98" s="13">
        <v>1</v>
      </c>
      <c r="AP98" s="13" t="s">
        <v>15</v>
      </c>
      <c r="AQ98" s="14">
        <v>6</v>
      </c>
      <c r="AS98" s="11" t="s">
        <v>19</v>
      </c>
      <c r="AT98" s="12">
        <v>4.5999999999999996</v>
      </c>
      <c r="AU98" s="13" t="s">
        <v>15</v>
      </c>
      <c r="AV98" s="13">
        <v>2.5</v>
      </c>
      <c r="AW98" s="13" t="s">
        <v>15</v>
      </c>
      <c r="AX98" s="13">
        <v>2.9</v>
      </c>
      <c r="AY98" s="13">
        <v>6.6</v>
      </c>
      <c r="AZ98" s="13">
        <v>1.1000000000000001</v>
      </c>
      <c r="BA98" s="13">
        <v>8.6999999999999993</v>
      </c>
      <c r="BB98" s="13">
        <v>4</v>
      </c>
      <c r="BC98" s="13">
        <v>22</v>
      </c>
      <c r="BD98" s="13">
        <v>0.4</v>
      </c>
      <c r="BE98" s="14" t="s">
        <v>15</v>
      </c>
      <c r="BG98" s="11" t="s">
        <v>19</v>
      </c>
      <c r="BH98" s="12">
        <v>0</v>
      </c>
      <c r="BI98" s="13">
        <v>0.4</v>
      </c>
      <c r="BJ98" s="13">
        <v>2.4</v>
      </c>
      <c r="BK98" s="13">
        <v>0</v>
      </c>
      <c r="BL98" s="13" t="s">
        <v>15</v>
      </c>
      <c r="BM98" s="13">
        <v>0.5</v>
      </c>
      <c r="BN98" s="13">
        <v>0</v>
      </c>
      <c r="BO98" s="13">
        <v>0.2</v>
      </c>
      <c r="BP98" s="13" t="s">
        <v>15</v>
      </c>
      <c r="BQ98" s="13">
        <v>0.1</v>
      </c>
      <c r="BR98" s="13" t="s">
        <v>15</v>
      </c>
      <c r="BS98" s="14" t="s">
        <v>15</v>
      </c>
    </row>
    <row r="99" spans="3:71" x14ac:dyDescent="0.25">
      <c r="C99" s="11" t="s">
        <v>20</v>
      </c>
      <c r="D99" s="12">
        <v>0</v>
      </c>
      <c r="E99" s="13">
        <v>8</v>
      </c>
      <c r="F99" s="13" t="s">
        <v>15</v>
      </c>
      <c r="G99" s="13">
        <v>47</v>
      </c>
      <c r="H99" s="13">
        <v>10</v>
      </c>
      <c r="I99" s="13" t="s">
        <v>15</v>
      </c>
      <c r="J99" s="13">
        <v>29</v>
      </c>
      <c r="K99" s="13" t="s">
        <v>15</v>
      </c>
      <c r="L99" s="13" t="s">
        <v>15</v>
      </c>
      <c r="M99" s="13">
        <v>1</v>
      </c>
      <c r="N99" s="13" t="s">
        <v>15</v>
      </c>
      <c r="O99" s="14">
        <v>4</v>
      </c>
      <c r="Q99" s="11" t="s">
        <v>20</v>
      </c>
      <c r="R99" s="12">
        <v>6.2</v>
      </c>
      <c r="S99" s="13">
        <v>2</v>
      </c>
      <c r="T99" s="13" t="s">
        <v>15</v>
      </c>
      <c r="U99" s="13">
        <v>0.8</v>
      </c>
      <c r="V99" s="13">
        <v>5.8</v>
      </c>
      <c r="W99" s="13" t="s">
        <v>15</v>
      </c>
      <c r="X99" s="13">
        <v>2.2000000000000002</v>
      </c>
      <c r="Y99" s="13" t="s">
        <v>15</v>
      </c>
      <c r="Z99" s="13">
        <v>50</v>
      </c>
      <c r="AA99" s="13" t="s">
        <v>15</v>
      </c>
      <c r="AB99" s="13" t="s">
        <v>15</v>
      </c>
      <c r="AC99" s="14">
        <v>2</v>
      </c>
      <c r="AE99" s="11" t="s">
        <v>20</v>
      </c>
      <c r="AF99" s="12" t="s">
        <v>15</v>
      </c>
      <c r="AG99" s="13">
        <v>55</v>
      </c>
      <c r="AH99" s="13" t="s">
        <v>15</v>
      </c>
      <c r="AI99" s="13">
        <v>25</v>
      </c>
      <c r="AJ99" s="13">
        <v>18</v>
      </c>
      <c r="AK99" s="13" t="s">
        <v>15</v>
      </c>
      <c r="AL99" s="13">
        <v>25</v>
      </c>
      <c r="AM99" s="13" t="s">
        <v>15</v>
      </c>
      <c r="AN99" s="13">
        <v>2</v>
      </c>
      <c r="AO99" s="13">
        <v>5</v>
      </c>
      <c r="AP99" s="13">
        <v>0</v>
      </c>
      <c r="AQ99" s="14">
        <v>26</v>
      </c>
      <c r="AS99" s="11" t="s">
        <v>20</v>
      </c>
      <c r="AT99" s="12">
        <v>1</v>
      </c>
      <c r="AU99" s="13" t="s">
        <v>15</v>
      </c>
      <c r="AV99" s="13">
        <v>38.200000000000003</v>
      </c>
      <c r="AW99" s="13">
        <v>1.9</v>
      </c>
      <c r="AX99" s="13">
        <v>8.9</v>
      </c>
      <c r="AY99" s="13">
        <v>0.4</v>
      </c>
      <c r="AZ99" s="13">
        <v>19.7</v>
      </c>
      <c r="BA99" s="13">
        <v>19.399999999999999</v>
      </c>
      <c r="BB99" s="13" t="s">
        <v>15</v>
      </c>
      <c r="BC99" s="13">
        <v>24</v>
      </c>
      <c r="BD99" s="13">
        <v>7.8</v>
      </c>
      <c r="BE99" s="14">
        <v>0.3</v>
      </c>
      <c r="BG99" s="11" t="s">
        <v>20</v>
      </c>
      <c r="BH99" s="12">
        <v>0</v>
      </c>
      <c r="BI99" s="13">
        <v>4.5999999999999996</v>
      </c>
      <c r="BJ99" s="13" t="s">
        <v>15</v>
      </c>
      <c r="BK99" s="13">
        <v>0</v>
      </c>
      <c r="BL99" s="13" t="s">
        <v>15</v>
      </c>
      <c r="BM99" s="13" t="s">
        <v>15</v>
      </c>
      <c r="BN99" s="13">
        <v>0</v>
      </c>
      <c r="BO99" s="13" t="s">
        <v>15</v>
      </c>
      <c r="BP99" s="13" t="s">
        <v>15</v>
      </c>
      <c r="BQ99" s="13" t="s">
        <v>15</v>
      </c>
      <c r="BR99" s="13" t="s">
        <v>15</v>
      </c>
      <c r="BS99" s="14" t="s">
        <v>15</v>
      </c>
    </row>
    <row r="100" spans="3:71" x14ac:dyDescent="0.25">
      <c r="C100" s="11" t="s">
        <v>21</v>
      </c>
      <c r="D100" s="12" t="s">
        <v>15</v>
      </c>
      <c r="E100" s="13">
        <v>32</v>
      </c>
      <c r="F100" s="13" t="s">
        <v>15</v>
      </c>
      <c r="G100" s="13">
        <v>1</v>
      </c>
      <c r="H100" s="13" t="s">
        <v>15</v>
      </c>
      <c r="I100" s="13" t="s">
        <v>15</v>
      </c>
      <c r="J100" s="13">
        <v>0</v>
      </c>
      <c r="K100" s="13">
        <v>1</v>
      </c>
      <c r="L100" s="13" t="s">
        <v>15</v>
      </c>
      <c r="M100" s="13" t="s">
        <v>15</v>
      </c>
      <c r="N100" s="13">
        <v>1</v>
      </c>
      <c r="O100" s="14" t="s">
        <v>15</v>
      </c>
      <c r="Q100" s="11" t="s">
        <v>21</v>
      </c>
      <c r="R100" s="12">
        <v>18</v>
      </c>
      <c r="S100" s="13" t="s">
        <v>15</v>
      </c>
      <c r="T100" s="13">
        <v>0</v>
      </c>
      <c r="U100" s="13" t="s">
        <v>15</v>
      </c>
      <c r="V100" s="13" t="s">
        <v>15</v>
      </c>
      <c r="W100" s="13" t="s">
        <v>15</v>
      </c>
      <c r="X100" s="13">
        <v>7.4</v>
      </c>
      <c r="Y100" s="13">
        <v>7.4</v>
      </c>
      <c r="Z100" s="13" t="s">
        <v>15</v>
      </c>
      <c r="AA100" s="13">
        <v>43.7</v>
      </c>
      <c r="AB100" s="13">
        <v>39.1</v>
      </c>
      <c r="AC100" s="14">
        <v>4</v>
      </c>
      <c r="AE100" s="11" t="s">
        <v>21</v>
      </c>
      <c r="AF100" s="12" t="s">
        <v>15</v>
      </c>
      <c r="AG100" s="13">
        <v>16</v>
      </c>
      <c r="AH100" s="13">
        <v>18</v>
      </c>
      <c r="AI100" s="13">
        <v>57</v>
      </c>
      <c r="AJ100" s="13" t="s">
        <v>15</v>
      </c>
      <c r="AK100" s="13">
        <v>1</v>
      </c>
      <c r="AL100" s="13" t="s">
        <v>15</v>
      </c>
      <c r="AM100" s="13" t="s">
        <v>15</v>
      </c>
      <c r="AN100" s="13">
        <v>46</v>
      </c>
      <c r="AO100" s="13">
        <v>24</v>
      </c>
      <c r="AP100" s="13">
        <v>34</v>
      </c>
      <c r="AQ100" s="14">
        <v>1</v>
      </c>
      <c r="AS100" s="11" t="s">
        <v>21</v>
      </c>
      <c r="AT100" s="12">
        <v>13.9</v>
      </c>
      <c r="AU100" s="13" t="s">
        <v>15</v>
      </c>
      <c r="AV100" s="13">
        <v>0.9</v>
      </c>
      <c r="AW100" s="13">
        <v>0.8</v>
      </c>
      <c r="AX100" s="13">
        <v>19</v>
      </c>
      <c r="AY100" s="13">
        <v>1.3</v>
      </c>
      <c r="AZ100" s="13">
        <v>0</v>
      </c>
      <c r="BA100" s="13">
        <v>0</v>
      </c>
      <c r="BB100" s="13" t="s">
        <v>15</v>
      </c>
      <c r="BC100" s="13" t="s">
        <v>15</v>
      </c>
      <c r="BD100" s="13" t="s">
        <v>15</v>
      </c>
      <c r="BE100" s="14" t="s">
        <v>15</v>
      </c>
      <c r="BG100" s="11" t="s">
        <v>21</v>
      </c>
      <c r="BH100" s="12">
        <v>0</v>
      </c>
      <c r="BI100" s="13" t="s">
        <v>15</v>
      </c>
      <c r="BJ100" s="13">
        <v>8.8000000000000007</v>
      </c>
      <c r="BK100" s="13">
        <v>2.4</v>
      </c>
      <c r="BL100" s="13" t="s">
        <v>15</v>
      </c>
      <c r="BM100" s="13" t="s">
        <v>15</v>
      </c>
      <c r="BN100" s="13">
        <v>0</v>
      </c>
      <c r="BO100" s="13">
        <v>50</v>
      </c>
      <c r="BP100" s="13">
        <v>11.7</v>
      </c>
      <c r="BQ100" s="13" t="s">
        <v>15</v>
      </c>
      <c r="BR100" s="13">
        <v>0.6</v>
      </c>
      <c r="BS100" s="14">
        <v>5</v>
      </c>
    </row>
    <row r="101" spans="3:71" x14ac:dyDescent="0.25">
      <c r="C101" s="11" t="s">
        <v>22</v>
      </c>
      <c r="D101" s="12">
        <v>5</v>
      </c>
      <c r="E101" s="13">
        <v>8</v>
      </c>
      <c r="F101" s="13">
        <v>3</v>
      </c>
      <c r="G101" s="13">
        <v>42</v>
      </c>
      <c r="H101" s="13">
        <v>0</v>
      </c>
      <c r="I101" s="13" t="s">
        <v>15</v>
      </c>
      <c r="J101" s="13">
        <v>4</v>
      </c>
      <c r="K101" s="13" t="s">
        <v>15</v>
      </c>
      <c r="L101" s="13" t="s">
        <v>15</v>
      </c>
      <c r="M101" s="13">
        <v>0</v>
      </c>
      <c r="N101" s="13">
        <v>39</v>
      </c>
      <c r="O101" s="14" t="s">
        <v>15</v>
      </c>
      <c r="Q101" s="11" t="s">
        <v>22</v>
      </c>
      <c r="R101" s="12" t="s">
        <v>15</v>
      </c>
      <c r="S101" s="13" t="s">
        <v>15</v>
      </c>
      <c r="T101" s="13">
        <v>3.6</v>
      </c>
      <c r="U101" s="13" t="s">
        <v>15</v>
      </c>
      <c r="V101" s="13" t="s">
        <v>15</v>
      </c>
      <c r="W101" s="13" t="s">
        <v>15</v>
      </c>
      <c r="X101" s="13">
        <v>4.3</v>
      </c>
      <c r="Y101" s="13">
        <v>0</v>
      </c>
      <c r="Z101" s="13">
        <v>8</v>
      </c>
      <c r="AA101" s="13">
        <v>5.2</v>
      </c>
      <c r="AB101" s="13">
        <v>42</v>
      </c>
      <c r="AC101" s="14" t="s">
        <v>15</v>
      </c>
      <c r="AE101" s="11" t="s">
        <v>22</v>
      </c>
      <c r="AF101" s="12">
        <v>8</v>
      </c>
      <c r="AG101" s="13">
        <v>51</v>
      </c>
      <c r="AH101" s="13" t="s">
        <v>15</v>
      </c>
      <c r="AI101" s="13">
        <v>10</v>
      </c>
      <c r="AJ101" s="13">
        <v>0</v>
      </c>
      <c r="AK101" s="13" t="s">
        <v>15</v>
      </c>
      <c r="AL101" s="13">
        <v>1</v>
      </c>
      <c r="AM101" s="13" t="s">
        <v>15</v>
      </c>
      <c r="AN101" s="13">
        <v>1</v>
      </c>
      <c r="AO101" s="13">
        <v>8</v>
      </c>
      <c r="AP101" s="13">
        <v>17</v>
      </c>
      <c r="AQ101" s="14" t="s">
        <v>15</v>
      </c>
      <c r="AS101" s="11" t="s">
        <v>22</v>
      </c>
      <c r="AT101" s="12">
        <v>1</v>
      </c>
      <c r="AU101" s="13">
        <v>18.7</v>
      </c>
      <c r="AV101" s="13" t="s">
        <v>15</v>
      </c>
      <c r="AW101" s="13">
        <v>0.1</v>
      </c>
      <c r="AX101" s="13" t="s">
        <v>55</v>
      </c>
      <c r="AY101" s="13">
        <v>4.5</v>
      </c>
      <c r="AZ101" s="13">
        <v>1</v>
      </c>
      <c r="BA101" s="13" t="s">
        <v>15</v>
      </c>
      <c r="BB101" s="13">
        <v>1.4</v>
      </c>
      <c r="BC101" s="13">
        <v>1</v>
      </c>
      <c r="BD101" s="13">
        <v>13</v>
      </c>
      <c r="BE101" s="14" t="s">
        <v>15</v>
      </c>
      <c r="BG101" s="11" t="s">
        <v>22</v>
      </c>
      <c r="BH101" s="12">
        <v>8.1999999999999993</v>
      </c>
      <c r="BI101" s="13">
        <v>0.4</v>
      </c>
      <c r="BJ101" s="13">
        <v>8.1</v>
      </c>
      <c r="BK101" s="13">
        <v>0</v>
      </c>
      <c r="BL101" s="13" t="s">
        <v>15</v>
      </c>
      <c r="BM101" s="13" t="s">
        <v>15</v>
      </c>
      <c r="BN101" s="13">
        <v>22</v>
      </c>
      <c r="BO101" s="13">
        <v>11</v>
      </c>
      <c r="BP101" s="13">
        <v>0.1</v>
      </c>
      <c r="BQ101" s="13" t="s">
        <v>15</v>
      </c>
      <c r="BR101" s="13" t="s">
        <v>15</v>
      </c>
      <c r="BS101" s="14" t="s">
        <v>15</v>
      </c>
    </row>
    <row r="102" spans="3:71" x14ac:dyDescent="0.25">
      <c r="C102" s="11" t="s">
        <v>23</v>
      </c>
      <c r="D102" s="12" t="s">
        <v>15</v>
      </c>
      <c r="E102" s="13">
        <v>7</v>
      </c>
      <c r="F102" s="13">
        <v>2</v>
      </c>
      <c r="G102" s="13" t="s">
        <v>15</v>
      </c>
      <c r="H102" s="13">
        <v>21</v>
      </c>
      <c r="I102" s="13" t="s">
        <v>15</v>
      </c>
      <c r="J102" s="13">
        <v>8</v>
      </c>
      <c r="K102" s="13" t="s">
        <v>15</v>
      </c>
      <c r="L102" s="13" t="s">
        <v>15</v>
      </c>
      <c r="M102" s="13">
        <v>3</v>
      </c>
      <c r="N102" s="13">
        <v>1</v>
      </c>
      <c r="O102" s="14">
        <v>3</v>
      </c>
      <c r="Q102" s="11" t="s">
        <v>23</v>
      </c>
      <c r="R102" s="12">
        <v>0</v>
      </c>
      <c r="S102" s="13" t="s">
        <v>15</v>
      </c>
      <c r="T102" s="13">
        <v>0</v>
      </c>
      <c r="U102" s="13">
        <v>0</v>
      </c>
      <c r="V102" s="13">
        <v>3.3</v>
      </c>
      <c r="W102" s="13">
        <v>3.5</v>
      </c>
      <c r="X102" s="13">
        <v>0.8</v>
      </c>
      <c r="Y102" s="13">
        <v>0</v>
      </c>
      <c r="Z102" s="13">
        <v>5</v>
      </c>
      <c r="AA102" s="13" t="s">
        <v>15</v>
      </c>
      <c r="AB102" s="13">
        <v>38</v>
      </c>
      <c r="AC102" s="14">
        <v>6</v>
      </c>
      <c r="AE102" s="11" t="s">
        <v>23</v>
      </c>
      <c r="AF102" s="12">
        <v>62</v>
      </c>
      <c r="AG102" s="13">
        <v>6</v>
      </c>
      <c r="AH102" s="13" t="s">
        <v>15</v>
      </c>
      <c r="AI102" s="13">
        <v>21</v>
      </c>
      <c r="AJ102" s="13">
        <v>0</v>
      </c>
      <c r="AK102" s="13" t="s">
        <v>15</v>
      </c>
      <c r="AL102" s="13" t="s">
        <v>15</v>
      </c>
      <c r="AM102" s="13">
        <v>0</v>
      </c>
      <c r="AN102" s="13" t="s">
        <v>15</v>
      </c>
      <c r="AO102" s="13">
        <v>11</v>
      </c>
      <c r="AP102" s="13" t="s">
        <v>15</v>
      </c>
      <c r="AQ102" s="14">
        <v>8</v>
      </c>
      <c r="AS102" s="11" t="s">
        <v>23</v>
      </c>
      <c r="AT102" s="12" t="s">
        <v>15</v>
      </c>
      <c r="AU102" s="13">
        <v>18.399999999999999</v>
      </c>
      <c r="AV102" s="13">
        <v>5</v>
      </c>
      <c r="AW102" s="13" t="s">
        <v>15</v>
      </c>
      <c r="AX102" s="13" t="s">
        <v>15</v>
      </c>
      <c r="AY102" s="13">
        <v>2.2000000000000002</v>
      </c>
      <c r="AZ102" s="13">
        <v>22.5</v>
      </c>
      <c r="BA102" s="13" t="s">
        <v>15</v>
      </c>
      <c r="BB102" s="13" t="s">
        <v>15</v>
      </c>
      <c r="BC102" s="13">
        <v>7</v>
      </c>
      <c r="BD102" s="13">
        <v>7.4</v>
      </c>
      <c r="BE102" s="14">
        <v>0</v>
      </c>
      <c r="BG102" s="11" t="s">
        <v>23</v>
      </c>
      <c r="BH102" s="12">
        <v>0.2</v>
      </c>
      <c r="BI102" s="13">
        <v>14.2</v>
      </c>
      <c r="BJ102" s="13">
        <v>5.7</v>
      </c>
      <c r="BK102" s="13">
        <v>0</v>
      </c>
      <c r="BL102" s="13" t="s">
        <v>15</v>
      </c>
      <c r="BM102" s="13" t="s">
        <v>15</v>
      </c>
      <c r="BN102" s="13">
        <v>0</v>
      </c>
      <c r="BO102" s="13">
        <v>1</v>
      </c>
      <c r="BP102" s="13" t="s">
        <v>15</v>
      </c>
      <c r="BQ102" s="13" t="s">
        <v>15</v>
      </c>
      <c r="BR102" s="13" t="s">
        <v>15</v>
      </c>
      <c r="BS102" s="14">
        <v>2.7</v>
      </c>
    </row>
    <row r="103" spans="3:71" x14ac:dyDescent="0.25">
      <c r="C103" s="11" t="s">
        <v>24</v>
      </c>
      <c r="D103" s="12" t="s">
        <v>15</v>
      </c>
      <c r="E103" s="13">
        <v>0</v>
      </c>
      <c r="F103" s="13">
        <v>0</v>
      </c>
      <c r="G103" s="13">
        <v>11</v>
      </c>
      <c r="H103" s="13">
        <v>11</v>
      </c>
      <c r="I103" s="13" t="s">
        <v>15</v>
      </c>
      <c r="J103" s="13">
        <v>2</v>
      </c>
      <c r="K103" s="13" t="s">
        <v>15</v>
      </c>
      <c r="L103" s="13">
        <v>0</v>
      </c>
      <c r="M103" s="13">
        <v>1</v>
      </c>
      <c r="N103" s="13">
        <v>10</v>
      </c>
      <c r="O103" s="14" t="s">
        <v>15</v>
      </c>
      <c r="Q103" s="11" t="s">
        <v>24</v>
      </c>
      <c r="R103" s="12" t="s">
        <v>15</v>
      </c>
      <c r="S103" s="13" t="s">
        <v>15</v>
      </c>
      <c r="T103" s="13" t="s">
        <v>15</v>
      </c>
      <c r="U103" s="13">
        <v>0.4</v>
      </c>
      <c r="V103" s="13">
        <v>1.1000000000000001</v>
      </c>
      <c r="W103" s="13">
        <v>0</v>
      </c>
      <c r="X103" s="13" t="s">
        <v>15</v>
      </c>
      <c r="Y103" s="13" t="s">
        <v>15</v>
      </c>
      <c r="Z103" s="13">
        <v>2</v>
      </c>
      <c r="AA103" s="13">
        <v>33.6</v>
      </c>
      <c r="AB103" s="13" t="s">
        <v>15</v>
      </c>
      <c r="AC103" s="14">
        <v>4.2</v>
      </c>
      <c r="AE103" s="11" t="s">
        <v>24</v>
      </c>
      <c r="AF103" s="12">
        <v>11</v>
      </c>
      <c r="AG103" s="13">
        <v>3</v>
      </c>
      <c r="AH103" s="13" t="s">
        <v>15</v>
      </c>
      <c r="AI103" s="13">
        <v>2</v>
      </c>
      <c r="AJ103" s="13" t="s">
        <v>15</v>
      </c>
      <c r="AK103" s="13" t="s">
        <v>15</v>
      </c>
      <c r="AL103" s="13">
        <v>21</v>
      </c>
      <c r="AM103" s="13">
        <v>1</v>
      </c>
      <c r="AN103" s="13">
        <v>4</v>
      </c>
      <c r="AO103" s="13">
        <v>13</v>
      </c>
      <c r="AP103" s="13">
        <v>23</v>
      </c>
      <c r="AQ103" s="14" t="s">
        <v>15</v>
      </c>
      <c r="AS103" s="11" t="s">
        <v>24</v>
      </c>
      <c r="AT103" s="12">
        <v>1.7</v>
      </c>
      <c r="AU103" s="13">
        <v>28</v>
      </c>
      <c r="AV103" s="13">
        <v>1.8</v>
      </c>
      <c r="AW103" s="13" t="s">
        <v>15</v>
      </c>
      <c r="AX103" s="13">
        <v>2</v>
      </c>
      <c r="AY103" s="13" t="s">
        <v>15</v>
      </c>
      <c r="AZ103" s="13" t="s">
        <v>15</v>
      </c>
      <c r="BA103" s="13" t="s">
        <v>15</v>
      </c>
      <c r="BB103" s="13" t="s">
        <v>15</v>
      </c>
      <c r="BC103" s="13">
        <v>2</v>
      </c>
      <c r="BD103" s="13">
        <v>1.6</v>
      </c>
      <c r="BE103" s="14" t="s">
        <v>15</v>
      </c>
      <c r="BG103" s="11" t="s">
        <v>24</v>
      </c>
      <c r="BH103" s="12">
        <v>1</v>
      </c>
      <c r="BI103" s="13">
        <v>0.8</v>
      </c>
      <c r="BJ103" s="13">
        <v>0.2</v>
      </c>
      <c r="BK103" s="13">
        <v>2.4</v>
      </c>
      <c r="BL103" s="13">
        <v>18.600000000000001</v>
      </c>
      <c r="BM103" s="13">
        <v>0.1</v>
      </c>
      <c r="BN103" s="13">
        <v>0</v>
      </c>
      <c r="BO103" s="13">
        <v>2.6</v>
      </c>
      <c r="BP103" s="13">
        <v>7.9</v>
      </c>
      <c r="BQ103" s="13">
        <v>6.2</v>
      </c>
      <c r="BR103" s="13" t="s">
        <v>15</v>
      </c>
      <c r="BS103" s="14">
        <v>0.9</v>
      </c>
    </row>
    <row r="104" spans="3:71" x14ac:dyDescent="0.25">
      <c r="C104" s="11" t="s">
        <v>25</v>
      </c>
      <c r="D104" s="12">
        <v>75</v>
      </c>
      <c r="E104" s="13">
        <v>26</v>
      </c>
      <c r="F104" s="13">
        <v>2</v>
      </c>
      <c r="G104" s="13" t="s">
        <v>15</v>
      </c>
      <c r="H104" s="13">
        <v>10</v>
      </c>
      <c r="I104" s="13" t="s">
        <v>15</v>
      </c>
      <c r="J104" s="13" t="s">
        <v>15</v>
      </c>
      <c r="K104" s="13" t="s">
        <v>15</v>
      </c>
      <c r="L104" s="13" t="s">
        <v>15</v>
      </c>
      <c r="M104" s="13" t="s">
        <v>15</v>
      </c>
      <c r="N104" s="13" t="s">
        <v>15</v>
      </c>
      <c r="O104" s="14">
        <v>12</v>
      </c>
      <c r="Q104" s="11" t="s">
        <v>25</v>
      </c>
      <c r="R104" s="12">
        <v>3.3</v>
      </c>
      <c r="S104" s="13" t="s">
        <v>15</v>
      </c>
      <c r="T104" s="13" t="s">
        <v>15</v>
      </c>
      <c r="U104" s="13" t="s">
        <v>15</v>
      </c>
      <c r="V104" s="13">
        <v>3.6</v>
      </c>
      <c r="W104" s="13" t="s">
        <v>15</v>
      </c>
      <c r="X104" s="13">
        <v>2.4</v>
      </c>
      <c r="Y104" s="13">
        <v>0</v>
      </c>
      <c r="Z104" s="13" t="s">
        <v>15</v>
      </c>
      <c r="AA104" s="13">
        <v>2</v>
      </c>
      <c r="AB104" s="13">
        <v>10</v>
      </c>
      <c r="AC104" s="14">
        <v>1</v>
      </c>
      <c r="AE104" s="11" t="s">
        <v>25</v>
      </c>
      <c r="AF104" s="12">
        <v>0</v>
      </c>
      <c r="AG104" s="13" t="s">
        <v>15</v>
      </c>
      <c r="AH104" s="13" t="s">
        <v>15</v>
      </c>
      <c r="AI104" s="13">
        <v>0</v>
      </c>
      <c r="AJ104" s="13">
        <v>11</v>
      </c>
      <c r="AK104" s="13" t="s">
        <v>15</v>
      </c>
      <c r="AL104" s="13">
        <v>2</v>
      </c>
      <c r="AM104" s="13">
        <v>88</v>
      </c>
      <c r="AN104" s="13">
        <v>0</v>
      </c>
      <c r="AO104" s="13">
        <v>5</v>
      </c>
      <c r="AP104" s="13">
        <v>44</v>
      </c>
      <c r="AQ104" s="14" t="s">
        <v>15</v>
      </c>
      <c r="AS104" s="11" t="s">
        <v>25</v>
      </c>
      <c r="AT104" s="12">
        <v>4.5</v>
      </c>
      <c r="AU104" s="13" t="s">
        <v>15</v>
      </c>
      <c r="AV104" s="13">
        <v>4.8</v>
      </c>
      <c r="AW104" s="13">
        <v>67.099999999999994</v>
      </c>
      <c r="AX104" s="13">
        <v>14.4</v>
      </c>
      <c r="AY104" s="13" t="s">
        <v>15</v>
      </c>
      <c r="AZ104" s="13" t="s">
        <v>15</v>
      </c>
      <c r="BA104" s="13" t="s">
        <v>15</v>
      </c>
      <c r="BB104" s="13" t="s">
        <v>15</v>
      </c>
      <c r="BC104" s="13">
        <v>2</v>
      </c>
      <c r="BD104" s="13">
        <v>5.7</v>
      </c>
      <c r="BE104" s="14" t="s">
        <v>15</v>
      </c>
      <c r="BG104" s="11" t="s">
        <v>25</v>
      </c>
      <c r="BH104" s="12">
        <v>0</v>
      </c>
      <c r="BI104" s="13">
        <v>11</v>
      </c>
      <c r="BJ104" s="13">
        <v>1.4</v>
      </c>
      <c r="BK104" s="13">
        <v>0</v>
      </c>
      <c r="BL104" s="13" t="s">
        <v>15</v>
      </c>
      <c r="BM104" s="13">
        <v>0</v>
      </c>
      <c r="BN104" s="13">
        <v>25</v>
      </c>
      <c r="BO104" s="13">
        <v>10.7</v>
      </c>
      <c r="BP104" s="13" t="s">
        <v>15</v>
      </c>
      <c r="BQ104" s="13" t="s">
        <v>15</v>
      </c>
      <c r="BR104" s="13" t="s">
        <v>15</v>
      </c>
      <c r="BS104" s="14">
        <v>2</v>
      </c>
    </row>
    <row r="105" spans="3:71" x14ac:dyDescent="0.25">
      <c r="C105" s="11" t="s">
        <v>26</v>
      </c>
      <c r="D105" s="12">
        <v>17</v>
      </c>
      <c r="E105" s="13">
        <v>1</v>
      </c>
      <c r="F105" s="13" t="s">
        <v>15</v>
      </c>
      <c r="G105" s="13" t="s">
        <v>15</v>
      </c>
      <c r="H105" s="13">
        <v>6</v>
      </c>
      <c r="I105" s="13" t="s">
        <v>15</v>
      </c>
      <c r="J105" s="13">
        <v>7</v>
      </c>
      <c r="K105" s="13">
        <v>4</v>
      </c>
      <c r="L105" s="13" t="s">
        <v>15</v>
      </c>
      <c r="M105" s="13">
        <v>11</v>
      </c>
      <c r="N105" s="13">
        <v>2</v>
      </c>
      <c r="O105" s="14">
        <v>0</v>
      </c>
      <c r="Q105" s="11" t="s">
        <v>26</v>
      </c>
      <c r="R105" s="12">
        <v>11.8</v>
      </c>
      <c r="S105" s="13" t="s">
        <v>15</v>
      </c>
      <c r="T105" s="13">
        <v>5</v>
      </c>
      <c r="U105" s="13">
        <v>0.6</v>
      </c>
      <c r="V105" s="13">
        <v>7</v>
      </c>
      <c r="W105" s="13">
        <v>0</v>
      </c>
      <c r="X105" s="13">
        <v>13.2</v>
      </c>
      <c r="Y105" s="13" t="s">
        <v>15</v>
      </c>
      <c r="Z105" s="13">
        <v>10</v>
      </c>
      <c r="AA105" s="13">
        <v>9.5</v>
      </c>
      <c r="AB105" s="13">
        <v>33</v>
      </c>
      <c r="AC105" s="14">
        <v>15</v>
      </c>
      <c r="AE105" s="11" t="s">
        <v>26</v>
      </c>
      <c r="AF105" s="12" t="s">
        <v>15</v>
      </c>
      <c r="AG105" s="13">
        <v>15</v>
      </c>
      <c r="AH105" s="13" t="s">
        <v>15</v>
      </c>
      <c r="AI105" s="13">
        <v>6</v>
      </c>
      <c r="AJ105" s="13">
        <v>4</v>
      </c>
      <c r="AK105" s="13" t="s">
        <v>15</v>
      </c>
      <c r="AL105" s="13">
        <v>1</v>
      </c>
      <c r="AM105" s="13">
        <v>0</v>
      </c>
      <c r="AN105" s="13" t="s">
        <v>15</v>
      </c>
      <c r="AO105" s="13">
        <v>2</v>
      </c>
      <c r="AP105" s="13">
        <v>35</v>
      </c>
      <c r="AQ105" s="14">
        <v>1</v>
      </c>
      <c r="AS105" s="11" t="s">
        <v>26</v>
      </c>
      <c r="AT105" s="12">
        <v>2.2000000000000002</v>
      </c>
      <c r="AU105" s="13" t="s">
        <v>15</v>
      </c>
      <c r="AV105" s="13">
        <v>71.099999999999994</v>
      </c>
      <c r="AW105" s="13">
        <v>4.0999999999999996</v>
      </c>
      <c r="AX105" s="13">
        <v>1.6</v>
      </c>
      <c r="AY105" s="13">
        <v>0</v>
      </c>
      <c r="AZ105" s="13">
        <v>0.8</v>
      </c>
      <c r="BA105" s="13" t="s">
        <v>15</v>
      </c>
      <c r="BB105" s="13" t="s">
        <v>15</v>
      </c>
      <c r="BC105" s="13" t="s">
        <v>15</v>
      </c>
      <c r="BD105" s="13" t="s">
        <v>15</v>
      </c>
      <c r="BE105" s="14" t="s">
        <v>15</v>
      </c>
      <c r="BG105" s="11" t="s">
        <v>26</v>
      </c>
      <c r="BH105" s="12">
        <v>0.3</v>
      </c>
      <c r="BI105" s="13">
        <v>8.6</v>
      </c>
      <c r="BJ105" s="13" t="s">
        <v>15</v>
      </c>
      <c r="BK105" s="13">
        <v>1.2</v>
      </c>
      <c r="BL105" s="13">
        <v>2.2999999999999998</v>
      </c>
      <c r="BM105" s="13">
        <v>0.3</v>
      </c>
      <c r="BN105" s="13">
        <v>0</v>
      </c>
      <c r="BO105" s="13" t="s">
        <v>15</v>
      </c>
      <c r="BP105" s="13">
        <v>2</v>
      </c>
      <c r="BQ105" s="13" t="s">
        <v>15</v>
      </c>
      <c r="BR105" s="13">
        <v>10</v>
      </c>
      <c r="BS105" s="14" t="s">
        <v>15</v>
      </c>
    </row>
    <row r="106" spans="3:71" x14ac:dyDescent="0.25">
      <c r="C106" s="11" t="s">
        <v>27</v>
      </c>
      <c r="D106" s="12">
        <v>23</v>
      </c>
      <c r="E106" s="13">
        <v>33</v>
      </c>
      <c r="F106" s="13">
        <v>14</v>
      </c>
      <c r="G106" s="13">
        <v>13</v>
      </c>
      <c r="H106" s="13">
        <v>3</v>
      </c>
      <c r="I106" s="13" t="s">
        <v>15</v>
      </c>
      <c r="J106" s="13">
        <v>29</v>
      </c>
      <c r="K106" s="13" t="s">
        <v>15</v>
      </c>
      <c r="L106" s="13" t="s">
        <v>15</v>
      </c>
      <c r="M106" s="13" t="s">
        <v>15</v>
      </c>
      <c r="N106" s="13">
        <v>12</v>
      </c>
      <c r="O106" s="14" t="s">
        <v>15</v>
      </c>
      <c r="Q106" s="11" t="s">
        <v>27</v>
      </c>
      <c r="R106" s="12" t="s">
        <v>15</v>
      </c>
      <c r="S106" s="13" t="s">
        <v>15</v>
      </c>
      <c r="T106" s="13">
        <v>1.6</v>
      </c>
      <c r="U106" s="13" t="s">
        <v>15</v>
      </c>
      <c r="V106" s="13">
        <v>19.600000000000001</v>
      </c>
      <c r="W106" s="13">
        <v>2.4</v>
      </c>
      <c r="X106" s="13">
        <v>1</v>
      </c>
      <c r="Y106" s="13">
        <v>4.0999999999999996</v>
      </c>
      <c r="Z106" s="13">
        <v>0</v>
      </c>
      <c r="AA106" s="13">
        <v>6</v>
      </c>
      <c r="AB106" s="13">
        <v>1</v>
      </c>
      <c r="AC106" s="14">
        <v>13</v>
      </c>
      <c r="AE106" s="11" t="s">
        <v>27</v>
      </c>
      <c r="AF106" s="12">
        <v>4</v>
      </c>
      <c r="AG106" s="13" t="s">
        <v>15</v>
      </c>
      <c r="AH106" s="13">
        <v>18</v>
      </c>
      <c r="AI106" s="13">
        <v>4</v>
      </c>
      <c r="AJ106" s="13">
        <v>23</v>
      </c>
      <c r="AK106" s="13">
        <v>12</v>
      </c>
      <c r="AL106" s="13" t="s">
        <v>15</v>
      </c>
      <c r="AM106" s="13">
        <v>0</v>
      </c>
      <c r="AN106" s="13">
        <v>66</v>
      </c>
      <c r="AO106" s="13">
        <v>2</v>
      </c>
      <c r="AP106" s="13">
        <v>37</v>
      </c>
      <c r="AQ106" s="14">
        <v>1</v>
      </c>
      <c r="AS106" s="11" t="s">
        <v>27</v>
      </c>
      <c r="AT106" s="12">
        <v>0.4</v>
      </c>
      <c r="AU106" s="13">
        <v>0.1</v>
      </c>
      <c r="AV106" s="13">
        <v>14.1</v>
      </c>
      <c r="AW106" s="13" t="s">
        <v>15</v>
      </c>
      <c r="AX106" s="13">
        <v>2.5</v>
      </c>
      <c r="AY106" s="13" t="s">
        <v>15</v>
      </c>
      <c r="AZ106" s="13" t="s">
        <v>15</v>
      </c>
      <c r="BA106" s="13">
        <v>0</v>
      </c>
      <c r="BB106" s="13" t="s">
        <v>15</v>
      </c>
      <c r="BC106" s="13" t="s">
        <v>15</v>
      </c>
      <c r="BD106" s="13">
        <v>1.3</v>
      </c>
      <c r="BE106" s="14" t="s">
        <v>15</v>
      </c>
      <c r="BG106" s="11" t="s">
        <v>27</v>
      </c>
      <c r="BH106" s="12">
        <v>2.8</v>
      </c>
      <c r="BI106" s="13" t="s">
        <v>15</v>
      </c>
      <c r="BJ106" s="13" t="s">
        <v>15</v>
      </c>
      <c r="BK106" s="13">
        <v>0</v>
      </c>
      <c r="BL106" s="13">
        <v>34</v>
      </c>
      <c r="BM106" s="13">
        <v>6.9</v>
      </c>
      <c r="BN106" s="13">
        <v>30</v>
      </c>
      <c r="BO106" s="13" t="s">
        <v>15</v>
      </c>
      <c r="BP106" s="13" t="s">
        <v>15</v>
      </c>
      <c r="BQ106" s="13" t="s">
        <v>15</v>
      </c>
      <c r="BR106" s="13">
        <v>0.3</v>
      </c>
      <c r="BS106" s="14" t="s">
        <v>15</v>
      </c>
    </row>
    <row r="107" spans="3:71" x14ac:dyDescent="0.25">
      <c r="C107" s="11" t="s">
        <v>28</v>
      </c>
      <c r="D107" s="12">
        <v>0</v>
      </c>
      <c r="E107" s="13" t="s">
        <v>15</v>
      </c>
      <c r="F107" s="13">
        <v>50</v>
      </c>
      <c r="G107" s="13" t="s">
        <v>15</v>
      </c>
      <c r="H107" s="13">
        <v>1</v>
      </c>
      <c r="I107" s="13">
        <v>0</v>
      </c>
      <c r="J107" s="13">
        <v>8</v>
      </c>
      <c r="K107" s="13" t="s">
        <v>15</v>
      </c>
      <c r="L107" s="13" t="s">
        <v>15</v>
      </c>
      <c r="M107" s="13" t="s">
        <v>15</v>
      </c>
      <c r="N107" s="13">
        <v>0</v>
      </c>
      <c r="O107" s="14">
        <v>2</v>
      </c>
      <c r="Q107" s="11" t="s">
        <v>28</v>
      </c>
      <c r="R107" s="12" t="s">
        <v>15</v>
      </c>
      <c r="S107" s="13" t="s">
        <v>15</v>
      </c>
      <c r="T107" s="13" t="s">
        <v>15</v>
      </c>
      <c r="U107" s="13" t="s">
        <v>15</v>
      </c>
      <c r="V107" s="13">
        <v>0.8</v>
      </c>
      <c r="W107" s="13">
        <v>0</v>
      </c>
      <c r="X107" s="13" t="s">
        <v>15</v>
      </c>
      <c r="Y107" s="13">
        <v>0</v>
      </c>
      <c r="Z107" s="13">
        <v>1</v>
      </c>
      <c r="AA107" s="13">
        <v>31.2</v>
      </c>
      <c r="AB107" s="13">
        <v>50</v>
      </c>
      <c r="AC107" s="14" t="s">
        <v>15</v>
      </c>
      <c r="AE107" s="11" t="s">
        <v>28</v>
      </c>
      <c r="AF107" s="12">
        <v>1</v>
      </c>
      <c r="AG107" s="13">
        <v>2</v>
      </c>
      <c r="AH107" s="13">
        <v>13</v>
      </c>
      <c r="AI107" s="13" t="s">
        <v>15</v>
      </c>
      <c r="AJ107" s="13" t="s">
        <v>15</v>
      </c>
      <c r="AK107" s="13">
        <v>19</v>
      </c>
      <c r="AL107" s="13">
        <v>1</v>
      </c>
      <c r="AM107" s="13">
        <v>21</v>
      </c>
      <c r="AN107" s="13">
        <v>0</v>
      </c>
      <c r="AO107" s="13" t="s">
        <v>15</v>
      </c>
      <c r="AP107" s="13">
        <v>6</v>
      </c>
      <c r="AQ107" s="14">
        <v>44</v>
      </c>
      <c r="AS107" s="11" t="s">
        <v>28</v>
      </c>
      <c r="AT107" s="12" t="s">
        <v>15</v>
      </c>
      <c r="AU107" s="13" t="s">
        <v>15</v>
      </c>
      <c r="AV107" s="13">
        <v>2.1</v>
      </c>
      <c r="AW107" s="13">
        <v>54.8</v>
      </c>
      <c r="AX107" s="13" t="s">
        <v>55</v>
      </c>
      <c r="AY107" s="13">
        <v>1.1000000000000001</v>
      </c>
      <c r="AZ107" s="13" t="s">
        <v>15</v>
      </c>
      <c r="BA107" s="13" t="s">
        <v>15</v>
      </c>
      <c r="BB107" s="13" t="s">
        <v>15</v>
      </c>
      <c r="BC107" s="13">
        <v>0</v>
      </c>
      <c r="BD107" s="13">
        <v>5.8</v>
      </c>
      <c r="BE107" s="14">
        <v>1</v>
      </c>
      <c r="BG107" s="11" t="s">
        <v>28</v>
      </c>
      <c r="BH107" s="12">
        <v>15.1</v>
      </c>
      <c r="BI107" s="13">
        <v>73.099999999999994</v>
      </c>
      <c r="BJ107" s="13">
        <v>48.2</v>
      </c>
      <c r="BK107" s="13">
        <v>0</v>
      </c>
      <c r="BL107" s="13">
        <v>28.3</v>
      </c>
      <c r="BM107" s="13">
        <v>4.8</v>
      </c>
      <c r="BN107" s="13">
        <v>0</v>
      </c>
      <c r="BO107" s="13" t="s">
        <v>15</v>
      </c>
      <c r="BP107" s="13" t="s">
        <v>15</v>
      </c>
      <c r="BQ107" s="13" t="s">
        <v>15</v>
      </c>
      <c r="BR107" s="13">
        <v>15.9</v>
      </c>
      <c r="BS107" s="14" t="s">
        <v>15</v>
      </c>
    </row>
    <row r="108" spans="3:71" x14ac:dyDescent="0.25">
      <c r="C108" s="11" t="s">
        <v>29</v>
      </c>
      <c r="D108" s="12" t="s">
        <v>15</v>
      </c>
      <c r="E108" s="13">
        <v>9</v>
      </c>
      <c r="F108" s="13">
        <v>5</v>
      </c>
      <c r="G108" s="13">
        <v>1</v>
      </c>
      <c r="H108" s="13">
        <v>19</v>
      </c>
      <c r="I108" s="13">
        <v>0</v>
      </c>
      <c r="J108" s="13" t="s">
        <v>15</v>
      </c>
      <c r="K108" s="13" t="s">
        <v>15</v>
      </c>
      <c r="L108" s="13" t="s">
        <v>15</v>
      </c>
      <c r="M108" s="13">
        <v>0</v>
      </c>
      <c r="N108" s="13">
        <v>20</v>
      </c>
      <c r="O108" s="14">
        <v>25</v>
      </c>
      <c r="Q108" s="11" t="s">
        <v>29</v>
      </c>
      <c r="R108" s="12">
        <v>0.4</v>
      </c>
      <c r="S108" s="13" t="s">
        <v>15</v>
      </c>
      <c r="T108" s="13">
        <v>2.1</v>
      </c>
      <c r="U108" s="13" t="s">
        <v>15</v>
      </c>
      <c r="V108" s="13">
        <v>1.6</v>
      </c>
      <c r="W108" s="13">
        <v>0</v>
      </c>
      <c r="X108" s="13">
        <v>2.6</v>
      </c>
      <c r="Y108" s="13">
        <v>0</v>
      </c>
      <c r="Z108" s="13">
        <v>1</v>
      </c>
      <c r="AA108" s="13">
        <v>21</v>
      </c>
      <c r="AB108" s="13" t="s">
        <v>15</v>
      </c>
      <c r="AC108" s="14">
        <v>1.3</v>
      </c>
      <c r="AE108" s="11" t="s">
        <v>29</v>
      </c>
      <c r="AF108" s="12">
        <v>30</v>
      </c>
      <c r="AG108" s="13">
        <v>9</v>
      </c>
      <c r="AH108" s="13">
        <v>10</v>
      </c>
      <c r="AI108" s="13">
        <v>2</v>
      </c>
      <c r="AJ108" s="13">
        <v>11</v>
      </c>
      <c r="AK108" s="13">
        <v>20</v>
      </c>
      <c r="AL108" s="13" t="s">
        <v>15</v>
      </c>
      <c r="AM108" s="13" t="s">
        <v>15</v>
      </c>
      <c r="AN108" s="13" t="s">
        <v>15</v>
      </c>
      <c r="AO108" s="13" t="s">
        <v>15</v>
      </c>
      <c r="AP108" s="13" t="s">
        <v>15</v>
      </c>
      <c r="AQ108" s="14" t="s">
        <v>15</v>
      </c>
      <c r="AS108" s="11" t="s">
        <v>29</v>
      </c>
      <c r="AT108" s="12" t="s">
        <v>15</v>
      </c>
      <c r="AU108" s="13">
        <v>89.5</v>
      </c>
      <c r="AV108" s="13">
        <v>19.8</v>
      </c>
      <c r="AW108" s="13">
        <v>28</v>
      </c>
      <c r="AX108" s="13" t="s">
        <v>55</v>
      </c>
      <c r="AY108" s="13">
        <v>23.2</v>
      </c>
      <c r="AZ108" s="13" t="s">
        <v>15</v>
      </c>
      <c r="BA108" s="13">
        <v>34.6</v>
      </c>
      <c r="BB108" s="13">
        <v>18.100000000000001</v>
      </c>
      <c r="BC108" s="13">
        <v>9</v>
      </c>
      <c r="BD108" s="13"/>
      <c r="BE108" s="14">
        <v>0.8</v>
      </c>
      <c r="BG108" s="11" t="s">
        <v>29</v>
      </c>
      <c r="BH108" s="12">
        <v>16</v>
      </c>
      <c r="BI108" s="13" t="s">
        <v>15</v>
      </c>
      <c r="BJ108" s="13" t="s">
        <v>15</v>
      </c>
      <c r="BK108" s="13">
        <v>0</v>
      </c>
      <c r="BL108" s="13" t="s">
        <v>15</v>
      </c>
      <c r="BM108" s="13">
        <v>1</v>
      </c>
      <c r="BN108" s="13">
        <v>0</v>
      </c>
      <c r="BO108" s="13" t="s">
        <v>15</v>
      </c>
      <c r="BP108" s="13">
        <v>0.1</v>
      </c>
      <c r="BQ108" s="13">
        <v>16.2</v>
      </c>
      <c r="BR108" s="13" t="s">
        <v>15</v>
      </c>
      <c r="BS108" s="14">
        <v>1</v>
      </c>
    </row>
    <row r="109" spans="3:71" x14ac:dyDescent="0.25">
      <c r="C109" s="11" t="s">
        <v>30</v>
      </c>
      <c r="D109" s="12" t="s">
        <v>15</v>
      </c>
      <c r="E109" s="13">
        <v>42</v>
      </c>
      <c r="F109" s="13">
        <v>0</v>
      </c>
      <c r="G109" s="13" t="s">
        <v>15</v>
      </c>
      <c r="H109" s="13">
        <v>19</v>
      </c>
      <c r="I109" s="13" t="s">
        <v>15</v>
      </c>
      <c r="J109" s="13" t="s">
        <v>15</v>
      </c>
      <c r="K109" s="13" t="s">
        <v>15</v>
      </c>
      <c r="L109" s="13" t="s">
        <v>15</v>
      </c>
      <c r="M109" s="13" t="s">
        <v>15</v>
      </c>
      <c r="N109" s="13">
        <v>5</v>
      </c>
      <c r="O109" s="14">
        <v>15</v>
      </c>
      <c r="Q109" s="11" t="s">
        <v>30</v>
      </c>
      <c r="R109" s="12" t="s">
        <v>15</v>
      </c>
      <c r="S109" s="13" t="s">
        <v>15</v>
      </c>
      <c r="T109" s="13" t="s">
        <v>15</v>
      </c>
      <c r="U109" s="13" t="s">
        <v>15</v>
      </c>
      <c r="V109" s="13">
        <v>0.4</v>
      </c>
      <c r="W109" s="13">
        <v>11.4</v>
      </c>
      <c r="X109" s="13">
        <v>7.4</v>
      </c>
      <c r="Y109" s="13">
        <v>17.5</v>
      </c>
      <c r="Z109" s="13" t="s">
        <v>15</v>
      </c>
      <c r="AA109" s="13">
        <v>5.4</v>
      </c>
      <c r="AB109" s="13">
        <v>36</v>
      </c>
      <c r="AC109" s="14">
        <v>24</v>
      </c>
      <c r="AE109" s="11" t="s">
        <v>30</v>
      </c>
      <c r="AF109" s="12">
        <v>4</v>
      </c>
      <c r="AG109" s="13">
        <v>3</v>
      </c>
      <c r="AH109" s="13">
        <v>4</v>
      </c>
      <c r="AI109" s="13">
        <v>17</v>
      </c>
      <c r="AJ109" s="13">
        <v>0</v>
      </c>
      <c r="AK109" s="13">
        <v>0</v>
      </c>
      <c r="AL109" s="13">
        <v>2</v>
      </c>
      <c r="AM109" s="13">
        <v>0</v>
      </c>
      <c r="AN109" s="13">
        <v>3</v>
      </c>
      <c r="AO109" s="13" t="s">
        <v>15</v>
      </c>
      <c r="AP109" s="13">
        <v>10</v>
      </c>
      <c r="AQ109" s="14" t="s">
        <v>15</v>
      </c>
      <c r="AS109" s="11" t="s">
        <v>30</v>
      </c>
      <c r="AT109" s="12" t="s">
        <v>15</v>
      </c>
      <c r="AU109" s="13" t="s">
        <v>15</v>
      </c>
      <c r="AV109" s="13" t="s">
        <v>15</v>
      </c>
      <c r="AW109" s="13">
        <v>19.899999999999999</v>
      </c>
      <c r="AX109" s="13" t="s">
        <v>55</v>
      </c>
      <c r="AY109" s="13" t="s">
        <v>15</v>
      </c>
      <c r="AZ109" s="13" t="s">
        <v>15</v>
      </c>
      <c r="BA109" s="13">
        <v>7.4</v>
      </c>
      <c r="BB109" s="13">
        <v>3.9</v>
      </c>
      <c r="BC109" s="13">
        <v>43</v>
      </c>
      <c r="BD109" s="13">
        <v>4.3</v>
      </c>
      <c r="BE109" s="14">
        <v>3.3</v>
      </c>
      <c r="BG109" s="11" t="s">
        <v>30</v>
      </c>
      <c r="BH109" s="12">
        <v>23</v>
      </c>
      <c r="BI109" s="13" t="s">
        <v>15</v>
      </c>
      <c r="BJ109" s="13">
        <v>55.1</v>
      </c>
      <c r="BK109" s="13">
        <v>0</v>
      </c>
      <c r="BL109" s="13" t="s">
        <v>15</v>
      </c>
      <c r="BM109" s="13">
        <v>1</v>
      </c>
      <c r="BN109" s="13">
        <v>0</v>
      </c>
      <c r="BO109" s="13" t="s">
        <v>15</v>
      </c>
      <c r="BP109" s="13" t="s">
        <v>15</v>
      </c>
      <c r="BQ109" s="13">
        <v>31</v>
      </c>
      <c r="BR109" s="13" t="s">
        <v>15</v>
      </c>
      <c r="BS109" s="14" t="s">
        <v>15</v>
      </c>
    </row>
    <row r="110" spans="3:71" x14ac:dyDescent="0.25">
      <c r="C110" s="11" t="s">
        <v>31</v>
      </c>
      <c r="D110" s="12">
        <v>3</v>
      </c>
      <c r="E110" s="13">
        <v>2</v>
      </c>
      <c r="F110" s="13" t="s">
        <v>15</v>
      </c>
      <c r="G110" s="13" t="s">
        <v>15</v>
      </c>
      <c r="H110" s="13">
        <v>46</v>
      </c>
      <c r="I110" s="13" t="s">
        <v>15</v>
      </c>
      <c r="J110" s="13">
        <v>6</v>
      </c>
      <c r="K110" s="13" t="s">
        <v>15</v>
      </c>
      <c r="L110" s="13" t="s">
        <v>15</v>
      </c>
      <c r="M110" s="13">
        <v>0</v>
      </c>
      <c r="N110" s="13">
        <v>12</v>
      </c>
      <c r="O110" s="14" t="s">
        <v>15</v>
      </c>
      <c r="Q110" s="11" t="s">
        <v>31</v>
      </c>
      <c r="R110" s="12" t="s">
        <v>15</v>
      </c>
      <c r="S110" s="13" t="s">
        <v>15</v>
      </c>
      <c r="T110" s="13" t="s">
        <v>15</v>
      </c>
      <c r="U110" s="13" t="s">
        <v>15</v>
      </c>
      <c r="V110" s="13">
        <v>13.8</v>
      </c>
      <c r="W110" s="13">
        <v>2.5</v>
      </c>
      <c r="X110" s="13">
        <v>2.6</v>
      </c>
      <c r="Y110" s="13">
        <v>0</v>
      </c>
      <c r="Z110" s="13" t="s">
        <v>15</v>
      </c>
      <c r="AA110" s="13">
        <v>0.3</v>
      </c>
      <c r="AB110" s="13">
        <v>10</v>
      </c>
      <c r="AC110" s="14">
        <v>3</v>
      </c>
      <c r="AE110" s="11" t="s">
        <v>31</v>
      </c>
      <c r="AF110" s="12" t="s">
        <v>15</v>
      </c>
      <c r="AG110" s="13">
        <v>0</v>
      </c>
      <c r="AH110" s="13">
        <v>7</v>
      </c>
      <c r="AI110" s="13">
        <v>1</v>
      </c>
      <c r="AJ110" s="13">
        <v>3</v>
      </c>
      <c r="AK110" s="13" t="s">
        <v>15</v>
      </c>
      <c r="AL110" s="13" t="s">
        <v>15</v>
      </c>
      <c r="AM110" s="13">
        <v>45</v>
      </c>
      <c r="AN110" s="13">
        <v>6</v>
      </c>
      <c r="AO110" s="13">
        <v>0</v>
      </c>
      <c r="AP110" s="13">
        <v>0</v>
      </c>
      <c r="AQ110" s="14" t="s">
        <v>15</v>
      </c>
      <c r="AS110" s="11" t="s">
        <v>31</v>
      </c>
      <c r="AT110" s="12">
        <v>1</v>
      </c>
      <c r="AU110" s="13" t="s">
        <v>15</v>
      </c>
      <c r="AV110" s="13">
        <v>42</v>
      </c>
      <c r="AW110" s="13">
        <v>86.1</v>
      </c>
      <c r="AX110" s="13" t="s">
        <v>55</v>
      </c>
      <c r="AY110" s="13">
        <v>0.1</v>
      </c>
      <c r="AZ110" s="13">
        <v>0.3</v>
      </c>
      <c r="BA110" s="13">
        <v>0.7</v>
      </c>
      <c r="BB110" s="13">
        <v>11.3</v>
      </c>
      <c r="BC110" s="13" t="s">
        <v>15</v>
      </c>
      <c r="BD110" s="13">
        <v>2</v>
      </c>
      <c r="BE110" s="14">
        <v>0</v>
      </c>
      <c r="BG110" s="11" t="s">
        <v>31</v>
      </c>
      <c r="BH110" s="12">
        <v>28.6</v>
      </c>
      <c r="BI110" s="13" t="s">
        <v>15</v>
      </c>
      <c r="BJ110" s="13">
        <v>10.6</v>
      </c>
      <c r="BK110" s="13">
        <v>19.8</v>
      </c>
      <c r="BL110" s="13">
        <v>22.4</v>
      </c>
      <c r="BM110" s="13">
        <v>16</v>
      </c>
      <c r="BN110" s="13">
        <v>9.5</v>
      </c>
      <c r="BO110" s="13" t="s">
        <v>15</v>
      </c>
      <c r="BP110" s="13">
        <v>10</v>
      </c>
      <c r="BQ110" s="13">
        <v>36.799999999999997</v>
      </c>
      <c r="BR110" s="13" t="s">
        <v>15</v>
      </c>
      <c r="BS110" s="14" t="s">
        <v>15</v>
      </c>
    </row>
    <row r="111" spans="3:71" x14ac:dyDescent="0.25">
      <c r="C111" s="11" t="s">
        <v>32</v>
      </c>
      <c r="D111" s="12" t="s">
        <v>15</v>
      </c>
      <c r="E111" s="13">
        <v>20</v>
      </c>
      <c r="F111" s="13" t="s">
        <v>15</v>
      </c>
      <c r="G111" s="13">
        <v>29</v>
      </c>
      <c r="H111" s="13">
        <v>9</v>
      </c>
      <c r="I111" s="13" t="s">
        <v>15</v>
      </c>
      <c r="J111" s="13">
        <v>30</v>
      </c>
      <c r="K111" s="13" t="s">
        <v>15</v>
      </c>
      <c r="L111" s="13" t="s">
        <v>15</v>
      </c>
      <c r="M111" s="13" t="s">
        <v>15</v>
      </c>
      <c r="N111" s="13">
        <v>10</v>
      </c>
      <c r="O111" s="14">
        <v>5</v>
      </c>
      <c r="Q111" s="11" t="s">
        <v>32</v>
      </c>
      <c r="R111" s="12" t="s">
        <v>15</v>
      </c>
      <c r="S111" s="13">
        <v>40.6</v>
      </c>
      <c r="T111" s="13" t="s">
        <v>15</v>
      </c>
      <c r="U111" s="13">
        <v>1</v>
      </c>
      <c r="V111" s="13">
        <v>10.199999999999999</v>
      </c>
      <c r="W111" s="13" t="s">
        <v>15</v>
      </c>
      <c r="X111" s="13">
        <v>1.5</v>
      </c>
      <c r="Y111" s="13">
        <v>6.2</v>
      </c>
      <c r="Z111" s="13" t="s">
        <v>15</v>
      </c>
      <c r="AA111" s="13" t="s">
        <v>15</v>
      </c>
      <c r="AB111" s="13" t="s">
        <v>15</v>
      </c>
      <c r="AC111" s="14">
        <v>17.3</v>
      </c>
      <c r="AE111" s="11" t="s">
        <v>32</v>
      </c>
      <c r="AF111" s="12">
        <v>0</v>
      </c>
      <c r="AG111" s="13">
        <v>0</v>
      </c>
      <c r="AH111" s="13" t="s">
        <v>15</v>
      </c>
      <c r="AI111" s="13">
        <v>15</v>
      </c>
      <c r="AJ111" s="13" t="s">
        <v>15</v>
      </c>
      <c r="AK111" s="13" t="s">
        <v>15</v>
      </c>
      <c r="AL111" s="13">
        <v>9</v>
      </c>
      <c r="AM111" s="13">
        <v>24</v>
      </c>
      <c r="AN111" s="13" t="s">
        <v>15</v>
      </c>
      <c r="AO111" s="13">
        <v>11</v>
      </c>
      <c r="AP111" s="13">
        <v>93</v>
      </c>
      <c r="AQ111" s="14">
        <v>7</v>
      </c>
      <c r="AS111" s="11" t="s">
        <v>32</v>
      </c>
      <c r="AT111" s="12">
        <v>0</v>
      </c>
      <c r="AU111" s="13">
        <v>6.8</v>
      </c>
      <c r="AV111" s="13">
        <v>18.8</v>
      </c>
      <c r="AW111" s="13">
        <v>0.2</v>
      </c>
      <c r="AX111" s="13" t="s">
        <v>55</v>
      </c>
      <c r="AY111" s="13" t="s">
        <v>15</v>
      </c>
      <c r="AZ111" s="13" t="s">
        <v>15</v>
      </c>
      <c r="BA111" s="13">
        <v>2</v>
      </c>
      <c r="BB111" s="13">
        <v>2.2000000000000002</v>
      </c>
      <c r="BC111" s="13">
        <v>3</v>
      </c>
      <c r="BD111" s="13">
        <v>6.4</v>
      </c>
      <c r="BE111" s="14">
        <v>0.5</v>
      </c>
      <c r="BG111" s="11" t="s">
        <v>32</v>
      </c>
      <c r="BH111" s="12">
        <v>34.1</v>
      </c>
      <c r="BI111" s="13">
        <v>26</v>
      </c>
      <c r="BJ111" s="13">
        <v>0.2</v>
      </c>
      <c r="BK111" s="13">
        <v>118</v>
      </c>
      <c r="BL111" s="13" t="s">
        <v>15</v>
      </c>
      <c r="BM111" s="13" t="s">
        <v>15</v>
      </c>
      <c r="BN111" s="13">
        <v>0</v>
      </c>
      <c r="BO111" s="13" t="s">
        <v>15</v>
      </c>
      <c r="BP111" s="13">
        <v>13.1</v>
      </c>
      <c r="BQ111" s="13">
        <v>0.7</v>
      </c>
      <c r="BR111" s="13" t="s">
        <v>15</v>
      </c>
      <c r="BS111" s="14">
        <v>6.2</v>
      </c>
    </row>
    <row r="112" spans="3:71" x14ac:dyDescent="0.25">
      <c r="C112" s="11" t="s">
        <v>33</v>
      </c>
      <c r="D112" s="12" t="s">
        <v>15</v>
      </c>
      <c r="E112" s="13">
        <v>8</v>
      </c>
      <c r="F112" s="13">
        <v>1</v>
      </c>
      <c r="G112" s="13" t="s">
        <v>15</v>
      </c>
      <c r="H112" s="13">
        <v>0</v>
      </c>
      <c r="I112" s="13" t="s">
        <v>15</v>
      </c>
      <c r="J112" s="13" t="s">
        <v>15</v>
      </c>
      <c r="K112" s="13" t="s">
        <v>15</v>
      </c>
      <c r="L112" s="13" t="s">
        <v>15</v>
      </c>
      <c r="M112" s="13">
        <v>0</v>
      </c>
      <c r="N112" s="13">
        <v>0</v>
      </c>
      <c r="O112" s="14">
        <v>0</v>
      </c>
      <c r="Q112" s="11" t="s">
        <v>33</v>
      </c>
      <c r="R112" s="12">
        <v>0.8</v>
      </c>
      <c r="S112" s="13">
        <v>4</v>
      </c>
      <c r="T112" s="13" t="s">
        <v>15</v>
      </c>
      <c r="U112" s="13">
        <v>1.2</v>
      </c>
      <c r="V112" s="13">
        <v>7.8</v>
      </c>
      <c r="W112" s="13" t="s">
        <v>15</v>
      </c>
      <c r="X112" s="13">
        <v>100.1</v>
      </c>
      <c r="Y112" s="13">
        <v>21</v>
      </c>
      <c r="Z112" s="13" t="s">
        <v>15</v>
      </c>
      <c r="AA112" s="13">
        <v>4.4000000000000004</v>
      </c>
      <c r="AB112" s="13">
        <v>1</v>
      </c>
      <c r="AC112" s="14" t="s">
        <v>15</v>
      </c>
      <c r="AE112" s="11" t="s">
        <v>33</v>
      </c>
      <c r="AF112" s="12">
        <v>1</v>
      </c>
      <c r="AG112" s="13">
        <v>15</v>
      </c>
      <c r="AH112" s="13">
        <v>60</v>
      </c>
      <c r="AI112" s="13">
        <v>24</v>
      </c>
      <c r="AJ112" s="13">
        <v>2</v>
      </c>
      <c r="AK112" s="13" t="s">
        <v>15</v>
      </c>
      <c r="AL112" s="13" t="s">
        <v>15</v>
      </c>
      <c r="AM112" s="13" t="s">
        <v>15</v>
      </c>
      <c r="AN112" s="13" t="s">
        <v>15</v>
      </c>
      <c r="AO112" s="13" t="s">
        <v>15</v>
      </c>
      <c r="AP112" s="13">
        <v>2</v>
      </c>
      <c r="AQ112" s="14">
        <v>10</v>
      </c>
      <c r="AS112" s="11" t="s">
        <v>33</v>
      </c>
      <c r="AT112" s="12">
        <v>8.4</v>
      </c>
      <c r="AU112" s="13">
        <v>7.2</v>
      </c>
      <c r="AV112" s="13">
        <v>51.5</v>
      </c>
      <c r="AW112" s="13">
        <v>14.2</v>
      </c>
      <c r="AX112" s="13">
        <v>61</v>
      </c>
      <c r="AY112" s="13">
        <v>28.4</v>
      </c>
      <c r="AZ112" s="13">
        <v>25</v>
      </c>
      <c r="BA112" s="13">
        <v>1.5</v>
      </c>
      <c r="BB112" s="13">
        <v>1</v>
      </c>
      <c r="BC112" s="13">
        <v>3</v>
      </c>
      <c r="BD112" s="13">
        <v>9.9</v>
      </c>
      <c r="BE112" s="14">
        <v>0.6</v>
      </c>
      <c r="BG112" s="11" t="s">
        <v>33</v>
      </c>
      <c r="BH112" s="12">
        <v>7.2</v>
      </c>
      <c r="BI112" s="13">
        <v>3.5</v>
      </c>
      <c r="BJ112" s="13">
        <v>20.9</v>
      </c>
      <c r="BK112" s="13">
        <v>0.5</v>
      </c>
      <c r="BL112" s="13" t="s">
        <v>15</v>
      </c>
      <c r="BM112" s="13" t="s">
        <v>15</v>
      </c>
      <c r="BN112" s="13">
        <v>0</v>
      </c>
      <c r="BO112" s="13" t="s">
        <v>15</v>
      </c>
      <c r="BP112" s="13">
        <v>0</v>
      </c>
      <c r="BQ112" s="13">
        <v>0.4</v>
      </c>
      <c r="BR112" s="13">
        <v>11.6</v>
      </c>
      <c r="BS112" s="14">
        <v>1</v>
      </c>
    </row>
    <row r="113" spans="3:71" x14ac:dyDescent="0.25">
      <c r="C113" s="11" t="s">
        <v>34</v>
      </c>
      <c r="D113" s="12" t="s">
        <v>15</v>
      </c>
      <c r="E113" s="13">
        <v>2</v>
      </c>
      <c r="F113" s="13">
        <v>8</v>
      </c>
      <c r="G113" s="13" t="s">
        <v>15</v>
      </c>
      <c r="H113" s="13">
        <v>0</v>
      </c>
      <c r="I113" s="13" t="s">
        <v>15</v>
      </c>
      <c r="J113" s="13" t="s">
        <v>15</v>
      </c>
      <c r="K113" s="13" t="s">
        <v>15</v>
      </c>
      <c r="L113" s="13" t="s">
        <v>15</v>
      </c>
      <c r="M113" s="13" t="s">
        <v>15</v>
      </c>
      <c r="N113" s="13">
        <v>9</v>
      </c>
      <c r="O113" s="14">
        <v>3</v>
      </c>
      <c r="Q113" s="11" t="s">
        <v>34</v>
      </c>
      <c r="R113" s="12" t="s">
        <v>15</v>
      </c>
      <c r="S113" s="13" t="s">
        <v>15</v>
      </c>
      <c r="T113" s="13" t="s">
        <v>15</v>
      </c>
      <c r="U113" s="13">
        <v>7.5</v>
      </c>
      <c r="V113" s="13">
        <v>2.4</v>
      </c>
      <c r="W113" s="13">
        <v>2.2000000000000002</v>
      </c>
      <c r="X113" s="13">
        <v>1.3</v>
      </c>
      <c r="Y113" s="13">
        <v>5.8</v>
      </c>
      <c r="Z113" s="13">
        <v>25</v>
      </c>
      <c r="AA113" s="13" t="s">
        <v>15</v>
      </c>
      <c r="AB113" s="13">
        <v>12</v>
      </c>
      <c r="AC113" s="14">
        <v>16.3</v>
      </c>
      <c r="AE113" s="11" t="s">
        <v>34</v>
      </c>
      <c r="AF113" s="12">
        <v>1</v>
      </c>
      <c r="AG113" s="13">
        <v>1</v>
      </c>
      <c r="AH113" s="13">
        <v>19</v>
      </c>
      <c r="AI113" s="13">
        <v>0</v>
      </c>
      <c r="AJ113" s="13">
        <v>11</v>
      </c>
      <c r="AK113" s="13">
        <v>6</v>
      </c>
      <c r="AL113" s="13">
        <v>0</v>
      </c>
      <c r="AM113" s="13" t="s">
        <v>15</v>
      </c>
      <c r="AN113" s="13" t="s">
        <v>15</v>
      </c>
      <c r="AO113" s="13">
        <v>2</v>
      </c>
      <c r="AP113" s="13">
        <v>1</v>
      </c>
      <c r="AQ113" s="14">
        <v>87</v>
      </c>
      <c r="AS113" s="11" t="s">
        <v>34</v>
      </c>
      <c r="AT113" s="12">
        <v>1.2</v>
      </c>
      <c r="AU113" s="13">
        <v>7.1</v>
      </c>
      <c r="AV113" s="13">
        <v>14.2</v>
      </c>
      <c r="AW113" s="13">
        <v>76.599999999999994</v>
      </c>
      <c r="AX113" s="13">
        <v>4.5999999999999996</v>
      </c>
      <c r="AY113" s="13">
        <v>13.5</v>
      </c>
      <c r="AZ113" s="13">
        <v>0</v>
      </c>
      <c r="BA113" s="13" t="s">
        <v>15</v>
      </c>
      <c r="BB113" s="13">
        <v>6</v>
      </c>
      <c r="BC113" s="13">
        <v>49</v>
      </c>
      <c r="BD113" s="13" t="s">
        <v>15</v>
      </c>
      <c r="BE113" s="14">
        <v>0</v>
      </c>
      <c r="BG113" s="11" t="s">
        <v>34</v>
      </c>
      <c r="BH113" s="12">
        <v>0.2</v>
      </c>
      <c r="BI113" s="13" t="s">
        <v>15</v>
      </c>
      <c r="BJ113" s="13">
        <v>10.1</v>
      </c>
      <c r="BK113" s="13">
        <v>59.6</v>
      </c>
      <c r="BL113" s="13">
        <v>22.8</v>
      </c>
      <c r="BM113" s="13" t="s">
        <v>15</v>
      </c>
      <c r="BN113" s="13">
        <v>29.6</v>
      </c>
      <c r="BO113" s="13" t="s">
        <v>15</v>
      </c>
      <c r="BP113" s="13">
        <v>4.5</v>
      </c>
      <c r="BQ113" s="13">
        <v>1.2</v>
      </c>
      <c r="BR113" s="13" t="s">
        <v>15</v>
      </c>
      <c r="BS113" s="14">
        <v>11.2</v>
      </c>
    </row>
    <row r="114" spans="3:71" x14ac:dyDescent="0.25">
      <c r="C114" s="11" t="s">
        <v>35</v>
      </c>
      <c r="D114" s="12">
        <v>38</v>
      </c>
      <c r="E114" s="13">
        <v>7</v>
      </c>
      <c r="F114" s="13">
        <v>7</v>
      </c>
      <c r="G114" s="13" t="s">
        <v>15</v>
      </c>
      <c r="H114" s="13" t="s">
        <v>15</v>
      </c>
      <c r="I114" s="13">
        <v>21</v>
      </c>
      <c r="J114" s="13" t="s">
        <v>15</v>
      </c>
      <c r="K114" s="13" t="s">
        <v>15</v>
      </c>
      <c r="L114" s="13" t="s">
        <v>15</v>
      </c>
      <c r="M114" s="13" t="s">
        <v>15</v>
      </c>
      <c r="N114" s="13">
        <v>0</v>
      </c>
      <c r="O114" s="14">
        <v>1</v>
      </c>
      <c r="Q114" s="11" t="s">
        <v>35</v>
      </c>
      <c r="R114" s="12" t="s">
        <v>15</v>
      </c>
      <c r="S114" s="13" t="s">
        <v>15</v>
      </c>
      <c r="T114" s="13">
        <v>2.8</v>
      </c>
      <c r="U114" s="13" t="s">
        <v>15</v>
      </c>
      <c r="V114" s="13">
        <v>81.599999999999994</v>
      </c>
      <c r="W114" s="13">
        <v>0</v>
      </c>
      <c r="X114" s="13">
        <v>0</v>
      </c>
      <c r="Y114" s="13" t="s">
        <v>15</v>
      </c>
      <c r="Z114" s="13">
        <v>0</v>
      </c>
      <c r="AA114" s="13">
        <v>36.6</v>
      </c>
      <c r="AB114" s="13">
        <v>19</v>
      </c>
      <c r="AC114" s="14">
        <v>0.6</v>
      </c>
      <c r="AE114" s="11" t="s">
        <v>35</v>
      </c>
      <c r="AF114" s="12">
        <v>1</v>
      </c>
      <c r="AG114" s="13">
        <v>12</v>
      </c>
      <c r="AH114" s="13">
        <v>9</v>
      </c>
      <c r="AI114" s="13">
        <v>3</v>
      </c>
      <c r="AJ114" s="13">
        <v>11</v>
      </c>
      <c r="AK114" s="13">
        <v>19</v>
      </c>
      <c r="AL114" s="13" t="s">
        <v>15</v>
      </c>
      <c r="AM114" s="13" t="s">
        <v>15</v>
      </c>
      <c r="AN114" s="13">
        <v>5</v>
      </c>
      <c r="AO114" s="13" t="s">
        <v>15</v>
      </c>
      <c r="AP114" s="13">
        <v>0</v>
      </c>
      <c r="AQ114" s="14">
        <v>1</v>
      </c>
      <c r="AS114" s="11" t="s">
        <v>35</v>
      </c>
      <c r="AT114" s="12">
        <v>33.6</v>
      </c>
      <c r="AU114" s="13">
        <v>5.2</v>
      </c>
      <c r="AV114" s="13">
        <v>0.8</v>
      </c>
      <c r="AW114" s="13">
        <v>14.2</v>
      </c>
      <c r="AX114" s="13">
        <v>1.6</v>
      </c>
      <c r="AY114" s="13">
        <v>2.6</v>
      </c>
      <c r="AZ114" s="13" t="s">
        <v>15</v>
      </c>
      <c r="BA114" s="13" t="s">
        <v>15</v>
      </c>
      <c r="BB114" s="13">
        <v>0.1</v>
      </c>
      <c r="BC114" s="13">
        <v>37</v>
      </c>
      <c r="BD114" s="13">
        <v>2.4</v>
      </c>
      <c r="BE114" s="14" t="s">
        <v>15</v>
      </c>
      <c r="BG114" s="11" t="s">
        <v>35</v>
      </c>
      <c r="BH114" s="12">
        <v>0</v>
      </c>
      <c r="BI114" s="13">
        <v>48</v>
      </c>
      <c r="BJ114" s="13" t="s">
        <v>15</v>
      </c>
      <c r="BK114" s="13">
        <v>2.9</v>
      </c>
      <c r="BL114" s="13" t="s">
        <v>15</v>
      </c>
      <c r="BM114" s="13">
        <v>0.4</v>
      </c>
      <c r="BN114" s="13">
        <v>2.9</v>
      </c>
      <c r="BO114" s="13">
        <v>1.5</v>
      </c>
      <c r="BP114" s="13">
        <v>0.5</v>
      </c>
      <c r="BQ114" s="13">
        <v>18.600000000000001</v>
      </c>
      <c r="BR114" s="13">
        <v>27</v>
      </c>
      <c r="BS114" s="14">
        <v>54.3</v>
      </c>
    </row>
    <row r="115" spans="3:71" x14ac:dyDescent="0.25">
      <c r="C115" s="11" t="s">
        <v>36</v>
      </c>
      <c r="D115" s="12">
        <v>6</v>
      </c>
      <c r="E115" s="13">
        <v>17</v>
      </c>
      <c r="F115" s="13">
        <v>19</v>
      </c>
      <c r="G115" s="13" t="s">
        <v>15</v>
      </c>
      <c r="H115" s="13" t="s">
        <v>15</v>
      </c>
      <c r="I115" s="13">
        <v>29</v>
      </c>
      <c r="J115" s="13">
        <v>1</v>
      </c>
      <c r="K115" s="13" t="s">
        <v>15</v>
      </c>
      <c r="L115" s="13" t="s">
        <v>15</v>
      </c>
      <c r="M115" s="13">
        <v>3</v>
      </c>
      <c r="N115" s="13">
        <v>12</v>
      </c>
      <c r="O115" s="14">
        <v>6</v>
      </c>
      <c r="Q115" s="11" t="s">
        <v>36</v>
      </c>
      <c r="R115" s="12" t="s">
        <v>15</v>
      </c>
      <c r="S115" s="13" t="s">
        <v>15</v>
      </c>
      <c r="T115" s="13" t="s">
        <v>15</v>
      </c>
      <c r="U115" s="13" t="s">
        <v>15</v>
      </c>
      <c r="V115" s="13">
        <v>2.6</v>
      </c>
      <c r="W115" s="13">
        <v>24.9</v>
      </c>
      <c r="X115" s="13">
        <v>3</v>
      </c>
      <c r="Y115" s="13">
        <v>2.6</v>
      </c>
      <c r="Z115" s="13">
        <v>5</v>
      </c>
      <c r="AA115" s="13" t="s">
        <v>15</v>
      </c>
      <c r="AB115" s="13">
        <v>1</v>
      </c>
      <c r="AC115" s="14">
        <v>6.5</v>
      </c>
      <c r="AE115" s="11" t="s">
        <v>36</v>
      </c>
      <c r="AF115" s="12">
        <v>26</v>
      </c>
      <c r="AG115" s="13">
        <v>3</v>
      </c>
      <c r="AH115" s="13">
        <v>1</v>
      </c>
      <c r="AI115" s="13">
        <v>32</v>
      </c>
      <c r="AJ115" s="13">
        <v>44</v>
      </c>
      <c r="AK115" s="13">
        <v>0</v>
      </c>
      <c r="AL115" s="13">
        <v>2</v>
      </c>
      <c r="AM115" s="13">
        <v>2</v>
      </c>
      <c r="AN115" s="13">
        <v>1</v>
      </c>
      <c r="AO115" s="13">
        <v>1</v>
      </c>
      <c r="AP115" s="13" t="s">
        <v>15</v>
      </c>
      <c r="AQ115" s="14">
        <v>23</v>
      </c>
      <c r="AS115" s="11" t="s">
        <v>36</v>
      </c>
      <c r="AT115" s="12">
        <v>16.5</v>
      </c>
      <c r="AU115" s="13" t="s">
        <v>15</v>
      </c>
      <c r="AV115" s="13">
        <v>0.5</v>
      </c>
      <c r="AW115" s="13" t="s">
        <v>15</v>
      </c>
      <c r="AX115" s="13" t="s">
        <v>15</v>
      </c>
      <c r="AY115" s="13">
        <v>1.7</v>
      </c>
      <c r="AZ115" s="13">
        <v>8.8000000000000007</v>
      </c>
      <c r="BA115" s="13" t="s">
        <v>15</v>
      </c>
      <c r="BB115" s="13">
        <v>0.5</v>
      </c>
      <c r="BC115" s="13">
        <v>24</v>
      </c>
      <c r="BD115" s="13">
        <v>1.1000000000000001</v>
      </c>
      <c r="BE115" s="14" t="s">
        <v>15</v>
      </c>
      <c r="BG115" s="11" t="s">
        <v>36</v>
      </c>
      <c r="BH115" s="12">
        <v>2.1</v>
      </c>
      <c r="BI115" s="13">
        <v>4.8</v>
      </c>
      <c r="BJ115" s="13" t="s">
        <v>15</v>
      </c>
      <c r="BK115" s="13">
        <v>2</v>
      </c>
      <c r="BL115" s="13">
        <v>6.7</v>
      </c>
      <c r="BM115" s="13" t="s">
        <v>15</v>
      </c>
      <c r="BN115" s="13">
        <v>0</v>
      </c>
      <c r="BO115" s="13">
        <v>7</v>
      </c>
      <c r="BP115" s="13">
        <v>0</v>
      </c>
      <c r="BQ115" s="13">
        <v>47.1</v>
      </c>
      <c r="BR115" s="13" t="s">
        <v>15</v>
      </c>
      <c r="BS115" s="14" t="s">
        <v>15</v>
      </c>
    </row>
    <row r="116" spans="3:71" x14ac:dyDescent="0.25">
      <c r="C116" s="11" t="s">
        <v>37</v>
      </c>
      <c r="D116" s="12" t="s">
        <v>15</v>
      </c>
      <c r="E116" s="13">
        <v>54</v>
      </c>
      <c r="F116" s="13" t="s">
        <v>15</v>
      </c>
      <c r="G116" s="13" t="s">
        <v>15</v>
      </c>
      <c r="H116" s="13" t="s">
        <v>15</v>
      </c>
      <c r="I116" s="13" t="s">
        <v>15</v>
      </c>
      <c r="J116" s="13" t="s">
        <v>15</v>
      </c>
      <c r="K116" s="13"/>
      <c r="L116" s="13">
        <v>1</v>
      </c>
      <c r="M116" s="13" t="s">
        <v>15</v>
      </c>
      <c r="N116" s="13">
        <v>5</v>
      </c>
      <c r="O116" s="14">
        <v>28</v>
      </c>
      <c r="Q116" s="11" t="s">
        <v>37</v>
      </c>
      <c r="R116" s="12" t="s">
        <v>15</v>
      </c>
      <c r="S116" s="13">
        <v>14.5</v>
      </c>
      <c r="T116" s="13" t="s">
        <v>15</v>
      </c>
      <c r="U116" s="13">
        <v>1.9</v>
      </c>
      <c r="V116" s="13">
        <v>6.6</v>
      </c>
      <c r="W116" s="13">
        <v>125.2</v>
      </c>
      <c r="X116" s="13">
        <v>0.4</v>
      </c>
      <c r="Y116" s="13">
        <v>9.4</v>
      </c>
      <c r="Z116" s="13" t="s">
        <v>15</v>
      </c>
      <c r="AA116" s="13">
        <v>19.600000000000001</v>
      </c>
      <c r="AB116" s="13">
        <v>1</v>
      </c>
      <c r="AC116" s="14">
        <v>0.6</v>
      </c>
      <c r="AE116" s="11" t="s">
        <v>37</v>
      </c>
      <c r="AF116" s="12" t="s">
        <v>15</v>
      </c>
      <c r="AG116" s="13">
        <v>28</v>
      </c>
      <c r="AH116" s="13">
        <v>9</v>
      </c>
      <c r="AI116" s="13">
        <v>0</v>
      </c>
      <c r="AJ116" s="13">
        <v>32</v>
      </c>
      <c r="AK116" s="13">
        <v>16</v>
      </c>
      <c r="AL116" s="13">
        <v>22</v>
      </c>
      <c r="AM116" s="13">
        <v>32</v>
      </c>
      <c r="AN116" s="13">
        <v>0</v>
      </c>
      <c r="AO116" s="13">
        <v>12</v>
      </c>
      <c r="AP116" s="13" t="s">
        <v>15</v>
      </c>
      <c r="AQ116" s="14">
        <v>23</v>
      </c>
      <c r="AS116" s="11" t="s">
        <v>37</v>
      </c>
      <c r="AT116" s="12">
        <v>0.9</v>
      </c>
      <c r="AU116" s="13" t="s">
        <v>15</v>
      </c>
      <c r="AV116" s="13">
        <v>2.8</v>
      </c>
      <c r="AW116" s="13">
        <v>2.2999999999999998</v>
      </c>
      <c r="AX116" s="13" t="s">
        <v>55</v>
      </c>
      <c r="AY116" s="13">
        <v>34.5</v>
      </c>
      <c r="AZ116" s="13">
        <v>0</v>
      </c>
      <c r="BA116" s="13" t="s">
        <v>15</v>
      </c>
      <c r="BB116" s="13" t="s">
        <v>15</v>
      </c>
      <c r="BC116" s="13">
        <v>55</v>
      </c>
      <c r="BD116" s="13">
        <v>11.4</v>
      </c>
      <c r="BE116" s="14" t="s">
        <v>15</v>
      </c>
      <c r="BG116" s="11" t="s">
        <v>37</v>
      </c>
      <c r="BH116" s="12">
        <v>0</v>
      </c>
      <c r="BI116" s="13">
        <v>75.099999999999994</v>
      </c>
      <c r="BJ116" s="13" t="s">
        <v>15</v>
      </c>
      <c r="BK116" s="13">
        <v>0</v>
      </c>
      <c r="BL116" s="13">
        <v>23.5</v>
      </c>
      <c r="BM116" s="13" t="s">
        <v>15</v>
      </c>
      <c r="BN116" s="13">
        <v>2.6</v>
      </c>
      <c r="BO116" s="13" t="s">
        <v>15</v>
      </c>
      <c r="BP116" s="13">
        <v>2</v>
      </c>
      <c r="BQ116" s="13">
        <v>12.8</v>
      </c>
      <c r="BR116" s="13" t="s">
        <v>15</v>
      </c>
      <c r="BS116" s="14">
        <v>0.5</v>
      </c>
    </row>
    <row r="117" spans="3:71" x14ac:dyDescent="0.25">
      <c r="C117" s="11" t="s">
        <v>38</v>
      </c>
      <c r="D117" s="12" t="s">
        <v>15</v>
      </c>
      <c r="E117" s="13" t="s">
        <v>15</v>
      </c>
      <c r="F117" s="13">
        <v>28</v>
      </c>
      <c r="G117" s="13" t="s">
        <v>15</v>
      </c>
      <c r="H117" s="13" t="s">
        <v>15</v>
      </c>
      <c r="I117" s="13" t="s">
        <v>15</v>
      </c>
      <c r="J117" s="13" t="s">
        <v>15</v>
      </c>
      <c r="K117" s="13" t="s">
        <v>15</v>
      </c>
      <c r="L117" s="13">
        <v>1</v>
      </c>
      <c r="M117" s="13" t="s">
        <v>15</v>
      </c>
      <c r="N117" s="13">
        <v>2</v>
      </c>
      <c r="O117" s="14">
        <v>35</v>
      </c>
      <c r="Q117" s="11" t="s">
        <v>38</v>
      </c>
      <c r="R117" s="12">
        <v>1.2</v>
      </c>
      <c r="S117" s="13">
        <v>1.5</v>
      </c>
      <c r="T117" s="13">
        <v>1.9</v>
      </c>
      <c r="U117" s="13" t="s">
        <v>15</v>
      </c>
      <c r="V117" s="13">
        <v>19.5</v>
      </c>
      <c r="W117" s="13">
        <v>0</v>
      </c>
      <c r="X117" s="13">
        <v>2.2999999999999998</v>
      </c>
      <c r="Y117" s="13">
        <v>1.2</v>
      </c>
      <c r="Z117" s="13">
        <v>6</v>
      </c>
      <c r="AA117" s="13" t="s">
        <v>15</v>
      </c>
      <c r="AB117" s="13" t="s">
        <v>15</v>
      </c>
      <c r="AC117" s="14">
        <v>19.8</v>
      </c>
      <c r="AE117" s="11" t="s">
        <v>38</v>
      </c>
      <c r="AF117" s="12">
        <v>2</v>
      </c>
      <c r="AG117" s="13">
        <v>1</v>
      </c>
      <c r="AH117" s="13">
        <v>23</v>
      </c>
      <c r="AI117" s="13" t="s">
        <v>15</v>
      </c>
      <c r="AJ117" s="13">
        <v>58</v>
      </c>
      <c r="AK117" s="13">
        <v>4</v>
      </c>
      <c r="AL117" s="13" t="s">
        <v>15</v>
      </c>
      <c r="AM117" s="13">
        <v>4</v>
      </c>
      <c r="AN117" s="13">
        <v>0</v>
      </c>
      <c r="AO117" s="13">
        <v>1</v>
      </c>
      <c r="AP117" s="13">
        <v>3</v>
      </c>
      <c r="AQ117" s="14" t="s">
        <v>15</v>
      </c>
      <c r="AS117" s="11" t="s">
        <v>38</v>
      </c>
      <c r="AT117" s="12">
        <v>0</v>
      </c>
      <c r="AU117" s="13">
        <v>8</v>
      </c>
      <c r="AV117" s="13">
        <v>0.8</v>
      </c>
      <c r="AW117" s="13">
        <v>1.6</v>
      </c>
      <c r="AX117" s="13">
        <v>0</v>
      </c>
      <c r="AY117" s="13" t="s">
        <v>15</v>
      </c>
      <c r="AZ117" s="13">
        <v>7</v>
      </c>
      <c r="BA117" s="13">
        <v>6.3</v>
      </c>
      <c r="BB117" s="13">
        <v>5</v>
      </c>
      <c r="BC117" s="13">
        <v>1</v>
      </c>
      <c r="BD117" s="13">
        <v>0</v>
      </c>
      <c r="BE117" s="14">
        <v>14.4</v>
      </c>
      <c r="BG117" s="11" t="s">
        <v>38</v>
      </c>
      <c r="BH117" s="12">
        <v>2</v>
      </c>
      <c r="BI117" s="13">
        <v>27.1</v>
      </c>
      <c r="BJ117" s="13">
        <v>21.9</v>
      </c>
      <c r="BK117" s="13">
        <v>39.200000000000003</v>
      </c>
      <c r="BL117" s="13">
        <v>30</v>
      </c>
      <c r="BM117" s="13">
        <v>16.2</v>
      </c>
      <c r="BN117" s="13">
        <v>0</v>
      </c>
      <c r="BO117" s="13">
        <v>5.2</v>
      </c>
      <c r="BP117" s="13">
        <v>21.9</v>
      </c>
      <c r="BQ117" s="13">
        <v>9.4</v>
      </c>
      <c r="BR117" s="13" t="s">
        <v>15</v>
      </c>
      <c r="BS117" s="14">
        <v>7.8</v>
      </c>
    </row>
    <row r="118" spans="3:71" x14ac:dyDescent="0.25">
      <c r="C118" s="11" t="s">
        <v>39</v>
      </c>
      <c r="D118" s="12">
        <v>0</v>
      </c>
      <c r="E118" s="13">
        <v>49</v>
      </c>
      <c r="F118" s="13">
        <v>25</v>
      </c>
      <c r="G118" s="13">
        <v>2</v>
      </c>
      <c r="H118" s="13" t="s">
        <v>15</v>
      </c>
      <c r="I118" s="13" t="s">
        <v>15</v>
      </c>
      <c r="J118" s="13" t="s">
        <v>15</v>
      </c>
      <c r="K118" s="13" t="s">
        <v>15</v>
      </c>
      <c r="L118" s="13">
        <v>8</v>
      </c>
      <c r="M118" s="13">
        <v>1</v>
      </c>
      <c r="N118" s="13">
        <v>0</v>
      </c>
      <c r="O118" s="14">
        <v>0</v>
      </c>
      <c r="Q118" s="11" t="s">
        <v>39</v>
      </c>
      <c r="R118" s="12">
        <v>6.2</v>
      </c>
      <c r="S118" s="13" t="s">
        <v>15</v>
      </c>
      <c r="T118" s="13">
        <v>0</v>
      </c>
      <c r="U118" s="13" t="s">
        <v>15</v>
      </c>
      <c r="V118" s="13">
        <v>9</v>
      </c>
      <c r="W118" s="13">
        <v>25.4</v>
      </c>
      <c r="X118" s="13" t="s">
        <v>15</v>
      </c>
      <c r="Y118" s="13" t="s">
        <v>15</v>
      </c>
      <c r="Z118" s="13">
        <v>41</v>
      </c>
      <c r="AA118" s="13">
        <v>28.5</v>
      </c>
      <c r="AB118" s="13">
        <v>83</v>
      </c>
      <c r="AC118" s="14" t="s">
        <v>15</v>
      </c>
      <c r="AE118" s="11" t="s">
        <v>39</v>
      </c>
      <c r="AF118" s="12">
        <v>3</v>
      </c>
      <c r="AG118" s="13">
        <v>1</v>
      </c>
      <c r="AH118" s="13">
        <v>1</v>
      </c>
      <c r="AI118" s="13">
        <v>0</v>
      </c>
      <c r="AJ118" s="13" t="s">
        <v>15</v>
      </c>
      <c r="AK118" s="13">
        <v>7</v>
      </c>
      <c r="AL118" s="13" t="s">
        <v>15</v>
      </c>
      <c r="AM118" s="13">
        <v>9</v>
      </c>
      <c r="AN118" s="13">
        <v>3</v>
      </c>
      <c r="AO118" s="13">
        <v>20</v>
      </c>
      <c r="AP118" s="13">
        <v>1</v>
      </c>
      <c r="AQ118" s="14">
        <v>5</v>
      </c>
      <c r="AS118" s="11" t="s">
        <v>39</v>
      </c>
      <c r="AT118" s="12">
        <v>2.2999999999999998</v>
      </c>
      <c r="AU118" s="13">
        <v>5.0999999999999996</v>
      </c>
      <c r="AV118" s="13">
        <v>2</v>
      </c>
      <c r="AW118" s="13">
        <v>12.2</v>
      </c>
      <c r="AX118" s="13">
        <v>7</v>
      </c>
      <c r="AY118" s="13" t="s">
        <v>15</v>
      </c>
      <c r="AZ118" s="13">
        <v>40.6</v>
      </c>
      <c r="BA118" s="13">
        <v>2.1</v>
      </c>
      <c r="BB118" s="13">
        <v>0.5</v>
      </c>
      <c r="BC118" s="13">
        <v>1</v>
      </c>
      <c r="BD118" s="13">
        <v>16.899999999999999</v>
      </c>
      <c r="BE118" s="14">
        <v>0</v>
      </c>
      <c r="BG118" s="11" t="s">
        <v>39</v>
      </c>
      <c r="BH118" s="12">
        <v>1.6</v>
      </c>
      <c r="BI118" s="13" t="s">
        <v>15</v>
      </c>
      <c r="BJ118" s="13" t="s">
        <v>15</v>
      </c>
      <c r="BK118" s="13">
        <v>18.100000000000001</v>
      </c>
      <c r="BL118" s="13">
        <v>27.5</v>
      </c>
      <c r="BM118" s="13">
        <v>17</v>
      </c>
      <c r="BN118" s="13">
        <v>0</v>
      </c>
      <c r="BO118" s="13">
        <v>20.2</v>
      </c>
      <c r="BP118" s="13" t="s">
        <v>15</v>
      </c>
      <c r="BQ118" s="13">
        <v>58.5</v>
      </c>
      <c r="BR118" s="13">
        <v>1.3</v>
      </c>
      <c r="BS118" s="14">
        <v>91.9</v>
      </c>
    </row>
    <row r="119" spans="3:71" x14ac:dyDescent="0.25">
      <c r="C119" s="11" t="s">
        <v>40</v>
      </c>
      <c r="D119" s="12" t="s">
        <v>15</v>
      </c>
      <c r="E119" s="13">
        <v>88</v>
      </c>
      <c r="F119" s="13">
        <v>0</v>
      </c>
      <c r="G119" s="13" t="s">
        <v>15</v>
      </c>
      <c r="H119" s="13">
        <v>16</v>
      </c>
      <c r="I119" s="13" t="s">
        <v>15</v>
      </c>
      <c r="J119" s="13">
        <v>43</v>
      </c>
      <c r="K119" s="13" t="s">
        <v>15</v>
      </c>
      <c r="L119" s="13">
        <v>13</v>
      </c>
      <c r="M119" s="13">
        <v>1</v>
      </c>
      <c r="N119" s="13">
        <v>1</v>
      </c>
      <c r="O119" s="14">
        <v>1</v>
      </c>
      <c r="Q119" s="11" t="s">
        <v>40</v>
      </c>
      <c r="R119" s="12">
        <v>52</v>
      </c>
      <c r="S119" s="13" t="s">
        <v>15</v>
      </c>
      <c r="T119" s="13" t="s">
        <v>15</v>
      </c>
      <c r="U119" s="13">
        <v>0.5</v>
      </c>
      <c r="V119" s="13" t="s">
        <v>15</v>
      </c>
      <c r="W119" s="13"/>
      <c r="X119" s="13">
        <v>0.9</v>
      </c>
      <c r="Y119" s="13">
        <v>2.2999999999999998</v>
      </c>
      <c r="Z119" s="13">
        <v>97</v>
      </c>
      <c r="AA119" s="13">
        <v>25.8</v>
      </c>
      <c r="AB119" s="13">
        <v>3</v>
      </c>
      <c r="AC119" s="14">
        <v>10.8</v>
      </c>
      <c r="AE119" s="11" t="s">
        <v>40</v>
      </c>
      <c r="AF119" s="12">
        <v>2</v>
      </c>
      <c r="AG119" s="13" t="s">
        <v>15</v>
      </c>
      <c r="AH119" s="13">
        <v>23</v>
      </c>
      <c r="AI119" s="13" t="s">
        <v>15</v>
      </c>
      <c r="AJ119" s="13" t="s">
        <v>15</v>
      </c>
      <c r="AK119" s="13" t="s">
        <v>15</v>
      </c>
      <c r="AL119" s="13" t="s">
        <v>15</v>
      </c>
      <c r="AM119" s="13">
        <v>11</v>
      </c>
      <c r="AN119" s="13">
        <v>1</v>
      </c>
      <c r="AO119" s="13">
        <v>0</v>
      </c>
      <c r="AP119" s="13" t="s">
        <v>15</v>
      </c>
      <c r="AQ119" s="14">
        <v>1</v>
      </c>
      <c r="AS119" s="11" t="s">
        <v>40</v>
      </c>
      <c r="AT119" s="12">
        <v>0.4</v>
      </c>
      <c r="AU119" s="13">
        <v>0.7</v>
      </c>
      <c r="AV119" s="13">
        <v>0</v>
      </c>
      <c r="AW119" s="13">
        <v>6.5</v>
      </c>
      <c r="AX119" s="13" t="s">
        <v>55</v>
      </c>
      <c r="AY119" s="13" t="s">
        <v>15</v>
      </c>
      <c r="AZ119" s="13">
        <v>4.0999999999999996</v>
      </c>
      <c r="BA119" s="13">
        <v>3.6</v>
      </c>
      <c r="BB119" s="13" t="s">
        <v>15</v>
      </c>
      <c r="BC119" s="13" t="s">
        <v>15</v>
      </c>
      <c r="BD119" s="13">
        <v>19</v>
      </c>
      <c r="BE119" s="14">
        <v>31.6</v>
      </c>
      <c r="BG119" s="11" t="s">
        <v>40</v>
      </c>
      <c r="BH119" s="12">
        <v>0</v>
      </c>
      <c r="BI119" s="13">
        <v>12.1</v>
      </c>
      <c r="BJ119" s="13">
        <v>65.5</v>
      </c>
      <c r="BK119" s="13">
        <v>10.6</v>
      </c>
      <c r="BL119" s="13" t="s">
        <v>15</v>
      </c>
      <c r="BM119" s="13" t="s">
        <v>15</v>
      </c>
      <c r="BN119" s="13">
        <v>127.9</v>
      </c>
      <c r="BO119" s="13" t="s">
        <v>15</v>
      </c>
      <c r="BP119" s="13">
        <v>0</v>
      </c>
      <c r="BQ119" s="13">
        <v>6.1</v>
      </c>
      <c r="BR119" s="13">
        <v>82.2</v>
      </c>
      <c r="BS119" s="14">
        <v>81.2</v>
      </c>
    </row>
    <row r="120" spans="3:71" x14ac:dyDescent="0.25">
      <c r="C120" s="11" t="s">
        <v>41</v>
      </c>
      <c r="D120" s="12" t="s">
        <v>15</v>
      </c>
      <c r="E120" s="13">
        <v>4</v>
      </c>
      <c r="F120" s="13" t="s">
        <v>15</v>
      </c>
      <c r="G120" s="13">
        <v>7</v>
      </c>
      <c r="H120" s="13">
        <v>1</v>
      </c>
      <c r="I120" s="13" t="s">
        <v>15</v>
      </c>
      <c r="J120" s="13" t="s">
        <v>15</v>
      </c>
      <c r="K120" s="13">
        <v>53</v>
      </c>
      <c r="L120" s="13">
        <v>16</v>
      </c>
      <c r="M120" s="13">
        <v>16</v>
      </c>
      <c r="N120" s="13" t="s">
        <v>15</v>
      </c>
      <c r="O120" s="14">
        <v>3</v>
      </c>
      <c r="Q120" s="11" t="s">
        <v>41</v>
      </c>
      <c r="R120" s="12">
        <v>34</v>
      </c>
      <c r="S120" s="13">
        <v>15</v>
      </c>
      <c r="T120" s="13">
        <v>2</v>
      </c>
      <c r="U120" s="13">
        <v>1</v>
      </c>
      <c r="V120" s="13">
        <v>5.3</v>
      </c>
      <c r="W120" s="13">
        <v>4.3</v>
      </c>
      <c r="X120" s="13">
        <v>1.6</v>
      </c>
      <c r="Y120" s="13" t="s">
        <v>15</v>
      </c>
      <c r="Z120" s="13">
        <v>39</v>
      </c>
      <c r="AA120" s="13">
        <v>7.8</v>
      </c>
      <c r="AB120" s="13">
        <v>7</v>
      </c>
      <c r="AC120" s="14" t="s">
        <v>15</v>
      </c>
      <c r="AE120" s="11" t="s">
        <v>41</v>
      </c>
      <c r="AF120" s="12">
        <v>11</v>
      </c>
      <c r="AG120" s="13">
        <v>12</v>
      </c>
      <c r="AH120" s="13">
        <v>4</v>
      </c>
      <c r="AI120" s="13">
        <v>4</v>
      </c>
      <c r="AJ120" s="13" t="s">
        <v>15</v>
      </c>
      <c r="AK120" s="13" t="s">
        <v>15</v>
      </c>
      <c r="AL120" s="13">
        <v>1</v>
      </c>
      <c r="AM120" s="13">
        <v>6</v>
      </c>
      <c r="AN120" s="13">
        <v>11</v>
      </c>
      <c r="AO120" s="13">
        <v>4</v>
      </c>
      <c r="AP120" s="13">
        <v>7</v>
      </c>
      <c r="AQ120" s="14">
        <v>0</v>
      </c>
      <c r="AS120" s="11" t="s">
        <v>41</v>
      </c>
      <c r="AT120" s="12">
        <v>2.9</v>
      </c>
      <c r="AU120" s="13">
        <v>13.6</v>
      </c>
      <c r="AV120" s="13">
        <v>5.9</v>
      </c>
      <c r="AW120" s="13" t="s">
        <v>15</v>
      </c>
      <c r="AX120" s="13" t="s">
        <v>15</v>
      </c>
      <c r="AY120" s="13">
        <v>0.7</v>
      </c>
      <c r="AZ120" s="13">
        <v>58</v>
      </c>
      <c r="BA120" s="13">
        <v>0.1</v>
      </c>
      <c r="BB120" s="13">
        <v>6.5</v>
      </c>
      <c r="BC120" s="13" t="s">
        <v>15</v>
      </c>
      <c r="BD120" s="13">
        <v>16.7</v>
      </c>
      <c r="BE120" s="14" t="s">
        <v>15</v>
      </c>
      <c r="BG120" s="11" t="s">
        <v>41</v>
      </c>
      <c r="BH120" s="12">
        <v>0</v>
      </c>
      <c r="BI120" s="13" t="s">
        <v>15</v>
      </c>
      <c r="BJ120" s="13" t="s">
        <v>15</v>
      </c>
      <c r="BK120" s="13">
        <v>3.6</v>
      </c>
      <c r="BL120" s="13" t="s">
        <v>15</v>
      </c>
      <c r="BM120" s="13">
        <v>0.6</v>
      </c>
      <c r="BN120" s="13">
        <v>3</v>
      </c>
      <c r="BO120" s="13">
        <v>10.3</v>
      </c>
      <c r="BP120" s="13">
        <v>0.5</v>
      </c>
      <c r="BQ120" s="13">
        <v>1</v>
      </c>
      <c r="BR120" s="13">
        <v>6.6</v>
      </c>
      <c r="BS120" s="14">
        <v>13.2</v>
      </c>
    </row>
    <row r="121" spans="3:71" x14ac:dyDescent="0.25">
      <c r="C121" s="11" t="s">
        <v>42</v>
      </c>
      <c r="D121" s="12">
        <v>2</v>
      </c>
      <c r="E121" s="13">
        <v>11</v>
      </c>
      <c r="F121" s="13">
        <v>0</v>
      </c>
      <c r="G121" s="13">
        <v>8</v>
      </c>
      <c r="H121" s="13" t="s">
        <v>15</v>
      </c>
      <c r="I121" s="13" t="s">
        <v>15</v>
      </c>
      <c r="J121" s="13" t="s">
        <v>15</v>
      </c>
      <c r="K121" s="13" t="s">
        <v>15</v>
      </c>
      <c r="L121" s="13" t="s">
        <v>15</v>
      </c>
      <c r="M121" s="13" t="s">
        <v>15</v>
      </c>
      <c r="N121" s="13" t="s">
        <v>15</v>
      </c>
      <c r="O121" s="14">
        <v>56</v>
      </c>
      <c r="Q121" s="11" t="s">
        <v>42</v>
      </c>
      <c r="R121" s="12">
        <v>74.599999999999994</v>
      </c>
      <c r="S121" s="13">
        <v>11.7</v>
      </c>
      <c r="T121" s="13" t="s">
        <v>15</v>
      </c>
      <c r="U121" s="13">
        <v>5.7</v>
      </c>
      <c r="V121" s="13" t="s">
        <v>15</v>
      </c>
      <c r="W121" s="13" t="s">
        <v>15</v>
      </c>
      <c r="X121" s="13">
        <v>18.7</v>
      </c>
      <c r="Y121" s="13" t="s">
        <v>15</v>
      </c>
      <c r="Z121" s="13">
        <v>4</v>
      </c>
      <c r="AA121" s="13">
        <v>10.6</v>
      </c>
      <c r="AB121" s="13">
        <v>0</v>
      </c>
      <c r="AC121" s="14">
        <v>2.4</v>
      </c>
      <c r="AE121" s="11" t="s">
        <v>42</v>
      </c>
      <c r="AF121" s="12">
        <v>1</v>
      </c>
      <c r="AG121" s="13">
        <v>0</v>
      </c>
      <c r="AH121" s="13">
        <v>90</v>
      </c>
      <c r="AI121" s="13">
        <v>1</v>
      </c>
      <c r="AJ121" s="13" t="s">
        <v>15</v>
      </c>
      <c r="AK121" s="13">
        <v>24</v>
      </c>
      <c r="AL121" s="13">
        <v>7</v>
      </c>
      <c r="AM121" s="13">
        <v>7</v>
      </c>
      <c r="AN121" s="13">
        <v>1</v>
      </c>
      <c r="AO121" s="13">
        <v>0</v>
      </c>
      <c r="AP121" s="13">
        <v>12</v>
      </c>
      <c r="AQ121" s="14" t="s">
        <v>15</v>
      </c>
      <c r="AS121" s="11" t="s">
        <v>42</v>
      </c>
      <c r="AT121" s="12">
        <v>5.4</v>
      </c>
      <c r="AU121" s="13">
        <v>4</v>
      </c>
      <c r="AV121" s="13">
        <v>3.4</v>
      </c>
      <c r="AW121" s="13">
        <v>3</v>
      </c>
      <c r="AX121" s="13" t="s">
        <v>15</v>
      </c>
      <c r="AY121" s="13">
        <v>33.4</v>
      </c>
      <c r="AZ121" s="13">
        <v>5.5</v>
      </c>
      <c r="BA121" s="13" t="s">
        <v>15</v>
      </c>
      <c r="BB121" s="13">
        <v>5.4</v>
      </c>
      <c r="BC121" s="13" t="s">
        <v>15</v>
      </c>
      <c r="BD121" s="13">
        <v>0</v>
      </c>
      <c r="BE121" s="14">
        <v>40.700000000000003</v>
      </c>
      <c r="BG121" s="11" t="s">
        <v>42</v>
      </c>
      <c r="BH121" s="12">
        <v>12.1</v>
      </c>
      <c r="BI121" s="13">
        <v>5</v>
      </c>
      <c r="BJ121" s="13">
        <v>1</v>
      </c>
      <c r="BK121" s="13">
        <v>0</v>
      </c>
      <c r="BL121" s="13" t="s">
        <v>15</v>
      </c>
      <c r="BM121" s="13">
        <v>18.5</v>
      </c>
      <c r="BN121" s="13">
        <v>20.7</v>
      </c>
      <c r="BO121" s="13">
        <v>16.3</v>
      </c>
      <c r="BP121" s="13">
        <v>20.399999999999999</v>
      </c>
      <c r="BQ121" s="13" t="s">
        <v>15</v>
      </c>
      <c r="BR121" s="13">
        <v>13</v>
      </c>
      <c r="BS121" s="14">
        <v>23.8</v>
      </c>
    </row>
    <row r="122" spans="3:71" x14ac:dyDescent="0.25">
      <c r="C122" s="11" t="s">
        <v>43</v>
      </c>
      <c r="D122" s="12" t="s">
        <v>15</v>
      </c>
      <c r="E122" s="13"/>
      <c r="F122" s="13">
        <v>13</v>
      </c>
      <c r="G122" s="13">
        <v>3</v>
      </c>
      <c r="H122" s="13" t="s">
        <v>15</v>
      </c>
      <c r="I122" s="13" t="s">
        <v>15</v>
      </c>
      <c r="J122" s="13" t="s">
        <v>15</v>
      </c>
      <c r="K122" s="13" t="s">
        <v>15</v>
      </c>
      <c r="L122" s="13" t="s">
        <v>15</v>
      </c>
      <c r="M122" s="13">
        <v>8</v>
      </c>
      <c r="N122" s="13">
        <v>3</v>
      </c>
      <c r="O122" s="14">
        <v>1</v>
      </c>
      <c r="Q122" s="11" t="s">
        <v>43</v>
      </c>
      <c r="R122" s="12">
        <v>44.3</v>
      </c>
      <c r="S122" s="13"/>
      <c r="T122" s="13" t="s">
        <v>15</v>
      </c>
      <c r="U122" s="13">
        <v>3</v>
      </c>
      <c r="V122" s="13" t="s">
        <v>15</v>
      </c>
      <c r="W122" s="13" t="s">
        <v>15</v>
      </c>
      <c r="X122" s="13">
        <v>5.2</v>
      </c>
      <c r="Y122" s="13" t="s">
        <v>15</v>
      </c>
      <c r="Z122" s="13">
        <v>58</v>
      </c>
      <c r="AA122" s="13">
        <v>0.3</v>
      </c>
      <c r="AB122" s="13">
        <v>0</v>
      </c>
      <c r="AC122" s="14">
        <v>0</v>
      </c>
      <c r="AE122" s="11" t="s">
        <v>43</v>
      </c>
      <c r="AF122" s="12">
        <v>2</v>
      </c>
      <c r="AG122" s="13"/>
      <c r="AH122" s="13">
        <v>5</v>
      </c>
      <c r="AI122" s="13" t="s">
        <v>15</v>
      </c>
      <c r="AJ122" s="13">
        <v>0</v>
      </c>
      <c r="AK122" s="13">
        <v>1</v>
      </c>
      <c r="AL122" s="13">
        <v>5</v>
      </c>
      <c r="AM122" s="13">
        <v>7</v>
      </c>
      <c r="AN122" s="13">
        <v>0</v>
      </c>
      <c r="AO122" s="13">
        <v>9</v>
      </c>
      <c r="AP122" s="13">
        <v>28</v>
      </c>
      <c r="AQ122" s="14">
        <v>0</v>
      </c>
      <c r="AS122" s="11" t="s">
        <v>43</v>
      </c>
      <c r="AT122" s="12">
        <v>56.3</v>
      </c>
      <c r="AU122" s="13">
        <v>19.7</v>
      </c>
      <c r="AV122" s="13">
        <v>2.6</v>
      </c>
      <c r="AW122" s="13">
        <v>4.8</v>
      </c>
      <c r="AX122" s="13">
        <v>35.6</v>
      </c>
      <c r="AY122" s="13" t="s">
        <v>15</v>
      </c>
      <c r="AZ122" s="13" t="s">
        <v>15</v>
      </c>
      <c r="BA122" s="13">
        <v>0.3</v>
      </c>
      <c r="BB122" s="13" t="s">
        <v>15</v>
      </c>
      <c r="BC122" s="13" t="s">
        <v>15</v>
      </c>
      <c r="BD122" s="13">
        <v>3</v>
      </c>
      <c r="BE122" s="14">
        <v>35.6</v>
      </c>
      <c r="BG122" s="11" t="s">
        <v>43</v>
      </c>
      <c r="BH122" s="12">
        <v>1.9</v>
      </c>
      <c r="BI122" s="13"/>
      <c r="BJ122" s="13">
        <v>5.6</v>
      </c>
      <c r="BK122" s="13">
        <v>10.6</v>
      </c>
      <c r="BL122" s="13">
        <v>22.5</v>
      </c>
      <c r="BM122" s="13">
        <v>1</v>
      </c>
      <c r="BN122" s="13">
        <v>0</v>
      </c>
      <c r="BO122" s="13" t="s">
        <v>15</v>
      </c>
      <c r="BP122" s="13">
        <v>20</v>
      </c>
      <c r="BQ122" s="13">
        <v>28.5</v>
      </c>
      <c r="BR122" s="13">
        <v>0.4</v>
      </c>
      <c r="BS122" s="14">
        <v>0.3</v>
      </c>
    </row>
    <row r="123" spans="3:71" x14ac:dyDescent="0.25">
      <c r="C123" s="11" t="s">
        <v>44</v>
      </c>
      <c r="D123" s="12" t="s">
        <v>15</v>
      </c>
      <c r="E123" s="13"/>
      <c r="F123" s="13">
        <v>14</v>
      </c>
      <c r="G123" s="13" t="s">
        <v>15</v>
      </c>
      <c r="H123" s="13" t="s">
        <v>15</v>
      </c>
      <c r="I123" s="13" t="s">
        <v>15</v>
      </c>
      <c r="J123" s="13">
        <v>50</v>
      </c>
      <c r="K123" s="13">
        <v>1</v>
      </c>
      <c r="L123" s="13" t="s">
        <v>15</v>
      </c>
      <c r="M123" s="13">
        <v>1</v>
      </c>
      <c r="N123" s="13">
        <v>8</v>
      </c>
      <c r="O123" s="14">
        <v>1</v>
      </c>
      <c r="Q123" s="11" t="s">
        <v>44</v>
      </c>
      <c r="R123" s="12">
        <v>66.7</v>
      </c>
      <c r="S123" s="13"/>
      <c r="T123" s="13" t="s">
        <v>15</v>
      </c>
      <c r="U123" s="13">
        <v>2.9</v>
      </c>
      <c r="V123" s="13">
        <v>2.5</v>
      </c>
      <c r="W123" s="13">
        <v>3.2</v>
      </c>
      <c r="X123" s="13">
        <v>3.1</v>
      </c>
      <c r="Y123" s="13">
        <v>0.5</v>
      </c>
      <c r="Z123" s="13">
        <v>1</v>
      </c>
      <c r="AA123" s="13">
        <v>3.1</v>
      </c>
      <c r="AB123" s="13">
        <v>19</v>
      </c>
      <c r="AC123" s="14">
        <v>0</v>
      </c>
      <c r="AE123" s="11" t="s">
        <v>44</v>
      </c>
      <c r="AF123" s="12">
        <v>1</v>
      </c>
      <c r="AG123" s="13"/>
      <c r="AH123" s="13">
        <v>37</v>
      </c>
      <c r="AI123" s="13" t="s">
        <v>15</v>
      </c>
      <c r="AJ123" s="13">
        <v>76</v>
      </c>
      <c r="AK123" s="13">
        <v>3</v>
      </c>
      <c r="AL123" s="13" t="s">
        <v>15</v>
      </c>
      <c r="AM123" s="13" t="s">
        <v>15</v>
      </c>
      <c r="AN123" s="13">
        <v>17</v>
      </c>
      <c r="AO123" s="13">
        <v>12</v>
      </c>
      <c r="AP123" s="13">
        <v>18</v>
      </c>
      <c r="AQ123" s="14">
        <v>30</v>
      </c>
      <c r="AS123" s="11" t="s">
        <v>44</v>
      </c>
      <c r="AT123" s="12">
        <v>0.3</v>
      </c>
      <c r="AU123" s="13"/>
      <c r="AV123" s="13">
        <v>0.2</v>
      </c>
      <c r="AW123" s="13" t="s">
        <v>15</v>
      </c>
      <c r="AX123" s="13">
        <v>13.2</v>
      </c>
      <c r="AY123" s="13">
        <v>51</v>
      </c>
      <c r="AZ123" s="13" t="s">
        <v>15</v>
      </c>
      <c r="BA123" s="13">
        <v>0.5</v>
      </c>
      <c r="BB123" s="13" t="s">
        <v>15</v>
      </c>
      <c r="BC123" s="13">
        <v>4</v>
      </c>
      <c r="BD123" s="13">
        <v>2.6</v>
      </c>
      <c r="BE123" s="14">
        <v>24</v>
      </c>
      <c r="BG123" s="11" t="s">
        <v>44</v>
      </c>
      <c r="BH123" s="12">
        <v>20.2</v>
      </c>
      <c r="BI123" s="13"/>
      <c r="BJ123" s="13" t="s">
        <v>15</v>
      </c>
      <c r="BK123" s="13">
        <v>0.5</v>
      </c>
      <c r="BL123" s="13">
        <v>3.2</v>
      </c>
      <c r="BM123" s="13">
        <v>2.4</v>
      </c>
      <c r="BN123" s="13">
        <v>0.9</v>
      </c>
      <c r="BO123" s="13">
        <v>14.4</v>
      </c>
      <c r="BP123" s="13">
        <v>39.9</v>
      </c>
      <c r="BQ123" s="13">
        <v>4.8</v>
      </c>
      <c r="BR123" s="13">
        <v>30</v>
      </c>
      <c r="BS123" s="14" t="s">
        <v>15</v>
      </c>
    </row>
    <row r="124" spans="3:71" ht="17.25" thickBot="1" x14ac:dyDescent="0.3">
      <c r="C124" s="15" t="s">
        <v>45</v>
      </c>
      <c r="D124" s="16">
        <v>2</v>
      </c>
      <c r="E124" s="17"/>
      <c r="F124" s="17">
        <v>74</v>
      </c>
      <c r="G124" s="17"/>
      <c r="H124" s="17">
        <v>4</v>
      </c>
      <c r="I124" s="17"/>
      <c r="J124" s="17" t="s">
        <v>15</v>
      </c>
      <c r="K124" s="17">
        <v>18</v>
      </c>
      <c r="L124" s="17"/>
      <c r="M124" s="17">
        <v>5</v>
      </c>
      <c r="N124" s="17"/>
      <c r="O124" s="18">
        <v>46</v>
      </c>
      <c r="Q124" s="15" t="s">
        <v>45</v>
      </c>
      <c r="R124" s="16">
        <v>10</v>
      </c>
      <c r="S124" s="17"/>
      <c r="T124" s="17" t="s">
        <v>15</v>
      </c>
      <c r="U124" s="17"/>
      <c r="V124" s="17">
        <v>0.5</v>
      </c>
      <c r="W124" s="17"/>
      <c r="X124" s="17" t="s">
        <v>15</v>
      </c>
      <c r="Y124" s="17">
        <v>0.5</v>
      </c>
      <c r="Z124" s="17"/>
      <c r="AA124" s="17">
        <v>1.5</v>
      </c>
      <c r="AB124" s="17"/>
      <c r="AC124" s="18">
        <v>4</v>
      </c>
      <c r="AE124" s="15" t="s">
        <v>45</v>
      </c>
      <c r="AF124" s="16">
        <v>35</v>
      </c>
      <c r="AG124" s="17"/>
      <c r="AH124" s="17" t="s">
        <v>15</v>
      </c>
      <c r="AI124" s="17"/>
      <c r="AJ124" s="17" t="s">
        <v>15</v>
      </c>
      <c r="AK124" s="17"/>
      <c r="AL124" s="17">
        <v>6</v>
      </c>
      <c r="AM124" s="17">
        <v>2</v>
      </c>
      <c r="AN124" s="17"/>
      <c r="AO124" s="17" t="s">
        <v>15</v>
      </c>
      <c r="AP124" s="17"/>
      <c r="AQ124" s="18">
        <v>5</v>
      </c>
      <c r="AS124" s="15" t="s">
        <v>45</v>
      </c>
      <c r="AT124" s="16">
        <v>1.1000000000000001</v>
      </c>
      <c r="AU124" s="17"/>
      <c r="AV124" s="17">
        <v>1.9</v>
      </c>
      <c r="AW124" s="17"/>
      <c r="AX124" s="17"/>
      <c r="AY124" s="17"/>
      <c r="AZ124" s="17" t="s">
        <v>15</v>
      </c>
      <c r="BA124" s="17">
        <v>0.5</v>
      </c>
      <c r="BB124" s="17"/>
      <c r="BC124" s="17">
        <v>24</v>
      </c>
      <c r="BD124" s="17"/>
      <c r="BE124" s="18">
        <v>15.1</v>
      </c>
      <c r="BG124" s="15" t="s">
        <v>45</v>
      </c>
      <c r="BH124" s="16">
        <v>0.1</v>
      </c>
      <c r="BI124" s="17"/>
      <c r="BJ124" s="17">
        <v>1.6</v>
      </c>
      <c r="BK124" s="17"/>
      <c r="BL124" s="17" t="s">
        <v>15</v>
      </c>
      <c r="BM124" s="17"/>
      <c r="BN124" s="17">
        <v>0</v>
      </c>
      <c r="BO124" s="17" t="s">
        <v>15</v>
      </c>
      <c r="BP124" s="17"/>
      <c r="BQ124" s="17">
        <v>29.7</v>
      </c>
      <c r="BR124" s="17"/>
      <c r="BS124" s="18">
        <v>1.6</v>
      </c>
    </row>
    <row r="125" spans="3:71" x14ac:dyDescent="0.25">
      <c r="C125" s="19" t="s">
        <v>46</v>
      </c>
      <c r="D125" s="20">
        <f>SUM(D94:D103)</f>
        <v>71</v>
      </c>
      <c r="E125" s="21">
        <f t="shared" ref="E125:O125" si="90">SUM(E94:E103)</f>
        <v>97</v>
      </c>
      <c r="F125" s="21">
        <f t="shared" si="90"/>
        <v>52</v>
      </c>
      <c r="G125" s="21">
        <f t="shared" si="90"/>
        <v>132</v>
      </c>
      <c r="H125" s="21">
        <f t="shared" si="90"/>
        <v>59</v>
      </c>
      <c r="I125" s="21">
        <f t="shared" si="90"/>
        <v>0</v>
      </c>
      <c r="J125" s="21">
        <f t="shared" si="90"/>
        <v>52</v>
      </c>
      <c r="K125" s="21">
        <f t="shared" si="90"/>
        <v>7</v>
      </c>
      <c r="L125" s="21">
        <f t="shared" si="90"/>
        <v>6</v>
      </c>
      <c r="M125" s="21">
        <f t="shared" si="90"/>
        <v>35</v>
      </c>
      <c r="N125" s="21">
        <f t="shared" si="90"/>
        <v>54</v>
      </c>
      <c r="O125" s="22">
        <f t="shared" si="90"/>
        <v>56</v>
      </c>
      <c r="Q125" s="19" t="s">
        <v>46</v>
      </c>
      <c r="R125" s="20">
        <f>SUM(R94:R103)</f>
        <v>86.2</v>
      </c>
      <c r="S125" s="21">
        <f t="shared" ref="S125:AC125" si="91">SUM(S94:S103)</f>
        <v>34.1</v>
      </c>
      <c r="T125" s="21">
        <f t="shared" si="91"/>
        <v>16</v>
      </c>
      <c r="U125" s="21">
        <f t="shared" si="91"/>
        <v>27.8</v>
      </c>
      <c r="V125" s="21">
        <f t="shared" si="91"/>
        <v>39.5</v>
      </c>
      <c r="W125" s="21">
        <f t="shared" si="91"/>
        <v>19.600000000000001</v>
      </c>
      <c r="X125" s="21">
        <f t="shared" si="91"/>
        <v>49.999999999999993</v>
      </c>
      <c r="Y125" s="21">
        <f t="shared" si="91"/>
        <v>10.8</v>
      </c>
      <c r="Z125" s="21">
        <f t="shared" si="91"/>
        <v>81</v>
      </c>
      <c r="AA125" s="21">
        <f t="shared" si="91"/>
        <v>126.20000000000002</v>
      </c>
      <c r="AB125" s="21">
        <f t="shared" si="91"/>
        <v>127.3</v>
      </c>
      <c r="AC125" s="22">
        <f t="shared" si="91"/>
        <v>22.3</v>
      </c>
      <c r="AE125" s="19" t="s">
        <v>46</v>
      </c>
      <c r="AF125" s="20">
        <f>SUM(AF94:AF103)</f>
        <v>116</v>
      </c>
      <c r="AG125" s="21">
        <f t="shared" ref="AG125:AQ125" si="92">SUM(AG94:AG103)</f>
        <v>388</v>
      </c>
      <c r="AH125" s="21">
        <f t="shared" si="92"/>
        <v>51</v>
      </c>
      <c r="AI125" s="21">
        <f t="shared" si="92"/>
        <v>173</v>
      </c>
      <c r="AJ125" s="21">
        <f t="shared" si="92"/>
        <v>63</v>
      </c>
      <c r="AK125" s="21">
        <f t="shared" si="92"/>
        <v>23</v>
      </c>
      <c r="AL125" s="21">
        <f t="shared" si="92"/>
        <v>65</v>
      </c>
      <c r="AM125" s="21">
        <f t="shared" si="92"/>
        <v>26</v>
      </c>
      <c r="AN125" s="21">
        <f t="shared" si="92"/>
        <v>235</v>
      </c>
      <c r="AO125" s="21">
        <f t="shared" si="92"/>
        <v>96</v>
      </c>
      <c r="AP125" s="21">
        <f t="shared" si="92"/>
        <v>105</v>
      </c>
      <c r="AQ125" s="22">
        <f t="shared" si="92"/>
        <v>106</v>
      </c>
      <c r="AS125" s="19" t="s">
        <v>46</v>
      </c>
      <c r="AT125" s="20">
        <f>SUM(AT94:AT103)</f>
        <v>34.9</v>
      </c>
      <c r="AU125" s="21">
        <f t="shared" ref="AU125:BE125" si="93">SUM(AU94:AU103)</f>
        <v>70.199999999999989</v>
      </c>
      <c r="AV125" s="21">
        <f t="shared" si="93"/>
        <v>71.300000000000011</v>
      </c>
      <c r="AW125" s="21">
        <f t="shared" si="93"/>
        <v>3.1</v>
      </c>
      <c r="AX125" s="21">
        <f t="shared" si="93"/>
        <v>53.5</v>
      </c>
      <c r="AY125" s="21">
        <f t="shared" si="93"/>
        <v>58.199999999999996</v>
      </c>
      <c r="AZ125" s="21">
        <f t="shared" si="93"/>
        <v>54.3</v>
      </c>
      <c r="BA125" s="21">
        <f t="shared" si="93"/>
        <v>41.2</v>
      </c>
      <c r="BB125" s="21">
        <f t="shared" si="93"/>
        <v>69.400000000000006</v>
      </c>
      <c r="BC125" s="21">
        <f t="shared" si="93"/>
        <v>99</v>
      </c>
      <c r="BD125" s="21">
        <f t="shared" si="93"/>
        <v>55.499999999999993</v>
      </c>
      <c r="BE125" s="22">
        <f t="shared" si="93"/>
        <v>0.3</v>
      </c>
      <c r="BG125" s="19" t="s">
        <v>46</v>
      </c>
      <c r="BH125" s="20">
        <f>SUM(BH94:BH103)</f>
        <v>35.799999999999997</v>
      </c>
      <c r="BI125" s="21">
        <f t="shared" ref="BI125:BS125" si="94">SUM(BI94:BI103)</f>
        <v>25.3</v>
      </c>
      <c r="BJ125" s="21">
        <f t="shared" si="94"/>
        <v>148.69999999999999</v>
      </c>
      <c r="BK125" s="21">
        <f t="shared" si="94"/>
        <v>22.9</v>
      </c>
      <c r="BL125" s="21">
        <f t="shared" si="94"/>
        <v>84.1</v>
      </c>
      <c r="BM125" s="21">
        <f t="shared" si="94"/>
        <v>20.900000000000002</v>
      </c>
      <c r="BN125" s="21">
        <f t="shared" si="94"/>
        <v>24.5</v>
      </c>
      <c r="BO125" s="21">
        <f t="shared" si="94"/>
        <v>69.3</v>
      </c>
      <c r="BP125" s="21">
        <f t="shared" si="94"/>
        <v>46.099999999999994</v>
      </c>
      <c r="BQ125" s="21">
        <f t="shared" si="94"/>
        <v>9.3000000000000007</v>
      </c>
      <c r="BR125" s="21">
        <f t="shared" si="94"/>
        <v>21.8</v>
      </c>
      <c r="BS125" s="22">
        <f t="shared" si="94"/>
        <v>83.600000000000009</v>
      </c>
    </row>
    <row r="126" spans="3:71" x14ac:dyDescent="0.25">
      <c r="C126" s="23" t="s">
        <v>47</v>
      </c>
      <c r="D126" s="24">
        <f>SUM(D104:D113)</f>
        <v>118</v>
      </c>
      <c r="E126" s="25">
        <f t="shared" ref="E126:O126" si="95">SUM(E104:E113)</f>
        <v>143</v>
      </c>
      <c r="F126" s="25">
        <f t="shared" si="95"/>
        <v>80</v>
      </c>
      <c r="G126" s="25">
        <f t="shared" si="95"/>
        <v>43</v>
      </c>
      <c r="H126" s="25">
        <f t="shared" si="95"/>
        <v>113</v>
      </c>
      <c r="I126" s="25">
        <f t="shared" si="95"/>
        <v>0</v>
      </c>
      <c r="J126" s="25">
        <f t="shared" si="95"/>
        <v>80</v>
      </c>
      <c r="K126" s="25">
        <f t="shared" si="95"/>
        <v>4</v>
      </c>
      <c r="L126" s="25">
        <f t="shared" si="95"/>
        <v>0</v>
      </c>
      <c r="M126" s="25">
        <f t="shared" si="95"/>
        <v>11</v>
      </c>
      <c r="N126" s="25">
        <f t="shared" si="95"/>
        <v>70</v>
      </c>
      <c r="O126" s="26">
        <f t="shared" si="95"/>
        <v>62</v>
      </c>
      <c r="Q126" s="23" t="s">
        <v>47</v>
      </c>
      <c r="R126" s="24">
        <f>SUM(R104:R113)</f>
        <v>16.3</v>
      </c>
      <c r="S126" s="25">
        <f t="shared" ref="S126:AC126" si="96">SUM(S104:S113)</f>
        <v>44.6</v>
      </c>
      <c r="T126" s="25">
        <f t="shared" si="96"/>
        <v>8.6999999999999993</v>
      </c>
      <c r="U126" s="25">
        <f t="shared" si="96"/>
        <v>10.3</v>
      </c>
      <c r="V126" s="25">
        <f t="shared" si="96"/>
        <v>67.2</v>
      </c>
      <c r="W126" s="25">
        <f t="shared" si="96"/>
        <v>18.5</v>
      </c>
      <c r="X126" s="25">
        <f t="shared" si="96"/>
        <v>132.10000000000002</v>
      </c>
      <c r="Y126" s="25">
        <f t="shared" si="96"/>
        <v>54.599999999999994</v>
      </c>
      <c r="Z126" s="25">
        <f t="shared" si="96"/>
        <v>37</v>
      </c>
      <c r="AA126" s="25">
        <f t="shared" si="96"/>
        <v>79.800000000000011</v>
      </c>
      <c r="AB126" s="25">
        <f t="shared" si="96"/>
        <v>153</v>
      </c>
      <c r="AC126" s="26">
        <f t="shared" si="96"/>
        <v>90.899999999999991</v>
      </c>
      <c r="AE126" s="23" t="s">
        <v>47</v>
      </c>
      <c r="AF126" s="24">
        <f>SUM(AF104:AF113)</f>
        <v>41</v>
      </c>
      <c r="AG126" s="25">
        <f t="shared" ref="AG126:AQ126" si="97">SUM(AG104:AG113)</f>
        <v>45</v>
      </c>
      <c r="AH126" s="25">
        <f t="shared" si="97"/>
        <v>131</v>
      </c>
      <c r="AI126" s="25">
        <f t="shared" si="97"/>
        <v>69</v>
      </c>
      <c r="AJ126" s="25">
        <f t="shared" si="97"/>
        <v>65</v>
      </c>
      <c r="AK126" s="25">
        <f t="shared" si="97"/>
        <v>57</v>
      </c>
      <c r="AL126" s="25">
        <f t="shared" si="97"/>
        <v>15</v>
      </c>
      <c r="AM126" s="25">
        <f t="shared" si="97"/>
        <v>178</v>
      </c>
      <c r="AN126" s="25">
        <f t="shared" si="97"/>
        <v>75</v>
      </c>
      <c r="AO126" s="25">
        <f t="shared" si="97"/>
        <v>22</v>
      </c>
      <c r="AP126" s="25">
        <f t="shared" si="97"/>
        <v>228</v>
      </c>
      <c r="AQ126" s="26">
        <f t="shared" si="97"/>
        <v>150</v>
      </c>
      <c r="AS126" s="23" t="s">
        <v>47</v>
      </c>
      <c r="AT126" s="24">
        <f>SUM(AT104:AT113)</f>
        <v>17.7</v>
      </c>
      <c r="AU126" s="25">
        <f t="shared" ref="AU126:BE126" si="98">SUM(AU104:AU113)</f>
        <v>110.69999999999999</v>
      </c>
      <c r="AV126" s="25">
        <f t="shared" si="98"/>
        <v>238.39999999999998</v>
      </c>
      <c r="AW126" s="25">
        <f t="shared" si="98"/>
        <v>351</v>
      </c>
      <c r="AX126" s="25">
        <f t="shared" si="98"/>
        <v>84.1</v>
      </c>
      <c r="AY126" s="25">
        <f t="shared" si="98"/>
        <v>66.3</v>
      </c>
      <c r="AZ126" s="25">
        <f t="shared" si="98"/>
        <v>26.1</v>
      </c>
      <c r="BA126" s="25">
        <f t="shared" si="98"/>
        <v>46.2</v>
      </c>
      <c r="BB126" s="25">
        <f t="shared" si="98"/>
        <v>42.5</v>
      </c>
      <c r="BC126" s="25">
        <f t="shared" si="98"/>
        <v>109</v>
      </c>
      <c r="BD126" s="25">
        <f t="shared" si="98"/>
        <v>35.4</v>
      </c>
      <c r="BE126" s="26">
        <f t="shared" si="98"/>
        <v>6.1999999999999993</v>
      </c>
      <c r="BG126" s="23" t="s">
        <v>47</v>
      </c>
      <c r="BH126" s="24">
        <f>SUM(BH104:BH113)</f>
        <v>127.30000000000001</v>
      </c>
      <c r="BI126" s="25">
        <f t="shared" ref="BI126:BS126" si="99">SUM(BI104:BI113)</f>
        <v>122.19999999999999</v>
      </c>
      <c r="BJ126" s="25">
        <f t="shared" si="99"/>
        <v>146.5</v>
      </c>
      <c r="BK126" s="25">
        <f t="shared" si="99"/>
        <v>199.1</v>
      </c>
      <c r="BL126" s="25">
        <f t="shared" si="99"/>
        <v>109.8</v>
      </c>
      <c r="BM126" s="25">
        <f t="shared" si="99"/>
        <v>30</v>
      </c>
      <c r="BN126" s="25">
        <f t="shared" si="99"/>
        <v>94.1</v>
      </c>
      <c r="BO126" s="25">
        <f t="shared" si="99"/>
        <v>10.7</v>
      </c>
      <c r="BP126" s="25">
        <f t="shared" si="99"/>
        <v>29.7</v>
      </c>
      <c r="BQ126" s="25">
        <f t="shared" si="99"/>
        <v>86.300000000000011</v>
      </c>
      <c r="BR126" s="25">
        <f t="shared" si="99"/>
        <v>37.800000000000004</v>
      </c>
      <c r="BS126" s="26">
        <f t="shared" si="99"/>
        <v>21.4</v>
      </c>
    </row>
    <row r="127" spans="3:71" x14ac:dyDescent="0.25">
      <c r="C127" s="27" t="s">
        <v>48</v>
      </c>
      <c r="D127" s="28">
        <f>SUM(D114:D124)</f>
        <v>48</v>
      </c>
      <c r="E127" s="29">
        <f t="shared" ref="E127:O127" si="100">SUM(E114:E124)</f>
        <v>230</v>
      </c>
      <c r="F127" s="29">
        <f t="shared" si="100"/>
        <v>180</v>
      </c>
      <c r="G127" s="29">
        <f t="shared" si="100"/>
        <v>20</v>
      </c>
      <c r="H127" s="29">
        <f t="shared" si="100"/>
        <v>21</v>
      </c>
      <c r="I127" s="29">
        <f t="shared" si="100"/>
        <v>50</v>
      </c>
      <c r="J127" s="29">
        <f t="shared" si="100"/>
        <v>94</v>
      </c>
      <c r="K127" s="29">
        <f t="shared" si="100"/>
        <v>72</v>
      </c>
      <c r="L127" s="29">
        <f t="shared" si="100"/>
        <v>39</v>
      </c>
      <c r="M127" s="29">
        <f t="shared" si="100"/>
        <v>35</v>
      </c>
      <c r="N127" s="29">
        <f t="shared" si="100"/>
        <v>31</v>
      </c>
      <c r="O127" s="30">
        <f t="shared" si="100"/>
        <v>178</v>
      </c>
      <c r="Q127" s="27" t="s">
        <v>48</v>
      </c>
      <c r="R127" s="28">
        <f>SUM(R114:R124)</f>
        <v>289</v>
      </c>
      <c r="S127" s="29">
        <f t="shared" ref="S127:AC127" si="101">SUM(S114:S124)</f>
        <v>42.7</v>
      </c>
      <c r="T127" s="29">
        <f t="shared" si="101"/>
        <v>6.6999999999999993</v>
      </c>
      <c r="U127" s="29">
        <f t="shared" si="101"/>
        <v>15</v>
      </c>
      <c r="V127" s="29">
        <f t="shared" si="101"/>
        <v>127.59999999999998</v>
      </c>
      <c r="W127" s="29">
        <f t="shared" si="101"/>
        <v>183</v>
      </c>
      <c r="X127" s="29">
        <f t="shared" si="101"/>
        <v>35.200000000000003</v>
      </c>
      <c r="Y127" s="29">
        <f t="shared" si="101"/>
        <v>16.5</v>
      </c>
      <c r="Z127" s="29">
        <f t="shared" si="101"/>
        <v>251</v>
      </c>
      <c r="AA127" s="29">
        <f t="shared" si="101"/>
        <v>133.80000000000001</v>
      </c>
      <c r="AB127" s="29">
        <f t="shared" si="101"/>
        <v>133</v>
      </c>
      <c r="AC127" s="30">
        <f t="shared" si="101"/>
        <v>44.699999999999996</v>
      </c>
      <c r="AE127" s="27" t="s">
        <v>48</v>
      </c>
      <c r="AF127" s="28">
        <f>SUM(AF114:AF124)</f>
        <v>84</v>
      </c>
      <c r="AG127" s="29">
        <f t="shared" ref="AG127:AQ127" si="102">SUM(AG114:AG124)</f>
        <v>57</v>
      </c>
      <c r="AH127" s="29">
        <f t="shared" si="102"/>
        <v>202</v>
      </c>
      <c r="AI127" s="29">
        <f t="shared" si="102"/>
        <v>40</v>
      </c>
      <c r="AJ127" s="29">
        <f t="shared" si="102"/>
        <v>221</v>
      </c>
      <c r="AK127" s="29">
        <f t="shared" si="102"/>
        <v>74</v>
      </c>
      <c r="AL127" s="29">
        <f t="shared" si="102"/>
        <v>43</v>
      </c>
      <c r="AM127" s="29">
        <f t="shared" si="102"/>
        <v>80</v>
      </c>
      <c r="AN127" s="29">
        <f t="shared" si="102"/>
        <v>39</v>
      </c>
      <c r="AO127" s="29">
        <f t="shared" si="102"/>
        <v>59</v>
      </c>
      <c r="AP127" s="29">
        <f t="shared" si="102"/>
        <v>69</v>
      </c>
      <c r="AQ127" s="30">
        <f t="shared" si="102"/>
        <v>88</v>
      </c>
      <c r="AS127" s="27" t="s">
        <v>48</v>
      </c>
      <c r="AT127" s="28">
        <f>SUM(AT114:AT124)</f>
        <v>119.69999999999997</v>
      </c>
      <c r="AU127" s="29">
        <f t="shared" ref="AU127:BE127" si="103">SUM(AU114:AU124)</f>
        <v>56.3</v>
      </c>
      <c r="AV127" s="29">
        <f t="shared" si="103"/>
        <v>20.9</v>
      </c>
      <c r="AW127" s="29">
        <f t="shared" si="103"/>
        <v>44.599999999999994</v>
      </c>
      <c r="AX127" s="29">
        <f t="shared" si="103"/>
        <v>57.400000000000006</v>
      </c>
      <c r="AY127" s="29">
        <f t="shared" si="103"/>
        <v>123.9</v>
      </c>
      <c r="AZ127" s="29">
        <f t="shared" si="103"/>
        <v>124</v>
      </c>
      <c r="BA127" s="29">
        <f t="shared" si="103"/>
        <v>13.4</v>
      </c>
      <c r="BB127" s="29">
        <f t="shared" si="103"/>
        <v>18</v>
      </c>
      <c r="BC127" s="29">
        <f t="shared" si="103"/>
        <v>146</v>
      </c>
      <c r="BD127" s="29">
        <f t="shared" si="103"/>
        <v>73.099999999999994</v>
      </c>
      <c r="BE127" s="30">
        <f t="shared" si="103"/>
        <v>161.4</v>
      </c>
      <c r="BG127" s="27" t="s">
        <v>48</v>
      </c>
      <c r="BH127" s="28">
        <f>SUM(BH114:BH124)</f>
        <v>39.999999999999993</v>
      </c>
      <c r="BI127" s="29">
        <f t="shared" ref="BI127:BS127" si="104">SUM(BI114:BI124)</f>
        <v>172.1</v>
      </c>
      <c r="BJ127" s="29">
        <f t="shared" si="104"/>
        <v>95.6</v>
      </c>
      <c r="BK127" s="29">
        <f t="shared" si="104"/>
        <v>87.499999999999986</v>
      </c>
      <c r="BL127" s="29">
        <f t="shared" si="104"/>
        <v>113.4</v>
      </c>
      <c r="BM127" s="29">
        <f t="shared" si="104"/>
        <v>56.099999999999994</v>
      </c>
      <c r="BN127" s="29">
        <f t="shared" si="104"/>
        <v>158</v>
      </c>
      <c r="BO127" s="29">
        <f t="shared" si="104"/>
        <v>74.900000000000006</v>
      </c>
      <c r="BP127" s="29">
        <f t="shared" si="104"/>
        <v>105.19999999999999</v>
      </c>
      <c r="BQ127" s="29">
        <f t="shared" si="104"/>
        <v>216.5</v>
      </c>
      <c r="BR127" s="29">
        <f t="shared" si="104"/>
        <v>160.5</v>
      </c>
      <c r="BS127" s="30">
        <f t="shared" si="104"/>
        <v>274.60000000000002</v>
      </c>
    </row>
    <row r="128" spans="3:71" x14ac:dyDescent="0.25">
      <c r="C128" s="19" t="s">
        <v>49</v>
      </c>
      <c r="D128" s="20">
        <f>COUNT(D94:D103)</f>
        <v>4</v>
      </c>
      <c r="E128" s="21">
        <f t="shared" ref="E128:O128" si="105">COUNT(E94:E103)</f>
        <v>8</v>
      </c>
      <c r="F128" s="21">
        <f t="shared" si="105"/>
        <v>7</v>
      </c>
      <c r="G128" s="21">
        <f t="shared" si="105"/>
        <v>6</v>
      </c>
      <c r="H128" s="21">
        <f t="shared" si="105"/>
        <v>6</v>
      </c>
      <c r="I128" s="21">
        <f t="shared" si="105"/>
        <v>0</v>
      </c>
      <c r="J128" s="21">
        <f t="shared" si="105"/>
        <v>10</v>
      </c>
      <c r="K128" s="21">
        <f t="shared" si="105"/>
        <v>2</v>
      </c>
      <c r="L128" s="21">
        <f t="shared" si="105"/>
        <v>3</v>
      </c>
      <c r="M128" s="21">
        <f t="shared" si="105"/>
        <v>8</v>
      </c>
      <c r="N128" s="21">
        <f t="shared" si="105"/>
        <v>5</v>
      </c>
      <c r="O128" s="22">
        <f t="shared" si="105"/>
        <v>7</v>
      </c>
      <c r="Q128" s="19" t="s">
        <v>49</v>
      </c>
      <c r="R128" s="20">
        <f>COUNT(R94:R103)</f>
        <v>8</v>
      </c>
      <c r="S128" s="21">
        <f t="shared" ref="S128:AC128" si="106">COUNT(S94:S103)</f>
        <v>6</v>
      </c>
      <c r="T128" s="21">
        <f t="shared" si="106"/>
        <v>5</v>
      </c>
      <c r="U128" s="21">
        <f t="shared" si="106"/>
        <v>6</v>
      </c>
      <c r="V128" s="21">
        <f t="shared" si="106"/>
        <v>7</v>
      </c>
      <c r="W128" s="21">
        <f t="shared" si="106"/>
        <v>6</v>
      </c>
      <c r="X128" s="21">
        <f t="shared" si="106"/>
        <v>8</v>
      </c>
      <c r="Y128" s="21">
        <f t="shared" si="106"/>
        <v>6</v>
      </c>
      <c r="Z128" s="21">
        <f t="shared" si="106"/>
        <v>8</v>
      </c>
      <c r="AA128" s="21">
        <f t="shared" si="106"/>
        <v>7</v>
      </c>
      <c r="AB128" s="21">
        <f t="shared" si="106"/>
        <v>6</v>
      </c>
      <c r="AC128" s="22">
        <f t="shared" si="106"/>
        <v>9</v>
      </c>
      <c r="AE128" s="19" t="s">
        <v>49</v>
      </c>
      <c r="AF128" s="20">
        <f>COUNT(AF94:AF103)</f>
        <v>7</v>
      </c>
      <c r="AG128" s="21">
        <f t="shared" ref="AG128:AQ128" si="107">COUNT(AG94:AG103)</f>
        <v>10</v>
      </c>
      <c r="AH128" s="21">
        <f t="shared" si="107"/>
        <v>4</v>
      </c>
      <c r="AI128" s="21">
        <f t="shared" si="107"/>
        <v>9</v>
      </c>
      <c r="AJ128" s="21">
        <f t="shared" si="107"/>
        <v>7</v>
      </c>
      <c r="AK128" s="21">
        <f t="shared" si="107"/>
        <v>3</v>
      </c>
      <c r="AL128" s="21">
        <f t="shared" si="107"/>
        <v>7</v>
      </c>
      <c r="AM128" s="21">
        <f t="shared" si="107"/>
        <v>6</v>
      </c>
      <c r="AN128" s="21">
        <f t="shared" si="107"/>
        <v>8</v>
      </c>
      <c r="AO128" s="21">
        <f t="shared" si="107"/>
        <v>10</v>
      </c>
      <c r="AP128" s="21">
        <f t="shared" si="107"/>
        <v>7</v>
      </c>
      <c r="AQ128" s="22">
        <f t="shared" si="107"/>
        <v>8</v>
      </c>
      <c r="AS128" s="19" t="s">
        <v>49</v>
      </c>
      <c r="AT128" s="20">
        <f>COUNT(AT94:AT103)</f>
        <v>8</v>
      </c>
      <c r="AU128" s="21">
        <f t="shared" ref="AU128:BE128" si="108">COUNT(AU94:AU103)</f>
        <v>4</v>
      </c>
      <c r="AV128" s="21">
        <f t="shared" si="108"/>
        <v>9</v>
      </c>
      <c r="AW128" s="21">
        <f t="shared" si="108"/>
        <v>4</v>
      </c>
      <c r="AX128" s="21">
        <f t="shared" si="108"/>
        <v>7</v>
      </c>
      <c r="AY128" s="21">
        <f t="shared" si="108"/>
        <v>9</v>
      </c>
      <c r="AZ128" s="21">
        <f t="shared" si="108"/>
        <v>6</v>
      </c>
      <c r="BA128" s="21">
        <f t="shared" si="108"/>
        <v>7</v>
      </c>
      <c r="BB128" s="21">
        <f t="shared" si="108"/>
        <v>4</v>
      </c>
      <c r="BC128" s="21">
        <f t="shared" si="108"/>
        <v>9</v>
      </c>
      <c r="BD128" s="21">
        <f t="shared" si="108"/>
        <v>8</v>
      </c>
      <c r="BE128" s="22">
        <f t="shared" si="108"/>
        <v>2</v>
      </c>
      <c r="BG128" s="19" t="s">
        <v>49</v>
      </c>
      <c r="BH128" s="20">
        <f>COUNT(BH94:BH103)</f>
        <v>10</v>
      </c>
      <c r="BI128" s="21">
        <f t="shared" ref="BI128:BS128" si="109">COUNT(BI94:BI103)</f>
        <v>7</v>
      </c>
      <c r="BJ128" s="21">
        <f t="shared" si="109"/>
        <v>8</v>
      </c>
      <c r="BK128" s="21">
        <f t="shared" si="109"/>
        <v>10</v>
      </c>
      <c r="BL128" s="21">
        <f t="shared" si="109"/>
        <v>4</v>
      </c>
      <c r="BM128" s="21">
        <f t="shared" si="109"/>
        <v>4</v>
      </c>
      <c r="BN128" s="21">
        <f t="shared" si="109"/>
        <v>10</v>
      </c>
      <c r="BO128" s="21">
        <f t="shared" si="109"/>
        <v>7</v>
      </c>
      <c r="BP128" s="21">
        <f t="shared" si="109"/>
        <v>6</v>
      </c>
      <c r="BQ128" s="21">
        <f t="shared" si="109"/>
        <v>4</v>
      </c>
      <c r="BR128" s="21">
        <f t="shared" si="109"/>
        <v>4</v>
      </c>
      <c r="BS128" s="22">
        <f t="shared" si="109"/>
        <v>7</v>
      </c>
    </row>
    <row r="129" spans="3:71" x14ac:dyDescent="0.25">
      <c r="C129" s="23" t="s">
        <v>50</v>
      </c>
      <c r="D129" s="24">
        <f>COUNT(D104:D113)</f>
        <v>5</v>
      </c>
      <c r="E129" s="25">
        <f t="shared" ref="E129:O129" si="110">COUNT(E104:E113)</f>
        <v>9</v>
      </c>
      <c r="F129" s="25">
        <f t="shared" si="110"/>
        <v>7</v>
      </c>
      <c r="G129" s="25">
        <f t="shared" si="110"/>
        <v>3</v>
      </c>
      <c r="H129" s="25">
        <f t="shared" si="110"/>
        <v>10</v>
      </c>
      <c r="I129" s="25">
        <f t="shared" si="110"/>
        <v>2</v>
      </c>
      <c r="J129" s="25">
        <f t="shared" si="110"/>
        <v>5</v>
      </c>
      <c r="K129" s="25">
        <f t="shared" si="110"/>
        <v>1</v>
      </c>
      <c r="L129" s="25">
        <f t="shared" si="110"/>
        <v>0</v>
      </c>
      <c r="M129" s="25">
        <f t="shared" si="110"/>
        <v>4</v>
      </c>
      <c r="N129" s="25">
        <f t="shared" si="110"/>
        <v>9</v>
      </c>
      <c r="O129" s="26">
        <f t="shared" si="110"/>
        <v>8</v>
      </c>
      <c r="Q129" s="23" t="s">
        <v>50</v>
      </c>
      <c r="R129" s="24">
        <f>COUNT(R104:R113)</f>
        <v>4</v>
      </c>
      <c r="S129" s="25">
        <f t="shared" ref="S129:AC129" si="111">COUNT(S104:S113)</f>
        <v>2</v>
      </c>
      <c r="T129" s="25">
        <f t="shared" si="111"/>
        <v>3</v>
      </c>
      <c r="U129" s="25">
        <f t="shared" si="111"/>
        <v>4</v>
      </c>
      <c r="V129" s="25">
        <f t="shared" si="111"/>
        <v>10</v>
      </c>
      <c r="W129" s="25">
        <f t="shared" si="111"/>
        <v>7</v>
      </c>
      <c r="X129" s="25">
        <f t="shared" si="111"/>
        <v>9</v>
      </c>
      <c r="Y129" s="25">
        <f t="shared" si="111"/>
        <v>9</v>
      </c>
      <c r="Z129" s="25">
        <f t="shared" si="111"/>
        <v>5</v>
      </c>
      <c r="AA129" s="25">
        <f t="shared" si="111"/>
        <v>8</v>
      </c>
      <c r="AB129" s="25">
        <f t="shared" si="111"/>
        <v>8</v>
      </c>
      <c r="AC129" s="26">
        <f t="shared" si="111"/>
        <v>8</v>
      </c>
      <c r="AE129" s="23" t="s">
        <v>50</v>
      </c>
      <c r="AF129" s="24">
        <f>COUNT(AF104:AF113)</f>
        <v>8</v>
      </c>
      <c r="AG129" s="25">
        <f t="shared" ref="AG129:AQ129" si="112">COUNT(AG104:AG113)</f>
        <v>8</v>
      </c>
      <c r="AH129" s="25">
        <f t="shared" si="112"/>
        <v>7</v>
      </c>
      <c r="AI129" s="25">
        <f t="shared" si="112"/>
        <v>9</v>
      </c>
      <c r="AJ129" s="25">
        <f t="shared" si="112"/>
        <v>8</v>
      </c>
      <c r="AK129" s="25">
        <f t="shared" si="112"/>
        <v>5</v>
      </c>
      <c r="AL129" s="25">
        <f t="shared" si="112"/>
        <v>6</v>
      </c>
      <c r="AM129" s="25">
        <f t="shared" si="112"/>
        <v>7</v>
      </c>
      <c r="AN129" s="25">
        <f t="shared" si="112"/>
        <v>5</v>
      </c>
      <c r="AO129" s="25">
        <f t="shared" si="112"/>
        <v>6</v>
      </c>
      <c r="AP129" s="25">
        <f t="shared" si="112"/>
        <v>9</v>
      </c>
      <c r="AQ129" s="26">
        <f t="shared" si="112"/>
        <v>6</v>
      </c>
      <c r="AS129" s="23" t="s">
        <v>50</v>
      </c>
      <c r="AT129" s="24">
        <f>COUNT(AT104:AT113)</f>
        <v>7</v>
      </c>
      <c r="AU129" s="25">
        <f t="shared" ref="AU129:BE129" si="113">COUNT(AU104:AU113)</f>
        <v>5</v>
      </c>
      <c r="AV129" s="25">
        <f t="shared" si="113"/>
        <v>9</v>
      </c>
      <c r="AW129" s="25">
        <f t="shared" si="113"/>
        <v>9</v>
      </c>
      <c r="AX129" s="25">
        <f t="shared" si="113"/>
        <v>5</v>
      </c>
      <c r="AY129" s="25">
        <f t="shared" si="113"/>
        <v>6</v>
      </c>
      <c r="AZ129" s="25">
        <f t="shared" si="113"/>
        <v>4</v>
      </c>
      <c r="BA129" s="25">
        <f t="shared" si="113"/>
        <v>6</v>
      </c>
      <c r="BB129" s="25">
        <f t="shared" si="113"/>
        <v>6</v>
      </c>
      <c r="BC129" s="25">
        <f t="shared" si="113"/>
        <v>7</v>
      </c>
      <c r="BD129" s="25">
        <f t="shared" si="113"/>
        <v>7</v>
      </c>
      <c r="BE129" s="26">
        <f t="shared" si="113"/>
        <v>7</v>
      </c>
      <c r="BG129" s="23" t="s">
        <v>50</v>
      </c>
      <c r="BH129" s="24">
        <f>COUNT(BH104:BH113)</f>
        <v>10</v>
      </c>
      <c r="BI129" s="25">
        <f t="shared" ref="BI129:BS129" si="114">COUNT(BI104:BI113)</f>
        <v>5</v>
      </c>
      <c r="BJ129" s="25">
        <f t="shared" si="114"/>
        <v>7</v>
      </c>
      <c r="BK129" s="25">
        <f t="shared" si="114"/>
        <v>10</v>
      </c>
      <c r="BL129" s="25">
        <f t="shared" si="114"/>
        <v>5</v>
      </c>
      <c r="BM129" s="25">
        <f t="shared" si="114"/>
        <v>7</v>
      </c>
      <c r="BN129" s="25">
        <f t="shared" si="114"/>
        <v>10</v>
      </c>
      <c r="BO129" s="25">
        <f t="shared" si="114"/>
        <v>1</v>
      </c>
      <c r="BP129" s="25">
        <f t="shared" si="114"/>
        <v>6</v>
      </c>
      <c r="BQ129" s="25">
        <f t="shared" si="114"/>
        <v>6</v>
      </c>
      <c r="BR129" s="25">
        <f t="shared" si="114"/>
        <v>4</v>
      </c>
      <c r="BS129" s="26">
        <f t="shared" si="114"/>
        <v>5</v>
      </c>
    </row>
    <row r="130" spans="3:71" x14ac:dyDescent="0.25">
      <c r="C130" s="31" t="s">
        <v>51</v>
      </c>
      <c r="D130" s="32">
        <f>COUNT(D114:D124)</f>
        <v>5</v>
      </c>
      <c r="E130" s="33">
        <f t="shared" ref="E130:O130" si="115">COUNT(E114:E124)</f>
        <v>7</v>
      </c>
      <c r="F130" s="33">
        <f t="shared" si="115"/>
        <v>9</v>
      </c>
      <c r="G130" s="33">
        <f t="shared" si="115"/>
        <v>4</v>
      </c>
      <c r="H130" s="33">
        <f t="shared" si="115"/>
        <v>3</v>
      </c>
      <c r="I130" s="33">
        <f t="shared" si="115"/>
        <v>2</v>
      </c>
      <c r="J130" s="33">
        <f t="shared" si="115"/>
        <v>3</v>
      </c>
      <c r="K130" s="33">
        <f t="shared" si="115"/>
        <v>3</v>
      </c>
      <c r="L130" s="33">
        <f t="shared" si="115"/>
        <v>5</v>
      </c>
      <c r="M130" s="33">
        <f t="shared" si="115"/>
        <v>7</v>
      </c>
      <c r="N130" s="33">
        <f t="shared" si="115"/>
        <v>8</v>
      </c>
      <c r="O130" s="34">
        <f t="shared" si="115"/>
        <v>11</v>
      </c>
      <c r="Q130" s="31" t="s">
        <v>51</v>
      </c>
      <c r="R130" s="32">
        <f>COUNT(R114:R124)</f>
        <v>8</v>
      </c>
      <c r="S130" s="33">
        <f t="shared" ref="S130:AC130" si="116">COUNT(S114:S124)</f>
        <v>4</v>
      </c>
      <c r="T130" s="33">
        <f t="shared" si="116"/>
        <v>4</v>
      </c>
      <c r="U130" s="33">
        <f t="shared" si="116"/>
        <v>6</v>
      </c>
      <c r="V130" s="33">
        <f t="shared" si="116"/>
        <v>8</v>
      </c>
      <c r="W130" s="33">
        <f t="shared" si="116"/>
        <v>7</v>
      </c>
      <c r="X130" s="33">
        <f t="shared" si="116"/>
        <v>9</v>
      </c>
      <c r="Y130" s="33">
        <f t="shared" si="116"/>
        <v>6</v>
      </c>
      <c r="Z130" s="33">
        <f t="shared" si="116"/>
        <v>9</v>
      </c>
      <c r="AA130" s="33">
        <f t="shared" si="116"/>
        <v>9</v>
      </c>
      <c r="AB130" s="33">
        <f t="shared" si="116"/>
        <v>9</v>
      </c>
      <c r="AC130" s="34">
        <f t="shared" si="116"/>
        <v>9</v>
      </c>
      <c r="AE130" s="31" t="s">
        <v>51</v>
      </c>
      <c r="AF130" s="32">
        <f>COUNT(AF114:AF124)</f>
        <v>10</v>
      </c>
      <c r="AG130" s="33">
        <f t="shared" ref="AG130:AQ130" si="117">COUNT(AG114:AG124)</f>
        <v>7</v>
      </c>
      <c r="AH130" s="33">
        <f t="shared" si="117"/>
        <v>10</v>
      </c>
      <c r="AI130" s="33">
        <f t="shared" si="117"/>
        <v>6</v>
      </c>
      <c r="AJ130" s="33">
        <f t="shared" si="117"/>
        <v>6</v>
      </c>
      <c r="AK130" s="33">
        <f t="shared" si="117"/>
        <v>8</v>
      </c>
      <c r="AL130" s="33">
        <f t="shared" si="117"/>
        <v>6</v>
      </c>
      <c r="AM130" s="33">
        <f t="shared" si="117"/>
        <v>9</v>
      </c>
      <c r="AN130" s="33">
        <f t="shared" si="117"/>
        <v>10</v>
      </c>
      <c r="AO130" s="33">
        <f t="shared" si="117"/>
        <v>9</v>
      </c>
      <c r="AP130" s="33">
        <f t="shared" si="117"/>
        <v>7</v>
      </c>
      <c r="AQ130" s="34">
        <f t="shared" si="117"/>
        <v>9</v>
      </c>
      <c r="AS130" s="31" t="s">
        <v>51</v>
      </c>
      <c r="AT130" s="32">
        <f>COUNT(AT114:AT124)</f>
        <v>11</v>
      </c>
      <c r="AU130" s="33">
        <f t="shared" ref="AU130:BE130" si="118">COUNT(AU114:AU124)</f>
        <v>7</v>
      </c>
      <c r="AV130" s="33">
        <f t="shared" si="118"/>
        <v>11</v>
      </c>
      <c r="AW130" s="33">
        <f t="shared" si="118"/>
        <v>7</v>
      </c>
      <c r="AX130" s="33">
        <f t="shared" si="118"/>
        <v>5</v>
      </c>
      <c r="AY130" s="33">
        <f t="shared" si="118"/>
        <v>6</v>
      </c>
      <c r="AZ130" s="33">
        <f t="shared" si="118"/>
        <v>7</v>
      </c>
      <c r="BA130" s="33">
        <f t="shared" si="118"/>
        <v>7</v>
      </c>
      <c r="BB130" s="33">
        <f t="shared" si="118"/>
        <v>6</v>
      </c>
      <c r="BC130" s="33">
        <f t="shared" si="118"/>
        <v>7</v>
      </c>
      <c r="BD130" s="33">
        <f t="shared" si="118"/>
        <v>10</v>
      </c>
      <c r="BE130" s="34">
        <f t="shared" si="118"/>
        <v>7</v>
      </c>
      <c r="BG130" s="31" t="s">
        <v>51</v>
      </c>
      <c r="BH130" s="32">
        <f>COUNT(BH114:BH124)</f>
        <v>11</v>
      </c>
      <c r="BI130" s="33">
        <f t="shared" ref="BI130:BS130" si="119">COUNT(BI114:BI124)</f>
        <v>6</v>
      </c>
      <c r="BJ130" s="33">
        <f t="shared" si="119"/>
        <v>5</v>
      </c>
      <c r="BK130" s="33">
        <f t="shared" si="119"/>
        <v>10</v>
      </c>
      <c r="BL130" s="33">
        <f t="shared" si="119"/>
        <v>6</v>
      </c>
      <c r="BM130" s="33">
        <f t="shared" si="119"/>
        <v>7</v>
      </c>
      <c r="BN130" s="33">
        <f t="shared" si="119"/>
        <v>11</v>
      </c>
      <c r="BO130" s="33">
        <f t="shared" si="119"/>
        <v>7</v>
      </c>
      <c r="BP130" s="33">
        <f t="shared" si="119"/>
        <v>9</v>
      </c>
      <c r="BQ130" s="33">
        <f t="shared" si="119"/>
        <v>10</v>
      </c>
      <c r="BR130" s="33">
        <f t="shared" si="119"/>
        <v>7</v>
      </c>
      <c r="BS130" s="34">
        <f t="shared" si="119"/>
        <v>9</v>
      </c>
    </row>
    <row r="131" spans="3:71" x14ac:dyDescent="0.25">
      <c r="C131" s="35" t="s">
        <v>52</v>
      </c>
      <c r="D131" s="36">
        <f>SUM(D94:D124)</f>
        <v>237</v>
      </c>
      <c r="E131" s="36">
        <f t="shared" ref="E131:O131" si="120">SUM(E94:E124)</f>
        <v>470</v>
      </c>
      <c r="F131" s="36">
        <f t="shared" si="120"/>
        <v>312</v>
      </c>
      <c r="G131" s="36">
        <f t="shared" si="120"/>
        <v>195</v>
      </c>
      <c r="H131" s="36">
        <f t="shared" si="120"/>
        <v>193</v>
      </c>
      <c r="I131" s="36">
        <f t="shared" si="120"/>
        <v>50</v>
      </c>
      <c r="J131" s="36">
        <f t="shared" si="120"/>
        <v>226</v>
      </c>
      <c r="K131" s="36">
        <f t="shared" si="120"/>
        <v>83</v>
      </c>
      <c r="L131" s="36">
        <f t="shared" si="120"/>
        <v>45</v>
      </c>
      <c r="M131" s="36">
        <f t="shared" si="120"/>
        <v>81</v>
      </c>
      <c r="N131" s="36">
        <f t="shared" si="120"/>
        <v>155</v>
      </c>
      <c r="O131" s="37">
        <f t="shared" si="120"/>
        <v>296</v>
      </c>
      <c r="Q131" s="35" t="s">
        <v>52</v>
      </c>
      <c r="R131" s="36">
        <f>SUM(R94:R124)</f>
        <v>391.5</v>
      </c>
      <c r="S131" s="36">
        <f t="shared" ref="S131:AC131" si="121">SUM(S94:S124)</f>
        <v>121.4</v>
      </c>
      <c r="T131" s="36">
        <f t="shared" si="121"/>
        <v>31.400000000000002</v>
      </c>
      <c r="U131" s="36">
        <f t="shared" si="121"/>
        <v>53.1</v>
      </c>
      <c r="V131" s="36">
        <f t="shared" si="121"/>
        <v>234.3</v>
      </c>
      <c r="W131" s="36">
        <f t="shared" si="121"/>
        <v>221.1</v>
      </c>
      <c r="X131" s="36">
        <f t="shared" si="121"/>
        <v>217.29999999999998</v>
      </c>
      <c r="Y131" s="36">
        <f t="shared" si="121"/>
        <v>81.900000000000006</v>
      </c>
      <c r="Z131" s="36">
        <f t="shared" si="121"/>
        <v>369</v>
      </c>
      <c r="AA131" s="36">
        <f t="shared" si="121"/>
        <v>339.80000000000013</v>
      </c>
      <c r="AB131" s="36">
        <f t="shared" si="121"/>
        <v>413.3</v>
      </c>
      <c r="AC131" s="37">
        <f t="shared" si="121"/>
        <v>157.9</v>
      </c>
      <c r="AE131" s="35" t="s">
        <v>52</v>
      </c>
      <c r="AF131" s="36">
        <f>SUM(AF94:AF124)</f>
        <v>241</v>
      </c>
      <c r="AG131" s="36">
        <f t="shared" ref="AG131:AQ131" si="122">SUM(AG94:AG124)</f>
        <v>490</v>
      </c>
      <c r="AH131" s="36">
        <f t="shared" si="122"/>
        <v>384</v>
      </c>
      <c r="AI131" s="36">
        <f t="shared" si="122"/>
        <v>282</v>
      </c>
      <c r="AJ131" s="36">
        <f t="shared" si="122"/>
        <v>349</v>
      </c>
      <c r="AK131" s="36">
        <f t="shared" si="122"/>
        <v>154</v>
      </c>
      <c r="AL131" s="36">
        <f t="shared" si="122"/>
        <v>123</v>
      </c>
      <c r="AM131" s="36">
        <f t="shared" si="122"/>
        <v>284</v>
      </c>
      <c r="AN131" s="36">
        <f t="shared" si="122"/>
        <v>349</v>
      </c>
      <c r="AO131" s="36">
        <f t="shared" si="122"/>
        <v>177</v>
      </c>
      <c r="AP131" s="36">
        <f t="shared" si="122"/>
        <v>402</v>
      </c>
      <c r="AQ131" s="37">
        <f t="shared" si="122"/>
        <v>344</v>
      </c>
      <c r="AS131" s="35" t="s">
        <v>52</v>
      </c>
      <c r="AT131" s="36">
        <f>SUM(AT94:AT124)</f>
        <v>172.30000000000004</v>
      </c>
      <c r="AU131" s="36">
        <f t="shared" ref="AU131:BE131" si="123">SUM(AU94:AU124)</f>
        <v>237.19999999999993</v>
      </c>
      <c r="AV131" s="36">
        <f t="shared" si="123"/>
        <v>330.59999999999997</v>
      </c>
      <c r="AW131" s="36">
        <f t="shared" si="123"/>
        <v>398.69999999999993</v>
      </c>
      <c r="AX131" s="36">
        <f t="shared" si="123"/>
        <v>194.99999999999997</v>
      </c>
      <c r="AY131" s="36">
        <f t="shared" si="123"/>
        <v>248.39999999999998</v>
      </c>
      <c r="AZ131" s="36">
        <f t="shared" si="123"/>
        <v>204.39999999999998</v>
      </c>
      <c r="BA131" s="36">
        <f t="shared" si="123"/>
        <v>100.8</v>
      </c>
      <c r="BB131" s="36">
        <f t="shared" si="123"/>
        <v>129.9</v>
      </c>
      <c r="BC131" s="36">
        <f t="shared" si="123"/>
        <v>354</v>
      </c>
      <c r="BD131" s="36">
        <f t="shared" si="123"/>
        <v>164</v>
      </c>
      <c r="BE131" s="37">
        <f t="shared" si="123"/>
        <v>167.9</v>
      </c>
      <c r="BG131" s="35" t="s">
        <v>52</v>
      </c>
      <c r="BH131" s="36">
        <f>SUM(BH94:BH124)</f>
        <v>203.09999999999994</v>
      </c>
      <c r="BI131" s="36">
        <f t="shared" ref="BI131:BS131" si="124">SUM(BI94:BI124)</f>
        <v>319.60000000000002</v>
      </c>
      <c r="BJ131" s="36">
        <f t="shared" si="124"/>
        <v>390.8</v>
      </c>
      <c r="BK131" s="36">
        <f t="shared" si="124"/>
        <v>309.50000000000011</v>
      </c>
      <c r="BL131" s="36">
        <f t="shared" si="124"/>
        <v>307.3</v>
      </c>
      <c r="BM131" s="36">
        <f t="shared" si="124"/>
        <v>107</v>
      </c>
      <c r="BN131" s="36">
        <f t="shared" si="124"/>
        <v>276.59999999999997</v>
      </c>
      <c r="BO131" s="36">
        <f t="shared" si="124"/>
        <v>154.9</v>
      </c>
      <c r="BP131" s="36">
        <f t="shared" si="124"/>
        <v>181</v>
      </c>
      <c r="BQ131" s="36">
        <f t="shared" si="124"/>
        <v>312.10000000000002</v>
      </c>
      <c r="BR131" s="36">
        <f t="shared" si="124"/>
        <v>220.1</v>
      </c>
      <c r="BS131" s="37">
        <f t="shared" si="124"/>
        <v>379.6</v>
      </c>
    </row>
    <row r="132" spans="3:71" x14ac:dyDescent="0.25">
      <c r="C132" s="38" t="s">
        <v>53</v>
      </c>
      <c r="D132" s="29">
        <f>COUNT(D94:D124)</f>
        <v>14</v>
      </c>
      <c r="E132" s="29">
        <f t="shared" ref="E132:O132" si="125">COUNT(E94:E124)</f>
        <v>24</v>
      </c>
      <c r="F132" s="29">
        <f t="shared" si="125"/>
        <v>23</v>
      </c>
      <c r="G132" s="29">
        <f t="shared" si="125"/>
        <v>13</v>
      </c>
      <c r="H132" s="29">
        <f t="shared" si="125"/>
        <v>19</v>
      </c>
      <c r="I132" s="29">
        <f t="shared" si="125"/>
        <v>4</v>
      </c>
      <c r="J132" s="29">
        <f t="shared" si="125"/>
        <v>18</v>
      </c>
      <c r="K132" s="29">
        <f t="shared" si="125"/>
        <v>6</v>
      </c>
      <c r="L132" s="29">
        <f t="shared" si="125"/>
        <v>8</v>
      </c>
      <c r="M132" s="29">
        <f t="shared" si="125"/>
        <v>19</v>
      </c>
      <c r="N132" s="29">
        <f t="shared" si="125"/>
        <v>22</v>
      </c>
      <c r="O132" s="30">
        <f t="shared" si="125"/>
        <v>26</v>
      </c>
      <c r="Q132" s="38" t="s">
        <v>53</v>
      </c>
      <c r="R132" s="29">
        <f>COUNT(R94:R124)</f>
        <v>20</v>
      </c>
      <c r="S132" s="29">
        <f t="shared" ref="S132:AC132" si="126">COUNT(S94:S124)</f>
        <v>12</v>
      </c>
      <c r="T132" s="29">
        <f t="shared" si="126"/>
        <v>12</v>
      </c>
      <c r="U132" s="29">
        <f t="shared" si="126"/>
        <v>16</v>
      </c>
      <c r="V132" s="29">
        <f t="shared" si="126"/>
        <v>25</v>
      </c>
      <c r="W132" s="29">
        <f t="shared" si="126"/>
        <v>20</v>
      </c>
      <c r="X132" s="29">
        <f t="shared" si="126"/>
        <v>26</v>
      </c>
      <c r="Y132" s="29">
        <f t="shared" si="126"/>
        <v>21</v>
      </c>
      <c r="Z132" s="29">
        <f t="shared" si="126"/>
        <v>22</v>
      </c>
      <c r="AA132" s="29">
        <f t="shared" si="126"/>
        <v>24</v>
      </c>
      <c r="AB132" s="29">
        <f t="shared" si="126"/>
        <v>23</v>
      </c>
      <c r="AC132" s="30">
        <f t="shared" si="126"/>
        <v>26</v>
      </c>
      <c r="AE132" s="38" t="s">
        <v>53</v>
      </c>
      <c r="AF132" s="29">
        <f>COUNT(AF94:AF124)</f>
        <v>25</v>
      </c>
      <c r="AG132" s="29">
        <f t="shared" ref="AG132:AQ132" si="127">COUNT(AG94:AG124)</f>
        <v>25</v>
      </c>
      <c r="AH132" s="29">
        <f t="shared" si="127"/>
        <v>21</v>
      </c>
      <c r="AI132" s="29">
        <f t="shared" si="127"/>
        <v>24</v>
      </c>
      <c r="AJ132" s="29">
        <f t="shared" si="127"/>
        <v>21</v>
      </c>
      <c r="AK132" s="29">
        <f t="shared" si="127"/>
        <v>16</v>
      </c>
      <c r="AL132" s="29">
        <f t="shared" si="127"/>
        <v>19</v>
      </c>
      <c r="AM132" s="29">
        <f t="shared" si="127"/>
        <v>22</v>
      </c>
      <c r="AN132" s="29">
        <f t="shared" si="127"/>
        <v>23</v>
      </c>
      <c r="AO132" s="29">
        <f t="shared" si="127"/>
        <v>25</v>
      </c>
      <c r="AP132" s="29">
        <f t="shared" si="127"/>
        <v>23</v>
      </c>
      <c r="AQ132" s="30">
        <f t="shared" si="127"/>
        <v>23</v>
      </c>
      <c r="AS132" s="38" t="s">
        <v>53</v>
      </c>
      <c r="AT132" s="29">
        <f>COUNT(AT94:AT124)</f>
        <v>26</v>
      </c>
      <c r="AU132" s="29">
        <f t="shared" ref="AU132:BE132" si="128">COUNT(AU94:AU124)</f>
        <v>16</v>
      </c>
      <c r="AV132" s="29">
        <f t="shared" si="128"/>
        <v>29</v>
      </c>
      <c r="AW132" s="29">
        <f t="shared" si="128"/>
        <v>20</v>
      </c>
      <c r="AX132" s="29">
        <f t="shared" si="128"/>
        <v>17</v>
      </c>
      <c r="AY132" s="29">
        <f t="shared" si="128"/>
        <v>21</v>
      </c>
      <c r="AZ132" s="29">
        <f t="shared" si="128"/>
        <v>17</v>
      </c>
      <c r="BA132" s="29">
        <f t="shared" si="128"/>
        <v>20</v>
      </c>
      <c r="BB132" s="29">
        <f t="shared" si="128"/>
        <v>16</v>
      </c>
      <c r="BC132" s="29">
        <f t="shared" si="128"/>
        <v>23</v>
      </c>
      <c r="BD132" s="29">
        <f t="shared" si="128"/>
        <v>25</v>
      </c>
      <c r="BE132" s="30">
        <f t="shared" si="128"/>
        <v>16</v>
      </c>
      <c r="BG132" s="38" t="s">
        <v>53</v>
      </c>
      <c r="BH132" s="29">
        <f>COUNT(BH94:BH124)</f>
        <v>31</v>
      </c>
      <c r="BI132" s="29">
        <f t="shared" ref="BI132:BS132" si="129">COUNT(BI94:BI124)</f>
        <v>18</v>
      </c>
      <c r="BJ132" s="29">
        <f t="shared" si="129"/>
        <v>20</v>
      </c>
      <c r="BK132" s="29">
        <f t="shared" si="129"/>
        <v>30</v>
      </c>
      <c r="BL132" s="29">
        <f t="shared" si="129"/>
        <v>15</v>
      </c>
      <c r="BM132" s="29">
        <f t="shared" si="129"/>
        <v>18</v>
      </c>
      <c r="BN132" s="29">
        <f t="shared" si="129"/>
        <v>31</v>
      </c>
      <c r="BO132" s="29">
        <f t="shared" si="129"/>
        <v>15</v>
      </c>
      <c r="BP132" s="29">
        <f t="shared" si="129"/>
        <v>21</v>
      </c>
      <c r="BQ132" s="29">
        <f t="shared" si="129"/>
        <v>20</v>
      </c>
      <c r="BR132" s="29">
        <f t="shared" si="129"/>
        <v>15</v>
      </c>
      <c r="BS132" s="30">
        <f t="shared" si="129"/>
        <v>21</v>
      </c>
    </row>
    <row r="133" spans="3:71" x14ac:dyDescent="0.25">
      <c r="C133" s="39" t="s">
        <v>54</v>
      </c>
      <c r="D133" s="40">
        <f>MAX(D94:D124)</f>
        <v>75</v>
      </c>
      <c r="E133" s="41">
        <f t="shared" ref="E133:O133" si="130">MAX(E94:E124)</f>
        <v>88</v>
      </c>
      <c r="F133" s="41">
        <f t="shared" si="130"/>
        <v>74</v>
      </c>
      <c r="G133" s="41">
        <f t="shared" si="130"/>
        <v>47</v>
      </c>
      <c r="H133" s="41">
        <f t="shared" si="130"/>
        <v>46</v>
      </c>
      <c r="I133" s="41">
        <f t="shared" si="130"/>
        <v>29</v>
      </c>
      <c r="J133" s="41">
        <f t="shared" si="130"/>
        <v>50</v>
      </c>
      <c r="K133" s="41">
        <f t="shared" si="130"/>
        <v>53</v>
      </c>
      <c r="L133" s="41">
        <f t="shared" si="130"/>
        <v>16</v>
      </c>
      <c r="M133" s="41">
        <f t="shared" si="130"/>
        <v>20</v>
      </c>
      <c r="N133" s="41">
        <f t="shared" si="130"/>
        <v>39</v>
      </c>
      <c r="O133" s="42">
        <f t="shared" si="130"/>
        <v>56</v>
      </c>
      <c r="Q133" s="39" t="s">
        <v>54</v>
      </c>
      <c r="R133" s="40">
        <f>MAX(R94:R124)</f>
        <v>74.599999999999994</v>
      </c>
      <c r="S133" s="41">
        <f t="shared" ref="S133:AC133" si="131">MAX(S94:S124)</f>
        <v>40.6</v>
      </c>
      <c r="T133" s="41">
        <f t="shared" si="131"/>
        <v>12.4</v>
      </c>
      <c r="U133" s="41">
        <f t="shared" si="131"/>
        <v>19.600000000000001</v>
      </c>
      <c r="V133" s="41">
        <f t="shared" si="131"/>
        <v>81.599999999999994</v>
      </c>
      <c r="W133" s="41">
        <f t="shared" si="131"/>
        <v>125.2</v>
      </c>
      <c r="X133" s="41">
        <f t="shared" si="131"/>
        <v>100.1</v>
      </c>
      <c r="Y133" s="41">
        <f t="shared" si="131"/>
        <v>21</v>
      </c>
      <c r="Z133" s="41">
        <f t="shared" si="131"/>
        <v>97</v>
      </c>
      <c r="AA133" s="41">
        <f t="shared" si="131"/>
        <v>43.7</v>
      </c>
      <c r="AB133" s="41">
        <f t="shared" si="131"/>
        <v>83</v>
      </c>
      <c r="AC133" s="42">
        <f t="shared" si="131"/>
        <v>24</v>
      </c>
      <c r="AE133" s="39" t="s">
        <v>54</v>
      </c>
      <c r="AF133" s="41">
        <f>MAX(AF94:AF124)</f>
        <v>62</v>
      </c>
      <c r="AG133" s="41">
        <f t="shared" ref="AG133:AQ133" si="132">MAX(AG94:AG124)</f>
        <v>153</v>
      </c>
      <c r="AH133" s="41">
        <f t="shared" si="132"/>
        <v>90</v>
      </c>
      <c r="AI133" s="41">
        <f t="shared" si="132"/>
        <v>57</v>
      </c>
      <c r="AJ133" s="41">
        <f t="shared" si="132"/>
        <v>76</v>
      </c>
      <c r="AK133" s="41">
        <f t="shared" si="132"/>
        <v>24</v>
      </c>
      <c r="AL133" s="41">
        <f t="shared" si="132"/>
        <v>25</v>
      </c>
      <c r="AM133" s="41">
        <f t="shared" si="132"/>
        <v>88</v>
      </c>
      <c r="AN133" s="41">
        <f t="shared" si="132"/>
        <v>97</v>
      </c>
      <c r="AO133" s="41">
        <f t="shared" si="132"/>
        <v>27</v>
      </c>
      <c r="AP133" s="41">
        <f t="shared" si="132"/>
        <v>93</v>
      </c>
      <c r="AQ133" s="42">
        <f t="shared" si="132"/>
        <v>87</v>
      </c>
      <c r="AS133" s="39" t="s">
        <v>54</v>
      </c>
      <c r="AT133" s="41">
        <f>MAX(AT94:AT124)</f>
        <v>56.3</v>
      </c>
      <c r="AU133" s="41">
        <f t="shared" ref="AU133:BE133" si="133">MAX(AU94:AU124)</f>
        <v>89.5</v>
      </c>
      <c r="AV133" s="41">
        <f t="shared" si="133"/>
        <v>71.099999999999994</v>
      </c>
      <c r="AW133" s="41">
        <f t="shared" si="133"/>
        <v>86.1</v>
      </c>
      <c r="AX133" s="41">
        <f t="shared" si="133"/>
        <v>61</v>
      </c>
      <c r="AY133" s="41">
        <f t="shared" si="133"/>
        <v>51</v>
      </c>
      <c r="AZ133" s="41">
        <f t="shared" si="133"/>
        <v>58</v>
      </c>
      <c r="BA133" s="41">
        <f t="shared" si="133"/>
        <v>34.6</v>
      </c>
      <c r="BB133" s="41">
        <f t="shared" si="133"/>
        <v>64</v>
      </c>
      <c r="BC133" s="41">
        <f t="shared" si="133"/>
        <v>55</v>
      </c>
      <c r="BD133" s="41">
        <f t="shared" si="133"/>
        <v>19</v>
      </c>
      <c r="BE133" s="42">
        <f t="shared" si="133"/>
        <v>40.700000000000003</v>
      </c>
      <c r="BG133" s="39" t="s">
        <v>54</v>
      </c>
      <c r="BH133" s="41">
        <f>MAX(BH94:BH124)</f>
        <v>34.1</v>
      </c>
      <c r="BI133" s="41">
        <f t="shared" ref="BI133:BS133" si="134">MAX(BI94:BI124)</f>
        <v>75.099999999999994</v>
      </c>
      <c r="BJ133" s="41">
        <f t="shared" si="134"/>
        <v>65.5</v>
      </c>
      <c r="BK133" s="41">
        <f t="shared" si="134"/>
        <v>118</v>
      </c>
      <c r="BL133" s="41">
        <f t="shared" si="134"/>
        <v>64.8</v>
      </c>
      <c r="BM133" s="41">
        <f t="shared" si="134"/>
        <v>19.8</v>
      </c>
      <c r="BN133" s="41">
        <f t="shared" si="134"/>
        <v>127.9</v>
      </c>
      <c r="BO133" s="41">
        <f t="shared" si="134"/>
        <v>50</v>
      </c>
      <c r="BP133" s="41">
        <f t="shared" si="134"/>
        <v>39.9</v>
      </c>
      <c r="BQ133" s="41">
        <f t="shared" si="134"/>
        <v>58.5</v>
      </c>
      <c r="BR133" s="41">
        <f t="shared" si="134"/>
        <v>82.2</v>
      </c>
      <c r="BS133" s="42">
        <f t="shared" si="134"/>
        <v>91.9</v>
      </c>
    </row>
    <row r="134" spans="3:71" ht="17.25" thickBot="1" x14ac:dyDescent="0.3">
      <c r="C134" s="43" t="s">
        <v>1</v>
      </c>
      <c r="D134" s="44">
        <v>28</v>
      </c>
      <c r="E134" s="45">
        <v>18</v>
      </c>
      <c r="F134" s="45">
        <v>2</v>
      </c>
      <c r="G134" s="45">
        <v>5</v>
      </c>
      <c r="H134" s="45">
        <v>21</v>
      </c>
      <c r="I134" s="45">
        <v>23</v>
      </c>
      <c r="J134" s="45">
        <v>19</v>
      </c>
      <c r="K134" s="45">
        <v>21</v>
      </c>
      <c r="L134" s="45">
        <v>26</v>
      </c>
      <c r="M134" s="45">
        <v>7</v>
      </c>
      <c r="N134" s="45">
        <v>25</v>
      </c>
      <c r="O134" s="46">
        <v>16</v>
      </c>
      <c r="Q134" s="43" t="s">
        <v>1</v>
      </c>
      <c r="R134" s="44">
        <v>28</v>
      </c>
      <c r="S134" s="45">
        <v>18</v>
      </c>
      <c r="T134" s="45">
        <v>2</v>
      </c>
      <c r="U134" s="45">
        <v>5</v>
      </c>
      <c r="V134" s="45">
        <v>21</v>
      </c>
      <c r="W134" s="45">
        <v>23</v>
      </c>
      <c r="X134" s="45">
        <v>19</v>
      </c>
      <c r="Y134" s="45">
        <v>21</v>
      </c>
      <c r="Z134" s="45">
        <v>26</v>
      </c>
      <c r="AA134" s="45">
        <v>7</v>
      </c>
      <c r="AB134" s="45">
        <v>25</v>
      </c>
      <c r="AC134" s="46">
        <v>16</v>
      </c>
      <c r="AE134" s="43" t="s">
        <v>1</v>
      </c>
      <c r="AF134" s="45">
        <v>9</v>
      </c>
      <c r="AG134" s="45">
        <v>3</v>
      </c>
      <c r="AH134" s="45">
        <v>28</v>
      </c>
      <c r="AI134" s="45">
        <v>7</v>
      </c>
      <c r="AJ134" s="45">
        <v>30</v>
      </c>
      <c r="AK134" s="45">
        <v>28</v>
      </c>
      <c r="AL134" s="45">
        <v>6</v>
      </c>
      <c r="AM134" s="45">
        <v>11</v>
      </c>
      <c r="AN134" s="45">
        <v>1</v>
      </c>
      <c r="AO134" s="45">
        <v>1</v>
      </c>
      <c r="AP134" s="45">
        <v>18</v>
      </c>
      <c r="AQ134" s="46">
        <v>20</v>
      </c>
      <c r="AS134" s="43" t="s">
        <v>1</v>
      </c>
      <c r="AT134" s="45">
        <v>29</v>
      </c>
      <c r="AU134" s="45">
        <v>15</v>
      </c>
      <c r="AV134" s="45">
        <v>12</v>
      </c>
      <c r="AW134" s="45">
        <v>17</v>
      </c>
      <c r="AX134" s="45">
        <v>19</v>
      </c>
      <c r="AY134" s="45">
        <v>30</v>
      </c>
      <c r="AZ134" s="45">
        <v>27</v>
      </c>
      <c r="BA134" s="45">
        <v>15</v>
      </c>
      <c r="BB134" s="45">
        <v>4</v>
      </c>
      <c r="BC134" s="45">
        <v>23</v>
      </c>
      <c r="BD134" s="45">
        <v>26</v>
      </c>
      <c r="BE134" s="46">
        <v>28</v>
      </c>
      <c r="BG134" s="43" t="s">
        <v>1</v>
      </c>
      <c r="BH134" s="45">
        <v>18</v>
      </c>
      <c r="BI134" s="45">
        <v>23</v>
      </c>
      <c r="BJ134" s="45">
        <v>26</v>
      </c>
      <c r="BK134" s="45">
        <v>18</v>
      </c>
      <c r="BL134" s="45">
        <v>3</v>
      </c>
      <c r="BM134" s="45">
        <v>4</v>
      </c>
      <c r="BN134" s="45">
        <v>26</v>
      </c>
      <c r="BO134" s="45">
        <v>7</v>
      </c>
      <c r="BP134" s="45">
        <v>30</v>
      </c>
      <c r="BQ134" s="45">
        <v>25</v>
      </c>
      <c r="BR134" s="45">
        <v>26</v>
      </c>
      <c r="BS134" s="46">
        <v>25</v>
      </c>
    </row>
    <row r="137" spans="3:71" ht="17.25" thickBot="1" x14ac:dyDescent="0.3">
      <c r="C137" s="108" t="s">
        <v>0</v>
      </c>
      <c r="D137" s="108"/>
      <c r="E137" s="1">
        <f>BI92+1</f>
        <v>2002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Q137" s="108" t="s">
        <v>0</v>
      </c>
      <c r="R137" s="108"/>
      <c r="S137" s="1">
        <f>E137+1</f>
        <v>2003</v>
      </c>
      <c r="T137" s="1"/>
      <c r="U137" s="1"/>
      <c r="V137" s="1"/>
      <c r="W137" s="1"/>
      <c r="X137" s="1"/>
      <c r="Y137" s="1"/>
      <c r="Z137" s="1"/>
      <c r="AA137" s="1"/>
      <c r="AB137" s="1"/>
      <c r="AC137" s="1"/>
      <c r="AE137" s="108" t="s">
        <v>0</v>
      </c>
      <c r="AF137" s="108"/>
      <c r="AG137" s="1">
        <f>S137+1</f>
        <v>2004</v>
      </c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S137" s="108" t="s">
        <v>0</v>
      </c>
      <c r="AT137" s="108"/>
      <c r="AU137" s="1">
        <f>AG137+1</f>
        <v>2005</v>
      </c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G137" s="108" t="s">
        <v>0</v>
      </c>
      <c r="BH137" s="108"/>
      <c r="BI137" s="1">
        <f>AU137+1</f>
        <v>2006</v>
      </c>
      <c r="BJ137" s="1"/>
      <c r="BK137" s="1"/>
      <c r="BL137" s="1"/>
      <c r="BM137" s="1"/>
      <c r="BN137" s="1"/>
      <c r="BO137" s="1"/>
      <c r="BP137" s="1"/>
      <c r="BQ137" s="1"/>
      <c r="BR137" s="1"/>
      <c r="BS137" s="1"/>
    </row>
    <row r="138" spans="3:71" ht="17.25" thickBot="1" x14ac:dyDescent="0.3">
      <c r="C138" s="3" t="s">
        <v>1</v>
      </c>
      <c r="D138" s="4" t="s">
        <v>2</v>
      </c>
      <c r="E138" s="5" t="s">
        <v>3</v>
      </c>
      <c r="F138" s="5" t="s">
        <v>4</v>
      </c>
      <c r="G138" s="5" t="s">
        <v>5</v>
      </c>
      <c r="H138" s="5" t="s">
        <v>6</v>
      </c>
      <c r="I138" s="5" t="s">
        <v>7</v>
      </c>
      <c r="J138" s="5" t="s">
        <v>8</v>
      </c>
      <c r="K138" s="5" t="s">
        <v>9</v>
      </c>
      <c r="L138" s="5" t="s">
        <v>10</v>
      </c>
      <c r="M138" s="5" t="s">
        <v>11</v>
      </c>
      <c r="N138" s="5" t="s">
        <v>12</v>
      </c>
      <c r="O138" s="6" t="s">
        <v>13</v>
      </c>
      <c r="Q138" s="3" t="s">
        <v>1</v>
      </c>
      <c r="R138" s="4" t="s">
        <v>2</v>
      </c>
      <c r="S138" s="5" t="s">
        <v>3</v>
      </c>
      <c r="T138" s="5" t="s">
        <v>4</v>
      </c>
      <c r="U138" s="5" t="s">
        <v>5</v>
      </c>
      <c r="V138" s="5" t="s">
        <v>6</v>
      </c>
      <c r="W138" s="5" t="s">
        <v>7</v>
      </c>
      <c r="X138" s="5" t="s">
        <v>8</v>
      </c>
      <c r="Y138" s="5" t="s">
        <v>9</v>
      </c>
      <c r="Z138" s="5" t="s">
        <v>10</v>
      </c>
      <c r="AA138" s="5" t="s">
        <v>11</v>
      </c>
      <c r="AB138" s="5" t="s">
        <v>12</v>
      </c>
      <c r="AC138" s="6" t="s">
        <v>13</v>
      </c>
      <c r="AE138" s="3" t="s">
        <v>1</v>
      </c>
      <c r="AF138" s="4" t="s">
        <v>2</v>
      </c>
      <c r="AG138" s="5" t="s">
        <v>3</v>
      </c>
      <c r="AH138" s="5" t="s">
        <v>4</v>
      </c>
      <c r="AI138" s="5" t="s">
        <v>5</v>
      </c>
      <c r="AJ138" s="5" t="s">
        <v>6</v>
      </c>
      <c r="AK138" s="5" t="s">
        <v>7</v>
      </c>
      <c r="AL138" s="5" t="s">
        <v>8</v>
      </c>
      <c r="AM138" s="5" t="s">
        <v>9</v>
      </c>
      <c r="AN138" s="5" t="s">
        <v>10</v>
      </c>
      <c r="AO138" s="5" t="s">
        <v>11</v>
      </c>
      <c r="AP138" s="5" t="s">
        <v>12</v>
      </c>
      <c r="AQ138" s="6" t="s">
        <v>13</v>
      </c>
      <c r="AS138" s="3" t="s">
        <v>1</v>
      </c>
      <c r="AT138" s="4" t="s">
        <v>2</v>
      </c>
      <c r="AU138" s="5" t="s">
        <v>3</v>
      </c>
      <c r="AV138" s="5" t="s">
        <v>4</v>
      </c>
      <c r="AW138" s="5" t="s">
        <v>5</v>
      </c>
      <c r="AX138" s="5" t="s">
        <v>6</v>
      </c>
      <c r="AY138" s="5" t="s">
        <v>7</v>
      </c>
      <c r="AZ138" s="5" t="s">
        <v>8</v>
      </c>
      <c r="BA138" s="5" t="s">
        <v>9</v>
      </c>
      <c r="BB138" s="5" t="s">
        <v>10</v>
      </c>
      <c r="BC138" s="5" t="s">
        <v>11</v>
      </c>
      <c r="BD138" s="5" t="s">
        <v>12</v>
      </c>
      <c r="BE138" s="6" t="s">
        <v>13</v>
      </c>
      <c r="BG138" s="3" t="s">
        <v>1</v>
      </c>
      <c r="BH138" s="4" t="s">
        <v>2</v>
      </c>
      <c r="BI138" s="5" t="s">
        <v>3</v>
      </c>
      <c r="BJ138" s="5" t="s">
        <v>4</v>
      </c>
      <c r="BK138" s="5" t="s">
        <v>5</v>
      </c>
      <c r="BL138" s="5" t="s">
        <v>6</v>
      </c>
      <c r="BM138" s="5" t="s">
        <v>7</v>
      </c>
      <c r="BN138" s="5" t="s">
        <v>8</v>
      </c>
      <c r="BO138" s="5" t="s">
        <v>9</v>
      </c>
      <c r="BP138" s="5" t="s">
        <v>10</v>
      </c>
      <c r="BQ138" s="5" t="s">
        <v>11</v>
      </c>
      <c r="BR138" s="5" t="s">
        <v>12</v>
      </c>
      <c r="BS138" s="6" t="s">
        <v>13</v>
      </c>
    </row>
    <row r="139" spans="3:71" ht="17.25" thickTop="1" x14ac:dyDescent="0.25">
      <c r="C139" s="7" t="s">
        <v>14</v>
      </c>
      <c r="D139" s="8" t="s">
        <v>15</v>
      </c>
      <c r="E139" s="9">
        <v>1.8</v>
      </c>
      <c r="F139" s="9">
        <v>6.4</v>
      </c>
      <c r="G139" s="9">
        <v>9</v>
      </c>
      <c r="H139" s="9" t="s">
        <v>15</v>
      </c>
      <c r="I139" s="9">
        <v>0.5</v>
      </c>
      <c r="J139" s="9" t="s">
        <v>15</v>
      </c>
      <c r="K139" s="9">
        <v>5.8</v>
      </c>
      <c r="L139" s="9" t="s">
        <v>15</v>
      </c>
      <c r="M139" s="9">
        <v>7.9</v>
      </c>
      <c r="N139" s="9" t="s">
        <v>15</v>
      </c>
      <c r="O139" s="10">
        <v>30</v>
      </c>
      <c r="Q139" s="7" t="s">
        <v>14</v>
      </c>
      <c r="R139" s="8" t="s">
        <v>15</v>
      </c>
      <c r="S139" s="9">
        <v>15.8</v>
      </c>
      <c r="T139" s="9">
        <v>2.4</v>
      </c>
      <c r="U139" s="9">
        <v>14</v>
      </c>
      <c r="V139" s="9" t="s">
        <v>15</v>
      </c>
      <c r="W139" s="9" t="s">
        <v>15</v>
      </c>
      <c r="X139" s="9">
        <v>0.1</v>
      </c>
      <c r="Y139" s="9" t="s">
        <v>15</v>
      </c>
      <c r="Z139" s="9">
        <v>18.5</v>
      </c>
      <c r="AA139" s="9">
        <v>16.399999999999999</v>
      </c>
      <c r="AB139" s="9">
        <v>1.7</v>
      </c>
      <c r="AC139" s="10">
        <v>0.4</v>
      </c>
      <c r="AE139" s="7" t="s">
        <v>14</v>
      </c>
      <c r="AF139" s="8">
        <v>0.3</v>
      </c>
      <c r="AG139" s="9">
        <v>0</v>
      </c>
      <c r="AH139" s="9">
        <v>0.2</v>
      </c>
      <c r="AI139" s="9">
        <v>64.8</v>
      </c>
      <c r="AJ139" s="9" t="s">
        <v>15</v>
      </c>
      <c r="AK139" s="9">
        <v>33</v>
      </c>
      <c r="AL139" s="9" t="s">
        <v>15</v>
      </c>
      <c r="AM139" s="9">
        <v>1.4</v>
      </c>
      <c r="AN139" s="9" t="s">
        <v>15</v>
      </c>
      <c r="AO139" s="9" t="s">
        <v>15</v>
      </c>
      <c r="AP139" s="9">
        <v>0.3</v>
      </c>
      <c r="AQ139" s="10">
        <v>4</v>
      </c>
      <c r="AS139" s="7" t="s">
        <v>14</v>
      </c>
      <c r="AT139" s="8">
        <v>17.899999999999999</v>
      </c>
      <c r="AU139" s="9">
        <v>16.7</v>
      </c>
      <c r="AV139" s="9">
        <v>0.5</v>
      </c>
      <c r="AW139" s="9">
        <v>3.8</v>
      </c>
      <c r="AX139" s="13" t="s">
        <v>15</v>
      </c>
      <c r="AY139" s="9">
        <v>42</v>
      </c>
      <c r="AZ139" s="9">
        <v>0.8</v>
      </c>
      <c r="BA139" s="9">
        <v>2.4</v>
      </c>
      <c r="BB139" s="9">
        <v>0.3</v>
      </c>
      <c r="BC139" s="9">
        <v>5.8</v>
      </c>
      <c r="BD139" s="9">
        <v>0.8</v>
      </c>
      <c r="BE139" s="10" t="s">
        <v>15</v>
      </c>
      <c r="BG139" s="7" t="s">
        <v>14</v>
      </c>
      <c r="BH139" s="8" t="s">
        <v>15</v>
      </c>
      <c r="BI139" s="9">
        <v>54.9</v>
      </c>
      <c r="BJ139" s="9" t="s">
        <v>15</v>
      </c>
      <c r="BK139" s="9" t="s">
        <v>15</v>
      </c>
      <c r="BL139" s="9" t="s">
        <v>15</v>
      </c>
      <c r="BM139" s="9">
        <v>0.9</v>
      </c>
      <c r="BN139" s="9">
        <v>0.6</v>
      </c>
      <c r="BO139" s="9" t="s">
        <v>15</v>
      </c>
      <c r="BP139" s="9">
        <v>17.8</v>
      </c>
      <c r="BQ139" s="9">
        <v>0.5</v>
      </c>
      <c r="BR139" s="9" t="s">
        <v>15</v>
      </c>
      <c r="BS139" s="10">
        <v>9.6</v>
      </c>
    </row>
    <row r="140" spans="3:71" x14ac:dyDescent="0.25">
      <c r="C140" s="11" t="s">
        <v>16</v>
      </c>
      <c r="D140" s="12">
        <v>5</v>
      </c>
      <c r="E140" s="13">
        <v>0.3</v>
      </c>
      <c r="F140" s="13">
        <v>0.3</v>
      </c>
      <c r="G140" s="13" t="s">
        <v>15</v>
      </c>
      <c r="H140" s="13">
        <v>23.2</v>
      </c>
      <c r="I140" s="13" t="s">
        <v>15</v>
      </c>
      <c r="J140" s="13" t="s">
        <v>15</v>
      </c>
      <c r="K140" s="13" t="s">
        <v>15</v>
      </c>
      <c r="L140" s="13">
        <v>22.4</v>
      </c>
      <c r="M140" s="13">
        <v>0.8</v>
      </c>
      <c r="N140" s="13">
        <v>1.1000000000000001</v>
      </c>
      <c r="O140" s="14">
        <v>10.6</v>
      </c>
      <c r="Q140" s="11" t="s">
        <v>16</v>
      </c>
      <c r="R140" s="12">
        <v>27.8</v>
      </c>
      <c r="S140" s="13">
        <v>7</v>
      </c>
      <c r="T140" s="13">
        <v>2.7</v>
      </c>
      <c r="U140" s="13">
        <v>1.1000000000000001</v>
      </c>
      <c r="V140" s="13">
        <v>1.1000000000000001</v>
      </c>
      <c r="W140" s="13" t="s">
        <v>15</v>
      </c>
      <c r="X140" s="13" t="s">
        <v>15</v>
      </c>
      <c r="Y140" s="13" t="s">
        <v>15</v>
      </c>
      <c r="Z140" s="13" t="s">
        <v>15</v>
      </c>
      <c r="AA140" s="13" t="s">
        <v>15</v>
      </c>
      <c r="AB140" s="13">
        <v>4.8</v>
      </c>
      <c r="AC140" s="14" t="s">
        <v>15</v>
      </c>
      <c r="AE140" s="11" t="s">
        <v>16</v>
      </c>
      <c r="AF140" s="12">
        <v>19.3</v>
      </c>
      <c r="AG140" s="13">
        <v>10.4</v>
      </c>
      <c r="AH140" s="13" t="s">
        <v>15</v>
      </c>
      <c r="AI140" s="13" t="s">
        <v>15</v>
      </c>
      <c r="AJ140" s="13" t="s">
        <v>15</v>
      </c>
      <c r="AK140" s="13" t="s">
        <v>15</v>
      </c>
      <c r="AL140" s="13" t="s">
        <v>15</v>
      </c>
      <c r="AM140" s="13" t="s">
        <v>15</v>
      </c>
      <c r="AN140" s="13" t="s">
        <v>15</v>
      </c>
      <c r="AO140" s="13">
        <v>6.6</v>
      </c>
      <c r="AP140" s="13" t="s">
        <v>15</v>
      </c>
      <c r="AQ140" s="14" t="s">
        <v>15</v>
      </c>
      <c r="AS140" s="11" t="s">
        <v>16</v>
      </c>
      <c r="AT140" s="12">
        <v>0.6</v>
      </c>
      <c r="AU140" s="13">
        <v>28.4</v>
      </c>
      <c r="AV140" s="13">
        <v>15.7</v>
      </c>
      <c r="AW140" s="13">
        <v>22.4</v>
      </c>
      <c r="AX140" s="13" t="s">
        <v>15</v>
      </c>
      <c r="AY140" s="13">
        <v>12.1</v>
      </c>
      <c r="AZ140" s="13" t="s">
        <v>15</v>
      </c>
      <c r="BA140" s="13">
        <v>0.4</v>
      </c>
      <c r="BB140" s="13" t="s">
        <v>15</v>
      </c>
      <c r="BC140" s="13">
        <v>1.7</v>
      </c>
      <c r="BD140" s="13">
        <v>23</v>
      </c>
      <c r="BE140" s="14">
        <v>32.6</v>
      </c>
      <c r="BG140" s="11" t="s">
        <v>16</v>
      </c>
      <c r="BH140" s="12">
        <v>8.3000000000000007</v>
      </c>
      <c r="BI140" s="13">
        <v>1.3</v>
      </c>
      <c r="BJ140" s="13" t="s">
        <v>15</v>
      </c>
      <c r="BK140" s="13">
        <v>1.4</v>
      </c>
      <c r="BL140" s="13" t="s">
        <v>15</v>
      </c>
      <c r="BM140" s="13">
        <v>8.8000000000000007</v>
      </c>
      <c r="BN140" s="13">
        <v>31</v>
      </c>
      <c r="BO140" s="13">
        <v>1.7</v>
      </c>
      <c r="BP140" s="13">
        <v>116.9</v>
      </c>
      <c r="BQ140" s="13">
        <v>57.3</v>
      </c>
      <c r="BR140" s="13">
        <v>22.3</v>
      </c>
      <c r="BS140" s="14">
        <v>82</v>
      </c>
    </row>
    <row r="141" spans="3:71" x14ac:dyDescent="0.25">
      <c r="C141" s="11" t="s">
        <v>17</v>
      </c>
      <c r="D141" s="12">
        <v>7.7</v>
      </c>
      <c r="E141" s="13">
        <v>0.3</v>
      </c>
      <c r="F141" s="13">
        <v>60</v>
      </c>
      <c r="G141" s="13">
        <v>22.3</v>
      </c>
      <c r="H141" s="13">
        <v>3.8</v>
      </c>
      <c r="I141" s="13" t="s">
        <v>15</v>
      </c>
      <c r="J141" s="13" t="s">
        <v>15</v>
      </c>
      <c r="K141" s="13" t="s">
        <v>15</v>
      </c>
      <c r="L141" s="13">
        <v>1</v>
      </c>
      <c r="M141" s="13" t="s">
        <v>15</v>
      </c>
      <c r="N141" s="13" t="s">
        <v>15</v>
      </c>
      <c r="O141" s="14" t="s">
        <v>15</v>
      </c>
      <c r="Q141" s="11" t="s">
        <v>17</v>
      </c>
      <c r="R141" s="12">
        <v>2</v>
      </c>
      <c r="S141" s="13">
        <v>10</v>
      </c>
      <c r="T141" s="13">
        <v>15</v>
      </c>
      <c r="U141" s="13">
        <v>1.4</v>
      </c>
      <c r="V141" s="13" t="s">
        <v>15</v>
      </c>
      <c r="W141" s="13" t="s">
        <v>15</v>
      </c>
      <c r="X141" s="13" t="s">
        <v>15</v>
      </c>
      <c r="Y141" s="13">
        <v>0</v>
      </c>
      <c r="Z141" s="13">
        <v>78.5</v>
      </c>
      <c r="AA141" s="13" t="s">
        <v>15</v>
      </c>
      <c r="AB141" s="13">
        <v>1.6</v>
      </c>
      <c r="AC141" s="14" t="s">
        <v>15</v>
      </c>
      <c r="AE141" s="11" t="s">
        <v>17</v>
      </c>
      <c r="AF141" s="12">
        <v>12.4</v>
      </c>
      <c r="AG141" s="13">
        <v>1.5</v>
      </c>
      <c r="AH141" s="13" t="s">
        <v>15</v>
      </c>
      <c r="AI141" s="13" t="s">
        <v>15</v>
      </c>
      <c r="AJ141" s="13">
        <v>17</v>
      </c>
      <c r="AK141" s="13">
        <v>33.799999999999997</v>
      </c>
      <c r="AL141" s="13">
        <v>0.2</v>
      </c>
      <c r="AM141" s="13">
        <v>0.4</v>
      </c>
      <c r="AN141" s="13">
        <v>0</v>
      </c>
      <c r="AO141" s="13" t="s">
        <v>15</v>
      </c>
      <c r="AP141" s="13">
        <v>16.600000000000001</v>
      </c>
      <c r="AQ141" s="14">
        <v>10</v>
      </c>
      <c r="AS141" s="11" t="s">
        <v>17</v>
      </c>
      <c r="AT141" s="12">
        <v>0.2</v>
      </c>
      <c r="AU141" s="13" t="s">
        <v>15</v>
      </c>
      <c r="AV141" s="13">
        <v>27.8</v>
      </c>
      <c r="AW141" s="13">
        <v>23.4</v>
      </c>
      <c r="AX141" s="13" t="s">
        <v>15</v>
      </c>
      <c r="AY141" s="13">
        <v>3.7</v>
      </c>
      <c r="AZ141" s="13">
        <v>0.6</v>
      </c>
      <c r="BA141" s="13">
        <v>18</v>
      </c>
      <c r="BB141" s="13" t="s">
        <v>15</v>
      </c>
      <c r="BC141" s="13">
        <v>16</v>
      </c>
      <c r="BD141" s="13">
        <v>8.3000000000000007</v>
      </c>
      <c r="BE141" s="14" t="s">
        <v>15</v>
      </c>
      <c r="BG141" s="11" t="s">
        <v>17</v>
      </c>
      <c r="BH141" s="12">
        <v>12</v>
      </c>
      <c r="BI141" s="13">
        <v>2.7</v>
      </c>
      <c r="BJ141" s="13" t="s">
        <v>15</v>
      </c>
      <c r="BK141" s="13">
        <v>5.8</v>
      </c>
      <c r="BL141" s="13">
        <v>71</v>
      </c>
      <c r="BM141" s="13">
        <v>12.6</v>
      </c>
      <c r="BN141" s="13">
        <v>40</v>
      </c>
      <c r="BO141" s="13">
        <v>21.3</v>
      </c>
      <c r="BP141" s="13">
        <v>0.6</v>
      </c>
      <c r="BQ141" s="13">
        <v>0.1</v>
      </c>
      <c r="BR141" s="13" t="s">
        <v>15</v>
      </c>
      <c r="BS141" s="14">
        <v>1.5</v>
      </c>
    </row>
    <row r="142" spans="3:71" x14ac:dyDescent="0.25">
      <c r="C142" s="11" t="s">
        <v>18</v>
      </c>
      <c r="D142" s="12">
        <v>0.5</v>
      </c>
      <c r="E142" s="13" t="s">
        <v>15</v>
      </c>
      <c r="F142" s="13">
        <v>14.8</v>
      </c>
      <c r="G142" s="13" t="s">
        <v>15</v>
      </c>
      <c r="H142" s="13">
        <v>3.1</v>
      </c>
      <c r="I142" s="13">
        <v>19.8</v>
      </c>
      <c r="J142" s="13" t="s">
        <v>15</v>
      </c>
      <c r="K142" s="13">
        <v>20</v>
      </c>
      <c r="L142" s="13">
        <v>28</v>
      </c>
      <c r="M142" s="13">
        <v>0.9</v>
      </c>
      <c r="N142" s="13" t="s">
        <v>15</v>
      </c>
      <c r="O142" s="14" t="s">
        <v>15</v>
      </c>
      <c r="Q142" s="11" t="s">
        <v>18</v>
      </c>
      <c r="R142" s="12">
        <v>12.6</v>
      </c>
      <c r="S142" s="13">
        <v>6.3</v>
      </c>
      <c r="T142" s="13">
        <v>6</v>
      </c>
      <c r="U142" s="13">
        <v>15.4</v>
      </c>
      <c r="V142" s="13" t="s">
        <v>15</v>
      </c>
      <c r="W142" s="13">
        <v>10</v>
      </c>
      <c r="X142" s="13">
        <v>2.5</v>
      </c>
      <c r="Y142" s="13" t="s">
        <v>15</v>
      </c>
      <c r="Z142" s="13">
        <v>1</v>
      </c>
      <c r="AA142" s="13">
        <v>22.7</v>
      </c>
      <c r="AB142" s="13">
        <v>1.2</v>
      </c>
      <c r="AC142" s="14" t="s">
        <v>15</v>
      </c>
      <c r="AE142" s="11" t="s">
        <v>18</v>
      </c>
      <c r="AF142" s="12" t="s">
        <v>15</v>
      </c>
      <c r="AG142" s="13">
        <v>8.6</v>
      </c>
      <c r="AH142" s="13">
        <v>3.4</v>
      </c>
      <c r="AI142" s="13" t="s">
        <v>15</v>
      </c>
      <c r="AJ142" s="13">
        <v>0.4</v>
      </c>
      <c r="AK142" s="13" t="s">
        <v>15</v>
      </c>
      <c r="AL142" s="13">
        <v>1</v>
      </c>
      <c r="AM142" s="13">
        <v>0.4</v>
      </c>
      <c r="AN142" s="13">
        <v>4.2</v>
      </c>
      <c r="AO142" s="13" t="s">
        <v>15</v>
      </c>
      <c r="AP142" s="13" t="s">
        <v>15</v>
      </c>
      <c r="AQ142" s="14">
        <v>0.6</v>
      </c>
      <c r="AS142" s="11" t="s">
        <v>18</v>
      </c>
      <c r="AT142" s="12">
        <v>13</v>
      </c>
      <c r="AU142" s="13">
        <v>1.8</v>
      </c>
      <c r="AV142" s="13">
        <v>3.3</v>
      </c>
      <c r="AW142" s="13">
        <v>2.2000000000000002</v>
      </c>
      <c r="AX142" s="13">
        <v>7.7</v>
      </c>
      <c r="AY142" s="13">
        <v>0.2</v>
      </c>
      <c r="AZ142" s="13">
        <v>5.0999999999999996</v>
      </c>
      <c r="BA142" s="13">
        <v>2</v>
      </c>
      <c r="BB142" s="13">
        <v>25</v>
      </c>
      <c r="BC142" s="13">
        <v>8.4</v>
      </c>
      <c r="BD142" s="13" t="s">
        <v>15</v>
      </c>
      <c r="BE142" s="14">
        <v>0.2</v>
      </c>
      <c r="BG142" s="11" t="s">
        <v>18</v>
      </c>
      <c r="BH142" s="12" t="s">
        <v>15</v>
      </c>
      <c r="BI142" s="13">
        <v>3.4</v>
      </c>
      <c r="BJ142" s="13" t="s">
        <v>15</v>
      </c>
      <c r="BK142" s="13" t="s">
        <v>15</v>
      </c>
      <c r="BL142" s="13" t="s">
        <v>15</v>
      </c>
      <c r="BM142" s="13" t="s">
        <v>15</v>
      </c>
      <c r="BN142" s="13">
        <v>2.4</v>
      </c>
      <c r="BO142" s="13" t="s">
        <v>15</v>
      </c>
      <c r="BP142" s="13">
        <v>6.9</v>
      </c>
      <c r="BQ142" s="13" t="s">
        <v>15</v>
      </c>
      <c r="BR142" s="13">
        <v>1.4</v>
      </c>
      <c r="BS142" s="14">
        <v>4.2</v>
      </c>
    </row>
    <row r="143" spans="3:71" x14ac:dyDescent="0.25">
      <c r="C143" s="11" t="s">
        <v>19</v>
      </c>
      <c r="D143" s="12" t="s">
        <v>15</v>
      </c>
      <c r="E143" s="13">
        <v>1</v>
      </c>
      <c r="F143" s="13">
        <v>0.2</v>
      </c>
      <c r="G143" s="13">
        <v>40</v>
      </c>
      <c r="H143" s="13">
        <v>31.5</v>
      </c>
      <c r="I143" s="13">
        <v>0.5</v>
      </c>
      <c r="J143" s="13" t="s">
        <v>15</v>
      </c>
      <c r="K143" s="13">
        <v>15.6</v>
      </c>
      <c r="L143" s="13">
        <v>5.2</v>
      </c>
      <c r="M143" s="13">
        <v>4.4000000000000004</v>
      </c>
      <c r="N143" s="13">
        <v>16.600000000000001</v>
      </c>
      <c r="O143" s="14" t="s">
        <v>15</v>
      </c>
      <c r="Q143" s="11" t="s">
        <v>19</v>
      </c>
      <c r="R143" s="12">
        <v>13.1</v>
      </c>
      <c r="S143" s="13">
        <v>22.7</v>
      </c>
      <c r="T143" s="13" t="s">
        <v>15</v>
      </c>
      <c r="U143" s="13">
        <v>0</v>
      </c>
      <c r="V143" s="13">
        <v>5.4</v>
      </c>
      <c r="W143" s="13">
        <v>9.3000000000000007</v>
      </c>
      <c r="X143" s="13">
        <v>10.3</v>
      </c>
      <c r="Y143" s="13">
        <v>19.5</v>
      </c>
      <c r="Z143" s="13">
        <v>0</v>
      </c>
      <c r="AA143" s="13">
        <v>21.1</v>
      </c>
      <c r="AB143" s="13">
        <v>0.4</v>
      </c>
      <c r="AC143" s="14">
        <v>1</v>
      </c>
      <c r="AE143" s="11" t="s">
        <v>19</v>
      </c>
      <c r="AF143" s="12">
        <v>20.9</v>
      </c>
      <c r="AG143" s="13" t="s">
        <v>15</v>
      </c>
      <c r="AH143" s="13">
        <v>1</v>
      </c>
      <c r="AI143" s="13" t="s">
        <v>15</v>
      </c>
      <c r="AJ143" s="13">
        <v>3</v>
      </c>
      <c r="AK143" s="13">
        <v>81.5</v>
      </c>
      <c r="AL143" s="13">
        <v>2</v>
      </c>
      <c r="AM143" s="13" t="s">
        <v>15</v>
      </c>
      <c r="AN143" s="13" t="s">
        <v>15</v>
      </c>
      <c r="AO143" s="13" t="s">
        <v>15</v>
      </c>
      <c r="AP143" s="13" t="s">
        <v>15</v>
      </c>
      <c r="AQ143" s="14">
        <v>0.7</v>
      </c>
      <c r="AS143" s="11" t="s">
        <v>19</v>
      </c>
      <c r="AT143" s="12">
        <v>0.3</v>
      </c>
      <c r="AU143" s="13" t="s">
        <v>15</v>
      </c>
      <c r="AV143" s="13" t="s">
        <v>15</v>
      </c>
      <c r="AW143" s="13">
        <v>127.8</v>
      </c>
      <c r="AX143" s="13" t="s">
        <v>15</v>
      </c>
      <c r="AY143" s="13">
        <v>0.1</v>
      </c>
      <c r="AZ143" s="13">
        <v>49.5</v>
      </c>
      <c r="BA143" s="13">
        <v>1</v>
      </c>
      <c r="BB143" s="13" t="s">
        <v>15</v>
      </c>
      <c r="BC143" s="13">
        <v>14.3</v>
      </c>
      <c r="BD143" s="13">
        <v>1.4</v>
      </c>
      <c r="BE143" s="14">
        <v>73</v>
      </c>
      <c r="BG143" s="11" t="s">
        <v>19</v>
      </c>
      <c r="BH143" s="12" t="s">
        <v>15</v>
      </c>
      <c r="BI143" s="13">
        <v>5.6</v>
      </c>
      <c r="BJ143" s="13">
        <v>0.7</v>
      </c>
      <c r="BK143" s="13" t="s">
        <v>15</v>
      </c>
      <c r="BL143" s="13" t="s">
        <v>15</v>
      </c>
      <c r="BM143" s="13">
        <v>1</v>
      </c>
      <c r="BN143" s="13" t="s">
        <v>15</v>
      </c>
      <c r="BO143" s="13">
        <v>32.799999999999997</v>
      </c>
      <c r="BP143" s="13">
        <v>0.5</v>
      </c>
      <c r="BQ143" s="13" t="s">
        <v>15</v>
      </c>
      <c r="BR143" s="13">
        <v>24.4</v>
      </c>
      <c r="BS143" s="14">
        <v>4.3</v>
      </c>
    </row>
    <row r="144" spans="3:71" x14ac:dyDescent="0.25">
      <c r="C144" s="11" t="s">
        <v>20</v>
      </c>
      <c r="D144" s="12">
        <v>11.1</v>
      </c>
      <c r="E144" s="13">
        <v>18.7</v>
      </c>
      <c r="F144" s="13">
        <v>26</v>
      </c>
      <c r="G144" s="13">
        <v>0</v>
      </c>
      <c r="H144" s="13">
        <v>0.2</v>
      </c>
      <c r="I144" s="13" t="s">
        <v>15</v>
      </c>
      <c r="J144" s="13" t="s">
        <v>15</v>
      </c>
      <c r="K144" s="13">
        <v>17.399999999999999</v>
      </c>
      <c r="L144" s="13" t="s">
        <v>15</v>
      </c>
      <c r="M144" s="13">
        <v>0.5</v>
      </c>
      <c r="N144" s="13">
        <v>0</v>
      </c>
      <c r="O144" s="14" t="s">
        <v>15</v>
      </c>
      <c r="Q144" s="11" t="s">
        <v>20</v>
      </c>
      <c r="R144" s="12" t="s">
        <v>15</v>
      </c>
      <c r="S144" s="13">
        <v>6.2</v>
      </c>
      <c r="T144" s="13">
        <v>35.6</v>
      </c>
      <c r="U144" s="13">
        <v>3.3</v>
      </c>
      <c r="V144" s="13">
        <v>0.4</v>
      </c>
      <c r="W144" s="13" t="s">
        <v>15</v>
      </c>
      <c r="X144" s="13">
        <v>13</v>
      </c>
      <c r="Y144" s="13" t="s">
        <v>15</v>
      </c>
      <c r="Z144" s="13" t="s">
        <v>15</v>
      </c>
      <c r="AA144" s="13">
        <v>6.7</v>
      </c>
      <c r="AB144" s="13" t="s">
        <v>15</v>
      </c>
      <c r="AC144" s="14" t="s">
        <v>15</v>
      </c>
      <c r="AE144" s="11" t="s">
        <v>20</v>
      </c>
      <c r="AF144" s="12" t="s">
        <v>15</v>
      </c>
      <c r="AG144" s="13">
        <v>5.8</v>
      </c>
      <c r="AH144" s="13">
        <v>3.4</v>
      </c>
      <c r="AI144" s="13">
        <v>1.5</v>
      </c>
      <c r="AJ144" s="13">
        <v>0.2</v>
      </c>
      <c r="AK144" s="13">
        <v>4.7</v>
      </c>
      <c r="AL144" s="13" t="s">
        <v>15</v>
      </c>
      <c r="AM144" s="13" t="s">
        <v>15</v>
      </c>
      <c r="AN144" s="13">
        <v>0.2</v>
      </c>
      <c r="AO144" s="13" t="s">
        <v>15</v>
      </c>
      <c r="AP144" s="13">
        <v>13</v>
      </c>
      <c r="AQ144" s="14">
        <v>1.1000000000000001</v>
      </c>
      <c r="AS144" s="11" t="s">
        <v>20</v>
      </c>
      <c r="AT144" s="12">
        <v>34.700000000000003</v>
      </c>
      <c r="AU144" s="13" t="s">
        <v>15</v>
      </c>
      <c r="AV144" s="13" t="s">
        <v>15</v>
      </c>
      <c r="AW144" s="13">
        <v>10.5</v>
      </c>
      <c r="AX144" s="13">
        <v>1.6</v>
      </c>
      <c r="AY144" s="13">
        <v>0.6</v>
      </c>
      <c r="AZ144" s="13" t="s">
        <v>15</v>
      </c>
      <c r="BA144" s="13">
        <v>0.7</v>
      </c>
      <c r="BB144" s="13">
        <v>6.8</v>
      </c>
      <c r="BC144" s="13" t="s">
        <v>15</v>
      </c>
      <c r="BD144" s="13">
        <v>65</v>
      </c>
      <c r="BE144" s="14">
        <v>1</v>
      </c>
      <c r="BG144" s="11" t="s">
        <v>20</v>
      </c>
      <c r="BH144" s="12">
        <v>3.3</v>
      </c>
      <c r="BI144" s="13">
        <v>27.9</v>
      </c>
      <c r="BJ144" s="13" t="s">
        <v>15</v>
      </c>
      <c r="BK144" s="13" t="s">
        <v>15</v>
      </c>
      <c r="BL144" s="13">
        <v>3.4</v>
      </c>
      <c r="BM144" s="13" t="s">
        <v>15</v>
      </c>
      <c r="BN144" s="13">
        <v>8.8000000000000007</v>
      </c>
      <c r="BO144" s="13" t="s">
        <v>15</v>
      </c>
      <c r="BP144" s="13" t="s">
        <v>15</v>
      </c>
      <c r="BQ144" s="13" t="s">
        <v>15</v>
      </c>
      <c r="BR144" s="13">
        <v>10.6</v>
      </c>
      <c r="BS144" s="14" t="s">
        <v>15</v>
      </c>
    </row>
    <row r="145" spans="3:71" x14ac:dyDescent="0.25">
      <c r="C145" s="11" t="s">
        <v>21</v>
      </c>
      <c r="D145" s="12">
        <v>37.6</v>
      </c>
      <c r="E145" s="13" t="s">
        <v>15</v>
      </c>
      <c r="F145" s="13">
        <v>1.2</v>
      </c>
      <c r="G145" s="13" t="s">
        <v>15</v>
      </c>
      <c r="H145" s="13">
        <v>8.6</v>
      </c>
      <c r="I145" s="13" t="s">
        <v>15</v>
      </c>
      <c r="J145" s="13" t="s">
        <v>15</v>
      </c>
      <c r="K145" s="13">
        <v>0</v>
      </c>
      <c r="L145" s="13">
        <v>0</v>
      </c>
      <c r="M145" s="13" t="s">
        <v>15</v>
      </c>
      <c r="N145" s="13">
        <v>0.6</v>
      </c>
      <c r="O145" s="14">
        <v>0.8</v>
      </c>
      <c r="Q145" s="11" t="s">
        <v>21</v>
      </c>
      <c r="R145" s="12" t="s">
        <v>15</v>
      </c>
      <c r="S145" s="13">
        <v>7.6</v>
      </c>
      <c r="T145" s="13" t="s">
        <v>15</v>
      </c>
      <c r="U145" s="13">
        <v>1</v>
      </c>
      <c r="V145" s="13" t="s">
        <v>15</v>
      </c>
      <c r="W145" s="13">
        <v>0</v>
      </c>
      <c r="X145" s="13">
        <v>1.2</v>
      </c>
      <c r="Y145" s="13">
        <v>0</v>
      </c>
      <c r="Z145" s="13">
        <v>49</v>
      </c>
      <c r="AA145" s="13" t="s">
        <v>15</v>
      </c>
      <c r="AB145" s="13">
        <v>0</v>
      </c>
      <c r="AC145" s="14">
        <v>28.6</v>
      </c>
      <c r="AE145" s="11" t="s">
        <v>21</v>
      </c>
      <c r="AF145" s="12">
        <v>4</v>
      </c>
      <c r="AG145" s="13">
        <v>39.700000000000003</v>
      </c>
      <c r="AH145" s="13">
        <v>26</v>
      </c>
      <c r="AI145" s="13">
        <v>2</v>
      </c>
      <c r="AJ145" s="13">
        <v>9</v>
      </c>
      <c r="AK145" s="13">
        <v>5.8</v>
      </c>
      <c r="AL145" s="13" t="s">
        <v>15</v>
      </c>
      <c r="AM145" s="13" t="s">
        <v>15</v>
      </c>
      <c r="AN145" s="13">
        <v>0.3</v>
      </c>
      <c r="AO145" s="13" t="s">
        <v>15</v>
      </c>
      <c r="AP145" s="13">
        <v>7.5</v>
      </c>
      <c r="AQ145" s="14">
        <v>2</v>
      </c>
      <c r="AS145" s="11" t="s">
        <v>21</v>
      </c>
      <c r="AT145" s="12">
        <v>3.8</v>
      </c>
      <c r="AU145" s="13" t="s">
        <v>15</v>
      </c>
      <c r="AV145" s="13" t="s">
        <v>15</v>
      </c>
      <c r="AW145" s="13">
        <v>0.8</v>
      </c>
      <c r="AX145" s="13">
        <v>5.6</v>
      </c>
      <c r="AY145" s="13">
        <v>24.5</v>
      </c>
      <c r="AZ145" s="13">
        <v>0.3</v>
      </c>
      <c r="BA145" s="13">
        <v>1.6</v>
      </c>
      <c r="BB145" s="13" t="s">
        <v>15</v>
      </c>
      <c r="BC145" s="13">
        <v>0.3</v>
      </c>
      <c r="BD145" s="13" t="s">
        <v>15</v>
      </c>
      <c r="BE145" s="14">
        <v>30.3</v>
      </c>
      <c r="BG145" s="11" t="s">
        <v>21</v>
      </c>
      <c r="BH145" s="12">
        <v>0</v>
      </c>
      <c r="BI145" s="13">
        <v>24.7</v>
      </c>
      <c r="BJ145" s="13" t="s">
        <v>15</v>
      </c>
      <c r="BK145" s="13">
        <v>0</v>
      </c>
      <c r="BL145" s="13">
        <v>12.4</v>
      </c>
      <c r="BM145" s="13">
        <v>3</v>
      </c>
      <c r="BN145" s="13">
        <v>2</v>
      </c>
      <c r="BO145" s="13" t="s">
        <v>15</v>
      </c>
      <c r="BP145" s="13" t="s">
        <v>15</v>
      </c>
      <c r="BQ145" s="13">
        <v>47.2</v>
      </c>
      <c r="BR145" s="13">
        <v>22.5</v>
      </c>
      <c r="BS145" s="14" t="s">
        <v>15</v>
      </c>
    </row>
    <row r="146" spans="3:71" x14ac:dyDescent="0.25">
      <c r="C146" s="11" t="s">
        <v>22</v>
      </c>
      <c r="D146" s="12">
        <v>3.1</v>
      </c>
      <c r="E146" s="13" t="s">
        <v>15</v>
      </c>
      <c r="F146" s="13">
        <v>7</v>
      </c>
      <c r="G146" s="13" t="s">
        <v>15</v>
      </c>
      <c r="H146" s="13">
        <v>72.400000000000006</v>
      </c>
      <c r="I146" s="13" t="s">
        <v>15</v>
      </c>
      <c r="J146" s="13" t="s">
        <v>15</v>
      </c>
      <c r="K146" s="13" t="s">
        <v>15</v>
      </c>
      <c r="L146" s="13" t="s">
        <v>15</v>
      </c>
      <c r="M146" s="13">
        <v>3.5</v>
      </c>
      <c r="N146" s="13">
        <v>24</v>
      </c>
      <c r="O146" s="14" t="s">
        <v>15</v>
      </c>
      <c r="Q146" s="11" t="s">
        <v>22</v>
      </c>
      <c r="R146" s="12">
        <v>6.8</v>
      </c>
      <c r="S146" s="13" t="s">
        <v>15</v>
      </c>
      <c r="T146" s="13">
        <v>31</v>
      </c>
      <c r="U146" s="13" t="s">
        <v>15</v>
      </c>
      <c r="V146" s="13">
        <v>0.8</v>
      </c>
      <c r="W146" s="13" t="s">
        <v>15</v>
      </c>
      <c r="X146" s="13">
        <v>53</v>
      </c>
      <c r="Y146" s="13">
        <v>11</v>
      </c>
      <c r="Z146" s="13" t="s">
        <v>15</v>
      </c>
      <c r="AA146" s="13">
        <v>4.5</v>
      </c>
      <c r="AB146" s="13" t="s">
        <v>15</v>
      </c>
      <c r="AC146" s="14">
        <v>6.3</v>
      </c>
      <c r="AE146" s="11" t="s">
        <v>22</v>
      </c>
      <c r="AF146" s="12">
        <v>7</v>
      </c>
      <c r="AG146" s="13">
        <v>3.3</v>
      </c>
      <c r="AH146" s="13">
        <v>1.9</v>
      </c>
      <c r="AI146" s="13" t="s">
        <v>15</v>
      </c>
      <c r="AJ146" s="13" t="s">
        <v>15</v>
      </c>
      <c r="AK146" s="13">
        <v>2.8</v>
      </c>
      <c r="AL146" s="13" t="s">
        <v>15</v>
      </c>
      <c r="AM146" s="13" t="s">
        <v>15</v>
      </c>
      <c r="AN146" s="13">
        <v>33.32</v>
      </c>
      <c r="AO146" s="13" t="s">
        <v>15</v>
      </c>
      <c r="AP146" s="13">
        <v>38.200000000000003</v>
      </c>
      <c r="AQ146" s="14" t="s">
        <v>15</v>
      </c>
      <c r="AS146" s="11" t="s">
        <v>22</v>
      </c>
      <c r="AT146" s="12">
        <v>25.4</v>
      </c>
      <c r="AU146" s="13">
        <v>0.7</v>
      </c>
      <c r="AV146" s="13" t="s">
        <v>15</v>
      </c>
      <c r="AW146" s="13">
        <v>70.2</v>
      </c>
      <c r="AX146" s="13">
        <v>7.9</v>
      </c>
      <c r="AY146" s="13" t="s">
        <v>15</v>
      </c>
      <c r="AZ146" s="13" t="s">
        <v>15</v>
      </c>
      <c r="BA146" s="13">
        <v>4.7</v>
      </c>
      <c r="BB146" s="13">
        <v>1.7</v>
      </c>
      <c r="BC146" s="13">
        <v>16.2</v>
      </c>
      <c r="BD146" s="13">
        <v>73</v>
      </c>
      <c r="BE146" s="14">
        <v>0.2</v>
      </c>
      <c r="BG146" s="11" t="s">
        <v>22</v>
      </c>
      <c r="BH146" s="12">
        <v>10.4</v>
      </c>
      <c r="BI146" s="13">
        <v>21.2</v>
      </c>
      <c r="BJ146" s="13" t="s">
        <v>15</v>
      </c>
      <c r="BK146" s="13">
        <v>8.8000000000000007</v>
      </c>
      <c r="BL146" s="13">
        <v>3.5</v>
      </c>
      <c r="BM146" s="13" t="s">
        <v>15</v>
      </c>
      <c r="BN146" s="13" t="s">
        <v>15</v>
      </c>
      <c r="BO146" s="13" t="s">
        <v>15</v>
      </c>
      <c r="BP146" s="13" t="s">
        <v>15</v>
      </c>
      <c r="BQ146" s="13">
        <v>18.2</v>
      </c>
      <c r="BR146" s="13" t="s">
        <v>15</v>
      </c>
      <c r="BS146" s="14" t="s">
        <v>15</v>
      </c>
    </row>
    <row r="147" spans="3:71" x14ac:dyDescent="0.25">
      <c r="C147" s="11" t="s">
        <v>23</v>
      </c>
      <c r="D147" s="12">
        <v>5.6</v>
      </c>
      <c r="E147" s="13" t="s">
        <v>15</v>
      </c>
      <c r="F147" s="13">
        <v>0.8</v>
      </c>
      <c r="G147" s="13" t="s">
        <v>15</v>
      </c>
      <c r="H147" s="13">
        <v>5.4</v>
      </c>
      <c r="I147" s="13" t="s">
        <v>15</v>
      </c>
      <c r="J147" s="13" t="s">
        <v>15</v>
      </c>
      <c r="K147" s="13">
        <v>0.2</v>
      </c>
      <c r="L147" s="13">
        <v>2.4</v>
      </c>
      <c r="M147" s="13" t="s">
        <v>15</v>
      </c>
      <c r="N147" s="13">
        <v>0.3</v>
      </c>
      <c r="O147" s="14">
        <v>0</v>
      </c>
      <c r="Q147" s="11" t="s">
        <v>23</v>
      </c>
      <c r="R147" s="12">
        <v>2.2000000000000002</v>
      </c>
      <c r="S147" s="13">
        <v>2</v>
      </c>
      <c r="T147" s="13">
        <v>4.0999999999999996</v>
      </c>
      <c r="U147" s="13" t="s">
        <v>15</v>
      </c>
      <c r="V147" s="13">
        <v>1.4</v>
      </c>
      <c r="W147" s="13" t="s">
        <v>15</v>
      </c>
      <c r="X147" s="13">
        <v>11</v>
      </c>
      <c r="Y147" s="13">
        <v>0.7</v>
      </c>
      <c r="Z147" s="13" t="s">
        <v>15</v>
      </c>
      <c r="AA147" s="13">
        <v>14.5</v>
      </c>
      <c r="AB147" s="13" t="s">
        <v>15</v>
      </c>
      <c r="AC147" s="14">
        <v>29.5</v>
      </c>
      <c r="AE147" s="11" t="s">
        <v>23</v>
      </c>
      <c r="AF147" s="12">
        <v>12.4</v>
      </c>
      <c r="AG147" s="13" t="s">
        <v>15</v>
      </c>
      <c r="AH147" s="13">
        <v>1.7</v>
      </c>
      <c r="AI147" s="13">
        <v>41.6</v>
      </c>
      <c r="AJ147" s="13">
        <v>53.4</v>
      </c>
      <c r="AK147" s="13">
        <v>0.2</v>
      </c>
      <c r="AL147" s="13" t="s">
        <v>15</v>
      </c>
      <c r="AM147" s="13" t="s">
        <v>15</v>
      </c>
      <c r="AN147" s="13">
        <v>2</v>
      </c>
      <c r="AO147" s="13">
        <v>14.6</v>
      </c>
      <c r="AP147" s="13">
        <v>9.8000000000000007</v>
      </c>
      <c r="AQ147" s="14">
        <v>8.3000000000000007</v>
      </c>
      <c r="AS147" s="11" t="s">
        <v>23</v>
      </c>
      <c r="AT147" s="12">
        <v>0.8</v>
      </c>
      <c r="AU147" s="13">
        <v>2.2999999999999998</v>
      </c>
      <c r="AV147" s="13">
        <v>36.200000000000003</v>
      </c>
      <c r="AW147" s="13">
        <v>14.4</v>
      </c>
      <c r="AX147" s="13">
        <v>1.1000000000000001</v>
      </c>
      <c r="AY147" s="13" t="s">
        <v>15</v>
      </c>
      <c r="AZ147" s="13">
        <v>0.8</v>
      </c>
      <c r="BA147" s="13">
        <v>0.2</v>
      </c>
      <c r="BB147" s="13" t="s">
        <v>15</v>
      </c>
      <c r="BC147" s="13">
        <v>0.4</v>
      </c>
      <c r="BD147" s="13">
        <v>3</v>
      </c>
      <c r="BE147" s="14">
        <v>0.5</v>
      </c>
      <c r="BG147" s="11" t="s">
        <v>23</v>
      </c>
      <c r="BH147" s="12">
        <v>14</v>
      </c>
      <c r="BI147" s="13">
        <v>16.3</v>
      </c>
      <c r="BJ147" s="13">
        <v>11.9</v>
      </c>
      <c r="BK147" s="13">
        <v>33.799999999999997</v>
      </c>
      <c r="BL147" s="13">
        <v>2.2999999999999998</v>
      </c>
      <c r="BM147" s="13">
        <v>0.1</v>
      </c>
      <c r="BN147" s="13">
        <v>18.600000000000001</v>
      </c>
      <c r="BO147" s="13" t="s">
        <v>15</v>
      </c>
      <c r="BP147" s="13">
        <v>1.6</v>
      </c>
      <c r="BQ147" s="13">
        <v>3.4</v>
      </c>
      <c r="BR147" s="13">
        <v>1.3</v>
      </c>
      <c r="BS147" s="14">
        <v>0.8</v>
      </c>
    </row>
    <row r="148" spans="3:71" x14ac:dyDescent="0.25">
      <c r="C148" s="11" t="s">
        <v>24</v>
      </c>
      <c r="D148" s="12">
        <v>14.5</v>
      </c>
      <c r="E148" s="13" t="s">
        <v>15</v>
      </c>
      <c r="F148" s="13">
        <v>1</v>
      </c>
      <c r="G148" s="13">
        <v>3.4</v>
      </c>
      <c r="H148" s="13">
        <v>40.5</v>
      </c>
      <c r="I148" s="13">
        <v>0.1</v>
      </c>
      <c r="J148" s="13" t="s">
        <v>15</v>
      </c>
      <c r="K148" s="13">
        <v>0.5</v>
      </c>
      <c r="L148" s="13" t="s">
        <v>15</v>
      </c>
      <c r="M148" s="13" t="s">
        <v>15</v>
      </c>
      <c r="N148" s="13">
        <v>13.9</v>
      </c>
      <c r="O148" s="14">
        <v>1</v>
      </c>
      <c r="Q148" s="11" t="s">
        <v>24</v>
      </c>
      <c r="R148" s="12" t="s">
        <v>15</v>
      </c>
      <c r="S148" s="13" t="s">
        <v>15</v>
      </c>
      <c r="T148" s="13">
        <v>3.7</v>
      </c>
      <c r="U148" s="13" t="s">
        <v>15</v>
      </c>
      <c r="V148" s="13">
        <v>0.6</v>
      </c>
      <c r="W148" s="13" t="s">
        <v>15</v>
      </c>
      <c r="X148" s="13" t="s">
        <v>15</v>
      </c>
      <c r="Y148" s="13" t="s">
        <v>15</v>
      </c>
      <c r="Z148" s="13">
        <v>12</v>
      </c>
      <c r="AA148" s="13">
        <v>2</v>
      </c>
      <c r="AB148" s="13" t="s">
        <v>15</v>
      </c>
      <c r="AC148" s="14">
        <v>8.1999999999999993</v>
      </c>
      <c r="AE148" s="11" t="s">
        <v>24</v>
      </c>
      <c r="AF148" s="12">
        <v>99.9</v>
      </c>
      <c r="AG148" s="13">
        <v>13.5</v>
      </c>
      <c r="AH148" s="13">
        <v>48</v>
      </c>
      <c r="AI148" s="13">
        <v>0.4</v>
      </c>
      <c r="AJ148" s="13">
        <v>0.3</v>
      </c>
      <c r="AK148" s="13">
        <v>5.2</v>
      </c>
      <c r="AL148" s="13">
        <v>0.6</v>
      </c>
      <c r="AM148" s="13" t="s">
        <v>15</v>
      </c>
      <c r="AN148" s="13">
        <v>0.4</v>
      </c>
      <c r="AO148" s="13">
        <v>8</v>
      </c>
      <c r="AP148" s="13" t="s">
        <v>15</v>
      </c>
      <c r="AQ148" s="14" t="s">
        <v>15</v>
      </c>
      <c r="AS148" s="11" t="s">
        <v>24</v>
      </c>
      <c r="AT148" s="12">
        <v>4.4000000000000004</v>
      </c>
      <c r="AU148" s="13">
        <v>20</v>
      </c>
      <c r="AV148" s="13">
        <v>20.8</v>
      </c>
      <c r="AW148" s="13">
        <v>92.4</v>
      </c>
      <c r="AX148" s="13">
        <v>4.5999999999999996</v>
      </c>
      <c r="AY148" s="13">
        <v>4</v>
      </c>
      <c r="AZ148" s="13" t="s">
        <v>15</v>
      </c>
      <c r="BA148" s="13" t="s">
        <v>15</v>
      </c>
      <c r="BB148" s="13">
        <v>5.8</v>
      </c>
      <c r="BC148" s="13" t="s">
        <v>15</v>
      </c>
      <c r="BD148" s="13" t="s">
        <v>15</v>
      </c>
      <c r="BE148" s="14">
        <v>1.6</v>
      </c>
      <c r="BG148" s="11" t="s">
        <v>24</v>
      </c>
      <c r="BH148" s="12">
        <v>1.6</v>
      </c>
      <c r="BI148" s="13">
        <v>35.5</v>
      </c>
      <c r="BJ148" s="13">
        <v>52.4</v>
      </c>
      <c r="BK148" s="13" t="s">
        <v>15</v>
      </c>
      <c r="BL148" s="13" t="s">
        <v>15</v>
      </c>
      <c r="BM148" s="13" t="s">
        <v>15</v>
      </c>
      <c r="BN148" s="13" t="s">
        <v>15</v>
      </c>
      <c r="BO148" s="13">
        <v>0.3</v>
      </c>
      <c r="BP148" s="13">
        <v>5.6</v>
      </c>
      <c r="BQ148" s="13" t="s">
        <v>15</v>
      </c>
      <c r="BR148" s="13">
        <v>2.4</v>
      </c>
      <c r="BS148" s="14" t="s">
        <v>15</v>
      </c>
    </row>
    <row r="149" spans="3:71" x14ac:dyDescent="0.25">
      <c r="C149" s="11" t="s">
        <v>25</v>
      </c>
      <c r="D149" s="12">
        <v>1.1000000000000001</v>
      </c>
      <c r="E149" s="13" t="s">
        <v>15</v>
      </c>
      <c r="F149" s="13">
        <v>0.6</v>
      </c>
      <c r="G149" s="13" t="s">
        <v>15</v>
      </c>
      <c r="H149" s="13">
        <v>4.5999999999999996</v>
      </c>
      <c r="I149" s="13">
        <v>0</v>
      </c>
      <c r="J149" s="13" t="s">
        <v>15</v>
      </c>
      <c r="K149" s="13">
        <v>7.1</v>
      </c>
      <c r="L149" s="13" t="s">
        <v>15</v>
      </c>
      <c r="M149" s="13" t="s">
        <v>15</v>
      </c>
      <c r="N149" s="13">
        <v>3.4</v>
      </c>
      <c r="O149" s="14">
        <v>0.8</v>
      </c>
      <c r="Q149" s="11" t="s">
        <v>25</v>
      </c>
      <c r="R149" s="12">
        <v>7.3</v>
      </c>
      <c r="S149" s="13">
        <v>1.5</v>
      </c>
      <c r="T149" s="13">
        <v>9.1</v>
      </c>
      <c r="U149" s="13" t="s">
        <v>15</v>
      </c>
      <c r="V149" s="13">
        <v>3.7</v>
      </c>
      <c r="W149" s="13">
        <v>0.6</v>
      </c>
      <c r="X149" s="13" t="s">
        <v>15</v>
      </c>
      <c r="Y149" s="13">
        <v>2</v>
      </c>
      <c r="Z149" s="13">
        <v>1.3</v>
      </c>
      <c r="AA149" s="13">
        <v>2.8</v>
      </c>
      <c r="AB149" s="13" t="s">
        <v>15</v>
      </c>
      <c r="AC149" s="14">
        <v>0.1</v>
      </c>
      <c r="AE149" s="11" t="s">
        <v>25</v>
      </c>
      <c r="AF149" s="12" t="s">
        <v>15</v>
      </c>
      <c r="AG149" s="13" t="s">
        <v>15</v>
      </c>
      <c r="AH149" s="13">
        <v>25.5</v>
      </c>
      <c r="AI149" s="13" t="s">
        <v>15</v>
      </c>
      <c r="AJ149" s="13" t="s">
        <v>15</v>
      </c>
      <c r="AK149" s="13">
        <v>40.6</v>
      </c>
      <c r="AL149" s="13">
        <v>0.1</v>
      </c>
      <c r="AM149" s="13" t="s">
        <v>15</v>
      </c>
      <c r="AN149" s="13">
        <v>6.1</v>
      </c>
      <c r="AO149" s="13">
        <v>5.8</v>
      </c>
      <c r="AP149" s="13" t="s">
        <v>15</v>
      </c>
      <c r="AQ149" s="14">
        <v>16.399999999999999</v>
      </c>
      <c r="AS149" s="11" t="s">
        <v>25</v>
      </c>
      <c r="AT149" s="12">
        <v>15</v>
      </c>
      <c r="AU149" s="13">
        <v>5.4</v>
      </c>
      <c r="AV149" s="13">
        <v>6.4</v>
      </c>
      <c r="AW149" s="13">
        <v>0</v>
      </c>
      <c r="AX149" s="13">
        <v>39.9</v>
      </c>
      <c r="AY149" s="13">
        <v>0.2</v>
      </c>
      <c r="AZ149" s="13" t="s">
        <v>15</v>
      </c>
      <c r="BA149" s="13">
        <v>1.6</v>
      </c>
      <c r="BB149" s="13" t="s">
        <v>15</v>
      </c>
      <c r="BC149" s="13" t="s">
        <v>15</v>
      </c>
      <c r="BD149" s="13">
        <v>11.4</v>
      </c>
      <c r="BE149" s="14">
        <v>2.5</v>
      </c>
      <c r="BG149" s="11" t="s">
        <v>25</v>
      </c>
      <c r="BH149" s="12">
        <v>4.5</v>
      </c>
      <c r="BI149" s="13">
        <v>18.100000000000001</v>
      </c>
      <c r="BJ149" s="13">
        <v>23.9</v>
      </c>
      <c r="BK149" s="13">
        <v>10.6</v>
      </c>
      <c r="BL149" s="13">
        <v>20.7</v>
      </c>
      <c r="BM149" s="13">
        <v>2.2999999999999998</v>
      </c>
      <c r="BN149" s="13">
        <v>4.5999999999999996</v>
      </c>
      <c r="BO149" s="13" t="s">
        <v>15</v>
      </c>
      <c r="BP149" s="13" t="s">
        <v>15</v>
      </c>
      <c r="BQ149" s="13">
        <v>37</v>
      </c>
      <c r="BR149" s="13" t="s">
        <v>15</v>
      </c>
      <c r="BS149" s="14">
        <v>6</v>
      </c>
    </row>
    <row r="150" spans="3:71" x14ac:dyDescent="0.25">
      <c r="C150" s="11" t="s">
        <v>26</v>
      </c>
      <c r="D150" s="12" t="s">
        <v>15</v>
      </c>
      <c r="E150" s="13">
        <v>16.600000000000001</v>
      </c>
      <c r="F150" s="13">
        <v>0.4</v>
      </c>
      <c r="G150" s="13">
        <v>0.4</v>
      </c>
      <c r="H150" s="13">
        <v>4.5999999999999996</v>
      </c>
      <c r="I150" s="13">
        <v>0.3</v>
      </c>
      <c r="J150" s="13" t="s">
        <v>15</v>
      </c>
      <c r="K150" s="13" t="s">
        <v>15</v>
      </c>
      <c r="L150" s="13">
        <v>37.4</v>
      </c>
      <c r="M150" s="13" t="s">
        <v>15</v>
      </c>
      <c r="N150" s="13" t="s">
        <v>15</v>
      </c>
      <c r="O150" s="14">
        <v>2</v>
      </c>
      <c r="Q150" s="11" t="s">
        <v>26</v>
      </c>
      <c r="R150" s="12">
        <v>12.4</v>
      </c>
      <c r="S150" s="13">
        <v>17.3</v>
      </c>
      <c r="T150" s="13">
        <v>27.6</v>
      </c>
      <c r="U150" s="13">
        <v>1.7</v>
      </c>
      <c r="V150" s="13">
        <v>101.7</v>
      </c>
      <c r="W150" s="13" t="s">
        <v>15</v>
      </c>
      <c r="X150" s="13">
        <v>12</v>
      </c>
      <c r="Y150" s="13">
        <v>26.5</v>
      </c>
      <c r="Z150" s="13" t="s">
        <v>15</v>
      </c>
      <c r="AA150" s="13">
        <v>1.1000000000000001</v>
      </c>
      <c r="AB150" s="13">
        <v>1.5</v>
      </c>
      <c r="AC150" s="14" t="s">
        <v>15</v>
      </c>
      <c r="AE150" s="11" t="s">
        <v>26</v>
      </c>
      <c r="AF150" s="12" t="s">
        <v>15</v>
      </c>
      <c r="AG150" s="13" t="s">
        <v>15</v>
      </c>
      <c r="AH150" s="13">
        <v>0</v>
      </c>
      <c r="AI150" s="13" t="s">
        <v>15</v>
      </c>
      <c r="AJ150" s="13">
        <v>1.1000000000000001</v>
      </c>
      <c r="AK150" s="13">
        <v>1.4</v>
      </c>
      <c r="AL150" s="13">
        <v>9.8000000000000007</v>
      </c>
      <c r="AM150" s="13" t="s">
        <v>15</v>
      </c>
      <c r="AN150" s="13">
        <v>8.9</v>
      </c>
      <c r="AO150" s="13">
        <v>17.899999999999999</v>
      </c>
      <c r="AP150" s="13" t="s">
        <v>15</v>
      </c>
      <c r="AQ150" s="14" t="s">
        <v>15</v>
      </c>
      <c r="AS150" s="11" t="s">
        <v>26</v>
      </c>
      <c r="AT150" s="13" t="s">
        <v>15</v>
      </c>
      <c r="AU150" s="13" t="s">
        <v>15</v>
      </c>
      <c r="AV150" s="13" t="s">
        <v>15</v>
      </c>
      <c r="AW150" s="13" t="s">
        <v>15</v>
      </c>
      <c r="AX150" s="13">
        <v>24.1</v>
      </c>
      <c r="AY150" s="13" t="s">
        <v>15</v>
      </c>
      <c r="AZ150" s="13" t="s">
        <v>15</v>
      </c>
      <c r="BA150" s="13">
        <v>8</v>
      </c>
      <c r="BB150" s="13" t="s">
        <v>15</v>
      </c>
      <c r="BC150" s="13" t="s">
        <v>15</v>
      </c>
      <c r="BD150" s="13">
        <v>1.2</v>
      </c>
      <c r="BE150" s="14">
        <v>22.8</v>
      </c>
      <c r="BG150" s="11" t="s">
        <v>26</v>
      </c>
      <c r="BH150" s="12" t="s">
        <v>15</v>
      </c>
      <c r="BI150" s="13">
        <v>0</v>
      </c>
      <c r="BJ150" s="13" t="s">
        <v>15</v>
      </c>
      <c r="BK150" s="13">
        <v>0.2</v>
      </c>
      <c r="BL150" s="13">
        <v>4</v>
      </c>
      <c r="BM150" s="13" t="s">
        <v>15</v>
      </c>
      <c r="BN150" s="13" t="s">
        <v>15</v>
      </c>
      <c r="BO150" s="13" t="s">
        <v>15</v>
      </c>
      <c r="BP150" s="13" t="s">
        <v>15</v>
      </c>
      <c r="BQ150" s="13">
        <v>47.2</v>
      </c>
      <c r="BR150" s="13">
        <v>0.6</v>
      </c>
      <c r="BS150" s="14" t="s">
        <v>15</v>
      </c>
    </row>
    <row r="151" spans="3:71" x14ac:dyDescent="0.25">
      <c r="C151" s="11" t="s">
        <v>27</v>
      </c>
      <c r="D151" s="12">
        <v>2.2000000000000002</v>
      </c>
      <c r="E151" s="13">
        <v>11</v>
      </c>
      <c r="F151" s="13">
        <v>3.5</v>
      </c>
      <c r="G151" s="13">
        <v>0.5</v>
      </c>
      <c r="H151" s="13" t="s">
        <v>15</v>
      </c>
      <c r="I151" s="13">
        <v>6.9</v>
      </c>
      <c r="J151" s="13">
        <v>59.4</v>
      </c>
      <c r="K151" s="13" t="s">
        <v>15</v>
      </c>
      <c r="L151" s="13">
        <v>32.9</v>
      </c>
      <c r="M151" s="13" t="s">
        <v>15</v>
      </c>
      <c r="N151" s="13">
        <v>0</v>
      </c>
      <c r="O151" s="14">
        <v>12</v>
      </c>
      <c r="Q151" s="11" t="s">
        <v>27</v>
      </c>
      <c r="R151" s="12">
        <v>14.9</v>
      </c>
      <c r="S151" s="13">
        <v>0</v>
      </c>
      <c r="T151" s="13" t="s">
        <v>15</v>
      </c>
      <c r="U151" s="13" t="s">
        <v>15</v>
      </c>
      <c r="V151" s="13">
        <v>5.7</v>
      </c>
      <c r="W151" s="13">
        <v>5</v>
      </c>
      <c r="X151" s="13">
        <v>0.3</v>
      </c>
      <c r="Y151" s="13">
        <v>1</v>
      </c>
      <c r="Z151" s="13" t="s">
        <v>15</v>
      </c>
      <c r="AA151" s="13">
        <v>2.8</v>
      </c>
      <c r="AB151" s="13">
        <v>7.2</v>
      </c>
      <c r="AC151" s="14">
        <v>3.8</v>
      </c>
      <c r="AE151" s="11" t="s">
        <v>27</v>
      </c>
      <c r="AF151" s="12" t="s">
        <v>15</v>
      </c>
      <c r="AG151" s="13">
        <v>4.8</v>
      </c>
      <c r="AH151" s="13">
        <v>4.2</v>
      </c>
      <c r="AI151" s="13" t="s">
        <v>15</v>
      </c>
      <c r="AJ151" s="13">
        <v>1</v>
      </c>
      <c r="AK151" s="13">
        <v>26</v>
      </c>
      <c r="AL151" s="13">
        <v>0.8</v>
      </c>
      <c r="AM151" s="13" t="s">
        <v>15</v>
      </c>
      <c r="AN151" s="13" t="s">
        <v>15</v>
      </c>
      <c r="AO151" s="13">
        <v>3</v>
      </c>
      <c r="AP151" s="13" t="s">
        <v>15</v>
      </c>
      <c r="AQ151" s="14" t="s">
        <v>15</v>
      </c>
      <c r="AS151" s="11" t="s">
        <v>27</v>
      </c>
      <c r="AT151" s="13" t="s">
        <v>15</v>
      </c>
      <c r="AU151" s="13">
        <v>2.1</v>
      </c>
      <c r="AV151" s="13">
        <v>2</v>
      </c>
      <c r="AW151" s="13">
        <v>0.2</v>
      </c>
      <c r="AX151" s="13" t="s">
        <v>15</v>
      </c>
      <c r="AY151" s="13">
        <v>7.3</v>
      </c>
      <c r="AZ151" s="13" t="s">
        <v>15</v>
      </c>
      <c r="BA151" s="13">
        <v>10.4</v>
      </c>
      <c r="BB151" s="13" t="s">
        <v>15</v>
      </c>
      <c r="BC151" s="13" t="s">
        <v>15</v>
      </c>
      <c r="BD151" s="13">
        <v>1.3</v>
      </c>
      <c r="BE151" s="14" t="s">
        <v>15</v>
      </c>
      <c r="BG151" s="11" t="s">
        <v>27</v>
      </c>
      <c r="BH151" s="12">
        <v>13.6</v>
      </c>
      <c r="BI151" s="13">
        <v>151.30000000000001</v>
      </c>
      <c r="BJ151" s="13" t="s">
        <v>15</v>
      </c>
      <c r="BK151" s="13">
        <v>0.7</v>
      </c>
      <c r="BL151" s="13">
        <v>26.3</v>
      </c>
      <c r="BM151" s="13" t="s">
        <v>15</v>
      </c>
      <c r="BN151" s="13" t="s">
        <v>15</v>
      </c>
      <c r="BO151" s="13" t="s">
        <v>15</v>
      </c>
      <c r="BP151" s="13">
        <v>20.100000000000001</v>
      </c>
      <c r="BQ151" s="13">
        <v>2.2999999999999998</v>
      </c>
      <c r="BR151" s="13" t="s">
        <v>15</v>
      </c>
      <c r="BS151" s="14">
        <v>0.5</v>
      </c>
    </row>
    <row r="152" spans="3:71" x14ac:dyDescent="0.25">
      <c r="C152" s="11" t="s">
        <v>28</v>
      </c>
      <c r="D152" s="12">
        <v>7</v>
      </c>
      <c r="E152" s="13">
        <v>5.9</v>
      </c>
      <c r="F152" s="13">
        <v>0.2</v>
      </c>
      <c r="G152" s="13">
        <v>11.6</v>
      </c>
      <c r="H152" s="13">
        <v>10</v>
      </c>
      <c r="I152" s="13">
        <v>4.8</v>
      </c>
      <c r="J152" s="13">
        <v>4.5</v>
      </c>
      <c r="K152" s="13" t="s">
        <v>15</v>
      </c>
      <c r="L152" s="13">
        <v>0.5</v>
      </c>
      <c r="M152" s="13" t="s">
        <v>15</v>
      </c>
      <c r="N152" s="13">
        <v>2.6</v>
      </c>
      <c r="O152" s="14">
        <v>10.6</v>
      </c>
      <c r="Q152" s="11" t="s">
        <v>28</v>
      </c>
      <c r="R152" s="12">
        <v>3.4</v>
      </c>
      <c r="S152" s="13">
        <v>4.5999999999999996</v>
      </c>
      <c r="T152" s="13" t="s">
        <v>15</v>
      </c>
      <c r="U152" s="13" t="s">
        <v>15</v>
      </c>
      <c r="V152" s="13">
        <v>2.1</v>
      </c>
      <c r="W152" s="13">
        <v>28.4</v>
      </c>
      <c r="X152" s="13">
        <v>4.4000000000000004</v>
      </c>
      <c r="Y152" s="13">
        <v>0</v>
      </c>
      <c r="Z152" s="13">
        <v>0.2</v>
      </c>
      <c r="AA152" s="13">
        <v>12.8</v>
      </c>
      <c r="AB152" s="13">
        <v>19.2</v>
      </c>
      <c r="AC152" s="14">
        <v>16.600000000000001</v>
      </c>
      <c r="AE152" s="11" t="s">
        <v>28</v>
      </c>
      <c r="AF152" s="12">
        <v>0.5</v>
      </c>
      <c r="AG152" s="13" t="s">
        <v>15</v>
      </c>
      <c r="AH152" s="13">
        <v>12.6</v>
      </c>
      <c r="AI152" s="13">
        <v>7.5</v>
      </c>
      <c r="AJ152" s="13">
        <v>0.5</v>
      </c>
      <c r="AK152" s="13">
        <v>38.1</v>
      </c>
      <c r="AL152" s="13">
        <v>21.8</v>
      </c>
      <c r="AM152" s="13" t="s">
        <v>15</v>
      </c>
      <c r="AN152" s="13">
        <v>8.5</v>
      </c>
      <c r="AO152" s="13">
        <v>24.1</v>
      </c>
      <c r="AP152" s="13">
        <v>0.8</v>
      </c>
      <c r="AQ152" s="14">
        <v>2.5</v>
      </c>
      <c r="AS152" s="11" t="s">
        <v>28</v>
      </c>
      <c r="AT152" s="12">
        <v>0.4</v>
      </c>
      <c r="AU152" s="13">
        <v>3.1</v>
      </c>
      <c r="AV152" s="13">
        <v>27</v>
      </c>
      <c r="AW152" s="13">
        <v>14.2</v>
      </c>
      <c r="AX152" s="13">
        <v>10.1</v>
      </c>
      <c r="AY152" s="13">
        <v>42</v>
      </c>
      <c r="AZ152" s="13">
        <v>15.9</v>
      </c>
      <c r="BA152" s="13">
        <v>10.6</v>
      </c>
      <c r="BB152" s="13">
        <v>20.5</v>
      </c>
      <c r="BC152" s="13">
        <v>39.5</v>
      </c>
      <c r="BD152" s="13">
        <v>54.7</v>
      </c>
      <c r="BE152" s="14">
        <v>43.9</v>
      </c>
      <c r="BG152" s="11" t="s">
        <v>28</v>
      </c>
      <c r="BH152" s="12">
        <v>1.1000000000000001</v>
      </c>
      <c r="BI152" s="13">
        <v>0.5</v>
      </c>
      <c r="BJ152" s="13">
        <v>13.1</v>
      </c>
      <c r="BK152" s="13">
        <v>4.4000000000000004</v>
      </c>
      <c r="BL152" s="13">
        <v>1.5</v>
      </c>
      <c r="BM152" s="13">
        <v>0</v>
      </c>
      <c r="BN152" s="13">
        <v>88.6</v>
      </c>
      <c r="BO152" s="13" t="s">
        <v>15</v>
      </c>
      <c r="BP152" s="13" t="s">
        <v>15</v>
      </c>
      <c r="BQ152" s="13">
        <v>1.1000000000000001</v>
      </c>
      <c r="BR152" s="13">
        <v>0.4</v>
      </c>
      <c r="BS152" s="14">
        <v>1.6</v>
      </c>
    </row>
    <row r="153" spans="3:71" x14ac:dyDescent="0.25">
      <c r="C153" s="11" t="s">
        <v>29</v>
      </c>
      <c r="D153" s="12">
        <v>0.5</v>
      </c>
      <c r="E153" s="13" t="s">
        <v>15</v>
      </c>
      <c r="F153" s="13" t="s">
        <v>15</v>
      </c>
      <c r="G153" s="13">
        <v>23.8</v>
      </c>
      <c r="H153" s="13">
        <v>18.399999999999999</v>
      </c>
      <c r="I153" s="13">
        <v>1</v>
      </c>
      <c r="J153" s="13">
        <v>11.4</v>
      </c>
      <c r="K153" s="13" t="s">
        <v>15</v>
      </c>
      <c r="L153" s="13">
        <v>13.5</v>
      </c>
      <c r="M153" s="13">
        <v>32.299999999999997</v>
      </c>
      <c r="N153" s="13" t="s">
        <v>15</v>
      </c>
      <c r="O153" s="14">
        <v>1.6</v>
      </c>
      <c r="Q153" s="11" t="s">
        <v>29</v>
      </c>
      <c r="R153" s="12">
        <v>54.3</v>
      </c>
      <c r="S153" s="13">
        <v>2</v>
      </c>
      <c r="T153" s="13">
        <v>13.8</v>
      </c>
      <c r="U153" s="13">
        <v>1.5</v>
      </c>
      <c r="V153" s="13">
        <v>3.6</v>
      </c>
      <c r="W153" s="13">
        <v>2.4</v>
      </c>
      <c r="X153" s="13">
        <v>9</v>
      </c>
      <c r="Y153" s="13">
        <v>0.5</v>
      </c>
      <c r="Z153" s="13">
        <v>1</v>
      </c>
      <c r="AA153" s="13">
        <v>7.8</v>
      </c>
      <c r="AB153" s="13" t="s">
        <v>15</v>
      </c>
      <c r="AC153" s="14">
        <v>8.6</v>
      </c>
      <c r="AE153" s="11" t="s">
        <v>29</v>
      </c>
      <c r="AF153" s="12">
        <v>10.4</v>
      </c>
      <c r="AG153" s="13">
        <v>11.7</v>
      </c>
      <c r="AH153" s="13" t="s">
        <v>15</v>
      </c>
      <c r="AI153" s="13">
        <v>1.1000000000000001</v>
      </c>
      <c r="AJ153" s="13">
        <v>28.7</v>
      </c>
      <c r="AK153" s="13" t="s">
        <v>15</v>
      </c>
      <c r="AL153" s="13">
        <v>29</v>
      </c>
      <c r="AM153" s="13">
        <v>5.4</v>
      </c>
      <c r="AN153" s="13" t="s">
        <v>15</v>
      </c>
      <c r="AO153" s="13">
        <v>53.5</v>
      </c>
      <c r="AP153" s="13">
        <v>8.1</v>
      </c>
      <c r="AQ153" s="14">
        <v>0.6</v>
      </c>
      <c r="AS153" s="11" t="s">
        <v>29</v>
      </c>
      <c r="AT153" s="12">
        <v>8</v>
      </c>
      <c r="AU153" s="13">
        <v>23</v>
      </c>
      <c r="AV153" s="13">
        <v>0.4</v>
      </c>
      <c r="AW153" s="13">
        <v>15.5</v>
      </c>
      <c r="AX153" s="13">
        <v>1.9</v>
      </c>
      <c r="AY153" s="13">
        <v>6.5</v>
      </c>
      <c r="AZ153" s="13" t="s">
        <v>15</v>
      </c>
      <c r="BA153" s="13" t="s">
        <v>15</v>
      </c>
      <c r="BB153" s="13">
        <v>8.4</v>
      </c>
      <c r="BC153" s="13">
        <v>1.5</v>
      </c>
      <c r="BD153" s="13">
        <v>101</v>
      </c>
      <c r="BE153" s="14">
        <v>10.1</v>
      </c>
      <c r="BG153" s="11" t="s">
        <v>29</v>
      </c>
      <c r="BH153" s="12" t="s">
        <v>15</v>
      </c>
      <c r="BI153" s="13">
        <v>16.5</v>
      </c>
      <c r="BJ153" s="13" t="s">
        <v>15</v>
      </c>
      <c r="BK153" s="13">
        <v>2</v>
      </c>
      <c r="BL153" s="13">
        <v>0.1</v>
      </c>
      <c r="BM153" s="13" t="s">
        <v>15</v>
      </c>
      <c r="BN153" s="13" t="s">
        <v>15</v>
      </c>
      <c r="BO153" s="13" t="s">
        <v>15</v>
      </c>
      <c r="BP153" s="13">
        <v>11.3</v>
      </c>
      <c r="BQ153" s="13" t="s">
        <v>15</v>
      </c>
      <c r="BR153" s="13" t="s">
        <v>15</v>
      </c>
      <c r="BS153" s="14" t="s">
        <v>15</v>
      </c>
    </row>
    <row r="154" spans="3:71" x14ac:dyDescent="0.25">
      <c r="C154" s="11" t="s">
        <v>30</v>
      </c>
      <c r="D154" s="12">
        <v>6.7</v>
      </c>
      <c r="E154" s="13">
        <v>39.4</v>
      </c>
      <c r="F154" s="13" t="s">
        <v>15</v>
      </c>
      <c r="G154" s="13">
        <v>0</v>
      </c>
      <c r="H154" s="13" t="s">
        <v>15</v>
      </c>
      <c r="I154" s="13">
        <v>1</v>
      </c>
      <c r="J154" s="13">
        <v>8.6999999999999993</v>
      </c>
      <c r="K154" s="13" t="s">
        <v>15</v>
      </c>
      <c r="L154" s="13">
        <v>39.799999999999997</v>
      </c>
      <c r="M154" s="13" t="s">
        <v>15</v>
      </c>
      <c r="N154" s="13">
        <v>6.9</v>
      </c>
      <c r="O154" s="14">
        <v>2</v>
      </c>
      <c r="Q154" s="11" t="s">
        <v>30</v>
      </c>
      <c r="R154" s="12">
        <v>11.7</v>
      </c>
      <c r="S154" s="13">
        <v>3.2</v>
      </c>
      <c r="T154" s="13">
        <v>17.100000000000001</v>
      </c>
      <c r="U154" s="13" t="s">
        <v>15</v>
      </c>
      <c r="V154" s="13">
        <v>32.299999999999997</v>
      </c>
      <c r="W154" s="13" t="s">
        <v>15</v>
      </c>
      <c r="X154" s="13" t="s">
        <v>15</v>
      </c>
      <c r="Y154" s="13">
        <v>4.8</v>
      </c>
      <c r="Z154" s="13">
        <v>3.5</v>
      </c>
      <c r="AA154" s="13">
        <v>4</v>
      </c>
      <c r="AB154" s="13">
        <v>9.6</v>
      </c>
      <c r="AC154" s="14">
        <v>1</v>
      </c>
      <c r="AE154" s="11" t="s">
        <v>30</v>
      </c>
      <c r="AF154" s="12">
        <v>17.399999999999999</v>
      </c>
      <c r="AG154" s="13">
        <v>10.4</v>
      </c>
      <c r="AH154" s="13">
        <v>8.5</v>
      </c>
      <c r="AI154" s="13">
        <v>5</v>
      </c>
      <c r="AJ154" s="13">
        <v>0.7</v>
      </c>
      <c r="AK154" s="13">
        <v>1.8</v>
      </c>
      <c r="AL154" s="13">
        <v>0.2</v>
      </c>
      <c r="AM154" s="13" t="s">
        <v>15</v>
      </c>
      <c r="AN154" s="13" t="s">
        <v>15</v>
      </c>
      <c r="AO154" s="13">
        <v>0.2</v>
      </c>
      <c r="AP154" s="13">
        <v>11.9</v>
      </c>
      <c r="AQ154" s="14">
        <v>5</v>
      </c>
      <c r="AS154" s="11" t="s">
        <v>30</v>
      </c>
      <c r="AT154" s="12">
        <v>0.8</v>
      </c>
      <c r="AU154" s="13" t="s">
        <v>15</v>
      </c>
      <c r="AV154" s="13" t="s">
        <v>15</v>
      </c>
      <c r="AW154" s="13">
        <v>0.4</v>
      </c>
      <c r="AX154" s="13">
        <v>30.9</v>
      </c>
      <c r="AY154" s="13">
        <v>0.4</v>
      </c>
      <c r="AZ154" s="13">
        <v>7.2</v>
      </c>
      <c r="BA154" s="13" t="s">
        <v>15</v>
      </c>
      <c r="BB154" s="13" t="s">
        <v>15</v>
      </c>
      <c r="BC154" s="13">
        <v>3.6</v>
      </c>
      <c r="BD154" s="13">
        <v>83.2</v>
      </c>
      <c r="BE154" s="14">
        <v>1.2</v>
      </c>
      <c r="BG154" s="11" t="s">
        <v>30</v>
      </c>
      <c r="BH154" s="12">
        <v>3.5</v>
      </c>
      <c r="BI154" s="13">
        <v>3</v>
      </c>
      <c r="BJ154" s="13" t="s">
        <v>15</v>
      </c>
      <c r="BK154" s="13" t="s">
        <v>15</v>
      </c>
      <c r="BL154" s="13">
        <v>9.1999999999999993</v>
      </c>
      <c r="BM154" s="13">
        <v>7.1</v>
      </c>
      <c r="BN154" s="13">
        <v>7.9</v>
      </c>
      <c r="BO154" s="13">
        <v>5.5</v>
      </c>
      <c r="BP154" s="13">
        <v>17</v>
      </c>
      <c r="BQ154" s="13" t="s">
        <v>15</v>
      </c>
      <c r="BR154" s="13">
        <v>0.8</v>
      </c>
      <c r="BS154" s="14">
        <v>1</v>
      </c>
    </row>
    <row r="155" spans="3:71" x14ac:dyDescent="0.25">
      <c r="C155" s="11" t="s">
        <v>31</v>
      </c>
      <c r="D155" s="12">
        <v>6</v>
      </c>
      <c r="E155" s="13" t="s">
        <v>15</v>
      </c>
      <c r="F155" s="13">
        <v>4.3</v>
      </c>
      <c r="G155" s="13" t="s">
        <v>15</v>
      </c>
      <c r="H155" s="13" t="s">
        <v>15</v>
      </c>
      <c r="I155" s="13">
        <v>16</v>
      </c>
      <c r="J155" s="13" t="s">
        <v>15</v>
      </c>
      <c r="K155" s="13" t="s">
        <v>15</v>
      </c>
      <c r="L155" s="13" t="s">
        <v>15</v>
      </c>
      <c r="M155" s="13">
        <v>0.6</v>
      </c>
      <c r="N155" s="13">
        <v>1</v>
      </c>
      <c r="O155" s="14">
        <v>2.2000000000000002</v>
      </c>
      <c r="Q155" s="11" t="s">
        <v>31</v>
      </c>
      <c r="R155" s="12">
        <v>0.7</v>
      </c>
      <c r="S155" s="13">
        <v>0.8</v>
      </c>
      <c r="T155" s="13">
        <v>7.9</v>
      </c>
      <c r="U155" s="13" t="s">
        <v>15</v>
      </c>
      <c r="V155" s="13" t="s">
        <v>15</v>
      </c>
      <c r="W155" s="13">
        <v>0</v>
      </c>
      <c r="X155" s="13" t="s">
        <v>15</v>
      </c>
      <c r="Y155" s="13">
        <v>12.1</v>
      </c>
      <c r="Z155" s="13">
        <v>10.199999999999999</v>
      </c>
      <c r="AA155" s="13">
        <v>11</v>
      </c>
      <c r="AB155" s="13" t="s">
        <v>15</v>
      </c>
      <c r="AC155" s="14">
        <v>8.4</v>
      </c>
      <c r="AE155" s="11" t="s">
        <v>31</v>
      </c>
      <c r="AF155" s="12" t="s">
        <v>15</v>
      </c>
      <c r="AG155" s="13">
        <v>85.4</v>
      </c>
      <c r="AH155" s="13">
        <v>72.099999999999994</v>
      </c>
      <c r="AI155" s="13">
        <v>0.4</v>
      </c>
      <c r="AJ155" s="13" t="s">
        <v>15</v>
      </c>
      <c r="AK155" s="13">
        <v>0</v>
      </c>
      <c r="AL155" s="13">
        <v>5.7</v>
      </c>
      <c r="AM155" s="13" t="s">
        <v>15</v>
      </c>
      <c r="AN155" s="13">
        <v>91</v>
      </c>
      <c r="AO155" s="13">
        <v>0.2</v>
      </c>
      <c r="AP155" s="13">
        <v>11.6</v>
      </c>
      <c r="AQ155" s="14">
        <v>3.4</v>
      </c>
      <c r="AS155" s="11" t="s">
        <v>31</v>
      </c>
      <c r="AT155" s="12">
        <v>16</v>
      </c>
      <c r="AU155" s="13" t="s">
        <v>15</v>
      </c>
      <c r="AV155" s="13" t="s">
        <v>15</v>
      </c>
      <c r="AW155" s="13" t="s">
        <v>15</v>
      </c>
      <c r="AX155" s="13">
        <v>4</v>
      </c>
      <c r="AY155" s="13">
        <v>2.8</v>
      </c>
      <c r="AZ155" s="13">
        <v>11.7</v>
      </c>
      <c r="BA155" s="13" t="s">
        <v>15</v>
      </c>
      <c r="BB155" s="13" t="s">
        <v>15</v>
      </c>
      <c r="BC155" s="13" t="s">
        <v>15</v>
      </c>
      <c r="BD155" s="13">
        <v>8.6999999999999993</v>
      </c>
      <c r="BE155" s="14">
        <v>23.6</v>
      </c>
      <c r="BG155" s="11" t="s">
        <v>31</v>
      </c>
      <c r="BH155" s="12">
        <v>0</v>
      </c>
      <c r="BI155" s="13">
        <v>0.1</v>
      </c>
      <c r="BJ155" s="13" t="s">
        <v>15</v>
      </c>
      <c r="BK155" s="13" t="s">
        <v>15</v>
      </c>
      <c r="BL155" s="13">
        <v>11.3</v>
      </c>
      <c r="BM155" s="13">
        <v>0</v>
      </c>
      <c r="BN155" s="13" t="s">
        <v>15</v>
      </c>
      <c r="BO155" s="13" t="s">
        <v>15</v>
      </c>
      <c r="BP155" s="13">
        <v>7.2</v>
      </c>
      <c r="BQ155" s="13" t="s">
        <v>15</v>
      </c>
      <c r="BR155" s="13">
        <v>0.2</v>
      </c>
      <c r="BS155" s="14">
        <v>1.4</v>
      </c>
    </row>
    <row r="156" spans="3:71" x14ac:dyDescent="0.25">
      <c r="C156" s="11" t="s">
        <v>32</v>
      </c>
      <c r="D156" s="12">
        <v>38.5</v>
      </c>
      <c r="E156" s="13">
        <v>36.200000000000003</v>
      </c>
      <c r="F156" s="13">
        <v>9.5</v>
      </c>
      <c r="G156" s="13" t="s">
        <v>15</v>
      </c>
      <c r="H156" s="13" t="s">
        <v>15</v>
      </c>
      <c r="I156" s="13" t="s">
        <v>15</v>
      </c>
      <c r="J156" s="13" t="s">
        <v>15</v>
      </c>
      <c r="K156" s="13" t="s">
        <v>15</v>
      </c>
      <c r="L156" s="13">
        <v>55.2</v>
      </c>
      <c r="M156" s="13" t="s">
        <v>15</v>
      </c>
      <c r="N156" s="13">
        <v>2.4</v>
      </c>
      <c r="O156" s="14">
        <v>7.3</v>
      </c>
      <c r="Q156" s="11" t="s">
        <v>32</v>
      </c>
      <c r="R156" s="12">
        <v>4.5999999999999996</v>
      </c>
      <c r="S156" s="13">
        <v>2.5</v>
      </c>
      <c r="T156" s="13">
        <v>2</v>
      </c>
      <c r="U156" s="13" t="s">
        <v>15</v>
      </c>
      <c r="V156" s="13">
        <v>20.6</v>
      </c>
      <c r="W156" s="13" t="s">
        <v>15</v>
      </c>
      <c r="X156" s="13">
        <v>2.5</v>
      </c>
      <c r="Y156" s="13">
        <v>29.6</v>
      </c>
      <c r="Z156" s="13" t="s">
        <v>15</v>
      </c>
      <c r="AA156" s="13" t="s">
        <v>15</v>
      </c>
      <c r="AB156" s="13" t="s">
        <v>15</v>
      </c>
      <c r="AC156" s="14">
        <v>0.3</v>
      </c>
      <c r="AE156" s="11" t="s">
        <v>32</v>
      </c>
      <c r="AF156" s="12" t="s">
        <v>15</v>
      </c>
      <c r="AG156" s="13" t="s">
        <v>15</v>
      </c>
      <c r="AH156" s="13">
        <v>3.4</v>
      </c>
      <c r="AI156" s="13" t="s">
        <v>15</v>
      </c>
      <c r="AJ156" s="13">
        <v>0.3</v>
      </c>
      <c r="AK156" s="13">
        <v>2</v>
      </c>
      <c r="AL156" s="13">
        <v>11.8</v>
      </c>
      <c r="AM156" s="13" t="s">
        <v>15</v>
      </c>
      <c r="AN156" s="13">
        <v>7.2</v>
      </c>
      <c r="AO156" s="13" t="s">
        <v>15</v>
      </c>
      <c r="AP156" s="13">
        <v>18</v>
      </c>
      <c r="AQ156" s="14" t="s">
        <v>15</v>
      </c>
      <c r="AS156" s="11" t="s">
        <v>32</v>
      </c>
      <c r="AT156" s="13" t="s">
        <v>15</v>
      </c>
      <c r="AU156" s="13" t="s">
        <v>15</v>
      </c>
      <c r="AV156" s="13" t="s">
        <v>15</v>
      </c>
      <c r="AW156" s="13">
        <v>1.1000000000000001</v>
      </c>
      <c r="AX156" s="13">
        <v>20.100000000000001</v>
      </c>
      <c r="AY156" s="13">
        <v>15</v>
      </c>
      <c r="AZ156" s="13">
        <v>40.700000000000003</v>
      </c>
      <c r="BA156" s="13">
        <v>1.6</v>
      </c>
      <c r="BB156" s="13" t="s">
        <v>15</v>
      </c>
      <c r="BC156" s="13">
        <v>5.7</v>
      </c>
      <c r="BD156" s="13">
        <v>9.6999999999999993</v>
      </c>
      <c r="BE156" s="14" t="s">
        <v>15</v>
      </c>
      <c r="BG156" s="11" t="s">
        <v>32</v>
      </c>
      <c r="BH156" s="12" t="s">
        <v>15</v>
      </c>
      <c r="BI156" s="13">
        <v>1.6</v>
      </c>
      <c r="BJ156" s="13">
        <v>5.6</v>
      </c>
      <c r="BK156" s="13" t="s">
        <v>15</v>
      </c>
      <c r="BL156" s="13">
        <v>7.3</v>
      </c>
      <c r="BM156" s="13">
        <v>35.6</v>
      </c>
      <c r="BN156" s="13">
        <v>3</v>
      </c>
      <c r="BO156" s="13" t="s">
        <v>15</v>
      </c>
      <c r="BP156" s="13" t="s">
        <v>15</v>
      </c>
      <c r="BQ156" s="13">
        <v>1.4</v>
      </c>
      <c r="BR156" s="13">
        <v>7.2</v>
      </c>
      <c r="BS156" s="14">
        <v>1.2</v>
      </c>
    </row>
    <row r="157" spans="3:71" x14ac:dyDescent="0.25">
      <c r="C157" s="11" t="s">
        <v>33</v>
      </c>
      <c r="D157" s="12">
        <v>1.6</v>
      </c>
      <c r="E157" s="13">
        <v>32</v>
      </c>
      <c r="F157" s="13">
        <v>1.5</v>
      </c>
      <c r="G157" s="13">
        <v>2.2999999999999998</v>
      </c>
      <c r="H157" s="13">
        <v>1.8</v>
      </c>
      <c r="I157" s="13" t="s">
        <v>15</v>
      </c>
      <c r="J157" s="13">
        <v>0.5</v>
      </c>
      <c r="K157" s="13" t="s">
        <v>15</v>
      </c>
      <c r="L157" s="13">
        <v>2</v>
      </c>
      <c r="M157" s="13">
        <v>3.2</v>
      </c>
      <c r="N157" s="13">
        <v>3</v>
      </c>
      <c r="O157" s="14">
        <v>8</v>
      </c>
      <c r="Q157" s="11" t="s">
        <v>33</v>
      </c>
      <c r="R157" s="12">
        <v>0.8</v>
      </c>
      <c r="S157" s="13" t="s">
        <v>15</v>
      </c>
      <c r="T157" s="13">
        <v>0</v>
      </c>
      <c r="U157" s="13">
        <v>1.5</v>
      </c>
      <c r="V157" s="13" t="s">
        <v>15</v>
      </c>
      <c r="W157" s="13" t="s">
        <v>15</v>
      </c>
      <c r="X157" s="13" t="s">
        <v>15</v>
      </c>
      <c r="Y157" s="13">
        <v>6</v>
      </c>
      <c r="Z157" s="13">
        <v>28</v>
      </c>
      <c r="AA157" s="13">
        <v>51.6</v>
      </c>
      <c r="AB157" s="13">
        <v>17</v>
      </c>
      <c r="AC157" s="14">
        <v>37.9</v>
      </c>
      <c r="AE157" s="11" t="s">
        <v>33</v>
      </c>
      <c r="AF157" s="12" t="s">
        <v>15</v>
      </c>
      <c r="AG157" s="13">
        <v>0.2</v>
      </c>
      <c r="AH157" s="13">
        <v>3.5</v>
      </c>
      <c r="AI157" s="13" t="s">
        <v>15</v>
      </c>
      <c r="AJ157" s="13">
        <v>4.0999999999999996</v>
      </c>
      <c r="AK157" s="13" t="s">
        <v>15</v>
      </c>
      <c r="AL157" s="13">
        <v>11.7</v>
      </c>
      <c r="AM157" s="13">
        <v>1.6</v>
      </c>
      <c r="AN157" s="13" t="s">
        <v>15</v>
      </c>
      <c r="AO157" s="13">
        <v>11.8</v>
      </c>
      <c r="AP157" s="13">
        <v>1.6</v>
      </c>
      <c r="AQ157" s="14" t="s">
        <v>15</v>
      </c>
      <c r="AS157" s="11" t="s">
        <v>33</v>
      </c>
      <c r="AT157" s="12">
        <v>2.8</v>
      </c>
      <c r="AU157" s="13" t="s">
        <v>15</v>
      </c>
      <c r="AV157" s="13">
        <v>0.8</v>
      </c>
      <c r="AW157" s="13" t="s">
        <v>15</v>
      </c>
      <c r="AX157" s="13" t="s">
        <v>15</v>
      </c>
      <c r="AY157" s="13">
        <v>3.8</v>
      </c>
      <c r="AZ157" s="13">
        <v>1.3</v>
      </c>
      <c r="BA157" s="13">
        <v>6</v>
      </c>
      <c r="BB157" s="13" t="s">
        <v>15</v>
      </c>
      <c r="BC157" s="13" t="s">
        <v>15</v>
      </c>
      <c r="BD157" s="13">
        <v>1.2</v>
      </c>
      <c r="BE157" s="14">
        <v>24.7</v>
      </c>
      <c r="BG157" s="11" t="s">
        <v>33</v>
      </c>
      <c r="BH157" s="12">
        <v>2.9</v>
      </c>
      <c r="BI157" s="13">
        <v>11.6</v>
      </c>
      <c r="BJ157" s="13">
        <v>10.3</v>
      </c>
      <c r="BK157" s="13">
        <v>0</v>
      </c>
      <c r="BL157" s="13" t="s">
        <v>15</v>
      </c>
      <c r="BM157" s="13">
        <v>0.2</v>
      </c>
      <c r="BN157" s="13" t="s">
        <v>15</v>
      </c>
      <c r="BO157" s="13" t="s">
        <v>15</v>
      </c>
      <c r="BP157" s="13">
        <v>43</v>
      </c>
      <c r="BQ157" s="13">
        <v>18.399999999999999</v>
      </c>
      <c r="BR157" s="13">
        <v>9.4</v>
      </c>
      <c r="BS157" s="14">
        <v>4.2</v>
      </c>
    </row>
    <row r="158" spans="3:71" x14ac:dyDescent="0.25">
      <c r="C158" s="11" t="s">
        <v>34</v>
      </c>
      <c r="D158" s="12">
        <v>19.2</v>
      </c>
      <c r="E158" s="13">
        <v>43.6</v>
      </c>
      <c r="F158" s="13">
        <v>0</v>
      </c>
      <c r="G158" s="13" t="s">
        <v>15</v>
      </c>
      <c r="H158" s="13" t="s">
        <v>15</v>
      </c>
      <c r="I158" s="13" t="s">
        <v>15</v>
      </c>
      <c r="J158" s="13">
        <v>0.2</v>
      </c>
      <c r="K158" s="13" t="s">
        <v>15</v>
      </c>
      <c r="L158" s="13">
        <v>0</v>
      </c>
      <c r="M158" s="13">
        <v>0.7</v>
      </c>
      <c r="N158" s="13">
        <v>1.5</v>
      </c>
      <c r="O158" s="14">
        <v>2.5</v>
      </c>
      <c r="Q158" s="11" t="s">
        <v>34</v>
      </c>
      <c r="R158" s="12" t="s">
        <v>15</v>
      </c>
      <c r="S158" s="13">
        <v>3</v>
      </c>
      <c r="T158" s="13">
        <v>0</v>
      </c>
      <c r="U158" s="13">
        <v>1.2</v>
      </c>
      <c r="V158" s="13">
        <v>31.6</v>
      </c>
      <c r="W158" s="13">
        <v>5</v>
      </c>
      <c r="X158" s="13" t="s">
        <v>15</v>
      </c>
      <c r="Y158" s="13">
        <v>10.5</v>
      </c>
      <c r="Z158" s="13">
        <v>13.5</v>
      </c>
      <c r="AA158" s="13">
        <v>0.2</v>
      </c>
      <c r="AB158" s="13">
        <v>5.7</v>
      </c>
      <c r="AC158" s="14">
        <v>7.4</v>
      </c>
      <c r="AE158" s="11" t="s">
        <v>34</v>
      </c>
      <c r="AF158" s="12">
        <v>1.2</v>
      </c>
      <c r="AG158" s="13">
        <v>0</v>
      </c>
      <c r="AH158" s="13" t="s">
        <v>15</v>
      </c>
      <c r="AI158" s="13" t="s">
        <v>15</v>
      </c>
      <c r="AJ158" s="13">
        <v>0.8</v>
      </c>
      <c r="AK158" s="13">
        <v>10.6</v>
      </c>
      <c r="AL158" s="13" t="s">
        <v>15</v>
      </c>
      <c r="AM158" s="13">
        <v>2.2999999999999998</v>
      </c>
      <c r="AN158" s="13">
        <v>2.4</v>
      </c>
      <c r="AO158" s="13" t="s">
        <v>15</v>
      </c>
      <c r="AP158" s="13">
        <v>10.4</v>
      </c>
      <c r="AQ158" s="14">
        <v>81</v>
      </c>
      <c r="AS158" s="11" t="s">
        <v>34</v>
      </c>
      <c r="AT158" s="12">
        <v>16.100000000000001</v>
      </c>
      <c r="AU158" s="13" t="s">
        <v>15</v>
      </c>
      <c r="AV158" s="13" t="s">
        <v>15</v>
      </c>
      <c r="AW158" s="13">
        <v>3.4</v>
      </c>
      <c r="AX158" s="13">
        <v>4</v>
      </c>
      <c r="AY158" s="13" t="s">
        <v>15</v>
      </c>
      <c r="AZ158" s="13">
        <v>1.2</v>
      </c>
      <c r="BA158" s="13">
        <v>15.4</v>
      </c>
      <c r="BB158" s="13" t="s">
        <v>15</v>
      </c>
      <c r="BC158" s="13" t="s">
        <v>15</v>
      </c>
      <c r="BD158" s="13">
        <v>2</v>
      </c>
      <c r="BE158" s="14">
        <v>18.8</v>
      </c>
      <c r="BG158" s="11" t="s">
        <v>34</v>
      </c>
      <c r="BH158" s="12">
        <v>0.4</v>
      </c>
      <c r="BI158" s="13">
        <v>5</v>
      </c>
      <c r="BJ158" s="13">
        <v>1.2</v>
      </c>
      <c r="BK158" s="13" t="s">
        <v>15</v>
      </c>
      <c r="BL158" s="13" t="s">
        <v>15</v>
      </c>
      <c r="BM158" s="13">
        <v>1.5</v>
      </c>
      <c r="BN158" s="13">
        <v>0.2</v>
      </c>
      <c r="BO158" s="13">
        <v>5</v>
      </c>
      <c r="BP158" s="13">
        <v>39.4</v>
      </c>
      <c r="BQ158" s="13">
        <v>2</v>
      </c>
      <c r="BR158" s="13">
        <v>6</v>
      </c>
      <c r="BS158" s="14">
        <v>1.8</v>
      </c>
    </row>
    <row r="159" spans="3:71" x14ac:dyDescent="0.25">
      <c r="C159" s="11" t="s">
        <v>35</v>
      </c>
      <c r="D159" s="12" t="s">
        <v>15</v>
      </c>
      <c r="E159" s="13">
        <v>15.7</v>
      </c>
      <c r="F159" s="13">
        <v>1.3</v>
      </c>
      <c r="G159" s="13">
        <v>8.1</v>
      </c>
      <c r="H159" s="13" t="s">
        <v>15</v>
      </c>
      <c r="I159" s="13">
        <v>0.4</v>
      </c>
      <c r="J159" s="13" t="s">
        <v>15</v>
      </c>
      <c r="K159" s="13">
        <v>0</v>
      </c>
      <c r="L159" s="13">
        <v>72.400000000000006</v>
      </c>
      <c r="M159" s="13">
        <v>9.4</v>
      </c>
      <c r="N159" s="13">
        <v>32</v>
      </c>
      <c r="O159" s="14">
        <v>1.7</v>
      </c>
      <c r="Q159" s="11" t="s">
        <v>35</v>
      </c>
      <c r="R159" s="12" t="s">
        <v>15</v>
      </c>
      <c r="S159" s="13" t="s">
        <v>15</v>
      </c>
      <c r="T159" s="13" t="s">
        <v>15</v>
      </c>
      <c r="U159" s="13">
        <v>24.4</v>
      </c>
      <c r="V159" s="13">
        <v>2.2999999999999998</v>
      </c>
      <c r="W159" s="13" t="s">
        <v>15</v>
      </c>
      <c r="X159" s="13" t="s">
        <v>15</v>
      </c>
      <c r="Y159" s="13">
        <v>0.6</v>
      </c>
      <c r="Z159" s="13">
        <v>0.2</v>
      </c>
      <c r="AA159" s="13">
        <v>7.7</v>
      </c>
      <c r="AB159" s="13">
        <v>22.2</v>
      </c>
      <c r="AC159" s="14" t="s">
        <v>15</v>
      </c>
      <c r="AE159" s="11" t="s">
        <v>35</v>
      </c>
      <c r="AF159" s="12">
        <v>0.5</v>
      </c>
      <c r="AG159" s="13">
        <v>2.4</v>
      </c>
      <c r="AH159" s="13" t="s">
        <v>15</v>
      </c>
      <c r="AI159" s="13">
        <v>5</v>
      </c>
      <c r="AJ159" s="13">
        <v>11.8</v>
      </c>
      <c r="AK159" s="13" t="s">
        <v>15</v>
      </c>
      <c r="AL159" s="13" t="s">
        <v>15</v>
      </c>
      <c r="AM159" s="13" t="s">
        <v>15</v>
      </c>
      <c r="AN159" s="13">
        <v>4.5999999999999996</v>
      </c>
      <c r="AO159" s="13">
        <v>0.4</v>
      </c>
      <c r="AP159" s="13">
        <v>8.3000000000000007</v>
      </c>
      <c r="AQ159" s="14">
        <v>6.6</v>
      </c>
      <c r="AS159" s="11" t="s">
        <v>35</v>
      </c>
      <c r="AT159" s="12">
        <v>14</v>
      </c>
      <c r="AU159" s="13">
        <v>0.2</v>
      </c>
      <c r="AV159" s="13">
        <v>1</v>
      </c>
      <c r="AW159" s="13" t="s">
        <v>15</v>
      </c>
      <c r="AX159" s="13" t="s">
        <v>15</v>
      </c>
      <c r="AY159" s="13">
        <v>11.5</v>
      </c>
      <c r="AZ159" s="13">
        <v>10.7</v>
      </c>
      <c r="BA159" s="13" t="s">
        <v>15</v>
      </c>
      <c r="BB159" s="13" t="s">
        <v>15</v>
      </c>
      <c r="BC159" s="13">
        <v>5.3</v>
      </c>
      <c r="BD159" s="13" t="s">
        <v>15</v>
      </c>
      <c r="BE159" s="14">
        <v>0.6</v>
      </c>
      <c r="BG159" s="11" t="s">
        <v>35</v>
      </c>
      <c r="BH159" s="12">
        <v>27.2</v>
      </c>
      <c r="BI159" s="13">
        <v>0.4</v>
      </c>
      <c r="BJ159" s="13">
        <v>5.5</v>
      </c>
      <c r="BK159" s="13">
        <v>6.2</v>
      </c>
      <c r="BL159" s="13">
        <v>2</v>
      </c>
      <c r="BM159" s="13">
        <v>46.7</v>
      </c>
      <c r="BN159" s="13">
        <v>0.3</v>
      </c>
      <c r="BO159" s="13">
        <v>2</v>
      </c>
      <c r="BP159" s="13">
        <v>23.4</v>
      </c>
      <c r="BQ159" s="13">
        <v>0.1</v>
      </c>
      <c r="BR159" s="13">
        <v>22.4</v>
      </c>
      <c r="BS159" s="14">
        <v>5.6</v>
      </c>
    </row>
    <row r="160" spans="3:71" x14ac:dyDescent="0.25">
      <c r="C160" s="11" t="s">
        <v>36</v>
      </c>
      <c r="D160" s="12">
        <v>0.3</v>
      </c>
      <c r="E160" s="13">
        <v>15.3</v>
      </c>
      <c r="F160" s="13">
        <v>0.7</v>
      </c>
      <c r="G160" s="13">
        <v>0</v>
      </c>
      <c r="H160" s="13">
        <v>2.5</v>
      </c>
      <c r="I160" s="13" t="s">
        <v>15</v>
      </c>
      <c r="J160" s="13">
        <v>6.3</v>
      </c>
      <c r="K160" s="13" t="s">
        <v>15</v>
      </c>
      <c r="L160" s="13">
        <v>25.7</v>
      </c>
      <c r="M160" s="13">
        <v>10</v>
      </c>
      <c r="N160" s="13">
        <v>0.7</v>
      </c>
      <c r="O160" s="14" t="s">
        <v>15</v>
      </c>
      <c r="Q160" s="11" t="s">
        <v>36</v>
      </c>
      <c r="R160" s="12">
        <v>18.7</v>
      </c>
      <c r="S160" s="13">
        <v>0.8</v>
      </c>
      <c r="T160" s="13">
        <v>22.1</v>
      </c>
      <c r="U160" s="13" t="s">
        <v>15</v>
      </c>
      <c r="V160" s="13" t="s">
        <v>15</v>
      </c>
      <c r="W160" s="13">
        <v>3.5</v>
      </c>
      <c r="X160" s="13" t="s">
        <v>15</v>
      </c>
      <c r="Y160" s="13" t="s">
        <v>15</v>
      </c>
      <c r="Z160" s="13">
        <v>1.2</v>
      </c>
      <c r="AA160" s="13" t="s">
        <v>15</v>
      </c>
      <c r="AB160" s="13" t="s">
        <v>15</v>
      </c>
      <c r="AC160" s="14">
        <v>0.2</v>
      </c>
      <c r="AE160" s="11" t="s">
        <v>36</v>
      </c>
      <c r="AF160" s="12" t="s">
        <v>15</v>
      </c>
      <c r="AG160" s="13" t="s">
        <v>15</v>
      </c>
      <c r="AH160" s="13">
        <v>1.4</v>
      </c>
      <c r="AI160" s="13" t="s">
        <v>15</v>
      </c>
      <c r="AJ160" s="13">
        <v>0</v>
      </c>
      <c r="AK160" s="13" t="s">
        <v>15</v>
      </c>
      <c r="AL160" s="13" t="s">
        <v>15</v>
      </c>
      <c r="AM160" s="13" t="s">
        <v>15</v>
      </c>
      <c r="AN160" s="13" t="s">
        <v>15</v>
      </c>
      <c r="AO160" s="13">
        <v>0.3</v>
      </c>
      <c r="AP160" s="13">
        <v>7.7</v>
      </c>
      <c r="AQ160" s="14">
        <v>57</v>
      </c>
      <c r="AS160" s="11" t="s">
        <v>36</v>
      </c>
      <c r="AT160" s="13" t="s">
        <v>15</v>
      </c>
      <c r="AU160" s="13">
        <v>5.8</v>
      </c>
      <c r="AV160" s="13">
        <v>1.9</v>
      </c>
      <c r="AW160" s="13" t="s">
        <v>15</v>
      </c>
      <c r="AX160" s="13">
        <v>4.8</v>
      </c>
      <c r="AY160" s="13">
        <v>4.4000000000000004</v>
      </c>
      <c r="AZ160" s="13">
        <v>34.5</v>
      </c>
      <c r="BA160" s="13">
        <v>38.200000000000003</v>
      </c>
      <c r="BB160" s="13">
        <v>1.4</v>
      </c>
      <c r="BC160" s="13">
        <v>6.1</v>
      </c>
      <c r="BD160" s="13" t="s">
        <v>15</v>
      </c>
      <c r="BE160" s="14" t="s">
        <v>15</v>
      </c>
      <c r="BG160" s="11" t="s">
        <v>36</v>
      </c>
      <c r="BH160" s="12" t="s">
        <v>15</v>
      </c>
      <c r="BI160" s="13">
        <v>3</v>
      </c>
      <c r="BJ160" s="13" t="s">
        <v>15</v>
      </c>
      <c r="BK160" s="13" t="s">
        <v>15</v>
      </c>
      <c r="BL160" s="13">
        <v>11.6</v>
      </c>
      <c r="BM160" s="13">
        <v>1.3</v>
      </c>
      <c r="BN160" s="13" t="s">
        <v>15</v>
      </c>
      <c r="BO160" s="13">
        <v>28.5</v>
      </c>
      <c r="BP160" s="13">
        <v>2.2999999999999998</v>
      </c>
      <c r="BQ160" s="13" t="s">
        <v>15</v>
      </c>
      <c r="BR160" s="13">
        <v>5.7</v>
      </c>
      <c r="BS160" s="14">
        <v>1.8</v>
      </c>
    </row>
    <row r="161" spans="3:71" x14ac:dyDescent="0.25">
      <c r="C161" s="11" t="s">
        <v>37</v>
      </c>
      <c r="D161" s="12">
        <v>2.2000000000000002</v>
      </c>
      <c r="E161" s="13">
        <v>3.5</v>
      </c>
      <c r="F161" s="13">
        <v>17</v>
      </c>
      <c r="G161" s="13" t="s">
        <v>15</v>
      </c>
      <c r="H161" s="13" t="s">
        <v>15</v>
      </c>
      <c r="I161" s="13" t="s">
        <v>15</v>
      </c>
      <c r="J161" s="13">
        <v>0.7</v>
      </c>
      <c r="K161" s="13">
        <v>0.3</v>
      </c>
      <c r="L161" s="13" t="s">
        <v>15</v>
      </c>
      <c r="M161" s="13">
        <v>44.1</v>
      </c>
      <c r="N161" s="13">
        <v>7.7</v>
      </c>
      <c r="O161" s="14">
        <v>12.9</v>
      </c>
      <c r="Q161" s="11" t="s">
        <v>37</v>
      </c>
      <c r="R161" s="12">
        <v>0.6</v>
      </c>
      <c r="S161" s="13">
        <v>21.6</v>
      </c>
      <c r="T161" s="13">
        <v>9.1999999999999993</v>
      </c>
      <c r="U161" s="13" t="s">
        <v>15</v>
      </c>
      <c r="V161" s="13" t="s">
        <v>15</v>
      </c>
      <c r="W161" s="13">
        <v>1.1000000000000001</v>
      </c>
      <c r="X161" s="13" t="s">
        <v>15</v>
      </c>
      <c r="Y161" s="13">
        <v>1.9</v>
      </c>
      <c r="Z161" s="13">
        <v>0.4</v>
      </c>
      <c r="AA161" s="13" t="s">
        <v>15</v>
      </c>
      <c r="AB161" s="13" t="s">
        <v>15</v>
      </c>
      <c r="AC161" s="14">
        <v>21.8</v>
      </c>
      <c r="AE161" s="11" t="s">
        <v>37</v>
      </c>
      <c r="AF161" s="12">
        <v>7.2</v>
      </c>
      <c r="AG161" s="13">
        <v>0.6</v>
      </c>
      <c r="AH161" s="13" t="s">
        <v>15</v>
      </c>
      <c r="AI161" s="13">
        <v>17</v>
      </c>
      <c r="AJ161" s="13" t="s">
        <v>15</v>
      </c>
      <c r="AK161" s="13">
        <v>3.5</v>
      </c>
      <c r="AL161" s="13">
        <v>32.6</v>
      </c>
      <c r="AM161" s="13">
        <v>4.0999999999999996</v>
      </c>
      <c r="AN161" s="13" t="s">
        <v>15</v>
      </c>
      <c r="AO161" s="13" t="s">
        <v>15</v>
      </c>
      <c r="AP161" s="13">
        <v>44.2</v>
      </c>
      <c r="AQ161" s="14">
        <v>0.2</v>
      </c>
      <c r="AS161" s="11" t="s">
        <v>37</v>
      </c>
      <c r="AT161" s="13" t="s">
        <v>15</v>
      </c>
      <c r="AU161" s="13">
        <v>12.9</v>
      </c>
      <c r="AV161" s="13" t="s">
        <v>15</v>
      </c>
      <c r="AW161" s="13" t="s">
        <v>15</v>
      </c>
      <c r="AX161" s="13">
        <v>1.2</v>
      </c>
      <c r="AY161" s="13">
        <v>7.2</v>
      </c>
      <c r="AZ161" s="13">
        <v>77.8</v>
      </c>
      <c r="BA161" s="13">
        <v>0.5</v>
      </c>
      <c r="BB161" s="13">
        <v>12.6</v>
      </c>
      <c r="BC161" s="13">
        <v>11.5</v>
      </c>
      <c r="BD161" s="13" t="s">
        <v>15</v>
      </c>
      <c r="BE161" s="14">
        <v>22.3</v>
      </c>
      <c r="BG161" s="11" t="s">
        <v>37</v>
      </c>
      <c r="BH161" s="12" t="s">
        <v>15</v>
      </c>
      <c r="BI161" s="13">
        <v>43.3</v>
      </c>
      <c r="BJ161" s="13">
        <v>1.6</v>
      </c>
      <c r="BK161" s="13">
        <v>9.9</v>
      </c>
      <c r="BL161" s="13" t="s">
        <v>15</v>
      </c>
      <c r="BM161" s="13">
        <v>23.5</v>
      </c>
      <c r="BN161" s="13" t="s">
        <v>15</v>
      </c>
      <c r="BO161" s="13" t="s">
        <v>15</v>
      </c>
      <c r="BP161" s="13" t="s">
        <v>15</v>
      </c>
      <c r="BQ161" s="13" t="s">
        <v>15</v>
      </c>
      <c r="BR161" s="13" t="s">
        <v>15</v>
      </c>
      <c r="BS161" s="14">
        <v>0.8</v>
      </c>
    </row>
    <row r="162" spans="3:71" x14ac:dyDescent="0.25">
      <c r="C162" s="11" t="s">
        <v>38</v>
      </c>
      <c r="D162" s="12">
        <v>64.7</v>
      </c>
      <c r="E162" s="13" t="s">
        <v>15</v>
      </c>
      <c r="F162" s="13">
        <v>0.2</v>
      </c>
      <c r="G162" s="13" t="s">
        <v>15</v>
      </c>
      <c r="H162" s="13">
        <v>4.4000000000000004</v>
      </c>
      <c r="I162" s="13">
        <v>16.2</v>
      </c>
      <c r="J162" s="13" t="s">
        <v>15</v>
      </c>
      <c r="K162" s="13">
        <v>0.3</v>
      </c>
      <c r="L162" s="13">
        <v>13</v>
      </c>
      <c r="M162" s="13" t="s">
        <v>15</v>
      </c>
      <c r="N162" s="13" t="s">
        <v>15</v>
      </c>
      <c r="O162" s="14">
        <v>0.8</v>
      </c>
      <c r="Q162" s="11" t="s">
        <v>38</v>
      </c>
      <c r="R162" s="12">
        <v>6.1</v>
      </c>
      <c r="S162" s="13">
        <v>6.3</v>
      </c>
      <c r="T162" s="13">
        <v>4.4000000000000004</v>
      </c>
      <c r="U162" s="13" t="s">
        <v>15</v>
      </c>
      <c r="V162" s="13">
        <v>33.299999999999997</v>
      </c>
      <c r="W162" s="13">
        <v>7</v>
      </c>
      <c r="X162" s="13" t="s">
        <v>15</v>
      </c>
      <c r="Y162" s="13">
        <v>5.5</v>
      </c>
      <c r="Z162" s="13" t="s">
        <v>15</v>
      </c>
      <c r="AA162" s="13" t="s">
        <v>15</v>
      </c>
      <c r="AB162" s="13">
        <v>9.8000000000000007</v>
      </c>
      <c r="AC162" s="14">
        <v>0.5</v>
      </c>
      <c r="AE162" s="11" t="s">
        <v>38</v>
      </c>
      <c r="AF162" s="12">
        <v>0.4</v>
      </c>
      <c r="AG162" s="13">
        <v>2</v>
      </c>
      <c r="AH162" s="13">
        <v>16</v>
      </c>
      <c r="AI162" s="13">
        <v>1</v>
      </c>
      <c r="AJ162" s="13" t="s">
        <v>15</v>
      </c>
      <c r="AK162" s="13">
        <v>22.3</v>
      </c>
      <c r="AL162" s="13">
        <v>4</v>
      </c>
      <c r="AM162" s="13" t="s">
        <v>15</v>
      </c>
      <c r="AN162" s="13">
        <v>18.399999999999999</v>
      </c>
      <c r="AO162" s="13" t="s">
        <v>15</v>
      </c>
      <c r="AP162" s="13">
        <v>4</v>
      </c>
      <c r="AQ162" s="14">
        <v>17.2</v>
      </c>
      <c r="AS162" s="11" t="s">
        <v>38</v>
      </c>
      <c r="AT162" s="13" t="s">
        <v>15</v>
      </c>
      <c r="AU162" s="13" t="s">
        <v>15</v>
      </c>
      <c r="AV162" s="13">
        <v>20.7</v>
      </c>
      <c r="AW162" s="13">
        <v>14.5</v>
      </c>
      <c r="AX162" s="13" t="s">
        <v>15</v>
      </c>
      <c r="AY162" s="13">
        <v>3</v>
      </c>
      <c r="AZ162" s="13" t="s">
        <v>15</v>
      </c>
      <c r="BA162" s="13">
        <v>0.6</v>
      </c>
      <c r="BB162" s="13">
        <v>16.100000000000001</v>
      </c>
      <c r="BC162" s="13">
        <v>4.5</v>
      </c>
      <c r="BD162" s="13">
        <v>0.6</v>
      </c>
      <c r="BE162" s="14">
        <v>10.1</v>
      </c>
      <c r="BG162" s="11" t="s">
        <v>38</v>
      </c>
      <c r="BH162" s="12">
        <v>2.2000000000000002</v>
      </c>
      <c r="BI162" s="13" t="s">
        <v>15</v>
      </c>
      <c r="BJ162" s="13">
        <v>0.2</v>
      </c>
      <c r="BK162" s="13">
        <v>0</v>
      </c>
      <c r="BL162" s="13">
        <v>0.8</v>
      </c>
      <c r="BM162" s="13">
        <v>10.3</v>
      </c>
      <c r="BN162" s="13" t="s">
        <v>15</v>
      </c>
      <c r="BO162" s="13">
        <v>6.9</v>
      </c>
      <c r="BP162" s="13" t="s">
        <v>15</v>
      </c>
      <c r="BQ162" s="13" t="s">
        <v>15</v>
      </c>
      <c r="BR162" s="13">
        <v>6.2</v>
      </c>
      <c r="BS162" s="14">
        <v>2.1</v>
      </c>
    </row>
    <row r="163" spans="3:71" x14ac:dyDescent="0.25">
      <c r="C163" s="11" t="s">
        <v>39</v>
      </c>
      <c r="D163" s="12">
        <v>1</v>
      </c>
      <c r="E163" s="13">
        <v>4.4000000000000004</v>
      </c>
      <c r="F163" s="13" t="s">
        <v>15</v>
      </c>
      <c r="G163" s="13" t="s">
        <v>15</v>
      </c>
      <c r="H163" s="13">
        <v>1.8</v>
      </c>
      <c r="I163" s="13">
        <v>17</v>
      </c>
      <c r="J163" s="13">
        <v>39</v>
      </c>
      <c r="K163" s="13">
        <v>19.899999999999999</v>
      </c>
      <c r="L163" s="13" t="s">
        <v>15</v>
      </c>
      <c r="M163" s="13" t="s">
        <v>15</v>
      </c>
      <c r="N163" s="13">
        <v>4.2</v>
      </c>
      <c r="O163" s="14">
        <v>1.3</v>
      </c>
      <c r="Q163" s="11" t="s">
        <v>39</v>
      </c>
      <c r="R163" s="12" t="s">
        <v>15</v>
      </c>
      <c r="S163" s="13" t="s">
        <v>15</v>
      </c>
      <c r="T163" s="13" t="s">
        <v>15</v>
      </c>
      <c r="U163" s="13" t="s">
        <v>15</v>
      </c>
      <c r="V163" s="13" t="s">
        <v>15</v>
      </c>
      <c r="W163" s="13">
        <v>4.2</v>
      </c>
      <c r="X163" s="13">
        <v>11</v>
      </c>
      <c r="Y163" s="13">
        <v>23.8</v>
      </c>
      <c r="Z163" s="13" t="s">
        <v>15</v>
      </c>
      <c r="AA163" s="13">
        <v>56.5</v>
      </c>
      <c r="AB163" s="13">
        <v>0.9</v>
      </c>
      <c r="AC163" s="14" t="s">
        <v>15</v>
      </c>
      <c r="AE163" s="11" t="s">
        <v>39</v>
      </c>
      <c r="AF163" s="12">
        <v>8.9</v>
      </c>
      <c r="AG163" s="13" t="s">
        <v>15</v>
      </c>
      <c r="AH163" s="13">
        <v>13.2</v>
      </c>
      <c r="AI163" s="13">
        <v>8</v>
      </c>
      <c r="AJ163" s="13" t="s">
        <v>15</v>
      </c>
      <c r="AK163" s="13" t="s">
        <v>15</v>
      </c>
      <c r="AL163" s="13">
        <v>21.8</v>
      </c>
      <c r="AM163" s="13" t="s">
        <v>15</v>
      </c>
      <c r="AN163" s="13">
        <v>17.2</v>
      </c>
      <c r="AO163" s="13">
        <v>1.2</v>
      </c>
      <c r="AP163" s="13">
        <v>9.5</v>
      </c>
      <c r="AQ163" s="14">
        <v>6.8</v>
      </c>
      <c r="AS163" s="11" t="s">
        <v>39</v>
      </c>
      <c r="AT163" s="13" t="s">
        <v>15</v>
      </c>
      <c r="AU163" s="13" t="s">
        <v>15</v>
      </c>
      <c r="AV163" s="13">
        <v>4</v>
      </c>
      <c r="AW163" s="13">
        <v>1.3</v>
      </c>
      <c r="AX163" s="13">
        <v>0.9</v>
      </c>
      <c r="AY163" s="13">
        <v>1.4</v>
      </c>
      <c r="AZ163" s="13">
        <v>51</v>
      </c>
      <c r="BA163" s="13">
        <v>0.2</v>
      </c>
      <c r="BB163" s="13">
        <v>0.4</v>
      </c>
      <c r="BC163" s="13">
        <v>3.2</v>
      </c>
      <c r="BD163" s="13" t="s">
        <v>15</v>
      </c>
      <c r="BE163" s="14">
        <v>2.8</v>
      </c>
      <c r="BG163" s="11" t="s">
        <v>39</v>
      </c>
      <c r="BH163" s="12">
        <v>0.5</v>
      </c>
      <c r="BI163" s="13">
        <v>1.8</v>
      </c>
      <c r="BJ163" s="13">
        <v>5.4</v>
      </c>
      <c r="BK163" s="13" t="s">
        <v>15</v>
      </c>
      <c r="BL163" s="13">
        <v>0</v>
      </c>
      <c r="BM163" s="13" t="s">
        <v>15</v>
      </c>
      <c r="BN163" s="13">
        <v>4.4000000000000004</v>
      </c>
      <c r="BO163" s="13" t="s">
        <v>15</v>
      </c>
      <c r="BP163" s="13" t="s">
        <v>15</v>
      </c>
      <c r="BQ163" s="13" t="s">
        <v>15</v>
      </c>
      <c r="BR163" s="13">
        <v>0.1</v>
      </c>
      <c r="BS163" s="14" t="s">
        <v>15</v>
      </c>
    </row>
    <row r="164" spans="3:71" x14ac:dyDescent="0.25">
      <c r="C164" s="11" t="s">
        <v>40</v>
      </c>
      <c r="D164" s="12" t="s">
        <v>15</v>
      </c>
      <c r="E164" s="13" t="s">
        <v>15</v>
      </c>
      <c r="F164" s="13" t="s">
        <v>15</v>
      </c>
      <c r="G164" s="13">
        <v>3.4</v>
      </c>
      <c r="H164" s="13" t="s">
        <v>15</v>
      </c>
      <c r="I164" s="13" t="s">
        <v>15</v>
      </c>
      <c r="J164" s="13">
        <v>1</v>
      </c>
      <c r="K164" s="13">
        <v>10.6</v>
      </c>
      <c r="L164" s="13" t="s">
        <v>15</v>
      </c>
      <c r="M164" s="13">
        <v>10.199999999999999</v>
      </c>
      <c r="N164" s="13">
        <v>24</v>
      </c>
      <c r="O164" s="14">
        <v>1.4</v>
      </c>
      <c r="Q164" s="11" t="s">
        <v>40</v>
      </c>
      <c r="R164" s="12" t="s">
        <v>15</v>
      </c>
      <c r="S164" s="13">
        <v>0.6</v>
      </c>
      <c r="T164" s="13">
        <v>3</v>
      </c>
      <c r="U164" s="13" t="s">
        <v>15</v>
      </c>
      <c r="V164" s="13">
        <v>0.5</v>
      </c>
      <c r="W164" s="13">
        <v>11.1</v>
      </c>
      <c r="X164" s="13">
        <v>38.4</v>
      </c>
      <c r="Y164" s="13">
        <v>0</v>
      </c>
      <c r="Z164" s="13">
        <v>6.6</v>
      </c>
      <c r="AA164" s="13">
        <v>18.2</v>
      </c>
      <c r="AB164" s="13" t="s">
        <v>15</v>
      </c>
      <c r="AC164" s="14">
        <v>0.5</v>
      </c>
      <c r="AE164" s="11" t="s">
        <v>40</v>
      </c>
      <c r="AF164" s="12">
        <v>23.8</v>
      </c>
      <c r="AG164" s="13">
        <v>1.4</v>
      </c>
      <c r="AH164" s="13">
        <v>2</v>
      </c>
      <c r="AI164" s="13">
        <v>2</v>
      </c>
      <c r="AJ164" s="13">
        <v>0</v>
      </c>
      <c r="AK164" s="13" t="s">
        <v>15</v>
      </c>
      <c r="AL164" s="13">
        <v>4.5999999999999996</v>
      </c>
      <c r="AM164" s="13" t="s">
        <v>15</v>
      </c>
      <c r="AN164" s="13">
        <v>160</v>
      </c>
      <c r="AO164" s="13">
        <v>0</v>
      </c>
      <c r="AP164" s="13" t="s">
        <v>15</v>
      </c>
      <c r="AQ164" s="14">
        <v>1</v>
      </c>
      <c r="AS164" s="11" t="s">
        <v>40</v>
      </c>
      <c r="AT164" s="12">
        <v>4.5</v>
      </c>
      <c r="AU164" s="13">
        <v>13.3</v>
      </c>
      <c r="AV164" s="13">
        <v>2.2999999999999998</v>
      </c>
      <c r="AW164" s="13" t="s">
        <v>15</v>
      </c>
      <c r="AX164" s="13" t="s">
        <v>15</v>
      </c>
      <c r="AY164" s="13">
        <v>11.8</v>
      </c>
      <c r="AZ164" s="13">
        <v>0.2</v>
      </c>
      <c r="BA164" s="13">
        <v>0.3</v>
      </c>
      <c r="BB164" s="13" t="s">
        <v>15</v>
      </c>
      <c r="BC164" s="13">
        <v>33.299999999999997</v>
      </c>
      <c r="BD164" s="13">
        <v>5</v>
      </c>
      <c r="BE164" s="14">
        <v>4.8</v>
      </c>
      <c r="BG164" s="11" t="s">
        <v>40</v>
      </c>
      <c r="BH164" s="12">
        <v>39.6</v>
      </c>
      <c r="BI164" s="13" t="s">
        <v>15</v>
      </c>
      <c r="BJ164" s="13">
        <v>13</v>
      </c>
      <c r="BK164" s="13" t="s">
        <v>15</v>
      </c>
      <c r="BL164" s="13" t="s">
        <v>15</v>
      </c>
      <c r="BM164" s="13">
        <v>2.2999999999999998</v>
      </c>
      <c r="BN164" s="13" t="s">
        <v>15</v>
      </c>
      <c r="BO164" s="13">
        <v>34.200000000000003</v>
      </c>
      <c r="BP164" s="13">
        <v>29.8</v>
      </c>
      <c r="BQ164" s="13">
        <v>0.2</v>
      </c>
      <c r="BR164" s="13">
        <v>6.7</v>
      </c>
      <c r="BS164" s="14">
        <v>14</v>
      </c>
    </row>
    <row r="165" spans="3:71" x14ac:dyDescent="0.25">
      <c r="C165" s="11" t="s">
        <v>41</v>
      </c>
      <c r="D165" s="12" t="s">
        <v>15</v>
      </c>
      <c r="E165" s="13">
        <v>9</v>
      </c>
      <c r="F165" s="13" t="s">
        <v>15</v>
      </c>
      <c r="G165" s="13">
        <v>0.7</v>
      </c>
      <c r="H165" s="13">
        <v>47.4</v>
      </c>
      <c r="I165" s="13">
        <v>0.6</v>
      </c>
      <c r="J165" s="13" t="s">
        <v>15</v>
      </c>
      <c r="K165" s="13">
        <v>0.5</v>
      </c>
      <c r="L165" s="13" t="s">
        <v>15</v>
      </c>
      <c r="M165" s="13" t="s">
        <v>15</v>
      </c>
      <c r="N165" s="13">
        <v>6.3</v>
      </c>
      <c r="O165" s="14">
        <v>4.2</v>
      </c>
      <c r="Q165" s="11" t="s">
        <v>41</v>
      </c>
      <c r="R165" s="12" t="s">
        <v>15</v>
      </c>
      <c r="S165" s="13">
        <v>0.8</v>
      </c>
      <c r="T165" s="13" t="s">
        <v>15</v>
      </c>
      <c r="U165" s="13" t="s">
        <v>15</v>
      </c>
      <c r="V165" s="13">
        <v>0.6</v>
      </c>
      <c r="W165" s="13" t="s">
        <v>15</v>
      </c>
      <c r="X165" s="13">
        <v>1.2</v>
      </c>
      <c r="Y165" s="13">
        <v>1.1000000000000001</v>
      </c>
      <c r="Z165" s="13">
        <v>31.8</v>
      </c>
      <c r="AA165" s="13">
        <v>16.899999999999999</v>
      </c>
      <c r="AB165" s="13" t="s">
        <v>15</v>
      </c>
      <c r="AC165" s="14">
        <v>1.3</v>
      </c>
      <c r="AE165" s="11" t="s">
        <v>41</v>
      </c>
      <c r="AF165" s="12">
        <v>27.3</v>
      </c>
      <c r="AG165" s="13">
        <v>1.4</v>
      </c>
      <c r="AH165" s="13">
        <v>0.6</v>
      </c>
      <c r="AI165" s="13" t="s">
        <v>15</v>
      </c>
      <c r="AJ165" s="13">
        <v>1.4</v>
      </c>
      <c r="AK165" s="13" t="s">
        <v>15</v>
      </c>
      <c r="AL165" s="13" t="s">
        <v>15</v>
      </c>
      <c r="AM165" s="13" t="s">
        <v>15</v>
      </c>
      <c r="AN165" s="13">
        <v>0</v>
      </c>
      <c r="AO165" s="13">
        <v>1.4</v>
      </c>
      <c r="AP165" s="13" t="s">
        <v>15</v>
      </c>
      <c r="AQ165" s="14">
        <v>7.6</v>
      </c>
      <c r="AS165" s="11" t="s">
        <v>41</v>
      </c>
      <c r="AT165" s="12">
        <v>6.1</v>
      </c>
      <c r="AU165" s="13" t="s">
        <v>15</v>
      </c>
      <c r="AV165" s="13">
        <v>0</v>
      </c>
      <c r="AW165" s="13">
        <v>5.3</v>
      </c>
      <c r="AX165" s="13">
        <v>0.4</v>
      </c>
      <c r="AY165" s="13" t="s">
        <v>15</v>
      </c>
      <c r="AZ165" s="13" t="s">
        <v>15</v>
      </c>
      <c r="BA165" s="13">
        <v>26.1</v>
      </c>
      <c r="BB165" s="13">
        <v>0.4</v>
      </c>
      <c r="BC165" s="13" t="s">
        <v>15</v>
      </c>
      <c r="BD165" s="13" t="s">
        <v>15</v>
      </c>
      <c r="BE165" s="14">
        <v>10.8</v>
      </c>
      <c r="BG165" s="11" t="s">
        <v>41</v>
      </c>
      <c r="BH165" s="12" t="s">
        <v>15</v>
      </c>
      <c r="BI165" s="13">
        <v>22</v>
      </c>
      <c r="BJ165" s="13" t="s">
        <v>15</v>
      </c>
      <c r="BK165" s="13">
        <v>7.9</v>
      </c>
      <c r="BL165" s="13">
        <v>12.4</v>
      </c>
      <c r="BM165" s="13">
        <v>5.6</v>
      </c>
      <c r="BN165" s="13" t="s">
        <v>15</v>
      </c>
      <c r="BO165" s="13">
        <v>3</v>
      </c>
      <c r="BP165" s="13" t="s">
        <v>15</v>
      </c>
      <c r="BQ165" s="13">
        <v>1.7</v>
      </c>
      <c r="BR165" s="13" t="s">
        <v>15</v>
      </c>
      <c r="BS165" s="14">
        <v>8.9</v>
      </c>
    </row>
    <row r="166" spans="3:71" x14ac:dyDescent="0.25">
      <c r="C166" s="11" t="s">
        <v>42</v>
      </c>
      <c r="D166" s="12">
        <v>4.3</v>
      </c>
      <c r="E166" s="13">
        <v>3.1</v>
      </c>
      <c r="F166" s="13" t="s">
        <v>15</v>
      </c>
      <c r="G166" s="13" t="s">
        <v>15</v>
      </c>
      <c r="H166" s="13">
        <v>25.3</v>
      </c>
      <c r="I166" s="13">
        <v>18.5</v>
      </c>
      <c r="J166" s="13" t="s">
        <v>15</v>
      </c>
      <c r="K166" s="13">
        <v>4</v>
      </c>
      <c r="L166" s="13" t="s">
        <v>15</v>
      </c>
      <c r="M166" s="13">
        <v>0.3</v>
      </c>
      <c r="N166" s="13">
        <v>23</v>
      </c>
      <c r="O166" s="14">
        <v>3.2</v>
      </c>
      <c r="Q166" s="11" t="s">
        <v>42</v>
      </c>
      <c r="R166" s="12">
        <v>0.8</v>
      </c>
      <c r="S166" s="13" t="s">
        <v>15</v>
      </c>
      <c r="T166" s="13">
        <v>0.4</v>
      </c>
      <c r="U166" s="13" t="s">
        <v>15</v>
      </c>
      <c r="V166" s="13" t="s">
        <v>15</v>
      </c>
      <c r="W166" s="13">
        <v>58.6</v>
      </c>
      <c r="X166" s="13" t="s">
        <v>15</v>
      </c>
      <c r="Y166" s="13" t="s">
        <v>15</v>
      </c>
      <c r="Z166" s="13">
        <v>0.3</v>
      </c>
      <c r="AA166" s="13" t="s">
        <v>15</v>
      </c>
      <c r="AB166" s="13" t="s">
        <v>15</v>
      </c>
      <c r="AC166" s="14">
        <v>0.1</v>
      </c>
      <c r="AE166" s="11" t="s">
        <v>42</v>
      </c>
      <c r="AF166" s="12">
        <v>7.1</v>
      </c>
      <c r="AG166" s="13" t="s">
        <v>15</v>
      </c>
      <c r="AH166" s="13" t="s">
        <v>15</v>
      </c>
      <c r="AI166" s="13">
        <v>0.5</v>
      </c>
      <c r="AJ166" s="13">
        <v>0.3</v>
      </c>
      <c r="AK166" s="13">
        <v>16.399999999999999</v>
      </c>
      <c r="AL166" s="13">
        <v>38.799999999999997</v>
      </c>
      <c r="AM166" s="13" t="s">
        <v>15</v>
      </c>
      <c r="AN166" s="13">
        <v>2</v>
      </c>
      <c r="AO166" s="13" t="s">
        <v>15</v>
      </c>
      <c r="AP166" s="13">
        <v>61</v>
      </c>
      <c r="AQ166" s="14" t="s">
        <v>15</v>
      </c>
      <c r="AS166" s="11" t="s">
        <v>42</v>
      </c>
      <c r="AT166" s="12">
        <v>16.8</v>
      </c>
      <c r="AU166" s="13">
        <v>1</v>
      </c>
      <c r="AV166" s="13">
        <v>15.1</v>
      </c>
      <c r="AW166" s="13">
        <v>21.3</v>
      </c>
      <c r="AX166" s="13">
        <v>0.6</v>
      </c>
      <c r="AY166" s="13" t="s">
        <v>15</v>
      </c>
      <c r="AZ166" s="13" t="s">
        <v>15</v>
      </c>
      <c r="BA166" s="13" t="s">
        <v>15</v>
      </c>
      <c r="BB166" s="13" t="s">
        <v>15</v>
      </c>
      <c r="BC166" s="13" t="s">
        <v>15</v>
      </c>
      <c r="BD166" s="13" t="s">
        <v>15</v>
      </c>
      <c r="BE166" s="14" t="s">
        <v>15</v>
      </c>
      <c r="BG166" s="11" t="s">
        <v>42</v>
      </c>
      <c r="BH166" s="12">
        <v>1.6</v>
      </c>
      <c r="BI166" s="13">
        <v>12.1</v>
      </c>
      <c r="BJ166" s="13">
        <v>0.8</v>
      </c>
      <c r="BK166" s="13">
        <v>2.6</v>
      </c>
      <c r="BL166" s="13">
        <v>3.5</v>
      </c>
      <c r="BM166" s="13" t="s">
        <v>15</v>
      </c>
      <c r="BN166" s="13">
        <v>28.2</v>
      </c>
      <c r="BO166" s="13">
        <v>44.9</v>
      </c>
      <c r="BP166" s="13">
        <v>32.1</v>
      </c>
      <c r="BQ166" s="13">
        <v>4.0999999999999996</v>
      </c>
      <c r="BR166" s="13">
        <v>37</v>
      </c>
      <c r="BS166" s="14" t="s">
        <v>15</v>
      </c>
    </row>
    <row r="167" spans="3:71" x14ac:dyDescent="0.25">
      <c r="C167" s="11" t="s">
        <v>43</v>
      </c>
      <c r="D167" s="12">
        <v>3.2</v>
      </c>
      <c r="E167" s="13"/>
      <c r="F167" s="13">
        <v>1</v>
      </c>
      <c r="G167" s="13">
        <v>22.9</v>
      </c>
      <c r="H167" s="13" t="s">
        <v>15</v>
      </c>
      <c r="I167" s="13">
        <v>1</v>
      </c>
      <c r="J167" s="13" t="s">
        <v>15</v>
      </c>
      <c r="K167" s="13" t="s">
        <v>15</v>
      </c>
      <c r="L167" s="13">
        <v>4.7</v>
      </c>
      <c r="M167" s="13">
        <v>2.5</v>
      </c>
      <c r="N167" s="13">
        <v>0.5</v>
      </c>
      <c r="O167" s="14">
        <v>7</v>
      </c>
      <c r="Q167" s="11" t="s">
        <v>43</v>
      </c>
      <c r="R167" s="12">
        <v>2.2999999999999998</v>
      </c>
      <c r="S167" s="13"/>
      <c r="T167" s="13">
        <v>12.7</v>
      </c>
      <c r="U167" s="13" t="s">
        <v>15</v>
      </c>
      <c r="V167" s="13" t="s">
        <v>15</v>
      </c>
      <c r="W167" s="13">
        <v>4.9000000000000004</v>
      </c>
      <c r="X167" s="13">
        <v>40</v>
      </c>
      <c r="Y167" s="13">
        <v>6.6</v>
      </c>
      <c r="Z167" s="13" t="s">
        <v>15</v>
      </c>
      <c r="AA167" s="13" t="s">
        <v>15</v>
      </c>
      <c r="AB167" s="13">
        <v>7.4</v>
      </c>
      <c r="AC167" s="14">
        <v>28</v>
      </c>
      <c r="AE167" s="11" t="s">
        <v>43</v>
      </c>
      <c r="AF167" s="12">
        <v>25.8</v>
      </c>
      <c r="AG167" s="13"/>
      <c r="AH167" s="13">
        <v>0.2</v>
      </c>
      <c r="AI167" s="13">
        <v>1.3</v>
      </c>
      <c r="AJ167" s="13">
        <v>28.7</v>
      </c>
      <c r="AK167" s="13">
        <v>2.1</v>
      </c>
      <c r="AL167" s="13">
        <v>3.5</v>
      </c>
      <c r="AM167" s="13" t="s">
        <v>15</v>
      </c>
      <c r="AN167" s="13">
        <v>5</v>
      </c>
      <c r="AO167" s="13" t="s">
        <v>15</v>
      </c>
      <c r="AP167" s="13">
        <v>1.2</v>
      </c>
      <c r="AQ167" s="14">
        <v>4</v>
      </c>
      <c r="AS167" s="11" t="s">
        <v>43</v>
      </c>
      <c r="AT167" s="13" t="s">
        <v>15</v>
      </c>
      <c r="AU167" s="13"/>
      <c r="AV167" s="13">
        <v>15</v>
      </c>
      <c r="AW167" s="13">
        <v>3.8</v>
      </c>
      <c r="AX167" s="13" t="s">
        <v>15</v>
      </c>
      <c r="AY167" s="13">
        <v>7.7</v>
      </c>
      <c r="AZ167" s="13" t="s">
        <v>15</v>
      </c>
      <c r="BA167" s="13">
        <v>6.1</v>
      </c>
      <c r="BB167" s="13" t="s">
        <v>15</v>
      </c>
      <c r="BC167" s="13">
        <v>20.5</v>
      </c>
      <c r="BD167" s="13">
        <v>16</v>
      </c>
      <c r="BE167" s="14" t="s">
        <v>15</v>
      </c>
      <c r="BG167" s="11" t="s">
        <v>43</v>
      </c>
      <c r="BH167" s="12" t="s">
        <v>15</v>
      </c>
      <c r="BI167" s="13"/>
      <c r="BJ167" s="13">
        <v>32.4</v>
      </c>
      <c r="BK167" s="13">
        <v>0</v>
      </c>
      <c r="BL167" s="13">
        <v>1.2</v>
      </c>
      <c r="BM167" s="13" t="s">
        <v>15</v>
      </c>
      <c r="BN167" s="13">
        <v>0</v>
      </c>
      <c r="BO167" s="13">
        <v>0.6</v>
      </c>
      <c r="BP167" s="13">
        <v>1.7</v>
      </c>
      <c r="BQ167" s="13" t="s">
        <v>15</v>
      </c>
      <c r="BR167" s="13" t="s">
        <v>15</v>
      </c>
      <c r="BS167" s="14" t="s">
        <v>15</v>
      </c>
    </row>
    <row r="168" spans="3:71" x14ac:dyDescent="0.25">
      <c r="C168" s="11" t="s">
        <v>44</v>
      </c>
      <c r="D168" s="12" t="s">
        <v>15</v>
      </c>
      <c r="E168" s="13"/>
      <c r="F168" s="13">
        <v>19.899999999999999</v>
      </c>
      <c r="G168" s="13" t="s">
        <v>15</v>
      </c>
      <c r="H168" s="13">
        <v>1.5</v>
      </c>
      <c r="I168" s="13">
        <v>2.4</v>
      </c>
      <c r="J168" s="13">
        <v>20.2</v>
      </c>
      <c r="K168" s="13">
        <v>11</v>
      </c>
      <c r="L168" s="13">
        <v>30.7</v>
      </c>
      <c r="M168" s="13" t="s">
        <v>15</v>
      </c>
      <c r="N168" s="13">
        <v>1</v>
      </c>
      <c r="O168" s="14">
        <v>48.4</v>
      </c>
      <c r="Q168" s="11" t="s">
        <v>44</v>
      </c>
      <c r="R168" s="12">
        <v>50</v>
      </c>
      <c r="S168" s="13"/>
      <c r="T168" s="13">
        <v>6.4</v>
      </c>
      <c r="U168" s="13" t="s">
        <v>15</v>
      </c>
      <c r="V168" s="13" t="s">
        <v>15</v>
      </c>
      <c r="W168" s="13">
        <v>15.3</v>
      </c>
      <c r="X168" s="13">
        <v>14.2</v>
      </c>
      <c r="Y168" s="13" t="s">
        <v>15</v>
      </c>
      <c r="Z168" s="13">
        <v>4.7</v>
      </c>
      <c r="AA168" s="13">
        <v>0</v>
      </c>
      <c r="AB168" s="13">
        <v>42.3</v>
      </c>
      <c r="AC168" s="14">
        <v>32</v>
      </c>
      <c r="AE168" s="11" t="s">
        <v>44</v>
      </c>
      <c r="AF168" s="12">
        <v>25</v>
      </c>
      <c r="AG168" s="13"/>
      <c r="AH168" s="13" t="s">
        <v>15</v>
      </c>
      <c r="AI168" s="13" t="s">
        <v>15</v>
      </c>
      <c r="AJ168" s="13" t="s">
        <v>15</v>
      </c>
      <c r="AK168" s="13" t="s">
        <v>15</v>
      </c>
      <c r="AL168" s="13">
        <v>1.6</v>
      </c>
      <c r="AM168" s="13" t="s">
        <v>15</v>
      </c>
      <c r="AN168" s="13">
        <v>1.1000000000000001</v>
      </c>
      <c r="AO168" s="13" t="s">
        <v>15</v>
      </c>
      <c r="AP168" s="13">
        <v>53</v>
      </c>
      <c r="AQ168" s="14" t="s">
        <v>15</v>
      </c>
      <c r="AS168" s="11" t="s">
        <v>44</v>
      </c>
      <c r="AT168" s="13" t="s">
        <v>15</v>
      </c>
      <c r="AU168" s="13"/>
      <c r="AV168" s="13">
        <v>36.299999999999997</v>
      </c>
      <c r="AW168" s="13"/>
      <c r="AX168" s="13">
        <v>13.7</v>
      </c>
      <c r="AY168" s="13">
        <v>11.4</v>
      </c>
      <c r="AZ168" s="13" t="s">
        <v>15</v>
      </c>
      <c r="BA168" s="13" t="s">
        <v>15</v>
      </c>
      <c r="BB168" s="13" t="s">
        <v>15</v>
      </c>
      <c r="BC168" s="13">
        <v>23</v>
      </c>
      <c r="BD168" s="13">
        <v>1.8</v>
      </c>
      <c r="BE168" s="14" t="s">
        <v>15</v>
      </c>
      <c r="BG168" s="11" t="s">
        <v>44</v>
      </c>
      <c r="BH168" s="12">
        <v>1.4</v>
      </c>
      <c r="BI168" s="13"/>
      <c r="BJ168" s="13" t="s">
        <v>15</v>
      </c>
      <c r="BK168" s="13" t="s">
        <v>15</v>
      </c>
      <c r="BL168" s="13" t="s">
        <v>15</v>
      </c>
      <c r="BM168" s="13">
        <v>1.3</v>
      </c>
      <c r="BN168" s="13" t="s">
        <v>15</v>
      </c>
      <c r="BO168" s="13">
        <v>0.2</v>
      </c>
      <c r="BP168" s="13">
        <v>27.3</v>
      </c>
      <c r="BQ168" s="13">
        <v>0.4</v>
      </c>
      <c r="BR168" s="13" t="s">
        <v>15</v>
      </c>
      <c r="BS168" s="14">
        <v>11.3</v>
      </c>
    </row>
    <row r="169" spans="3:71" ht="17.25" thickBot="1" x14ac:dyDescent="0.3">
      <c r="C169" s="15" t="s">
        <v>45</v>
      </c>
      <c r="D169" s="16" t="s">
        <v>15</v>
      </c>
      <c r="E169" s="17"/>
      <c r="F169" s="17">
        <v>40.4</v>
      </c>
      <c r="G169" s="17"/>
      <c r="H169" s="17">
        <v>9.8000000000000007</v>
      </c>
      <c r="I169" s="17"/>
      <c r="J169" s="17" t="s">
        <v>15</v>
      </c>
      <c r="K169" s="17" t="s">
        <v>15</v>
      </c>
      <c r="L169" s="17"/>
      <c r="M169" s="17" t="s">
        <v>15</v>
      </c>
      <c r="N169" s="17"/>
      <c r="O169" s="18" t="s">
        <v>15</v>
      </c>
      <c r="Q169" s="15" t="s">
        <v>45</v>
      </c>
      <c r="R169" s="16">
        <v>45</v>
      </c>
      <c r="S169" s="17"/>
      <c r="T169" s="17">
        <v>1.8</v>
      </c>
      <c r="U169" s="17"/>
      <c r="V169" s="17" t="s">
        <v>15</v>
      </c>
      <c r="W169" s="17"/>
      <c r="X169" s="17" t="s">
        <v>15</v>
      </c>
      <c r="Y169" s="17">
        <v>0</v>
      </c>
      <c r="Z169" s="17"/>
      <c r="AA169" s="17" t="s">
        <v>15</v>
      </c>
      <c r="AB169" s="17"/>
      <c r="AC169" s="18">
        <v>0.6</v>
      </c>
      <c r="AE169" s="15" t="s">
        <v>45</v>
      </c>
      <c r="AF169" s="16">
        <v>3.4</v>
      </c>
      <c r="AG169" s="17"/>
      <c r="AH169" s="17">
        <v>32.9</v>
      </c>
      <c r="AI169" s="17"/>
      <c r="AJ169" s="17" t="s">
        <v>15</v>
      </c>
      <c r="AK169" s="17"/>
      <c r="AL169" s="17">
        <v>5.2</v>
      </c>
      <c r="AM169" s="17" t="s">
        <v>15</v>
      </c>
      <c r="AN169" s="17"/>
      <c r="AO169" s="17" t="s">
        <v>15</v>
      </c>
      <c r="AP169" s="17"/>
      <c r="AQ169" s="18" t="s">
        <v>15</v>
      </c>
      <c r="AS169" s="15" t="s">
        <v>45</v>
      </c>
      <c r="AT169" s="17" t="s">
        <v>15</v>
      </c>
      <c r="AU169" s="17"/>
      <c r="AV169" s="17">
        <v>0.6</v>
      </c>
      <c r="AW169" s="17"/>
      <c r="AX169" s="17" t="s">
        <v>15</v>
      </c>
      <c r="AY169" s="17"/>
      <c r="AZ169" s="17">
        <v>53</v>
      </c>
      <c r="BA169" s="17">
        <v>3.7</v>
      </c>
      <c r="BB169" s="17"/>
      <c r="BC169" s="17" t="s">
        <v>15</v>
      </c>
      <c r="BD169" s="17"/>
      <c r="BE169" s="18">
        <v>9.3000000000000007</v>
      </c>
      <c r="BG169" s="15" t="s">
        <v>45</v>
      </c>
      <c r="BH169" s="16">
        <v>30.5</v>
      </c>
      <c r="BI169" s="17"/>
      <c r="BJ169" s="17">
        <v>6</v>
      </c>
      <c r="BK169" s="17"/>
      <c r="BL169" s="17">
        <v>5.6</v>
      </c>
      <c r="BM169" s="17"/>
      <c r="BN169" s="17">
        <v>1.8</v>
      </c>
      <c r="BO169" s="17">
        <v>31.7</v>
      </c>
      <c r="BP169" s="17"/>
      <c r="BQ169" s="17">
        <v>0.9</v>
      </c>
      <c r="BR169" s="17"/>
      <c r="BS169" s="18">
        <v>16.899999999999999</v>
      </c>
    </row>
    <row r="170" spans="3:71" x14ac:dyDescent="0.25">
      <c r="C170" s="19" t="s">
        <v>46</v>
      </c>
      <c r="D170" s="20">
        <f>SUM(D139:D148)</f>
        <v>85.1</v>
      </c>
      <c r="E170" s="21">
        <f t="shared" ref="E170:O170" si="135">SUM(E139:E148)</f>
        <v>22.099999999999998</v>
      </c>
      <c r="F170" s="21">
        <f t="shared" si="135"/>
        <v>117.7</v>
      </c>
      <c r="G170" s="21">
        <f t="shared" si="135"/>
        <v>74.7</v>
      </c>
      <c r="H170" s="21">
        <f t="shared" si="135"/>
        <v>188.70000000000002</v>
      </c>
      <c r="I170" s="21">
        <f t="shared" si="135"/>
        <v>20.900000000000002</v>
      </c>
      <c r="J170" s="21">
        <f t="shared" si="135"/>
        <v>0</v>
      </c>
      <c r="K170" s="21">
        <f t="shared" si="135"/>
        <v>59.5</v>
      </c>
      <c r="L170" s="21">
        <f t="shared" si="135"/>
        <v>59</v>
      </c>
      <c r="M170" s="21">
        <f t="shared" si="135"/>
        <v>18</v>
      </c>
      <c r="N170" s="21">
        <f t="shared" si="135"/>
        <v>56.5</v>
      </c>
      <c r="O170" s="22">
        <f t="shared" si="135"/>
        <v>42.4</v>
      </c>
      <c r="Q170" s="19" t="s">
        <v>46</v>
      </c>
      <c r="R170" s="20">
        <f>SUM(R139:R148)</f>
        <v>64.5</v>
      </c>
      <c r="S170" s="21">
        <f t="shared" ref="S170:AC170" si="136">SUM(S139:S148)</f>
        <v>77.599999999999994</v>
      </c>
      <c r="T170" s="21">
        <f t="shared" si="136"/>
        <v>100.5</v>
      </c>
      <c r="U170" s="21">
        <f t="shared" si="136"/>
        <v>36.199999999999996</v>
      </c>
      <c r="V170" s="21">
        <f t="shared" si="136"/>
        <v>9.6999999999999993</v>
      </c>
      <c r="W170" s="21">
        <f t="shared" si="136"/>
        <v>19.3</v>
      </c>
      <c r="X170" s="21">
        <f t="shared" si="136"/>
        <v>91.1</v>
      </c>
      <c r="Y170" s="21">
        <f t="shared" si="136"/>
        <v>31.2</v>
      </c>
      <c r="Z170" s="21">
        <f t="shared" si="136"/>
        <v>159</v>
      </c>
      <c r="AA170" s="21">
        <f t="shared" si="136"/>
        <v>87.899999999999991</v>
      </c>
      <c r="AB170" s="21">
        <f t="shared" si="136"/>
        <v>9.6999999999999993</v>
      </c>
      <c r="AC170" s="22">
        <f t="shared" si="136"/>
        <v>74</v>
      </c>
      <c r="AE170" s="19" t="s">
        <v>46</v>
      </c>
      <c r="AF170" s="20">
        <f>SUM(AF139:AF148)</f>
        <v>176.2</v>
      </c>
      <c r="AG170" s="21">
        <f t="shared" ref="AG170:AQ170" si="137">SUM(AG139:AG148)</f>
        <v>82.8</v>
      </c>
      <c r="AH170" s="21">
        <f t="shared" si="137"/>
        <v>85.6</v>
      </c>
      <c r="AI170" s="21">
        <f t="shared" si="137"/>
        <v>110.30000000000001</v>
      </c>
      <c r="AJ170" s="21">
        <f t="shared" si="137"/>
        <v>83.3</v>
      </c>
      <c r="AK170" s="21">
        <f t="shared" si="137"/>
        <v>167</v>
      </c>
      <c r="AL170" s="21">
        <f t="shared" si="137"/>
        <v>3.8000000000000003</v>
      </c>
      <c r="AM170" s="21">
        <f t="shared" si="137"/>
        <v>2.1999999999999997</v>
      </c>
      <c r="AN170" s="21">
        <f t="shared" si="137"/>
        <v>40.42</v>
      </c>
      <c r="AO170" s="21">
        <f t="shared" si="137"/>
        <v>29.2</v>
      </c>
      <c r="AP170" s="21">
        <f t="shared" si="137"/>
        <v>85.4</v>
      </c>
      <c r="AQ170" s="22">
        <f t="shared" si="137"/>
        <v>26.7</v>
      </c>
      <c r="AS170" s="19" t="s">
        <v>46</v>
      </c>
      <c r="AT170" s="20">
        <f>SUM(AT139:AT148)</f>
        <v>101.10000000000001</v>
      </c>
      <c r="AU170" s="21">
        <f t="shared" ref="AU170:BE170" si="138">SUM(AU139:AU148)</f>
        <v>69.899999999999991</v>
      </c>
      <c r="AV170" s="21">
        <f t="shared" si="138"/>
        <v>104.3</v>
      </c>
      <c r="AW170" s="21">
        <f t="shared" si="138"/>
        <v>367.9</v>
      </c>
      <c r="AX170" s="21">
        <f t="shared" si="138"/>
        <v>28.5</v>
      </c>
      <c r="AY170" s="21">
        <f t="shared" si="138"/>
        <v>87.200000000000017</v>
      </c>
      <c r="AZ170" s="21">
        <f t="shared" si="138"/>
        <v>57.099999999999994</v>
      </c>
      <c r="BA170" s="21">
        <f t="shared" si="138"/>
        <v>31</v>
      </c>
      <c r="BB170" s="21">
        <f t="shared" si="138"/>
        <v>39.6</v>
      </c>
      <c r="BC170" s="21">
        <f t="shared" si="138"/>
        <v>63.1</v>
      </c>
      <c r="BD170" s="21">
        <f t="shared" si="138"/>
        <v>174.5</v>
      </c>
      <c r="BE170" s="22">
        <f t="shared" si="138"/>
        <v>139.4</v>
      </c>
      <c r="BG170" s="19" t="s">
        <v>46</v>
      </c>
      <c r="BH170" s="20">
        <f>SUM(BH139:BH148)</f>
        <v>49.6</v>
      </c>
      <c r="BI170" s="21">
        <f t="shared" ref="BI170:BS170" si="139">SUM(BI139:BI148)</f>
        <v>193.5</v>
      </c>
      <c r="BJ170" s="21">
        <f t="shared" si="139"/>
        <v>65</v>
      </c>
      <c r="BK170" s="21">
        <f t="shared" si="139"/>
        <v>49.8</v>
      </c>
      <c r="BL170" s="21">
        <f t="shared" si="139"/>
        <v>92.600000000000009</v>
      </c>
      <c r="BM170" s="21">
        <f t="shared" si="139"/>
        <v>26.400000000000002</v>
      </c>
      <c r="BN170" s="21">
        <f t="shared" si="139"/>
        <v>103.4</v>
      </c>
      <c r="BO170" s="21">
        <f t="shared" si="139"/>
        <v>56.099999999999994</v>
      </c>
      <c r="BP170" s="21">
        <f t="shared" si="139"/>
        <v>149.9</v>
      </c>
      <c r="BQ170" s="21">
        <f t="shared" si="139"/>
        <v>126.7</v>
      </c>
      <c r="BR170" s="21">
        <f t="shared" si="139"/>
        <v>84.899999999999991</v>
      </c>
      <c r="BS170" s="22">
        <f t="shared" si="139"/>
        <v>102.39999999999999</v>
      </c>
    </row>
    <row r="171" spans="3:71" x14ac:dyDescent="0.25">
      <c r="C171" s="23" t="s">
        <v>47</v>
      </c>
      <c r="D171" s="24">
        <f>SUM(D149:D158)</f>
        <v>82.8</v>
      </c>
      <c r="E171" s="25">
        <f t="shared" ref="E171:O171" si="140">SUM(E149:E158)</f>
        <v>184.70000000000002</v>
      </c>
      <c r="F171" s="25">
        <f t="shared" si="140"/>
        <v>20</v>
      </c>
      <c r="G171" s="25">
        <f t="shared" si="140"/>
        <v>38.599999999999994</v>
      </c>
      <c r="H171" s="25">
        <f t="shared" si="140"/>
        <v>39.399999999999991</v>
      </c>
      <c r="I171" s="25">
        <f t="shared" si="140"/>
        <v>30</v>
      </c>
      <c r="J171" s="25">
        <f t="shared" si="140"/>
        <v>84.7</v>
      </c>
      <c r="K171" s="25">
        <f t="shared" si="140"/>
        <v>7.1</v>
      </c>
      <c r="L171" s="25">
        <f t="shared" si="140"/>
        <v>181.3</v>
      </c>
      <c r="M171" s="25">
        <f t="shared" si="140"/>
        <v>36.800000000000004</v>
      </c>
      <c r="N171" s="25">
        <f t="shared" si="140"/>
        <v>20.8</v>
      </c>
      <c r="O171" s="26">
        <f t="shared" si="140"/>
        <v>49</v>
      </c>
      <c r="Q171" s="23" t="s">
        <v>47</v>
      </c>
      <c r="R171" s="24">
        <f>SUM(R149:R158)</f>
        <v>110.1</v>
      </c>
      <c r="S171" s="25">
        <f t="shared" ref="S171:AC171" si="141">SUM(S149:S158)</f>
        <v>34.9</v>
      </c>
      <c r="T171" s="25">
        <f t="shared" si="141"/>
        <v>77.5</v>
      </c>
      <c r="U171" s="25">
        <f t="shared" si="141"/>
        <v>5.9</v>
      </c>
      <c r="V171" s="25">
        <f t="shared" si="141"/>
        <v>201.29999999999998</v>
      </c>
      <c r="W171" s="25">
        <f t="shared" si="141"/>
        <v>41.4</v>
      </c>
      <c r="X171" s="25">
        <f t="shared" si="141"/>
        <v>28.200000000000003</v>
      </c>
      <c r="Y171" s="25">
        <f t="shared" si="141"/>
        <v>93</v>
      </c>
      <c r="Z171" s="25">
        <f t="shared" si="141"/>
        <v>57.7</v>
      </c>
      <c r="AA171" s="25">
        <f t="shared" si="141"/>
        <v>94.100000000000009</v>
      </c>
      <c r="AB171" s="25">
        <f t="shared" si="141"/>
        <v>60.2</v>
      </c>
      <c r="AC171" s="26">
        <f t="shared" si="141"/>
        <v>84.1</v>
      </c>
      <c r="AE171" s="23" t="s">
        <v>47</v>
      </c>
      <c r="AF171" s="24">
        <f>SUM(AF149:AF158)</f>
        <v>29.499999999999996</v>
      </c>
      <c r="AG171" s="25">
        <f t="shared" ref="AG171:AQ171" si="142">SUM(AG149:AG158)</f>
        <v>112.50000000000001</v>
      </c>
      <c r="AH171" s="25">
        <f t="shared" si="142"/>
        <v>129.80000000000001</v>
      </c>
      <c r="AI171" s="25">
        <f t="shared" si="142"/>
        <v>14</v>
      </c>
      <c r="AJ171" s="25">
        <f t="shared" si="142"/>
        <v>37.199999999999996</v>
      </c>
      <c r="AK171" s="25">
        <f t="shared" si="142"/>
        <v>120.49999999999999</v>
      </c>
      <c r="AL171" s="25">
        <f t="shared" si="142"/>
        <v>90.9</v>
      </c>
      <c r="AM171" s="25">
        <f t="shared" si="142"/>
        <v>9.3000000000000007</v>
      </c>
      <c r="AN171" s="25">
        <f t="shared" si="142"/>
        <v>124.10000000000001</v>
      </c>
      <c r="AO171" s="25">
        <f t="shared" si="142"/>
        <v>116.5</v>
      </c>
      <c r="AP171" s="25">
        <f t="shared" si="142"/>
        <v>62.4</v>
      </c>
      <c r="AQ171" s="26">
        <f t="shared" si="142"/>
        <v>108.9</v>
      </c>
      <c r="AS171" s="23" t="s">
        <v>47</v>
      </c>
      <c r="AT171" s="24">
        <f>SUM(AT149:AT158)</f>
        <v>59.1</v>
      </c>
      <c r="AU171" s="25">
        <f t="shared" ref="AU171:BE171" si="143">SUM(AU149:AU158)</f>
        <v>33.6</v>
      </c>
      <c r="AV171" s="25">
        <f t="shared" si="143"/>
        <v>36.599999999999994</v>
      </c>
      <c r="AW171" s="25">
        <f t="shared" si="143"/>
        <v>34.799999999999997</v>
      </c>
      <c r="AX171" s="25">
        <f t="shared" si="143"/>
        <v>135</v>
      </c>
      <c r="AY171" s="25">
        <f t="shared" si="143"/>
        <v>77.999999999999986</v>
      </c>
      <c r="AZ171" s="25">
        <f t="shared" si="143"/>
        <v>78</v>
      </c>
      <c r="BA171" s="25">
        <f t="shared" si="143"/>
        <v>53.6</v>
      </c>
      <c r="BB171" s="25">
        <f t="shared" si="143"/>
        <v>28.9</v>
      </c>
      <c r="BC171" s="25">
        <f t="shared" si="143"/>
        <v>50.300000000000004</v>
      </c>
      <c r="BD171" s="25">
        <f t="shared" si="143"/>
        <v>274.39999999999998</v>
      </c>
      <c r="BE171" s="26">
        <f t="shared" si="143"/>
        <v>147.6</v>
      </c>
      <c r="BG171" s="23" t="s">
        <v>47</v>
      </c>
      <c r="BH171" s="24">
        <f>SUM(BH149:BH158)</f>
        <v>26</v>
      </c>
      <c r="BI171" s="25">
        <f t="shared" ref="BI171:BS171" si="144">SUM(BI149:BI158)</f>
        <v>207.7</v>
      </c>
      <c r="BJ171" s="25">
        <f t="shared" si="144"/>
        <v>54.100000000000009</v>
      </c>
      <c r="BK171" s="25">
        <f t="shared" si="144"/>
        <v>17.899999999999999</v>
      </c>
      <c r="BL171" s="25">
        <f t="shared" si="144"/>
        <v>80.399999999999991</v>
      </c>
      <c r="BM171" s="25">
        <f t="shared" si="144"/>
        <v>46.7</v>
      </c>
      <c r="BN171" s="25">
        <f t="shared" si="144"/>
        <v>104.3</v>
      </c>
      <c r="BO171" s="25">
        <f t="shared" si="144"/>
        <v>10.5</v>
      </c>
      <c r="BP171" s="25">
        <f t="shared" si="144"/>
        <v>138</v>
      </c>
      <c r="BQ171" s="25">
        <f t="shared" si="144"/>
        <v>109.4</v>
      </c>
      <c r="BR171" s="25">
        <f t="shared" si="144"/>
        <v>24.6</v>
      </c>
      <c r="BS171" s="26">
        <f t="shared" si="144"/>
        <v>17.7</v>
      </c>
    </row>
    <row r="172" spans="3:71" x14ac:dyDescent="0.25">
      <c r="C172" s="27" t="s">
        <v>48</v>
      </c>
      <c r="D172" s="28">
        <f>SUM(D159:D169)</f>
        <v>75.7</v>
      </c>
      <c r="E172" s="29">
        <f t="shared" ref="E172:O172" si="145">SUM(E159:E169)</f>
        <v>51</v>
      </c>
      <c r="F172" s="29">
        <f t="shared" si="145"/>
        <v>80.5</v>
      </c>
      <c r="G172" s="29">
        <f t="shared" si="145"/>
        <v>35.099999999999994</v>
      </c>
      <c r="H172" s="29">
        <f t="shared" si="145"/>
        <v>92.7</v>
      </c>
      <c r="I172" s="29">
        <f t="shared" si="145"/>
        <v>56.099999999999994</v>
      </c>
      <c r="J172" s="29">
        <f t="shared" si="145"/>
        <v>67.2</v>
      </c>
      <c r="K172" s="29">
        <f t="shared" si="145"/>
        <v>46.6</v>
      </c>
      <c r="L172" s="29">
        <f t="shared" si="145"/>
        <v>146.5</v>
      </c>
      <c r="M172" s="29">
        <f t="shared" si="145"/>
        <v>76.5</v>
      </c>
      <c r="N172" s="29">
        <f t="shared" si="145"/>
        <v>99.4</v>
      </c>
      <c r="O172" s="30">
        <f t="shared" si="145"/>
        <v>80.900000000000006</v>
      </c>
      <c r="Q172" s="27" t="s">
        <v>48</v>
      </c>
      <c r="R172" s="28">
        <f>SUM(R159:R169)</f>
        <v>123.5</v>
      </c>
      <c r="S172" s="29">
        <f t="shared" ref="S172:AC172" si="146">SUM(S159:S169)</f>
        <v>30.100000000000005</v>
      </c>
      <c r="T172" s="29">
        <f t="shared" si="146"/>
        <v>59.999999999999993</v>
      </c>
      <c r="U172" s="29">
        <f t="shared" si="146"/>
        <v>24.4</v>
      </c>
      <c r="V172" s="29">
        <f t="shared" si="146"/>
        <v>36.699999999999996</v>
      </c>
      <c r="W172" s="29">
        <f t="shared" si="146"/>
        <v>105.7</v>
      </c>
      <c r="X172" s="29">
        <f t="shared" si="146"/>
        <v>104.8</v>
      </c>
      <c r="Y172" s="29">
        <f t="shared" si="146"/>
        <v>39.5</v>
      </c>
      <c r="Z172" s="29">
        <f t="shared" si="146"/>
        <v>45.2</v>
      </c>
      <c r="AA172" s="29">
        <f t="shared" si="146"/>
        <v>99.300000000000011</v>
      </c>
      <c r="AB172" s="29">
        <f t="shared" si="146"/>
        <v>82.6</v>
      </c>
      <c r="AC172" s="30">
        <f t="shared" si="146"/>
        <v>85</v>
      </c>
      <c r="AE172" s="27" t="s">
        <v>48</v>
      </c>
      <c r="AF172" s="28">
        <f>SUM(AF159:AF169)</f>
        <v>129.39999999999998</v>
      </c>
      <c r="AG172" s="29">
        <f t="shared" ref="AG172:AQ172" si="147">SUM(AG159:AG169)</f>
        <v>7.8000000000000007</v>
      </c>
      <c r="AH172" s="29">
        <f t="shared" si="147"/>
        <v>66.3</v>
      </c>
      <c r="AI172" s="29">
        <f t="shared" si="147"/>
        <v>34.799999999999997</v>
      </c>
      <c r="AJ172" s="29">
        <f t="shared" si="147"/>
        <v>42.2</v>
      </c>
      <c r="AK172" s="29">
        <f t="shared" si="147"/>
        <v>44.300000000000004</v>
      </c>
      <c r="AL172" s="29">
        <f t="shared" si="147"/>
        <v>112.10000000000001</v>
      </c>
      <c r="AM172" s="29">
        <f t="shared" si="147"/>
        <v>4.0999999999999996</v>
      </c>
      <c r="AN172" s="29">
        <f t="shared" si="147"/>
        <v>208.29999999999998</v>
      </c>
      <c r="AO172" s="29">
        <f t="shared" si="147"/>
        <v>3.3</v>
      </c>
      <c r="AP172" s="29">
        <f t="shared" si="147"/>
        <v>188.89999999999998</v>
      </c>
      <c r="AQ172" s="30">
        <f t="shared" si="147"/>
        <v>100.39999999999999</v>
      </c>
      <c r="AS172" s="27" t="s">
        <v>48</v>
      </c>
      <c r="AT172" s="28">
        <f>SUM(AT159:AT169)</f>
        <v>41.400000000000006</v>
      </c>
      <c r="AU172" s="29">
        <f t="shared" ref="AU172:BE172" si="148">SUM(AU159:AU169)</f>
        <v>33.200000000000003</v>
      </c>
      <c r="AV172" s="29">
        <f t="shared" si="148"/>
        <v>96.899999999999991</v>
      </c>
      <c r="AW172" s="29">
        <f t="shared" si="148"/>
        <v>46.2</v>
      </c>
      <c r="AX172" s="29">
        <f t="shared" si="148"/>
        <v>21.6</v>
      </c>
      <c r="AY172" s="29">
        <f t="shared" si="148"/>
        <v>58.4</v>
      </c>
      <c r="AZ172" s="29">
        <f t="shared" si="148"/>
        <v>227.2</v>
      </c>
      <c r="BA172" s="29">
        <f t="shared" si="148"/>
        <v>75.7</v>
      </c>
      <c r="BB172" s="29">
        <f t="shared" si="148"/>
        <v>30.9</v>
      </c>
      <c r="BC172" s="29">
        <f t="shared" si="148"/>
        <v>107.39999999999999</v>
      </c>
      <c r="BD172" s="29">
        <f t="shared" si="148"/>
        <v>23.400000000000002</v>
      </c>
      <c r="BE172" s="30">
        <f t="shared" si="148"/>
        <v>60.699999999999989</v>
      </c>
      <c r="BG172" s="27" t="s">
        <v>48</v>
      </c>
      <c r="BH172" s="28">
        <f>SUM(BH159:BH169)</f>
        <v>103</v>
      </c>
      <c r="BI172" s="29">
        <f t="shared" ref="BI172:BS172" si="149">SUM(BI159:BI169)</f>
        <v>82.6</v>
      </c>
      <c r="BJ172" s="29">
        <f t="shared" si="149"/>
        <v>64.900000000000006</v>
      </c>
      <c r="BK172" s="29">
        <f t="shared" si="149"/>
        <v>26.6</v>
      </c>
      <c r="BL172" s="29">
        <f t="shared" si="149"/>
        <v>37.1</v>
      </c>
      <c r="BM172" s="29">
        <f t="shared" si="149"/>
        <v>90.999999999999986</v>
      </c>
      <c r="BN172" s="29">
        <f t="shared" si="149"/>
        <v>34.699999999999996</v>
      </c>
      <c r="BO172" s="29">
        <f t="shared" si="149"/>
        <v>152</v>
      </c>
      <c r="BP172" s="29">
        <f t="shared" si="149"/>
        <v>116.6</v>
      </c>
      <c r="BQ172" s="29">
        <f t="shared" si="149"/>
        <v>7.4</v>
      </c>
      <c r="BR172" s="29">
        <f t="shared" si="149"/>
        <v>78.099999999999994</v>
      </c>
      <c r="BS172" s="30">
        <f t="shared" si="149"/>
        <v>61.4</v>
      </c>
    </row>
    <row r="173" spans="3:71" x14ac:dyDescent="0.25">
      <c r="C173" s="19" t="s">
        <v>49</v>
      </c>
      <c r="D173" s="20">
        <f>COUNT(D139:D148)</f>
        <v>8</v>
      </c>
      <c r="E173" s="21">
        <f t="shared" ref="E173:O173" si="150">COUNT(E139:E148)</f>
        <v>5</v>
      </c>
      <c r="F173" s="21">
        <f t="shared" si="150"/>
        <v>10</v>
      </c>
      <c r="G173" s="21">
        <f t="shared" si="150"/>
        <v>5</v>
      </c>
      <c r="H173" s="21">
        <f t="shared" si="150"/>
        <v>9</v>
      </c>
      <c r="I173" s="21">
        <f t="shared" si="150"/>
        <v>4</v>
      </c>
      <c r="J173" s="21">
        <f t="shared" si="150"/>
        <v>0</v>
      </c>
      <c r="K173" s="21">
        <f t="shared" si="150"/>
        <v>7</v>
      </c>
      <c r="L173" s="21">
        <f t="shared" si="150"/>
        <v>6</v>
      </c>
      <c r="M173" s="21">
        <f t="shared" si="150"/>
        <v>6</v>
      </c>
      <c r="N173" s="21">
        <f t="shared" si="150"/>
        <v>7</v>
      </c>
      <c r="O173" s="22">
        <f t="shared" si="150"/>
        <v>5</v>
      </c>
      <c r="Q173" s="19" t="s">
        <v>49</v>
      </c>
      <c r="R173" s="20">
        <f>COUNT(R139:R148)</f>
        <v>6</v>
      </c>
      <c r="S173" s="21">
        <f t="shared" ref="S173:AC173" si="151">COUNT(S139:S148)</f>
        <v>8</v>
      </c>
      <c r="T173" s="21">
        <f t="shared" si="151"/>
        <v>8</v>
      </c>
      <c r="U173" s="21">
        <f t="shared" si="151"/>
        <v>7</v>
      </c>
      <c r="V173" s="21">
        <f t="shared" si="151"/>
        <v>6</v>
      </c>
      <c r="W173" s="21">
        <f t="shared" si="151"/>
        <v>3</v>
      </c>
      <c r="X173" s="21">
        <f t="shared" si="151"/>
        <v>7</v>
      </c>
      <c r="Y173" s="21">
        <f t="shared" si="151"/>
        <v>5</v>
      </c>
      <c r="Z173" s="21">
        <f t="shared" si="151"/>
        <v>6</v>
      </c>
      <c r="AA173" s="21">
        <f t="shared" si="151"/>
        <v>7</v>
      </c>
      <c r="AB173" s="21">
        <f t="shared" si="151"/>
        <v>6</v>
      </c>
      <c r="AC173" s="22">
        <f t="shared" si="151"/>
        <v>6</v>
      </c>
      <c r="AE173" s="19" t="s">
        <v>49</v>
      </c>
      <c r="AF173" s="20">
        <f>COUNT(AF139:AF148)</f>
        <v>8</v>
      </c>
      <c r="AG173" s="21">
        <f t="shared" ref="AG173:AQ173" si="152">COUNT(AG139:AG148)</f>
        <v>8</v>
      </c>
      <c r="AH173" s="21">
        <f t="shared" si="152"/>
        <v>8</v>
      </c>
      <c r="AI173" s="21">
        <f t="shared" si="152"/>
        <v>5</v>
      </c>
      <c r="AJ173" s="21">
        <f t="shared" si="152"/>
        <v>7</v>
      </c>
      <c r="AK173" s="21">
        <f t="shared" si="152"/>
        <v>8</v>
      </c>
      <c r="AL173" s="21">
        <f t="shared" si="152"/>
        <v>4</v>
      </c>
      <c r="AM173" s="21">
        <f t="shared" si="152"/>
        <v>3</v>
      </c>
      <c r="AN173" s="21">
        <f t="shared" si="152"/>
        <v>7</v>
      </c>
      <c r="AO173" s="21">
        <f t="shared" si="152"/>
        <v>3</v>
      </c>
      <c r="AP173" s="21">
        <f t="shared" si="152"/>
        <v>6</v>
      </c>
      <c r="AQ173" s="22">
        <f t="shared" si="152"/>
        <v>7</v>
      </c>
      <c r="AS173" s="19" t="s">
        <v>49</v>
      </c>
      <c r="AT173" s="20">
        <f>COUNT(AT139:AT148)</f>
        <v>10</v>
      </c>
      <c r="AU173" s="21">
        <f t="shared" ref="AU173:BE173" si="153">COUNT(AU139:AU148)</f>
        <v>6</v>
      </c>
      <c r="AV173" s="21">
        <f t="shared" si="153"/>
        <v>6</v>
      </c>
      <c r="AW173" s="21">
        <f t="shared" si="153"/>
        <v>10</v>
      </c>
      <c r="AX173" s="21">
        <f t="shared" si="153"/>
        <v>6</v>
      </c>
      <c r="AY173" s="21">
        <f t="shared" si="153"/>
        <v>8</v>
      </c>
      <c r="AZ173" s="21">
        <f t="shared" si="153"/>
        <v>6</v>
      </c>
      <c r="BA173" s="21">
        <f t="shared" si="153"/>
        <v>9</v>
      </c>
      <c r="BB173" s="21">
        <f t="shared" si="153"/>
        <v>5</v>
      </c>
      <c r="BC173" s="21">
        <f t="shared" si="153"/>
        <v>8</v>
      </c>
      <c r="BD173" s="21">
        <f t="shared" si="153"/>
        <v>7</v>
      </c>
      <c r="BE173" s="22">
        <f t="shared" si="153"/>
        <v>8</v>
      </c>
      <c r="BG173" s="19" t="s">
        <v>49</v>
      </c>
      <c r="BH173" s="20">
        <f>COUNT(BH139:BH148)</f>
        <v>7</v>
      </c>
      <c r="BI173" s="21">
        <f t="shared" ref="BI173:BS173" si="154">COUNT(BI139:BI148)</f>
        <v>10</v>
      </c>
      <c r="BJ173" s="21">
        <f t="shared" si="154"/>
        <v>3</v>
      </c>
      <c r="BK173" s="21">
        <f t="shared" si="154"/>
        <v>5</v>
      </c>
      <c r="BL173" s="21">
        <f t="shared" si="154"/>
        <v>5</v>
      </c>
      <c r="BM173" s="21">
        <f t="shared" si="154"/>
        <v>6</v>
      </c>
      <c r="BN173" s="21">
        <f t="shared" si="154"/>
        <v>7</v>
      </c>
      <c r="BO173" s="21">
        <f t="shared" si="154"/>
        <v>4</v>
      </c>
      <c r="BP173" s="21">
        <f t="shared" si="154"/>
        <v>7</v>
      </c>
      <c r="BQ173" s="21">
        <f t="shared" si="154"/>
        <v>6</v>
      </c>
      <c r="BR173" s="21">
        <f t="shared" si="154"/>
        <v>7</v>
      </c>
      <c r="BS173" s="22">
        <f t="shared" si="154"/>
        <v>6</v>
      </c>
    </row>
    <row r="174" spans="3:71" x14ac:dyDescent="0.25">
      <c r="C174" s="23" t="s">
        <v>50</v>
      </c>
      <c r="D174" s="24">
        <f>COUNT(D149:D158)</f>
        <v>9</v>
      </c>
      <c r="E174" s="25">
        <f t="shared" ref="E174:O174" si="155">COUNT(E149:E158)</f>
        <v>7</v>
      </c>
      <c r="F174" s="25">
        <f t="shared" si="155"/>
        <v>8</v>
      </c>
      <c r="G174" s="25">
        <f t="shared" si="155"/>
        <v>6</v>
      </c>
      <c r="H174" s="25">
        <f t="shared" si="155"/>
        <v>5</v>
      </c>
      <c r="I174" s="25">
        <f t="shared" si="155"/>
        <v>7</v>
      </c>
      <c r="J174" s="25">
        <f t="shared" si="155"/>
        <v>6</v>
      </c>
      <c r="K174" s="25">
        <f t="shared" si="155"/>
        <v>1</v>
      </c>
      <c r="L174" s="25">
        <f t="shared" si="155"/>
        <v>8</v>
      </c>
      <c r="M174" s="25">
        <f t="shared" si="155"/>
        <v>4</v>
      </c>
      <c r="N174" s="25">
        <f t="shared" si="155"/>
        <v>8</v>
      </c>
      <c r="O174" s="26">
        <f t="shared" si="155"/>
        <v>10</v>
      </c>
      <c r="Q174" s="23" t="s">
        <v>50</v>
      </c>
      <c r="R174" s="24">
        <f>COUNT(R149:R158)</f>
        <v>9</v>
      </c>
      <c r="S174" s="25">
        <f t="shared" ref="S174:AC174" si="156">COUNT(S149:S158)</f>
        <v>9</v>
      </c>
      <c r="T174" s="25">
        <f t="shared" si="156"/>
        <v>8</v>
      </c>
      <c r="U174" s="25">
        <f t="shared" si="156"/>
        <v>4</v>
      </c>
      <c r="V174" s="25">
        <f t="shared" si="156"/>
        <v>8</v>
      </c>
      <c r="W174" s="25">
        <f t="shared" si="156"/>
        <v>6</v>
      </c>
      <c r="X174" s="25">
        <f t="shared" si="156"/>
        <v>5</v>
      </c>
      <c r="Y174" s="25">
        <f t="shared" si="156"/>
        <v>10</v>
      </c>
      <c r="Z174" s="25">
        <f t="shared" si="156"/>
        <v>7</v>
      </c>
      <c r="AA174" s="25">
        <f t="shared" si="156"/>
        <v>9</v>
      </c>
      <c r="AB174" s="25">
        <f t="shared" si="156"/>
        <v>6</v>
      </c>
      <c r="AC174" s="26">
        <f t="shared" si="156"/>
        <v>9</v>
      </c>
      <c r="AE174" s="23" t="s">
        <v>50</v>
      </c>
      <c r="AF174" s="24">
        <f>COUNT(AF149:AF158)</f>
        <v>4</v>
      </c>
      <c r="AG174" s="25">
        <f t="shared" ref="AG174:AQ174" si="157">COUNT(AG149:AG158)</f>
        <v>6</v>
      </c>
      <c r="AH174" s="25">
        <f t="shared" si="157"/>
        <v>8</v>
      </c>
      <c r="AI174" s="25">
        <f t="shared" si="157"/>
        <v>4</v>
      </c>
      <c r="AJ174" s="25">
        <f t="shared" si="157"/>
        <v>8</v>
      </c>
      <c r="AK174" s="25">
        <f t="shared" si="157"/>
        <v>8</v>
      </c>
      <c r="AL174" s="25">
        <f t="shared" si="157"/>
        <v>9</v>
      </c>
      <c r="AM174" s="25">
        <f t="shared" si="157"/>
        <v>3</v>
      </c>
      <c r="AN174" s="25">
        <f t="shared" si="157"/>
        <v>6</v>
      </c>
      <c r="AO174" s="25">
        <f t="shared" si="157"/>
        <v>8</v>
      </c>
      <c r="AP174" s="25">
        <f t="shared" si="157"/>
        <v>7</v>
      </c>
      <c r="AQ174" s="26">
        <f t="shared" si="157"/>
        <v>6</v>
      </c>
      <c r="AS174" s="23" t="s">
        <v>50</v>
      </c>
      <c r="AT174" s="24">
        <f>COUNT(AT149:AT158)</f>
        <v>7</v>
      </c>
      <c r="AU174" s="25">
        <f t="shared" ref="AU174:BE174" si="158">COUNT(AU149:AU158)</f>
        <v>4</v>
      </c>
      <c r="AV174" s="25">
        <f t="shared" si="158"/>
        <v>5</v>
      </c>
      <c r="AW174" s="25">
        <f t="shared" si="158"/>
        <v>7</v>
      </c>
      <c r="AX174" s="25">
        <f t="shared" si="158"/>
        <v>8</v>
      </c>
      <c r="AY174" s="25">
        <f t="shared" si="158"/>
        <v>8</v>
      </c>
      <c r="AZ174" s="25">
        <f t="shared" si="158"/>
        <v>6</v>
      </c>
      <c r="BA174" s="25">
        <f t="shared" si="158"/>
        <v>7</v>
      </c>
      <c r="BB174" s="25">
        <f t="shared" si="158"/>
        <v>2</v>
      </c>
      <c r="BC174" s="25">
        <f t="shared" si="158"/>
        <v>4</v>
      </c>
      <c r="BD174" s="25">
        <f t="shared" si="158"/>
        <v>10</v>
      </c>
      <c r="BE174" s="26">
        <f t="shared" si="158"/>
        <v>8</v>
      </c>
      <c r="BG174" s="23" t="s">
        <v>50</v>
      </c>
      <c r="BH174" s="24">
        <f>COUNT(BH149:BH158)</f>
        <v>7</v>
      </c>
      <c r="BI174" s="25">
        <f t="shared" ref="BI174:BS174" si="159">COUNT(BI149:BI158)</f>
        <v>10</v>
      </c>
      <c r="BJ174" s="25">
        <f t="shared" si="159"/>
        <v>5</v>
      </c>
      <c r="BK174" s="25">
        <f t="shared" si="159"/>
        <v>6</v>
      </c>
      <c r="BL174" s="25">
        <f t="shared" si="159"/>
        <v>8</v>
      </c>
      <c r="BM174" s="25">
        <f t="shared" si="159"/>
        <v>7</v>
      </c>
      <c r="BN174" s="25">
        <f t="shared" si="159"/>
        <v>5</v>
      </c>
      <c r="BO174" s="25">
        <f t="shared" si="159"/>
        <v>2</v>
      </c>
      <c r="BP174" s="25">
        <f t="shared" si="159"/>
        <v>6</v>
      </c>
      <c r="BQ174" s="25">
        <f t="shared" si="159"/>
        <v>7</v>
      </c>
      <c r="BR174" s="25">
        <f t="shared" si="159"/>
        <v>7</v>
      </c>
      <c r="BS174" s="26">
        <f t="shared" si="159"/>
        <v>8</v>
      </c>
    </row>
    <row r="175" spans="3:71" x14ac:dyDescent="0.25">
      <c r="C175" s="31" t="s">
        <v>51</v>
      </c>
      <c r="D175" s="32">
        <f>COUNT(D159:D169)</f>
        <v>6</v>
      </c>
      <c r="E175" s="33">
        <f t="shared" ref="E175:O175" si="160">COUNT(E159:E169)</f>
        <v>6</v>
      </c>
      <c r="F175" s="33">
        <f t="shared" si="160"/>
        <v>7</v>
      </c>
      <c r="G175" s="33">
        <f t="shared" si="160"/>
        <v>5</v>
      </c>
      <c r="H175" s="33">
        <f t="shared" si="160"/>
        <v>7</v>
      </c>
      <c r="I175" s="33">
        <f t="shared" si="160"/>
        <v>7</v>
      </c>
      <c r="J175" s="33">
        <f t="shared" si="160"/>
        <v>5</v>
      </c>
      <c r="K175" s="33">
        <f t="shared" si="160"/>
        <v>8</v>
      </c>
      <c r="L175" s="33">
        <f t="shared" si="160"/>
        <v>5</v>
      </c>
      <c r="M175" s="33">
        <f t="shared" si="160"/>
        <v>6</v>
      </c>
      <c r="N175" s="33">
        <f t="shared" si="160"/>
        <v>9</v>
      </c>
      <c r="O175" s="34">
        <f t="shared" si="160"/>
        <v>9</v>
      </c>
      <c r="Q175" s="31" t="s">
        <v>51</v>
      </c>
      <c r="R175" s="32">
        <f>COUNT(R159:R169)</f>
        <v>7</v>
      </c>
      <c r="S175" s="33">
        <f t="shared" ref="S175:AC175" si="161">COUNT(S159:S169)</f>
        <v>5</v>
      </c>
      <c r="T175" s="33">
        <f t="shared" si="161"/>
        <v>8</v>
      </c>
      <c r="U175" s="33">
        <f t="shared" si="161"/>
        <v>1</v>
      </c>
      <c r="V175" s="33">
        <f t="shared" si="161"/>
        <v>4</v>
      </c>
      <c r="W175" s="33">
        <f t="shared" si="161"/>
        <v>8</v>
      </c>
      <c r="X175" s="33">
        <f t="shared" si="161"/>
        <v>5</v>
      </c>
      <c r="Y175" s="33">
        <f t="shared" si="161"/>
        <v>8</v>
      </c>
      <c r="Z175" s="33">
        <f t="shared" si="161"/>
        <v>7</v>
      </c>
      <c r="AA175" s="33">
        <f t="shared" si="161"/>
        <v>5</v>
      </c>
      <c r="AB175" s="33">
        <f t="shared" si="161"/>
        <v>5</v>
      </c>
      <c r="AC175" s="34">
        <f t="shared" si="161"/>
        <v>9</v>
      </c>
      <c r="AE175" s="31" t="s">
        <v>51</v>
      </c>
      <c r="AF175" s="32">
        <f>COUNT(AF159:AF169)</f>
        <v>10</v>
      </c>
      <c r="AG175" s="33">
        <f t="shared" ref="AG175:AQ175" si="162">COUNT(AG159:AG169)</f>
        <v>5</v>
      </c>
      <c r="AH175" s="33">
        <f t="shared" si="162"/>
        <v>7</v>
      </c>
      <c r="AI175" s="33">
        <f t="shared" si="162"/>
        <v>7</v>
      </c>
      <c r="AJ175" s="33">
        <f t="shared" si="162"/>
        <v>6</v>
      </c>
      <c r="AK175" s="33">
        <f t="shared" si="162"/>
        <v>4</v>
      </c>
      <c r="AL175" s="33">
        <f t="shared" si="162"/>
        <v>8</v>
      </c>
      <c r="AM175" s="33">
        <f t="shared" si="162"/>
        <v>1</v>
      </c>
      <c r="AN175" s="33">
        <f t="shared" si="162"/>
        <v>8</v>
      </c>
      <c r="AO175" s="33">
        <f t="shared" si="162"/>
        <v>5</v>
      </c>
      <c r="AP175" s="33">
        <f t="shared" si="162"/>
        <v>8</v>
      </c>
      <c r="AQ175" s="34">
        <f t="shared" si="162"/>
        <v>8</v>
      </c>
      <c r="AS175" s="31" t="s">
        <v>51</v>
      </c>
      <c r="AT175" s="32">
        <f>COUNT(AT159:AT169)</f>
        <v>4</v>
      </c>
      <c r="AU175" s="33">
        <f t="shared" ref="AU175:BE175" si="163">COUNT(AU159:AU169)</f>
        <v>5</v>
      </c>
      <c r="AV175" s="33">
        <f t="shared" si="163"/>
        <v>10</v>
      </c>
      <c r="AW175" s="33">
        <f t="shared" si="163"/>
        <v>5</v>
      </c>
      <c r="AX175" s="33">
        <f t="shared" si="163"/>
        <v>6</v>
      </c>
      <c r="AY175" s="33">
        <f t="shared" si="163"/>
        <v>8</v>
      </c>
      <c r="AZ175" s="33">
        <f t="shared" si="163"/>
        <v>6</v>
      </c>
      <c r="BA175" s="33">
        <f t="shared" si="163"/>
        <v>8</v>
      </c>
      <c r="BB175" s="33">
        <f t="shared" si="163"/>
        <v>5</v>
      </c>
      <c r="BC175" s="33">
        <f t="shared" si="163"/>
        <v>8</v>
      </c>
      <c r="BD175" s="33">
        <f t="shared" si="163"/>
        <v>4</v>
      </c>
      <c r="BE175" s="34">
        <f t="shared" si="163"/>
        <v>7</v>
      </c>
      <c r="BG175" s="31" t="s">
        <v>51</v>
      </c>
      <c r="BH175" s="32">
        <f>COUNT(BH159:BH169)</f>
        <v>7</v>
      </c>
      <c r="BI175" s="33">
        <f t="shared" ref="BI175:BS175" si="164">COUNT(BI159:BI169)</f>
        <v>6</v>
      </c>
      <c r="BJ175" s="33">
        <f t="shared" si="164"/>
        <v>8</v>
      </c>
      <c r="BK175" s="33">
        <f t="shared" si="164"/>
        <v>6</v>
      </c>
      <c r="BL175" s="33">
        <f t="shared" si="164"/>
        <v>8</v>
      </c>
      <c r="BM175" s="33">
        <f t="shared" si="164"/>
        <v>7</v>
      </c>
      <c r="BN175" s="33">
        <f t="shared" si="164"/>
        <v>5</v>
      </c>
      <c r="BO175" s="33">
        <f t="shared" si="164"/>
        <v>9</v>
      </c>
      <c r="BP175" s="33">
        <f t="shared" si="164"/>
        <v>6</v>
      </c>
      <c r="BQ175" s="33">
        <f t="shared" si="164"/>
        <v>6</v>
      </c>
      <c r="BR175" s="33">
        <f t="shared" si="164"/>
        <v>6</v>
      </c>
      <c r="BS175" s="34">
        <f t="shared" si="164"/>
        <v>8</v>
      </c>
    </row>
    <row r="176" spans="3:71" x14ac:dyDescent="0.25">
      <c r="C176" s="35" t="s">
        <v>52</v>
      </c>
      <c r="D176" s="36">
        <f>SUM(D139:D169)</f>
        <v>243.59999999999997</v>
      </c>
      <c r="E176" s="36">
        <f t="shared" ref="E176:O176" si="165">SUM(E139:E169)</f>
        <v>257.8</v>
      </c>
      <c r="F176" s="36">
        <f t="shared" si="165"/>
        <v>218.2</v>
      </c>
      <c r="G176" s="36">
        <f t="shared" si="165"/>
        <v>148.4</v>
      </c>
      <c r="H176" s="36">
        <f t="shared" si="165"/>
        <v>320.80000000000007</v>
      </c>
      <c r="I176" s="36">
        <f t="shared" si="165"/>
        <v>107</v>
      </c>
      <c r="J176" s="36">
        <f t="shared" si="165"/>
        <v>151.89999999999998</v>
      </c>
      <c r="K176" s="36">
        <f t="shared" si="165"/>
        <v>113.19999999999999</v>
      </c>
      <c r="L176" s="36">
        <f t="shared" si="165"/>
        <v>386.8</v>
      </c>
      <c r="M176" s="36">
        <f t="shared" si="165"/>
        <v>131.30000000000001</v>
      </c>
      <c r="N176" s="36">
        <f t="shared" si="165"/>
        <v>176.70000000000005</v>
      </c>
      <c r="O176" s="37">
        <f t="shared" si="165"/>
        <v>172.3</v>
      </c>
      <c r="Q176" s="35" t="s">
        <v>52</v>
      </c>
      <c r="R176" s="36">
        <f>SUM(R139:R169)</f>
        <v>298.10000000000002</v>
      </c>
      <c r="S176" s="36">
        <f t="shared" ref="S176:AC176" si="166">SUM(S139:S169)</f>
        <v>142.6</v>
      </c>
      <c r="T176" s="36">
        <f t="shared" si="166"/>
        <v>238</v>
      </c>
      <c r="U176" s="36">
        <f t="shared" si="166"/>
        <v>66.5</v>
      </c>
      <c r="V176" s="36">
        <f t="shared" si="166"/>
        <v>247.69999999999996</v>
      </c>
      <c r="W176" s="36">
        <f t="shared" si="166"/>
        <v>166.4</v>
      </c>
      <c r="X176" s="36">
        <f t="shared" si="166"/>
        <v>224.1</v>
      </c>
      <c r="Y176" s="36">
        <f t="shared" si="166"/>
        <v>163.69999999999999</v>
      </c>
      <c r="Z176" s="36">
        <f t="shared" si="166"/>
        <v>261.89999999999998</v>
      </c>
      <c r="AA176" s="36">
        <f t="shared" si="166"/>
        <v>281.29999999999995</v>
      </c>
      <c r="AB176" s="36">
        <f t="shared" si="166"/>
        <v>152.5</v>
      </c>
      <c r="AC176" s="37">
        <f t="shared" si="166"/>
        <v>243.1</v>
      </c>
      <c r="AE176" s="35" t="s">
        <v>52</v>
      </c>
      <c r="AF176" s="36">
        <f>SUM(AF139:AF169)</f>
        <v>335.1</v>
      </c>
      <c r="AG176" s="36">
        <f t="shared" ref="AG176:AQ176" si="167">SUM(AG139:AG169)</f>
        <v>203.10000000000002</v>
      </c>
      <c r="AH176" s="36">
        <f t="shared" si="167"/>
        <v>281.69999999999993</v>
      </c>
      <c r="AI176" s="36">
        <f t="shared" si="167"/>
        <v>159.10000000000002</v>
      </c>
      <c r="AJ176" s="36">
        <f t="shared" si="167"/>
        <v>162.69999999999999</v>
      </c>
      <c r="AK176" s="36">
        <f t="shared" si="167"/>
        <v>331.80000000000007</v>
      </c>
      <c r="AL176" s="36">
        <f t="shared" si="167"/>
        <v>206.79999999999998</v>
      </c>
      <c r="AM176" s="36">
        <f t="shared" si="167"/>
        <v>15.6</v>
      </c>
      <c r="AN176" s="36">
        <f t="shared" si="167"/>
        <v>372.82000000000005</v>
      </c>
      <c r="AO176" s="36">
        <f t="shared" si="167"/>
        <v>149</v>
      </c>
      <c r="AP176" s="36">
        <f t="shared" si="167"/>
        <v>336.7</v>
      </c>
      <c r="AQ176" s="37">
        <f t="shared" si="167"/>
        <v>235.99999999999997</v>
      </c>
      <c r="AS176" s="35" t="s">
        <v>52</v>
      </c>
      <c r="AT176" s="36">
        <f>SUM(AT139:AT169)</f>
        <v>201.60000000000002</v>
      </c>
      <c r="AU176" s="36">
        <f t="shared" ref="AU176:BE176" si="168">SUM(AU139:AU169)</f>
        <v>136.69999999999999</v>
      </c>
      <c r="AV176" s="36">
        <f t="shared" si="168"/>
        <v>237.79999999999998</v>
      </c>
      <c r="AW176" s="36">
        <f t="shared" si="168"/>
        <v>448.9</v>
      </c>
      <c r="AX176" s="36">
        <f t="shared" si="168"/>
        <v>185.1</v>
      </c>
      <c r="AY176" s="36">
        <f t="shared" si="168"/>
        <v>223.60000000000005</v>
      </c>
      <c r="AZ176" s="36">
        <f t="shared" si="168"/>
        <v>362.3</v>
      </c>
      <c r="BA176" s="36">
        <f t="shared" si="168"/>
        <v>160.29999999999998</v>
      </c>
      <c r="BB176" s="36">
        <f t="shared" si="168"/>
        <v>99.4</v>
      </c>
      <c r="BC176" s="36">
        <f t="shared" si="168"/>
        <v>220.79999999999995</v>
      </c>
      <c r="BD176" s="36">
        <f t="shared" si="168"/>
        <v>472.3</v>
      </c>
      <c r="BE176" s="37">
        <f t="shared" si="168"/>
        <v>347.7000000000001</v>
      </c>
      <c r="BG176" s="35" t="s">
        <v>52</v>
      </c>
      <c r="BH176" s="36">
        <f>SUM(BH139:BH169)</f>
        <v>178.60000000000002</v>
      </c>
      <c r="BI176" s="36">
        <f t="shared" ref="BI176:BS176" si="169">SUM(BI139:BI169)</f>
        <v>483.80000000000007</v>
      </c>
      <c r="BJ176" s="36">
        <f t="shared" si="169"/>
        <v>184</v>
      </c>
      <c r="BK176" s="36">
        <f t="shared" si="169"/>
        <v>94.300000000000011</v>
      </c>
      <c r="BL176" s="36">
        <f t="shared" si="169"/>
        <v>210.10000000000002</v>
      </c>
      <c r="BM176" s="36">
        <f t="shared" si="169"/>
        <v>164.10000000000005</v>
      </c>
      <c r="BN176" s="36">
        <f t="shared" si="169"/>
        <v>242.4</v>
      </c>
      <c r="BO176" s="36">
        <f t="shared" si="169"/>
        <v>218.59999999999997</v>
      </c>
      <c r="BP176" s="36">
        <f t="shared" si="169"/>
        <v>404.5</v>
      </c>
      <c r="BQ176" s="36">
        <f t="shared" si="169"/>
        <v>243.49999999999997</v>
      </c>
      <c r="BR176" s="36">
        <f t="shared" si="169"/>
        <v>187.59999999999997</v>
      </c>
      <c r="BS176" s="37">
        <f t="shared" si="169"/>
        <v>181.5</v>
      </c>
    </row>
    <row r="177" spans="3:71" x14ac:dyDescent="0.25">
      <c r="C177" s="38" t="s">
        <v>53</v>
      </c>
      <c r="D177" s="29">
        <f>COUNT(D139:D169)</f>
        <v>23</v>
      </c>
      <c r="E177" s="29">
        <f t="shared" ref="E177:O177" si="170">COUNT(E139:E169)</f>
        <v>18</v>
      </c>
      <c r="F177" s="29">
        <f t="shared" si="170"/>
        <v>25</v>
      </c>
      <c r="G177" s="29">
        <f t="shared" si="170"/>
        <v>16</v>
      </c>
      <c r="H177" s="29">
        <f t="shared" si="170"/>
        <v>21</v>
      </c>
      <c r="I177" s="29">
        <f t="shared" si="170"/>
        <v>18</v>
      </c>
      <c r="J177" s="29">
        <f t="shared" si="170"/>
        <v>11</v>
      </c>
      <c r="K177" s="29">
        <f t="shared" si="170"/>
        <v>16</v>
      </c>
      <c r="L177" s="29">
        <f t="shared" si="170"/>
        <v>19</v>
      </c>
      <c r="M177" s="29">
        <f t="shared" si="170"/>
        <v>16</v>
      </c>
      <c r="N177" s="29">
        <f t="shared" si="170"/>
        <v>24</v>
      </c>
      <c r="O177" s="30">
        <f t="shared" si="170"/>
        <v>24</v>
      </c>
      <c r="Q177" s="38" t="s">
        <v>53</v>
      </c>
      <c r="R177" s="29">
        <f>COUNT(R139:R169)</f>
        <v>22</v>
      </c>
      <c r="S177" s="29">
        <f t="shared" ref="S177:AC177" si="171">COUNT(S139:S169)</f>
        <v>22</v>
      </c>
      <c r="T177" s="29">
        <f t="shared" si="171"/>
        <v>24</v>
      </c>
      <c r="U177" s="29">
        <f t="shared" si="171"/>
        <v>12</v>
      </c>
      <c r="V177" s="29">
        <f t="shared" si="171"/>
        <v>18</v>
      </c>
      <c r="W177" s="29">
        <f t="shared" si="171"/>
        <v>17</v>
      </c>
      <c r="X177" s="29">
        <f t="shared" si="171"/>
        <v>17</v>
      </c>
      <c r="Y177" s="29">
        <f t="shared" si="171"/>
        <v>23</v>
      </c>
      <c r="Z177" s="29">
        <f t="shared" si="171"/>
        <v>20</v>
      </c>
      <c r="AA177" s="29">
        <f t="shared" si="171"/>
        <v>21</v>
      </c>
      <c r="AB177" s="29">
        <f t="shared" si="171"/>
        <v>17</v>
      </c>
      <c r="AC177" s="30">
        <f t="shared" si="171"/>
        <v>24</v>
      </c>
      <c r="AE177" s="38" t="s">
        <v>53</v>
      </c>
      <c r="AF177" s="29">
        <f>COUNT(AF139:AF169)</f>
        <v>22</v>
      </c>
      <c r="AG177" s="29">
        <f t="shared" ref="AG177:AQ177" si="172">COUNT(AG139:AG169)</f>
        <v>19</v>
      </c>
      <c r="AH177" s="29">
        <f t="shared" si="172"/>
        <v>23</v>
      </c>
      <c r="AI177" s="29">
        <f t="shared" si="172"/>
        <v>16</v>
      </c>
      <c r="AJ177" s="29">
        <f t="shared" si="172"/>
        <v>21</v>
      </c>
      <c r="AK177" s="29">
        <f t="shared" si="172"/>
        <v>20</v>
      </c>
      <c r="AL177" s="29">
        <f t="shared" si="172"/>
        <v>21</v>
      </c>
      <c r="AM177" s="29">
        <f t="shared" si="172"/>
        <v>7</v>
      </c>
      <c r="AN177" s="29">
        <f t="shared" si="172"/>
        <v>21</v>
      </c>
      <c r="AO177" s="29">
        <f t="shared" si="172"/>
        <v>16</v>
      </c>
      <c r="AP177" s="29">
        <f t="shared" si="172"/>
        <v>21</v>
      </c>
      <c r="AQ177" s="30">
        <f t="shared" si="172"/>
        <v>21</v>
      </c>
      <c r="AS177" s="38" t="s">
        <v>53</v>
      </c>
      <c r="AT177" s="29">
        <f>COUNT(AT139:AT169)</f>
        <v>21</v>
      </c>
      <c r="AU177" s="29">
        <f t="shared" ref="AU177:BE177" si="173">COUNT(AU139:AU169)</f>
        <v>15</v>
      </c>
      <c r="AV177" s="29">
        <f t="shared" si="173"/>
        <v>21</v>
      </c>
      <c r="AW177" s="29">
        <f t="shared" si="173"/>
        <v>22</v>
      </c>
      <c r="AX177" s="29">
        <f t="shared" si="173"/>
        <v>20</v>
      </c>
      <c r="AY177" s="29">
        <f t="shared" si="173"/>
        <v>24</v>
      </c>
      <c r="AZ177" s="29">
        <f t="shared" si="173"/>
        <v>18</v>
      </c>
      <c r="BA177" s="29">
        <f t="shared" si="173"/>
        <v>24</v>
      </c>
      <c r="BB177" s="29">
        <f t="shared" si="173"/>
        <v>12</v>
      </c>
      <c r="BC177" s="29">
        <f t="shared" si="173"/>
        <v>20</v>
      </c>
      <c r="BD177" s="29">
        <f t="shared" si="173"/>
        <v>21</v>
      </c>
      <c r="BE177" s="30">
        <f t="shared" si="173"/>
        <v>23</v>
      </c>
      <c r="BG177" s="38" t="s">
        <v>53</v>
      </c>
      <c r="BH177" s="29">
        <f>COUNT(BH139:BH169)</f>
        <v>21</v>
      </c>
      <c r="BI177" s="29">
        <f t="shared" ref="BI177:BS177" si="174">COUNT(BI139:BI169)</f>
        <v>26</v>
      </c>
      <c r="BJ177" s="29">
        <f t="shared" si="174"/>
        <v>16</v>
      </c>
      <c r="BK177" s="29">
        <f t="shared" si="174"/>
        <v>17</v>
      </c>
      <c r="BL177" s="29">
        <f t="shared" si="174"/>
        <v>21</v>
      </c>
      <c r="BM177" s="29">
        <f t="shared" si="174"/>
        <v>20</v>
      </c>
      <c r="BN177" s="29">
        <f t="shared" si="174"/>
        <v>17</v>
      </c>
      <c r="BO177" s="29">
        <f t="shared" si="174"/>
        <v>15</v>
      </c>
      <c r="BP177" s="29">
        <f t="shared" si="174"/>
        <v>19</v>
      </c>
      <c r="BQ177" s="29">
        <f t="shared" si="174"/>
        <v>19</v>
      </c>
      <c r="BR177" s="29">
        <f t="shared" si="174"/>
        <v>20</v>
      </c>
      <c r="BS177" s="30">
        <f t="shared" si="174"/>
        <v>22</v>
      </c>
    </row>
    <row r="178" spans="3:71" x14ac:dyDescent="0.25">
      <c r="C178" s="39" t="s">
        <v>54</v>
      </c>
      <c r="D178" s="41">
        <f>MAX(D139:D169)</f>
        <v>64.7</v>
      </c>
      <c r="E178" s="41">
        <f t="shared" ref="E178:O178" si="175">MAX(E139:E169)</f>
        <v>43.6</v>
      </c>
      <c r="F178" s="41">
        <f t="shared" si="175"/>
        <v>60</v>
      </c>
      <c r="G178" s="41">
        <f t="shared" si="175"/>
        <v>40</v>
      </c>
      <c r="H178" s="41">
        <f t="shared" si="175"/>
        <v>72.400000000000006</v>
      </c>
      <c r="I178" s="41">
        <f t="shared" si="175"/>
        <v>19.8</v>
      </c>
      <c r="J178" s="41">
        <f t="shared" si="175"/>
        <v>59.4</v>
      </c>
      <c r="K178" s="41">
        <f t="shared" si="175"/>
        <v>20</v>
      </c>
      <c r="L178" s="41">
        <f t="shared" si="175"/>
        <v>72.400000000000006</v>
      </c>
      <c r="M178" s="41">
        <f t="shared" si="175"/>
        <v>44.1</v>
      </c>
      <c r="N178" s="41">
        <f t="shared" si="175"/>
        <v>32</v>
      </c>
      <c r="O178" s="42">
        <f t="shared" si="175"/>
        <v>48.4</v>
      </c>
      <c r="Q178" s="39" t="s">
        <v>54</v>
      </c>
      <c r="R178" s="41">
        <f>MAX(R139:R169)</f>
        <v>54.3</v>
      </c>
      <c r="S178" s="41">
        <f t="shared" ref="S178:AC178" si="176">MAX(S139:S169)</f>
        <v>22.7</v>
      </c>
      <c r="T178" s="41">
        <f t="shared" si="176"/>
        <v>35.6</v>
      </c>
      <c r="U178" s="41">
        <f t="shared" si="176"/>
        <v>24.4</v>
      </c>
      <c r="V178" s="41">
        <f t="shared" si="176"/>
        <v>101.7</v>
      </c>
      <c r="W178" s="41">
        <f t="shared" si="176"/>
        <v>58.6</v>
      </c>
      <c r="X178" s="41">
        <f t="shared" si="176"/>
        <v>53</v>
      </c>
      <c r="Y178" s="41">
        <f t="shared" si="176"/>
        <v>29.6</v>
      </c>
      <c r="Z178" s="41">
        <f t="shared" si="176"/>
        <v>78.5</v>
      </c>
      <c r="AA178" s="41">
        <f t="shared" si="176"/>
        <v>56.5</v>
      </c>
      <c r="AB178" s="41">
        <f t="shared" si="176"/>
        <v>42.3</v>
      </c>
      <c r="AC178" s="42">
        <f t="shared" si="176"/>
        <v>37.9</v>
      </c>
      <c r="AE178" s="39" t="s">
        <v>54</v>
      </c>
      <c r="AF178" s="41">
        <f>MAX(AF139:AF169)</f>
        <v>99.9</v>
      </c>
      <c r="AG178" s="41">
        <f t="shared" ref="AG178:AQ178" si="177">MAX(AG139:AG169)</f>
        <v>85.4</v>
      </c>
      <c r="AH178" s="41">
        <f t="shared" si="177"/>
        <v>72.099999999999994</v>
      </c>
      <c r="AI178" s="41">
        <f t="shared" si="177"/>
        <v>64.8</v>
      </c>
      <c r="AJ178" s="41">
        <f t="shared" si="177"/>
        <v>53.4</v>
      </c>
      <c r="AK178" s="41">
        <f t="shared" si="177"/>
        <v>81.5</v>
      </c>
      <c r="AL178" s="41">
        <f t="shared" si="177"/>
        <v>38.799999999999997</v>
      </c>
      <c r="AM178" s="41">
        <f t="shared" si="177"/>
        <v>5.4</v>
      </c>
      <c r="AN178" s="41">
        <f t="shared" si="177"/>
        <v>160</v>
      </c>
      <c r="AO178" s="41">
        <f t="shared" si="177"/>
        <v>53.5</v>
      </c>
      <c r="AP178" s="41">
        <f t="shared" si="177"/>
        <v>61</v>
      </c>
      <c r="AQ178" s="42">
        <f t="shared" si="177"/>
        <v>81</v>
      </c>
      <c r="AS178" s="39" t="s">
        <v>54</v>
      </c>
      <c r="AT178" s="41">
        <f>MAX(AT139:AT169)</f>
        <v>34.700000000000003</v>
      </c>
      <c r="AU178" s="41">
        <f t="shared" ref="AU178:BE178" si="178">MAX(AU139:AU169)</f>
        <v>28.4</v>
      </c>
      <c r="AV178" s="41">
        <f t="shared" si="178"/>
        <v>36.299999999999997</v>
      </c>
      <c r="AW178" s="41">
        <f t="shared" si="178"/>
        <v>127.8</v>
      </c>
      <c r="AX178" s="41">
        <f t="shared" si="178"/>
        <v>39.9</v>
      </c>
      <c r="AY178" s="41">
        <f t="shared" si="178"/>
        <v>42</v>
      </c>
      <c r="AZ178" s="41">
        <f t="shared" si="178"/>
        <v>77.8</v>
      </c>
      <c r="BA178" s="41">
        <f t="shared" si="178"/>
        <v>38.200000000000003</v>
      </c>
      <c r="BB178" s="41">
        <f t="shared" si="178"/>
        <v>25</v>
      </c>
      <c r="BC178" s="41">
        <f t="shared" si="178"/>
        <v>39.5</v>
      </c>
      <c r="BD178" s="41">
        <f t="shared" si="178"/>
        <v>101</v>
      </c>
      <c r="BE178" s="42">
        <f t="shared" si="178"/>
        <v>73</v>
      </c>
      <c r="BG178" s="39" t="s">
        <v>54</v>
      </c>
      <c r="BH178" s="41">
        <f>MAX(BH139:BH169)</f>
        <v>39.6</v>
      </c>
      <c r="BI178" s="41">
        <f t="shared" ref="BI178:BS178" si="179">MAX(BI139:BI169)</f>
        <v>151.30000000000001</v>
      </c>
      <c r="BJ178" s="41">
        <f t="shared" si="179"/>
        <v>52.4</v>
      </c>
      <c r="BK178" s="41">
        <f t="shared" si="179"/>
        <v>33.799999999999997</v>
      </c>
      <c r="BL178" s="41">
        <f t="shared" si="179"/>
        <v>71</v>
      </c>
      <c r="BM178" s="41">
        <f t="shared" si="179"/>
        <v>46.7</v>
      </c>
      <c r="BN178" s="41">
        <f t="shared" si="179"/>
        <v>88.6</v>
      </c>
      <c r="BO178" s="41">
        <f t="shared" si="179"/>
        <v>44.9</v>
      </c>
      <c r="BP178" s="41">
        <f t="shared" si="179"/>
        <v>116.9</v>
      </c>
      <c r="BQ178" s="41">
        <f t="shared" si="179"/>
        <v>57.3</v>
      </c>
      <c r="BR178" s="41">
        <f t="shared" si="179"/>
        <v>37</v>
      </c>
      <c r="BS178" s="42">
        <f t="shared" si="179"/>
        <v>82</v>
      </c>
    </row>
    <row r="179" spans="3:71" ht="17.25" thickBot="1" x14ac:dyDescent="0.3">
      <c r="C179" s="43" t="s">
        <v>1</v>
      </c>
      <c r="D179" s="45">
        <v>24</v>
      </c>
      <c r="E179" s="45">
        <v>20</v>
      </c>
      <c r="F179" s="45">
        <v>3</v>
      </c>
      <c r="G179" s="45">
        <v>5</v>
      </c>
      <c r="H179" s="45">
        <v>8</v>
      </c>
      <c r="I179" s="45">
        <v>4</v>
      </c>
      <c r="J179" s="45">
        <v>13</v>
      </c>
      <c r="K179" s="45">
        <v>4</v>
      </c>
      <c r="L179" s="45">
        <v>21</v>
      </c>
      <c r="M179" s="45">
        <v>23</v>
      </c>
      <c r="N179" s="45">
        <v>21</v>
      </c>
      <c r="O179" s="46">
        <v>30</v>
      </c>
      <c r="Q179" s="43" t="s">
        <v>1</v>
      </c>
      <c r="R179" s="45">
        <v>15</v>
      </c>
      <c r="S179" s="45">
        <v>5</v>
      </c>
      <c r="T179" s="45">
        <v>6</v>
      </c>
      <c r="U179" s="45">
        <v>21</v>
      </c>
      <c r="V179" s="45">
        <v>12</v>
      </c>
      <c r="W179" s="45">
        <v>28</v>
      </c>
      <c r="X179" s="45">
        <v>8</v>
      </c>
      <c r="Y179" s="45">
        <v>18</v>
      </c>
      <c r="Z179" s="45">
        <v>3</v>
      </c>
      <c r="AA179" s="45">
        <v>25</v>
      </c>
      <c r="AB179" s="45">
        <v>30</v>
      </c>
      <c r="AC179" s="46">
        <v>19</v>
      </c>
      <c r="AE179" s="43" t="s">
        <v>1</v>
      </c>
      <c r="AF179" s="45">
        <v>10</v>
      </c>
      <c r="AG179" s="45">
        <v>17</v>
      </c>
      <c r="AH179" s="45">
        <v>17</v>
      </c>
      <c r="AI179" s="45">
        <v>1</v>
      </c>
      <c r="AJ179" s="45">
        <v>9</v>
      </c>
      <c r="AK179" s="45">
        <v>5</v>
      </c>
      <c r="AL179" s="45">
        <v>28</v>
      </c>
      <c r="AM179" s="45">
        <v>15</v>
      </c>
      <c r="AN179" s="45">
        <v>26</v>
      </c>
      <c r="AO179" s="45">
        <v>15</v>
      </c>
      <c r="AP179" s="45">
        <v>28</v>
      </c>
      <c r="AQ179" s="46">
        <v>20</v>
      </c>
      <c r="AS179" s="43" t="s">
        <v>1</v>
      </c>
      <c r="AT179" s="45">
        <v>6</v>
      </c>
      <c r="AU179" s="45">
        <v>2</v>
      </c>
      <c r="AV179" s="45">
        <v>30</v>
      </c>
      <c r="AW179" s="45">
        <v>5</v>
      </c>
      <c r="AX179" s="45">
        <v>11</v>
      </c>
      <c r="AY179" s="45">
        <v>14</v>
      </c>
      <c r="AZ179" s="45">
        <v>23</v>
      </c>
      <c r="BA179" s="45">
        <v>22</v>
      </c>
      <c r="BB179" s="45">
        <v>4</v>
      </c>
      <c r="BC179" s="45">
        <v>14</v>
      </c>
      <c r="BD179" s="45">
        <v>15</v>
      </c>
      <c r="BE179" s="46">
        <v>5</v>
      </c>
      <c r="BG179" s="43" t="s">
        <v>1</v>
      </c>
      <c r="BH179" s="45">
        <v>26</v>
      </c>
      <c r="BI179" s="45">
        <v>13</v>
      </c>
      <c r="BJ179" s="45">
        <v>10</v>
      </c>
      <c r="BK179" s="45">
        <v>9</v>
      </c>
      <c r="BL179" s="45">
        <v>3</v>
      </c>
      <c r="BM179" s="45">
        <v>21</v>
      </c>
      <c r="BN179" s="45">
        <v>14</v>
      </c>
      <c r="BO179" s="45">
        <v>28</v>
      </c>
      <c r="BP179" s="45">
        <v>2</v>
      </c>
      <c r="BQ179" s="45">
        <v>2</v>
      </c>
      <c r="BR179" s="45">
        <v>28</v>
      </c>
      <c r="BS179" s="46">
        <v>2</v>
      </c>
    </row>
    <row r="182" spans="3:71" ht="17.25" thickBot="1" x14ac:dyDescent="0.3">
      <c r="C182" s="108" t="s">
        <v>0</v>
      </c>
      <c r="D182" s="108"/>
      <c r="E182" s="1">
        <f>BI137+1</f>
        <v>2007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Q182" s="108" t="s">
        <v>0</v>
      </c>
      <c r="R182" s="108"/>
      <c r="S182" s="1">
        <f>E182+1</f>
        <v>2008</v>
      </c>
      <c r="T182" s="1"/>
      <c r="U182" s="1"/>
      <c r="V182" s="1"/>
      <c r="W182" s="1"/>
      <c r="X182" s="1"/>
      <c r="Y182" s="1"/>
      <c r="Z182" s="1"/>
      <c r="AA182" s="1"/>
      <c r="AB182" s="1"/>
      <c r="AC182" s="1"/>
      <c r="AE182" s="108" t="s">
        <v>0</v>
      </c>
      <c r="AF182" s="108"/>
      <c r="AG182" s="1">
        <f>S182+1</f>
        <v>2009</v>
      </c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S182" s="108" t="s">
        <v>0</v>
      </c>
      <c r="AT182" s="108"/>
      <c r="AU182" s="1">
        <f>AG182+1</f>
        <v>2010</v>
      </c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G182" s="108" t="s">
        <v>0</v>
      </c>
      <c r="BH182" s="108"/>
      <c r="BI182" s="1">
        <f>AU182+1</f>
        <v>2011</v>
      </c>
      <c r="BJ182" s="1"/>
      <c r="BK182" s="1"/>
      <c r="BL182" s="1"/>
      <c r="BM182" s="1"/>
      <c r="BN182" s="1"/>
      <c r="BO182" s="1"/>
      <c r="BP182" s="1"/>
      <c r="BQ182" s="1"/>
      <c r="BR182" s="1"/>
      <c r="BS182" s="1"/>
    </row>
    <row r="183" spans="3:71" ht="17.25" thickBot="1" x14ac:dyDescent="0.3">
      <c r="C183" s="3" t="s">
        <v>1</v>
      </c>
      <c r="D183" s="4" t="s">
        <v>2</v>
      </c>
      <c r="E183" s="5" t="s">
        <v>3</v>
      </c>
      <c r="F183" s="5" t="s">
        <v>4</v>
      </c>
      <c r="G183" s="5" t="s">
        <v>5</v>
      </c>
      <c r="H183" s="5" t="s">
        <v>6</v>
      </c>
      <c r="I183" s="5" t="s">
        <v>7</v>
      </c>
      <c r="J183" s="5" t="s">
        <v>8</v>
      </c>
      <c r="K183" s="5" t="s">
        <v>9</v>
      </c>
      <c r="L183" s="5" t="s">
        <v>10</v>
      </c>
      <c r="M183" s="5" t="s">
        <v>11</v>
      </c>
      <c r="N183" s="5" t="s">
        <v>12</v>
      </c>
      <c r="O183" s="6" t="s">
        <v>13</v>
      </c>
      <c r="Q183" s="3" t="s">
        <v>1</v>
      </c>
      <c r="R183" s="4" t="s">
        <v>2</v>
      </c>
      <c r="S183" s="5" t="s">
        <v>3</v>
      </c>
      <c r="T183" s="5" t="s">
        <v>4</v>
      </c>
      <c r="U183" s="5" t="s">
        <v>5</v>
      </c>
      <c r="V183" s="5" t="s">
        <v>6</v>
      </c>
      <c r="W183" s="5" t="s">
        <v>7</v>
      </c>
      <c r="X183" s="5" t="s">
        <v>8</v>
      </c>
      <c r="Y183" s="5" t="s">
        <v>9</v>
      </c>
      <c r="Z183" s="5" t="s">
        <v>10</v>
      </c>
      <c r="AA183" s="5" t="s">
        <v>11</v>
      </c>
      <c r="AB183" s="5" t="s">
        <v>12</v>
      </c>
      <c r="AC183" s="6" t="s">
        <v>13</v>
      </c>
      <c r="AE183" s="3" t="s">
        <v>1</v>
      </c>
      <c r="AF183" s="4" t="s">
        <v>2</v>
      </c>
      <c r="AG183" s="5" t="s">
        <v>3</v>
      </c>
      <c r="AH183" s="5" t="s">
        <v>4</v>
      </c>
      <c r="AI183" s="5" t="s">
        <v>5</v>
      </c>
      <c r="AJ183" s="5" t="s">
        <v>6</v>
      </c>
      <c r="AK183" s="5" t="s">
        <v>7</v>
      </c>
      <c r="AL183" s="5" t="s">
        <v>8</v>
      </c>
      <c r="AM183" s="5" t="s">
        <v>9</v>
      </c>
      <c r="AN183" s="5" t="s">
        <v>10</v>
      </c>
      <c r="AO183" s="5" t="s">
        <v>11</v>
      </c>
      <c r="AP183" s="5" t="s">
        <v>12</v>
      </c>
      <c r="AQ183" s="6" t="s">
        <v>13</v>
      </c>
      <c r="AS183" s="3" t="s">
        <v>1</v>
      </c>
      <c r="AT183" s="4" t="s">
        <v>2</v>
      </c>
      <c r="AU183" s="5" t="s">
        <v>3</v>
      </c>
      <c r="AV183" s="5" t="s">
        <v>4</v>
      </c>
      <c r="AW183" s="5" t="s">
        <v>5</v>
      </c>
      <c r="AX183" s="5" t="s">
        <v>6</v>
      </c>
      <c r="AY183" s="5" t="s">
        <v>7</v>
      </c>
      <c r="AZ183" s="5" t="s">
        <v>8</v>
      </c>
      <c r="BA183" s="5" t="s">
        <v>9</v>
      </c>
      <c r="BB183" s="5" t="s">
        <v>10</v>
      </c>
      <c r="BC183" s="5" t="s">
        <v>11</v>
      </c>
      <c r="BD183" s="5" t="s">
        <v>12</v>
      </c>
      <c r="BE183" s="6" t="s">
        <v>13</v>
      </c>
      <c r="BG183" s="3" t="s">
        <v>1</v>
      </c>
      <c r="BH183" s="4" t="s">
        <v>2</v>
      </c>
      <c r="BI183" s="5" t="s">
        <v>3</v>
      </c>
      <c r="BJ183" s="5" t="s">
        <v>4</v>
      </c>
      <c r="BK183" s="5" t="s">
        <v>5</v>
      </c>
      <c r="BL183" s="5" t="s">
        <v>6</v>
      </c>
      <c r="BM183" s="5" t="s">
        <v>7</v>
      </c>
      <c r="BN183" s="5" t="s">
        <v>8</v>
      </c>
      <c r="BO183" s="5" t="s">
        <v>9</v>
      </c>
      <c r="BP183" s="5" t="s">
        <v>10</v>
      </c>
      <c r="BQ183" s="5" t="s">
        <v>11</v>
      </c>
      <c r="BR183" s="5" t="s">
        <v>12</v>
      </c>
      <c r="BS183" s="6" t="s">
        <v>13</v>
      </c>
    </row>
    <row r="184" spans="3:71" ht="17.25" thickTop="1" x14ac:dyDescent="0.25">
      <c r="C184" s="7" t="s">
        <v>14</v>
      </c>
      <c r="D184" s="8" t="s">
        <v>15</v>
      </c>
      <c r="E184" s="9">
        <v>14.3</v>
      </c>
      <c r="F184" s="9">
        <v>0</v>
      </c>
      <c r="G184" s="9">
        <v>15</v>
      </c>
      <c r="H184" s="9">
        <v>6</v>
      </c>
      <c r="I184" s="9">
        <v>1</v>
      </c>
      <c r="J184" s="13" t="s">
        <v>15</v>
      </c>
      <c r="K184" s="9">
        <v>10</v>
      </c>
      <c r="L184" s="9">
        <v>5.0999999999999996</v>
      </c>
      <c r="M184" s="9" t="s">
        <v>15</v>
      </c>
      <c r="N184" s="9" t="s">
        <v>15</v>
      </c>
      <c r="O184" s="10">
        <v>1.4</v>
      </c>
      <c r="Q184" s="7" t="s">
        <v>14</v>
      </c>
      <c r="R184" s="8">
        <v>0.7</v>
      </c>
      <c r="S184" s="9" t="s">
        <v>15</v>
      </c>
      <c r="T184" s="9">
        <v>61.8</v>
      </c>
      <c r="U184" s="9">
        <v>3.6</v>
      </c>
      <c r="V184" s="9">
        <v>49.7</v>
      </c>
      <c r="W184" s="9">
        <v>24</v>
      </c>
      <c r="X184" s="9">
        <v>0.8</v>
      </c>
      <c r="Y184" s="9" t="s">
        <v>15</v>
      </c>
      <c r="Z184" s="9">
        <v>0.8</v>
      </c>
      <c r="AA184" s="9" t="s">
        <v>15</v>
      </c>
      <c r="AB184" s="9">
        <v>0.1</v>
      </c>
      <c r="AC184" s="49" t="s">
        <v>15</v>
      </c>
      <c r="AE184" s="7" t="s">
        <v>14</v>
      </c>
      <c r="AF184" s="8">
        <v>5.0999999999999996</v>
      </c>
      <c r="AG184" s="9">
        <v>20.5</v>
      </c>
      <c r="AH184" s="9">
        <v>2.8</v>
      </c>
      <c r="AI184" s="9">
        <v>0.3</v>
      </c>
      <c r="AJ184" s="9">
        <v>1.7</v>
      </c>
      <c r="AK184" s="9">
        <v>19.3</v>
      </c>
      <c r="AL184" s="9">
        <v>1.8</v>
      </c>
      <c r="AM184" s="9" t="s">
        <v>15</v>
      </c>
      <c r="AN184" s="9">
        <v>1.3</v>
      </c>
      <c r="AO184" s="9">
        <v>4.5</v>
      </c>
      <c r="AP184" s="9">
        <v>0</v>
      </c>
      <c r="AQ184" s="10">
        <v>50.6</v>
      </c>
      <c r="AS184" s="7" t="s">
        <v>14</v>
      </c>
      <c r="AT184" s="8">
        <v>20.9</v>
      </c>
      <c r="AU184" s="9">
        <v>2.7</v>
      </c>
      <c r="AV184" s="13" t="s">
        <v>15</v>
      </c>
      <c r="AW184" s="9">
        <v>3.6</v>
      </c>
      <c r="AX184" s="9">
        <v>0.4</v>
      </c>
      <c r="AY184" s="9">
        <v>0</v>
      </c>
      <c r="AZ184" s="9">
        <v>1</v>
      </c>
      <c r="BA184" s="9">
        <v>49.4</v>
      </c>
      <c r="BB184" s="9">
        <v>4.5999999999999996</v>
      </c>
      <c r="BC184" s="9">
        <v>42.1</v>
      </c>
      <c r="BD184" s="9">
        <v>7.1</v>
      </c>
      <c r="BE184" s="10">
        <v>11</v>
      </c>
      <c r="BG184" s="7" t="s">
        <v>14</v>
      </c>
      <c r="BH184" s="8">
        <v>0.3</v>
      </c>
      <c r="BI184" s="9">
        <v>13.8</v>
      </c>
      <c r="BJ184" s="9">
        <v>20.5</v>
      </c>
      <c r="BK184" s="9">
        <v>21.6</v>
      </c>
      <c r="BL184" s="9">
        <v>2.9999999999999996</v>
      </c>
      <c r="BM184" s="9">
        <v>19.299999999999997</v>
      </c>
      <c r="BN184" s="9">
        <v>1</v>
      </c>
      <c r="BO184" s="9" t="s">
        <v>15</v>
      </c>
      <c r="BP184" s="9">
        <v>6.4</v>
      </c>
      <c r="BQ184" s="9">
        <v>14.7</v>
      </c>
      <c r="BR184" s="9" t="s">
        <v>15</v>
      </c>
      <c r="BS184" s="50">
        <v>9.4</v>
      </c>
    </row>
    <row r="185" spans="3:71" x14ac:dyDescent="0.25">
      <c r="C185" s="11" t="s">
        <v>16</v>
      </c>
      <c r="D185" s="12">
        <v>22.9</v>
      </c>
      <c r="E185" s="13">
        <v>52</v>
      </c>
      <c r="F185" s="13">
        <v>15</v>
      </c>
      <c r="G185" s="13" t="s">
        <v>15</v>
      </c>
      <c r="H185" s="13">
        <v>6</v>
      </c>
      <c r="I185" s="13">
        <v>0.3</v>
      </c>
      <c r="J185" s="13" t="s">
        <v>15</v>
      </c>
      <c r="K185" s="13">
        <v>0.2</v>
      </c>
      <c r="L185" s="13">
        <v>3.2</v>
      </c>
      <c r="M185" s="13" t="s">
        <v>15</v>
      </c>
      <c r="N185" s="13">
        <v>31.5</v>
      </c>
      <c r="O185" s="14">
        <v>17.399999999999999</v>
      </c>
      <c r="Q185" s="11" t="s">
        <v>16</v>
      </c>
      <c r="R185" s="13" t="s">
        <v>15</v>
      </c>
      <c r="S185" s="13" t="s">
        <v>15</v>
      </c>
      <c r="T185" s="13">
        <v>0.5</v>
      </c>
      <c r="U185" s="13">
        <v>15</v>
      </c>
      <c r="V185" s="13">
        <v>17.600000000000001</v>
      </c>
      <c r="W185" s="13">
        <v>4</v>
      </c>
      <c r="X185" s="13">
        <v>47.4</v>
      </c>
      <c r="Y185" s="13" t="s">
        <v>15</v>
      </c>
      <c r="Z185" s="13">
        <v>1.2</v>
      </c>
      <c r="AA185" s="13" t="s">
        <v>15</v>
      </c>
      <c r="AB185" s="13" t="s">
        <v>15</v>
      </c>
      <c r="AC185" s="14">
        <v>4.7</v>
      </c>
      <c r="AE185" s="11" t="s">
        <v>16</v>
      </c>
      <c r="AF185" s="12">
        <v>0.8</v>
      </c>
      <c r="AG185" s="13">
        <v>6.6</v>
      </c>
      <c r="AH185" s="13">
        <v>0.5</v>
      </c>
      <c r="AI185" s="13">
        <v>0.2</v>
      </c>
      <c r="AJ185" s="13" t="s">
        <v>55</v>
      </c>
      <c r="AK185" s="13">
        <v>2.9</v>
      </c>
      <c r="AL185" s="13">
        <v>0</v>
      </c>
      <c r="AM185" s="13" t="s">
        <v>15</v>
      </c>
      <c r="AN185" s="13" t="s">
        <v>15</v>
      </c>
      <c r="AO185" s="13">
        <v>0</v>
      </c>
      <c r="AP185" s="13">
        <v>13.8</v>
      </c>
      <c r="AQ185" s="14">
        <v>55.6</v>
      </c>
      <c r="AS185" s="11" t="s">
        <v>16</v>
      </c>
      <c r="AT185" s="12">
        <v>22.8</v>
      </c>
      <c r="AU185" s="13" t="s">
        <v>15</v>
      </c>
      <c r="AV185" s="13" t="s">
        <v>15</v>
      </c>
      <c r="AW185" s="13" t="s">
        <v>15</v>
      </c>
      <c r="AX185" s="13">
        <v>7.1</v>
      </c>
      <c r="AY185" s="13">
        <v>0</v>
      </c>
      <c r="AZ185" s="13">
        <v>8.1999999999999993</v>
      </c>
      <c r="BA185" s="13">
        <v>0</v>
      </c>
      <c r="BB185" s="13" t="s">
        <v>15</v>
      </c>
      <c r="BC185" s="13">
        <v>1.2</v>
      </c>
      <c r="BD185" s="13">
        <v>6.2</v>
      </c>
      <c r="BE185" s="14" t="s">
        <v>15</v>
      </c>
      <c r="BG185" s="11" t="s">
        <v>16</v>
      </c>
      <c r="BH185" s="12">
        <v>0.8</v>
      </c>
      <c r="BI185" s="13" t="s">
        <v>15</v>
      </c>
      <c r="BJ185" s="13">
        <v>17.399999999999999</v>
      </c>
      <c r="BK185" s="13">
        <v>34.900000000000006</v>
      </c>
      <c r="BL185" s="13" t="s">
        <v>15</v>
      </c>
      <c r="BM185" s="13">
        <v>0</v>
      </c>
      <c r="BN185" s="13">
        <v>20</v>
      </c>
      <c r="BO185" s="13" t="s">
        <v>15</v>
      </c>
      <c r="BP185" s="13" t="s">
        <v>15</v>
      </c>
      <c r="BQ185" s="13">
        <v>36.799999999999997</v>
      </c>
      <c r="BR185" s="13">
        <v>61.8</v>
      </c>
      <c r="BS185" s="51" t="s">
        <v>15</v>
      </c>
    </row>
    <row r="186" spans="3:71" x14ac:dyDescent="0.25">
      <c r="C186" s="11" t="s">
        <v>17</v>
      </c>
      <c r="D186" s="12">
        <v>13.2</v>
      </c>
      <c r="E186" s="13">
        <v>9.8000000000000007</v>
      </c>
      <c r="F186" s="13">
        <v>9.4</v>
      </c>
      <c r="G186" s="13">
        <v>0.5</v>
      </c>
      <c r="H186" s="13">
        <v>2.2999999999999998</v>
      </c>
      <c r="I186" s="13">
        <v>0</v>
      </c>
      <c r="J186" s="13">
        <v>9.1999999999999993</v>
      </c>
      <c r="K186" s="13">
        <v>6.7</v>
      </c>
      <c r="L186" s="13" t="s">
        <v>15</v>
      </c>
      <c r="M186" s="13">
        <v>0.9</v>
      </c>
      <c r="N186" s="13">
        <v>0</v>
      </c>
      <c r="O186" s="14">
        <v>26</v>
      </c>
      <c r="Q186" s="11" t="s">
        <v>17</v>
      </c>
      <c r="R186" s="13" t="s">
        <v>15</v>
      </c>
      <c r="S186" s="13">
        <v>1.6</v>
      </c>
      <c r="T186" s="13" t="s">
        <v>15</v>
      </c>
      <c r="U186" s="13" t="s">
        <v>15</v>
      </c>
      <c r="V186" s="13">
        <v>41.3</v>
      </c>
      <c r="W186" s="13">
        <v>0</v>
      </c>
      <c r="X186" s="13">
        <v>20.2</v>
      </c>
      <c r="Y186" s="13">
        <v>1.3</v>
      </c>
      <c r="Z186" s="13">
        <v>13.3</v>
      </c>
      <c r="AA186" s="13">
        <v>0</v>
      </c>
      <c r="AB186" s="13">
        <v>4.0999999999999996</v>
      </c>
      <c r="AC186" s="14">
        <v>85.6</v>
      </c>
      <c r="AE186" s="11" t="s">
        <v>17</v>
      </c>
      <c r="AF186" s="12">
        <v>2</v>
      </c>
      <c r="AG186" s="13" t="s">
        <v>15</v>
      </c>
      <c r="AH186" s="13" t="s">
        <v>15</v>
      </c>
      <c r="AI186" s="13">
        <v>21</v>
      </c>
      <c r="AJ186" s="13">
        <v>2</v>
      </c>
      <c r="AK186" s="13">
        <v>10.4</v>
      </c>
      <c r="AL186" s="13">
        <v>0.1</v>
      </c>
      <c r="AM186" s="13" t="s">
        <v>15</v>
      </c>
      <c r="AN186" s="13" t="s">
        <v>15</v>
      </c>
      <c r="AO186" s="13" t="s">
        <v>15</v>
      </c>
      <c r="AP186" s="13" t="s">
        <v>15</v>
      </c>
      <c r="AQ186" s="14">
        <v>0.2</v>
      </c>
      <c r="AS186" s="11" t="s">
        <v>17</v>
      </c>
      <c r="AT186" s="12">
        <v>4.8</v>
      </c>
      <c r="AU186" s="13" t="s">
        <v>15</v>
      </c>
      <c r="AV186" s="13" t="s">
        <v>15</v>
      </c>
      <c r="AW186" s="13">
        <v>0</v>
      </c>
      <c r="AX186" s="13">
        <v>0.8</v>
      </c>
      <c r="AY186" s="13" t="s">
        <v>15</v>
      </c>
      <c r="AZ186" s="13">
        <v>10.7</v>
      </c>
      <c r="BA186" s="13" t="s">
        <v>15</v>
      </c>
      <c r="BB186" s="13">
        <v>36</v>
      </c>
      <c r="BC186" s="13">
        <v>1.6</v>
      </c>
      <c r="BD186" s="13">
        <v>50.3</v>
      </c>
      <c r="BE186" s="14" t="s">
        <v>15</v>
      </c>
      <c r="BG186" s="11" t="s">
        <v>17</v>
      </c>
      <c r="BH186" s="12">
        <v>2.4000000000000004</v>
      </c>
      <c r="BI186" s="13">
        <v>1.7000000000000002</v>
      </c>
      <c r="BJ186" s="13">
        <v>20.800000000000004</v>
      </c>
      <c r="BK186" s="13">
        <v>0</v>
      </c>
      <c r="BL186" s="13">
        <v>14.1</v>
      </c>
      <c r="BM186" s="13">
        <v>53.3</v>
      </c>
      <c r="BN186" s="13">
        <v>6.4</v>
      </c>
      <c r="BO186" s="13" t="s">
        <v>15</v>
      </c>
      <c r="BP186" s="13" t="s">
        <v>15</v>
      </c>
      <c r="BQ186" s="13" t="s">
        <v>15</v>
      </c>
      <c r="BR186" s="13" t="s">
        <v>15</v>
      </c>
      <c r="BS186" s="14">
        <v>8.6999999999999993</v>
      </c>
    </row>
    <row r="187" spans="3:71" x14ac:dyDescent="0.25">
      <c r="C187" s="11" t="s">
        <v>18</v>
      </c>
      <c r="D187" s="12">
        <v>0.1</v>
      </c>
      <c r="E187" s="13" t="s">
        <v>15</v>
      </c>
      <c r="F187" s="13" t="s">
        <v>15</v>
      </c>
      <c r="G187" s="13">
        <v>4</v>
      </c>
      <c r="H187" s="13">
        <v>0.7</v>
      </c>
      <c r="I187" s="13" t="s">
        <v>15</v>
      </c>
      <c r="J187" s="13" t="s">
        <v>15</v>
      </c>
      <c r="K187" s="13">
        <v>0.2</v>
      </c>
      <c r="L187" s="13" t="s">
        <v>15</v>
      </c>
      <c r="M187" s="13" t="s">
        <v>15</v>
      </c>
      <c r="N187" s="13">
        <v>38.700000000000003</v>
      </c>
      <c r="O187" s="14">
        <v>50.3</v>
      </c>
      <c r="Q187" s="11" t="s">
        <v>18</v>
      </c>
      <c r="R187" s="12">
        <v>0.8</v>
      </c>
      <c r="S187" s="13" t="s">
        <v>15</v>
      </c>
      <c r="T187" s="13" t="s">
        <v>15</v>
      </c>
      <c r="U187" s="13">
        <v>0.1</v>
      </c>
      <c r="V187" s="13" t="s">
        <v>15</v>
      </c>
      <c r="W187" s="13">
        <v>11.4</v>
      </c>
      <c r="X187" s="13">
        <v>0.1</v>
      </c>
      <c r="Y187" s="13">
        <v>1.7</v>
      </c>
      <c r="Z187" s="13" t="s">
        <v>15</v>
      </c>
      <c r="AA187" s="13" t="s">
        <v>15</v>
      </c>
      <c r="AB187" s="13" t="s">
        <v>15</v>
      </c>
      <c r="AC187" s="14" t="s">
        <v>15</v>
      </c>
      <c r="AE187" s="11" t="s">
        <v>18</v>
      </c>
      <c r="AF187" s="12">
        <v>3.5</v>
      </c>
      <c r="AG187" s="13">
        <v>4.9000000000000004</v>
      </c>
      <c r="AH187" s="13">
        <v>2.9</v>
      </c>
      <c r="AI187" s="13">
        <v>1.4</v>
      </c>
      <c r="AJ187" s="13">
        <v>45</v>
      </c>
      <c r="AK187" s="13">
        <v>1.5</v>
      </c>
      <c r="AL187" s="13">
        <v>0</v>
      </c>
      <c r="AM187" s="13" t="s">
        <v>15</v>
      </c>
      <c r="AN187" s="13">
        <v>12</v>
      </c>
      <c r="AO187" s="13" t="s">
        <v>15</v>
      </c>
      <c r="AP187" s="13" t="s">
        <v>15</v>
      </c>
      <c r="AQ187" s="14">
        <v>0.7</v>
      </c>
      <c r="AS187" s="11" t="s">
        <v>18</v>
      </c>
      <c r="AT187" s="12">
        <v>0.1</v>
      </c>
      <c r="AU187" s="13" t="s">
        <v>15</v>
      </c>
      <c r="AV187" s="13">
        <v>0</v>
      </c>
      <c r="AW187" s="13">
        <v>1.5</v>
      </c>
      <c r="AX187" s="13" t="s">
        <v>15</v>
      </c>
      <c r="AY187" s="13">
        <v>0.4</v>
      </c>
      <c r="AZ187" s="13">
        <v>9.1999999999999993</v>
      </c>
      <c r="BA187" s="13">
        <v>17.8</v>
      </c>
      <c r="BB187" s="13">
        <v>5.0999999999999996</v>
      </c>
      <c r="BC187" s="13">
        <v>21</v>
      </c>
      <c r="BD187" s="13">
        <v>1</v>
      </c>
      <c r="BE187" s="14">
        <v>10.9</v>
      </c>
      <c r="BG187" s="11" t="s">
        <v>18</v>
      </c>
      <c r="BH187" s="12">
        <v>28.2</v>
      </c>
      <c r="BI187" s="13" t="s">
        <v>15</v>
      </c>
      <c r="BJ187" s="13" t="s">
        <v>15</v>
      </c>
      <c r="BK187" s="13">
        <v>18</v>
      </c>
      <c r="BL187" s="13">
        <v>1.1000000000000001</v>
      </c>
      <c r="BM187" s="13" t="s">
        <v>15</v>
      </c>
      <c r="BN187" s="13">
        <v>18.8</v>
      </c>
      <c r="BO187" s="13">
        <v>39.800000000000004</v>
      </c>
      <c r="BP187" s="13">
        <v>0</v>
      </c>
      <c r="BQ187" s="13">
        <v>17.100000000000001</v>
      </c>
      <c r="BR187" s="13">
        <v>44.5</v>
      </c>
      <c r="BS187" s="14">
        <v>12.4</v>
      </c>
    </row>
    <row r="188" spans="3:71" x14ac:dyDescent="0.25">
      <c r="C188" s="11" t="s">
        <v>19</v>
      </c>
      <c r="D188" s="12">
        <v>41.4</v>
      </c>
      <c r="E188" s="13" t="s">
        <v>15</v>
      </c>
      <c r="F188" s="13" t="s">
        <v>15</v>
      </c>
      <c r="G188" s="13">
        <v>3.2</v>
      </c>
      <c r="H188" s="13">
        <v>10.3</v>
      </c>
      <c r="I188" s="13" t="s">
        <v>15</v>
      </c>
      <c r="J188" s="13" t="s">
        <v>15</v>
      </c>
      <c r="K188" s="13" t="s">
        <v>15</v>
      </c>
      <c r="L188" s="13" t="s">
        <v>15</v>
      </c>
      <c r="M188" s="13">
        <v>4</v>
      </c>
      <c r="N188" s="13" t="s">
        <v>15</v>
      </c>
      <c r="O188" s="14" t="s">
        <v>15</v>
      </c>
      <c r="Q188" s="11" t="s">
        <v>19</v>
      </c>
      <c r="R188" s="12">
        <v>5.8</v>
      </c>
      <c r="S188" s="13">
        <v>20.3</v>
      </c>
      <c r="T188" s="13" t="s">
        <v>15</v>
      </c>
      <c r="U188" s="13">
        <v>13.9</v>
      </c>
      <c r="V188" s="13" t="s">
        <v>15</v>
      </c>
      <c r="W188" s="13">
        <v>15</v>
      </c>
      <c r="X188" s="13">
        <v>9.9</v>
      </c>
      <c r="Y188" s="13">
        <v>6.5</v>
      </c>
      <c r="Z188" s="13">
        <v>26.8</v>
      </c>
      <c r="AA188" s="13" t="s">
        <v>15</v>
      </c>
      <c r="AB188" s="13">
        <v>2</v>
      </c>
      <c r="AC188" s="14">
        <v>31.5</v>
      </c>
      <c r="AE188" s="11" t="s">
        <v>19</v>
      </c>
      <c r="AF188" s="12">
        <v>0.4</v>
      </c>
      <c r="AG188" s="13">
        <v>0</v>
      </c>
      <c r="AH188" s="13">
        <v>2</v>
      </c>
      <c r="AI188" s="13">
        <v>20.7</v>
      </c>
      <c r="AJ188" s="13">
        <v>27.4</v>
      </c>
      <c r="AK188" s="13">
        <v>6.9</v>
      </c>
      <c r="AL188" s="13">
        <v>30.2</v>
      </c>
      <c r="AM188" s="13" t="s">
        <v>15</v>
      </c>
      <c r="AN188" s="13" t="s">
        <v>15</v>
      </c>
      <c r="AO188" s="13">
        <v>10.3</v>
      </c>
      <c r="AP188" s="13" t="s">
        <v>15</v>
      </c>
      <c r="AQ188" s="14">
        <v>0.3</v>
      </c>
      <c r="AS188" s="11" t="s">
        <v>19</v>
      </c>
      <c r="AT188" s="13" t="s">
        <v>15</v>
      </c>
      <c r="AU188" s="13" t="s">
        <v>15</v>
      </c>
      <c r="AV188" s="13" t="s">
        <v>15</v>
      </c>
      <c r="AW188" s="13">
        <v>5.7</v>
      </c>
      <c r="AX188" s="13" t="s">
        <v>15</v>
      </c>
      <c r="AY188" s="13" t="s">
        <v>15</v>
      </c>
      <c r="AZ188" s="13">
        <v>3.8</v>
      </c>
      <c r="BA188" s="13" t="s">
        <v>15</v>
      </c>
      <c r="BB188" s="13">
        <v>4.1999999999999993</v>
      </c>
      <c r="BC188" s="13" t="s">
        <v>15</v>
      </c>
      <c r="BD188" s="13">
        <v>32.4</v>
      </c>
      <c r="BE188" s="14">
        <v>0.5</v>
      </c>
      <c r="BG188" s="11" t="s">
        <v>19</v>
      </c>
      <c r="BH188" s="12" t="s">
        <v>15</v>
      </c>
      <c r="BI188" s="13">
        <v>0.4</v>
      </c>
      <c r="BJ188" s="13">
        <v>2</v>
      </c>
      <c r="BK188" s="13">
        <v>0.1</v>
      </c>
      <c r="BL188" s="13">
        <v>17.100000000000001</v>
      </c>
      <c r="BM188" s="13">
        <v>10.4</v>
      </c>
      <c r="BN188" s="13">
        <v>0.7</v>
      </c>
      <c r="BO188" s="13">
        <v>52.9</v>
      </c>
      <c r="BP188" s="13">
        <v>2.7</v>
      </c>
      <c r="BQ188" s="13"/>
      <c r="BR188" s="13">
        <v>0.2</v>
      </c>
      <c r="BS188" s="51">
        <v>0.7</v>
      </c>
    </row>
    <row r="189" spans="3:71" x14ac:dyDescent="0.25">
      <c r="C189" s="11" t="s">
        <v>20</v>
      </c>
      <c r="D189" s="12">
        <v>5.8</v>
      </c>
      <c r="E189" s="13" t="s">
        <v>15</v>
      </c>
      <c r="F189" s="13">
        <v>0.4</v>
      </c>
      <c r="G189" s="13">
        <v>1</v>
      </c>
      <c r="H189" s="13">
        <v>16.8</v>
      </c>
      <c r="I189" s="13">
        <v>2</v>
      </c>
      <c r="J189" s="13">
        <v>6.7</v>
      </c>
      <c r="K189" s="13" t="s">
        <v>15</v>
      </c>
      <c r="L189" s="13">
        <v>0.7</v>
      </c>
      <c r="M189" s="13">
        <v>0.1</v>
      </c>
      <c r="N189" s="13">
        <v>0.5</v>
      </c>
      <c r="O189" s="14">
        <v>13.6</v>
      </c>
      <c r="Q189" s="11" t="s">
        <v>20</v>
      </c>
      <c r="R189" s="12">
        <v>33.799999999999997</v>
      </c>
      <c r="S189" s="13" t="s">
        <v>15</v>
      </c>
      <c r="T189" s="13">
        <v>18.8</v>
      </c>
      <c r="U189" s="13">
        <v>1.6</v>
      </c>
      <c r="V189" s="13" t="s">
        <v>15</v>
      </c>
      <c r="W189" s="13" t="s">
        <v>15</v>
      </c>
      <c r="X189" s="13">
        <v>0</v>
      </c>
      <c r="Y189" s="13">
        <v>17.600000000000001</v>
      </c>
      <c r="Z189" s="13">
        <v>3</v>
      </c>
      <c r="AA189" s="13" t="s">
        <v>15</v>
      </c>
      <c r="AB189" s="13" t="s">
        <v>15</v>
      </c>
      <c r="AC189" s="14">
        <v>48.1</v>
      </c>
      <c r="AE189" s="11" t="s">
        <v>20</v>
      </c>
      <c r="AF189" s="12" t="s">
        <v>15</v>
      </c>
      <c r="AG189" s="13">
        <v>40.4</v>
      </c>
      <c r="AH189" s="13" t="s">
        <v>15</v>
      </c>
      <c r="AI189" s="13">
        <v>1</v>
      </c>
      <c r="AJ189" s="13">
        <v>6.6</v>
      </c>
      <c r="AK189" s="13" t="s">
        <v>55</v>
      </c>
      <c r="AL189" s="13" t="s">
        <v>55</v>
      </c>
      <c r="AM189" s="13">
        <v>5</v>
      </c>
      <c r="AN189" s="13" t="s">
        <v>15</v>
      </c>
      <c r="AO189" s="13">
        <v>6</v>
      </c>
      <c r="AP189" s="13">
        <v>1</v>
      </c>
      <c r="AQ189" s="14">
        <v>17.399999999999999</v>
      </c>
      <c r="AS189" s="11" t="s">
        <v>20</v>
      </c>
      <c r="AT189" s="13" t="s">
        <v>15</v>
      </c>
      <c r="AU189" s="13">
        <v>10.4</v>
      </c>
      <c r="AV189" s="13" t="s">
        <v>15</v>
      </c>
      <c r="AW189" s="13">
        <v>6.4</v>
      </c>
      <c r="AX189" s="13" t="s">
        <v>15</v>
      </c>
      <c r="AY189" s="13" t="s">
        <v>15</v>
      </c>
      <c r="AZ189" s="13">
        <v>54.5</v>
      </c>
      <c r="BA189" s="13">
        <v>22.5</v>
      </c>
      <c r="BB189" s="13">
        <v>16.7</v>
      </c>
      <c r="BC189" s="13" t="s">
        <v>15</v>
      </c>
      <c r="BD189" s="13">
        <v>55.2</v>
      </c>
      <c r="BE189" s="14">
        <v>11</v>
      </c>
      <c r="BG189" s="11" t="s">
        <v>20</v>
      </c>
      <c r="BH189" s="12">
        <v>0.8</v>
      </c>
      <c r="BI189" s="13">
        <v>2.7</v>
      </c>
      <c r="BJ189" s="13">
        <v>23.4</v>
      </c>
      <c r="BK189" s="13">
        <v>40.799999999999997</v>
      </c>
      <c r="BL189" s="13">
        <v>11</v>
      </c>
      <c r="BM189" s="13">
        <v>1.4</v>
      </c>
      <c r="BN189" s="13">
        <v>1</v>
      </c>
      <c r="BO189" s="13" t="s">
        <v>15</v>
      </c>
      <c r="BP189" s="13">
        <v>2</v>
      </c>
      <c r="BQ189" s="13">
        <v>26.7</v>
      </c>
      <c r="BR189" s="13">
        <v>36</v>
      </c>
      <c r="BS189" s="51">
        <v>3.6</v>
      </c>
    </row>
    <row r="190" spans="3:71" x14ac:dyDescent="0.25">
      <c r="C190" s="11" t="s">
        <v>21</v>
      </c>
      <c r="D190" s="12">
        <v>3.7</v>
      </c>
      <c r="E190" s="13">
        <v>0.5</v>
      </c>
      <c r="F190" s="13">
        <v>0.5</v>
      </c>
      <c r="G190" s="13">
        <v>0.5</v>
      </c>
      <c r="H190" s="13">
        <v>0.3</v>
      </c>
      <c r="I190" s="13">
        <v>19.2</v>
      </c>
      <c r="J190" s="13">
        <v>0</v>
      </c>
      <c r="K190" s="13">
        <v>54.2</v>
      </c>
      <c r="L190" s="13">
        <v>0.1</v>
      </c>
      <c r="M190" s="13" t="s">
        <v>15</v>
      </c>
      <c r="N190" s="13">
        <v>19.5</v>
      </c>
      <c r="O190" s="14">
        <v>4</v>
      </c>
      <c r="Q190" s="11" t="s">
        <v>21</v>
      </c>
      <c r="R190" s="12">
        <v>30.8</v>
      </c>
      <c r="S190" s="13">
        <v>0.3</v>
      </c>
      <c r="T190" s="13">
        <v>34.1</v>
      </c>
      <c r="U190" s="13">
        <v>9.1999999999999993</v>
      </c>
      <c r="V190" s="13">
        <v>6.5</v>
      </c>
      <c r="W190" s="13">
        <v>4.3</v>
      </c>
      <c r="X190" s="13" t="s">
        <v>15</v>
      </c>
      <c r="Y190" s="13" t="s">
        <v>15</v>
      </c>
      <c r="Z190" s="13">
        <v>0</v>
      </c>
      <c r="AA190" s="13">
        <v>4.0999999999999996</v>
      </c>
      <c r="AB190" s="13">
        <v>0.3</v>
      </c>
      <c r="AC190" s="14">
        <v>2.2000000000000002</v>
      </c>
      <c r="AE190" s="11" t="s">
        <v>21</v>
      </c>
      <c r="AF190" s="12" t="s">
        <v>15</v>
      </c>
      <c r="AG190" s="13">
        <v>0.3</v>
      </c>
      <c r="AH190" s="13">
        <v>0.1</v>
      </c>
      <c r="AI190" s="13" t="s">
        <v>15</v>
      </c>
      <c r="AJ190" s="13">
        <v>10</v>
      </c>
      <c r="AK190" s="13">
        <v>9.6</v>
      </c>
      <c r="AL190" s="13">
        <v>2.2000000000000002</v>
      </c>
      <c r="AM190" s="13">
        <v>23.2</v>
      </c>
      <c r="AN190" s="13" t="s">
        <v>15</v>
      </c>
      <c r="AO190" s="13"/>
      <c r="AP190" s="13">
        <v>0.5</v>
      </c>
      <c r="AQ190" s="14" t="s">
        <v>15</v>
      </c>
      <c r="AS190" s="11" t="s">
        <v>21</v>
      </c>
      <c r="AT190" s="13" t="s">
        <v>15</v>
      </c>
      <c r="AU190" s="13" t="s">
        <v>15</v>
      </c>
      <c r="AV190" s="13">
        <v>0.7</v>
      </c>
      <c r="AW190" s="13">
        <v>0.3999999999999993</v>
      </c>
      <c r="AX190" s="13">
        <v>0.8</v>
      </c>
      <c r="AY190" s="13">
        <v>8</v>
      </c>
      <c r="AZ190" s="13" t="s">
        <v>15</v>
      </c>
      <c r="BA190" s="13" t="s">
        <v>15</v>
      </c>
      <c r="BB190" s="13" t="s">
        <v>15</v>
      </c>
      <c r="BC190" s="13" t="s">
        <v>15</v>
      </c>
      <c r="BD190" s="13">
        <v>0.3</v>
      </c>
      <c r="BE190" s="14">
        <v>1.3</v>
      </c>
      <c r="BG190" s="11" t="s">
        <v>21</v>
      </c>
      <c r="BH190" s="12" t="s">
        <v>15</v>
      </c>
      <c r="BI190" s="13">
        <v>6.9</v>
      </c>
      <c r="BJ190" s="13">
        <v>4.7000000000000011</v>
      </c>
      <c r="BK190" s="13">
        <v>15.1</v>
      </c>
      <c r="BL190" s="13">
        <v>1.8</v>
      </c>
      <c r="BM190" s="13" t="s">
        <v>15</v>
      </c>
      <c r="BN190" s="13" t="s">
        <v>15</v>
      </c>
      <c r="BO190" s="13" t="s">
        <v>15</v>
      </c>
      <c r="BP190" s="13" t="s">
        <v>15</v>
      </c>
      <c r="BQ190" s="13">
        <v>2</v>
      </c>
      <c r="BR190" s="13">
        <v>0.5</v>
      </c>
      <c r="BS190" s="14">
        <v>1.3</v>
      </c>
    </row>
    <row r="191" spans="3:71" x14ac:dyDescent="0.25">
      <c r="C191" s="11" t="s">
        <v>22</v>
      </c>
      <c r="D191" s="12">
        <v>0.2</v>
      </c>
      <c r="E191" s="13">
        <v>32.4</v>
      </c>
      <c r="F191" s="13">
        <v>0.3</v>
      </c>
      <c r="G191" s="13" t="s">
        <v>15</v>
      </c>
      <c r="H191" s="13" t="s">
        <v>15</v>
      </c>
      <c r="I191" s="13">
        <v>2.2000000000000002</v>
      </c>
      <c r="J191" s="13">
        <v>9</v>
      </c>
      <c r="K191" s="13">
        <v>5.6</v>
      </c>
      <c r="L191" s="13" t="s">
        <v>15</v>
      </c>
      <c r="M191" s="13" t="s">
        <v>15</v>
      </c>
      <c r="N191" s="13">
        <v>3.2</v>
      </c>
      <c r="O191" s="14">
        <v>9.5</v>
      </c>
      <c r="Q191" s="11" t="s">
        <v>22</v>
      </c>
      <c r="R191" s="12">
        <v>0</v>
      </c>
      <c r="S191" s="13">
        <v>1.2</v>
      </c>
      <c r="T191" s="13">
        <v>2.9</v>
      </c>
      <c r="U191" s="13" t="s">
        <v>15</v>
      </c>
      <c r="V191" s="13">
        <v>12.4</v>
      </c>
      <c r="W191" s="13">
        <v>3.1</v>
      </c>
      <c r="X191" s="13">
        <v>4</v>
      </c>
      <c r="Y191" s="13" t="s">
        <v>15</v>
      </c>
      <c r="Z191" s="13">
        <v>19</v>
      </c>
      <c r="AA191" s="13">
        <v>3.4</v>
      </c>
      <c r="AB191" s="13" t="s">
        <v>15</v>
      </c>
      <c r="AC191" s="14">
        <v>0.3</v>
      </c>
      <c r="AE191" s="11" t="s">
        <v>22</v>
      </c>
      <c r="AF191" s="12">
        <v>10.1</v>
      </c>
      <c r="AG191" s="13" t="s">
        <v>15</v>
      </c>
      <c r="AH191" s="13">
        <v>1.6</v>
      </c>
      <c r="AI191" s="13">
        <v>2.7</v>
      </c>
      <c r="AJ191" s="13" t="s">
        <v>15</v>
      </c>
      <c r="AK191" s="13">
        <v>35.6</v>
      </c>
      <c r="AL191" s="13" t="s">
        <v>55</v>
      </c>
      <c r="AM191" s="13">
        <v>7.6</v>
      </c>
      <c r="AN191" s="13" t="s">
        <v>15</v>
      </c>
      <c r="AO191" s="13">
        <v>47.6</v>
      </c>
      <c r="AP191" s="13">
        <v>1.3</v>
      </c>
      <c r="AQ191" s="14" t="s">
        <v>15</v>
      </c>
      <c r="AS191" s="11" t="s">
        <v>22</v>
      </c>
      <c r="AT191" s="13" t="s">
        <v>15</v>
      </c>
      <c r="AU191" s="13" t="s">
        <v>15</v>
      </c>
      <c r="AV191" s="13" t="s">
        <v>15</v>
      </c>
      <c r="AW191" s="13" t="s">
        <v>15</v>
      </c>
      <c r="AX191" s="13">
        <v>0.7</v>
      </c>
      <c r="AY191" s="13">
        <v>0.3</v>
      </c>
      <c r="AZ191" s="13" t="s">
        <v>15</v>
      </c>
      <c r="BA191" s="13">
        <v>10.3</v>
      </c>
      <c r="BB191" s="13">
        <v>2.1</v>
      </c>
      <c r="BC191" s="13" t="s">
        <v>15</v>
      </c>
      <c r="BD191" s="13">
        <v>6.3</v>
      </c>
      <c r="BE191" s="14" t="s">
        <v>15</v>
      </c>
      <c r="BG191" s="11" t="s">
        <v>22</v>
      </c>
      <c r="BH191" s="12" t="s">
        <v>15</v>
      </c>
      <c r="BI191" s="13">
        <v>3.6999999999999997</v>
      </c>
      <c r="BJ191" s="13" t="s">
        <v>15</v>
      </c>
      <c r="BK191" s="13" t="s">
        <v>15</v>
      </c>
      <c r="BL191" s="13">
        <v>0.3</v>
      </c>
      <c r="BM191" s="13">
        <v>44.8</v>
      </c>
      <c r="BN191" s="13" t="s">
        <v>15</v>
      </c>
      <c r="BO191" s="13" t="s">
        <v>15</v>
      </c>
      <c r="BP191" s="13" t="s">
        <v>15</v>
      </c>
      <c r="BQ191" s="13" t="s">
        <v>15</v>
      </c>
      <c r="BR191" s="13" t="s">
        <v>15</v>
      </c>
      <c r="BS191" s="14">
        <v>1</v>
      </c>
    </row>
    <row r="192" spans="3:71" x14ac:dyDescent="0.25">
      <c r="C192" s="11" t="s">
        <v>23</v>
      </c>
      <c r="D192" s="12">
        <v>8.8000000000000007</v>
      </c>
      <c r="E192" s="13">
        <v>0</v>
      </c>
      <c r="F192" s="13" t="s">
        <v>15</v>
      </c>
      <c r="G192" s="13" t="s">
        <v>15</v>
      </c>
      <c r="H192" s="13">
        <v>42.5</v>
      </c>
      <c r="I192" s="13">
        <v>0</v>
      </c>
      <c r="J192" s="13">
        <v>0.6</v>
      </c>
      <c r="K192" s="13" t="s">
        <v>15</v>
      </c>
      <c r="L192" s="13">
        <v>25.6</v>
      </c>
      <c r="M192" s="13">
        <v>0.3</v>
      </c>
      <c r="N192" s="13">
        <v>17.8</v>
      </c>
      <c r="O192" s="14">
        <v>14.1</v>
      </c>
      <c r="Q192" s="11" t="s">
        <v>23</v>
      </c>
      <c r="R192" s="13" t="s">
        <v>15</v>
      </c>
      <c r="S192" s="13">
        <v>3</v>
      </c>
      <c r="T192" s="13">
        <v>1.8</v>
      </c>
      <c r="U192" s="13" t="s">
        <v>15</v>
      </c>
      <c r="V192" s="13">
        <v>4.0999999999999996</v>
      </c>
      <c r="W192" s="13">
        <v>4.4000000000000004</v>
      </c>
      <c r="X192" s="13">
        <v>1</v>
      </c>
      <c r="Y192" s="13">
        <v>0.8</v>
      </c>
      <c r="Z192" s="13">
        <v>0</v>
      </c>
      <c r="AA192" s="13" t="s">
        <v>15</v>
      </c>
      <c r="AB192" s="13" t="s">
        <v>15</v>
      </c>
      <c r="AC192" s="14">
        <v>3.4</v>
      </c>
      <c r="AE192" s="11" t="s">
        <v>23</v>
      </c>
      <c r="AF192" s="12">
        <v>7</v>
      </c>
      <c r="AG192" s="13">
        <v>8.8000000000000007</v>
      </c>
      <c r="AH192" s="13">
        <v>19.5</v>
      </c>
      <c r="AI192" s="13">
        <v>1.8</v>
      </c>
      <c r="AJ192" s="13" t="s">
        <v>55</v>
      </c>
      <c r="AK192" s="13">
        <v>0.1</v>
      </c>
      <c r="AL192" s="13">
        <v>4.5</v>
      </c>
      <c r="AM192" s="13" t="s">
        <v>15</v>
      </c>
      <c r="AN192" s="13" t="s">
        <v>15</v>
      </c>
      <c r="AO192" s="13">
        <v>0</v>
      </c>
      <c r="AP192" s="13">
        <v>67.3</v>
      </c>
      <c r="AQ192" s="14">
        <v>54.9</v>
      </c>
      <c r="AS192" s="11" t="s">
        <v>23</v>
      </c>
      <c r="AT192" s="12">
        <v>14.7</v>
      </c>
      <c r="AU192" s="13" t="s">
        <v>15</v>
      </c>
      <c r="AV192" s="13" t="s">
        <v>15</v>
      </c>
      <c r="AW192" s="13" t="s">
        <v>15</v>
      </c>
      <c r="AX192" s="13">
        <v>1</v>
      </c>
      <c r="AY192" s="13">
        <v>1.3</v>
      </c>
      <c r="AZ192" s="13">
        <v>14.3</v>
      </c>
      <c r="BA192" s="13">
        <v>26.4</v>
      </c>
      <c r="BB192" s="13">
        <v>5.2</v>
      </c>
      <c r="BC192" s="13">
        <v>38.9</v>
      </c>
      <c r="BD192" s="13">
        <v>3.7</v>
      </c>
      <c r="BE192" s="14">
        <v>19.5</v>
      </c>
      <c r="BG192" s="11" t="s">
        <v>23</v>
      </c>
      <c r="BH192" s="12">
        <v>9.1</v>
      </c>
      <c r="BI192" s="13">
        <v>0.9</v>
      </c>
      <c r="BJ192" s="13">
        <v>9.5</v>
      </c>
      <c r="BK192" s="13">
        <v>0</v>
      </c>
      <c r="BL192" s="13">
        <v>29.1</v>
      </c>
      <c r="BM192" s="13">
        <v>0.1</v>
      </c>
      <c r="BN192" s="13">
        <v>0.1</v>
      </c>
      <c r="BO192" s="13">
        <v>6.6</v>
      </c>
      <c r="BP192" s="13">
        <v>0</v>
      </c>
      <c r="BQ192" s="13">
        <v>4.0999999999999996</v>
      </c>
      <c r="BR192" s="13">
        <v>0</v>
      </c>
      <c r="BS192" s="14">
        <v>7.6</v>
      </c>
    </row>
    <row r="193" spans="3:71" x14ac:dyDescent="0.25">
      <c r="C193" s="11" t="s">
        <v>24</v>
      </c>
      <c r="D193" s="12">
        <v>1.8</v>
      </c>
      <c r="E193" s="13">
        <v>1.1000000000000001</v>
      </c>
      <c r="F193" s="13">
        <v>0.9</v>
      </c>
      <c r="G193" s="13">
        <v>0</v>
      </c>
      <c r="H193" s="13">
        <v>0.8</v>
      </c>
      <c r="I193" s="13">
        <v>0.7</v>
      </c>
      <c r="J193" s="13">
        <v>46.4</v>
      </c>
      <c r="K193" s="13" t="s">
        <v>15</v>
      </c>
      <c r="L193" s="13">
        <v>65</v>
      </c>
      <c r="M193" s="13">
        <v>4.5999999999999996</v>
      </c>
      <c r="N193" s="13">
        <v>0.4</v>
      </c>
      <c r="O193" s="14">
        <v>44.2</v>
      </c>
      <c r="Q193" s="11" t="s">
        <v>24</v>
      </c>
      <c r="R193" s="12">
        <v>28.1</v>
      </c>
      <c r="S193" s="13">
        <v>20</v>
      </c>
      <c r="T193" s="13">
        <v>2.2999999999999998</v>
      </c>
      <c r="U193" s="13">
        <v>1.1000000000000001</v>
      </c>
      <c r="V193" s="13">
        <v>10.8</v>
      </c>
      <c r="W193" s="13">
        <v>0.8</v>
      </c>
      <c r="X193" s="13">
        <v>18.3</v>
      </c>
      <c r="Y193" s="13">
        <v>0</v>
      </c>
      <c r="Z193" s="13" t="s">
        <v>15</v>
      </c>
      <c r="AA193" s="13">
        <v>0.2</v>
      </c>
      <c r="AB193" s="13">
        <v>29.7</v>
      </c>
      <c r="AC193" s="14">
        <v>45.5</v>
      </c>
      <c r="AE193" s="11" t="s">
        <v>24</v>
      </c>
      <c r="AF193" s="12" t="s">
        <v>15</v>
      </c>
      <c r="AG193" s="13">
        <v>0.1</v>
      </c>
      <c r="AH193" s="13">
        <v>1.2</v>
      </c>
      <c r="AI193" s="13">
        <v>0.4</v>
      </c>
      <c r="AJ193" s="13" t="s">
        <v>55</v>
      </c>
      <c r="AK193" s="13">
        <v>1</v>
      </c>
      <c r="AL193" s="13" t="s">
        <v>55</v>
      </c>
      <c r="AM193" s="13" t="s">
        <v>15</v>
      </c>
      <c r="AN193" s="13">
        <v>7</v>
      </c>
      <c r="AO193" s="13">
        <v>21</v>
      </c>
      <c r="AP193" s="13" t="s">
        <v>15</v>
      </c>
      <c r="AQ193" s="14" t="s">
        <v>15</v>
      </c>
      <c r="AS193" s="11" t="s">
        <v>24</v>
      </c>
      <c r="AT193" s="13" t="s">
        <v>15</v>
      </c>
      <c r="AU193" s="13">
        <v>18</v>
      </c>
      <c r="AV193" s="13">
        <v>0.5</v>
      </c>
      <c r="AW193" s="13" t="s">
        <v>15</v>
      </c>
      <c r="AX193" s="13">
        <v>0</v>
      </c>
      <c r="AY193" s="13">
        <v>9.9</v>
      </c>
      <c r="AZ193" s="13">
        <v>22.1</v>
      </c>
      <c r="BA193" s="13">
        <v>1.6000000000000021</v>
      </c>
      <c r="BB193" s="13">
        <v>0.6</v>
      </c>
      <c r="BC193" s="13"/>
      <c r="BD193" s="13">
        <v>3.3</v>
      </c>
      <c r="BE193" s="14">
        <v>1.2999999999999998</v>
      </c>
      <c r="BG193" s="11" t="s">
        <v>24</v>
      </c>
      <c r="BH193" s="12">
        <v>7</v>
      </c>
      <c r="BI193" s="13">
        <v>5.0999999999999996</v>
      </c>
      <c r="BJ193" s="13">
        <v>12.9</v>
      </c>
      <c r="BK193" s="13">
        <v>18.7</v>
      </c>
      <c r="BL193" s="13">
        <v>12</v>
      </c>
      <c r="BM193" s="13">
        <v>0</v>
      </c>
      <c r="BN193" s="13">
        <v>22.2</v>
      </c>
      <c r="BO193" s="13">
        <v>88</v>
      </c>
      <c r="BP193" s="13">
        <v>23.9</v>
      </c>
      <c r="BQ193" s="13">
        <v>0.10000000000000009</v>
      </c>
      <c r="BR193" s="13">
        <v>4.5999999999999996</v>
      </c>
      <c r="BS193" s="14" t="s">
        <v>15</v>
      </c>
    </row>
    <row r="194" spans="3:71" x14ac:dyDescent="0.25">
      <c r="C194" s="11" t="s">
        <v>25</v>
      </c>
      <c r="D194" s="12">
        <v>20.5</v>
      </c>
      <c r="E194" s="13">
        <v>0.3</v>
      </c>
      <c r="F194" s="13">
        <v>4.8</v>
      </c>
      <c r="G194" s="13" t="s">
        <v>15</v>
      </c>
      <c r="H194" s="13" t="s">
        <v>15</v>
      </c>
      <c r="I194" s="13" t="s">
        <v>15</v>
      </c>
      <c r="J194" s="13" t="s">
        <v>15</v>
      </c>
      <c r="K194" s="13" t="s">
        <v>15</v>
      </c>
      <c r="L194" s="13">
        <v>0.2</v>
      </c>
      <c r="M194" s="13">
        <v>63.8</v>
      </c>
      <c r="N194" s="13" t="s">
        <v>15</v>
      </c>
      <c r="O194" s="14">
        <v>16.399999999999999</v>
      </c>
      <c r="Q194" s="11" t="s">
        <v>25</v>
      </c>
      <c r="R194" s="12">
        <v>2.9</v>
      </c>
      <c r="S194" s="13">
        <v>1.2</v>
      </c>
      <c r="T194" s="13">
        <v>17.899999999999999</v>
      </c>
      <c r="U194" s="13">
        <v>8.9</v>
      </c>
      <c r="V194" s="13">
        <v>0.9</v>
      </c>
      <c r="W194" s="13">
        <v>2.2000000000000002</v>
      </c>
      <c r="X194" s="13" t="s">
        <v>15</v>
      </c>
      <c r="Y194" s="13" t="s">
        <v>15</v>
      </c>
      <c r="Z194" s="13">
        <v>6.3</v>
      </c>
      <c r="AA194" s="13">
        <v>5.9</v>
      </c>
      <c r="AB194" s="13" t="s">
        <v>15</v>
      </c>
      <c r="AC194" s="14">
        <v>33.299999999999997</v>
      </c>
      <c r="AE194" s="11" t="s">
        <v>25</v>
      </c>
      <c r="AF194" s="12">
        <v>4.5</v>
      </c>
      <c r="AG194" s="13">
        <v>3.3</v>
      </c>
      <c r="AH194" s="13">
        <v>1.8</v>
      </c>
      <c r="AI194" s="13">
        <v>1.5</v>
      </c>
      <c r="AJ194" s="13">
        <v>10.7</v>
      </c>
      <c r="AK194" s="13">
        <v>0.1</v>
      </c>
      <c r="AL194" s="13" t="s">
        <v>55</v>
      </c>
      <c r="AM194" s="13">
        <v>11.3</v>
      </c>
      <c r="AN194" s="13">
        <v>0</v>
      </c>
      <c r="AO194" s="13">
        <v>1.3</v>
      </c>
      <c r="AP194" s="13">
        <v>1.1000000000000001</v>
      </c>
      <c r="AQ194" s="14">
        <v>1.5</v>
      </c>
      <c r="AS194" s="11" t="s">
        <v>25</v>
      </c>
      <c r="AT194" s="13" t="s">
        <v>15</v>
      </c>
      <c r="AU194" s="13">
        <v>0</v>
      </c>
      <c r="AV194" s="13">
        <v>17.3</v>
      </c>
      <c r="AW194" s="13" t="s">
        <v>15</v>
      </c>
      <c r="AX194" s="13">
        <v>14.9</v>
      </c>
      <c r="AY194" s="13">
        <v>0</v>
      </c>
      <c r="AZ194" s="13" t="s">
        <v>15</v>
      </c>
      <c r="BA194" s="13">
        <v>89.6</v>
      </c>
      <c r="BB194" s="13">
        <v>8.8000000000000007</v>
      </c>
      <c r="BC194" s="13">
        <v>16.5</v>
      </c>
      <c r="BD194" s="13">
        <v>0</v>
      </c>
      <c r="BE194" s="14">
        <v>31.87</v>
      </c>
      <c r="BG194" s="11" t="s">
        <v>25</v>
      </c>
      <c r="BH194" s="12">
        <v>4.8</v>
      </c>
      <c r="BI194" s="13">
        <v>6.1</v>
      </c>
      <c r="BJ194" s="13">
        <v>1.1000000000000001</v>
      </c>
      <c r="BK194" s="13">
        <v>12.8</v>
      </c>
      <c r="BL194" s="13">
        <v>0</v>
      </c>
      <c r="BM194" s="13">
        <v>79.900000000000006</v>
      </c>
      <c r="BN194" s="13" t="s">
        <v>15</v>
      </c>
      <c r="BO194" s="13">
        <v>0</v>
      </c>
      <c r="BP194" s="13">
        <v>0.3</v>
      </c>
      <c r="BQ194" s="13">
        <v>0</v>
      </c>
      <c r="BR194" s="13">
        <v>7.6</v>
      </c>
      <c r="BS194" s="14" t="s">
        <v>15</v>
      </c>
    </row>
    <row r="195" spans="3:71" x14ac:dyDescent="0.25">
      <c r="C195" s="11" t="s">
        <v>26</v>
      </c>
      <c r="D195" s="12">
        <v>15.2</v>
      </c>
      <c r="E195" s="13">
        <v>2.8</v>
      </c>
      <c r="F195" s="13" t="s">
        <v>15</v>
      </c>
      <c r="G195" s="13" t="s">
        <v>15</v>
      </c>
      <c r="H195" s="13" t="s">
        <v>15</v>
      </c>
      <c r="I195" s="13">
        <v>16.100000000000001</v>
      </c>
      <c r="J195" s="13">
        <v>0.2</v>
      </c>
      <c r="K195" s="13" t="s">
        <v>15</v>
      </c>
      <c r="L195" s="13">
        <v>39.700000000000003</v>
      </c>
      <c r="M195" s="13">
        <v>0.2</v>
      </c>
      <c r="N195" s="13">
        <v>55.8</v>
      </c>
      <c r="O195" s="14">
        <v>19</v>
      </c>
      <c r="Q195" s="11" t="s">
        <v>26</v>
      </c>
      <c r="R195" s="12">
        <v>21.8</v>
      </c>
      <c r="S195" s="13">
        <v>0.7</v>
      </c>
      <c r="T195" s="13" t="s">
        <v>15</v>
      </c>
      <c r="U195" s="13">
        <v>3.1</v>
      </c>
      <c r="V195" s="13">
        <v>23.8</v>
      </c>
      <c r="W195" s="13">
        <v>21.6</v>
      </c>
      <c r="X195" s="13" t="s">
        <v>15</v>
      </c>
      <c r="Y195" s="13">
        <v>0.4</v>
      </c>
      <c r="Z195" s="13">
        <v>3.4</v>
      </c>
      <c r="AA195" s="13" t="s">
        <v>15</v>
      </c>
      <c r="AB195" s="13">
        <v>6.2</v>
      </c>
      <c r="AC195" s="14">
        <v>14.3</v>
      </c>
      <c r="AE195" s="11" t="s">
        <v>26</v>
      </c>
      <c r="AF195" s="12">
        <v>48.3</v>
      </c>
      <c r="AG195" s="13">
        <v>22.4</v>
      </c>
      <c r="AH195" s="13">
        <v>0</v>
      </c>
      <c r="AI195" s="13">
        <v>1.8</v>
      </c>
      <c r="AJ195" s="13" t="s">
        <v>55</v>
      </c>
      <c r="AK195" s="13" t="s">
        <v>55</v>
      </c>
      <c r="AL195" s="13" t="s">
        <v>55</v>
      </c>
      <c r="AM195" s="13" t="s">
        <v>15</v>
      </c>
      <c r="AN195" s="13" t="s">
        <v>15</v>
      </c>
      <c r="AO195" s="13" t="s">
        <v>15</v>
      </c>
      <c r="AP195" s="13">
        <v>8.6</v>
      </c>
      <c r="AQ195" s="14">
        <v>6.6</v>
      </c>
      <c r="AS195" s="11" t="s">
        <v>26</v>
      </c>
      <c r="AT195" s="12">
        <v>0.2</v>
      </c>
      <c r="AU195" s="13">
        <v>0</v>
      </c>
      <c r="AV195" s="13">
        <v>8.6999999999999993</v>
      </c>
      <c r="AW195" s="13">
        <v>7.3</v>
      </c>
      <c r="AX195" s="13">
        <v>0.4</v>
      </c>
      <c r="AY195" s="13" t="s">
        <v>15</v>
      </c>
      <c r="AZ195" s="13" t="s">
        <v>15</v>
      </c>
      <c r="BA195" s="13">
        <v>0.90000000000000857</v>
      </c>
      <c r="BB195" s="13">
        <v>4.6999999999999993</v>
      </c>
      <c r="BC195" s="13" t="s">
        <v>15</v>
      </c>
      <c r="BD195" s="13" t="s">
        <v>15</v>
      </c>
      <c r="BE195" s="14" t="s">
        <v>15</v>
      </c>
      <c r="BG195" s="11" t="s">
        <v>26</v>
      </c>
      <c r="BH195" s="12" t="s">
        <v>15</v>
      </c>
      <c r="BI195" s="13">
        <v>9.5</v>
      </c>
      <c r="BJ195" s="13">
        <v>6.1000000000000005</v>
      </c>
      <c r="BK195" s="13">
        <v>1.5</v>
      </c>
      <c r="BL195" s="13">
        <v>30.3</v>
      </c>
      <c r="BM195" s="13">
        <v>18.700000000000003</v>
      </c>
      <c r="BN195" s="13">
        <v>4.5999999999999996</v>
      </c>
      <c r="BO195" s="13">
        <v>61.1</v>
      </c>
      <c r="BP195" s="13" t="s">
        <v>15</v>
      </c>
      <c r="BQ195" s="13">
        <v>0.8</v>
      </c>
      <c r="BR195" s="13">
        <v>0.3</v>
      </c>
      <c r="BS195" s="14" t="s">
        <v>15</v>
      </c>
    </row>
    <row r="196" spans="3:71" x14ac:dyDescent="0.25">
      <c r="C196" s="11" t="s">
        <v>27</v>
      </c>
      <c r="D196" s="12">
        <v>16.2</v>
      </c>
      <c r="E196" s="13">
        <v>37.200000000000003</v>
      </c>
      <c r="F196" s="13">
        <v>12.5</v>
      </c>
      <c r="G196" s="13" t="s">
        <v>15</v>
      </c>
      <c r="H196" s="13">
        <v>1</v>
      </c>
      <c r="I196" s="13">
        <v>1.2</v>
      </c>
      <c r="J196" s="13">
        <v>16.3</v>
      </c>
      <c r="K196" s="13">
        <v>69.2</v>
      </c>
      <c r="L196" s="13" t="s">
        <v>15</v>
      </c>
      <c r="M196" s="13" t="s">
        <v>15</v>
      </c>
      <c r="N196" s="13">
        <v>11</v>
      </c>
      <c r="O196" s="14" t="s">
        <v>15</v>
      </c>
      <c r="Q196" s="11" t="s">
        <v>27</v>
      </c>
      <c r="R196" s="12">
        <v>7.6</v>
      </c>
      <c r="S196" s="13">
        <v>3</v>
      </c>
      <c r="T196" s="13">
        <v>1.1000000000000001</v>
      </c>
      <c r="U196" s="13">
        <v>0</v>
      </c>
      <c r="V196" s="13">
        <v>1.8</v>
      </c>
      <c r="W196" s="13">
        <v>0.5</v>
      </c>
      <c r="X196" s="13">
        <v>7.6</v>
      </c>
      <c r="Y196" s="13">
        <v>54.5</v>
      </c>
      <c r="Z196" s="13">
        <v>51.3</v>
      </c>
      <c r="AA196" s="13">
        <v>10.4</v>
      </c>
      <c r="AB196" s="13" t="s">
        <v>15</v>
      </c>
      <c r="AC196" s="14" t="s">
        <v>15</v>
      </c>
      <c r="AE196" s="11" t="s">
        <v>27</v>
      </c>
      <c r="AF196" s="12">
        <v>25.2</v>
      </c>
      <c r="AG196" s="13" t="s">
        <v>15</v>
      </c>
      <c r="AH196" s="13">
        <v>16.5</v>
      </c>
      <c r="AI196" s="13">
        <v>14.8</v>
      </c>
      <c r="AJ196" s="13">
        <v>3.7</v>
      </c>
      <c r="AK196" s="13" t="s">
        <v>15</v>
      </c>
      <c r="AL196" s="13" t="s">
        <v>55</v>
      </c>
      <c r="AM196" s="13">
        <v>0.7</v>
      </c>
      <c r="AN196" s="13" t="s">
        <v>15</v>
      </c>
      <c r="AO196" s="13">
        <v>1</v>
      </c>
      <c r="AP196" s="13">
        <v>0</v>
      </c>
      <c r="AQ196" s="14">
        <v>2.4</v>
      </c>
      <c r="AS196" s="11" t="s">
        <v>27</v>
      </c>
      <c r="AT196" s="12">
        <v>0.5</v>
      </c>
      <c r="AU196" s="13">
        <v>13.3</v>
      </c>
      <c r="AV196" s="13">
        <v>1.3</v>
      </c>
      <c r="AW196" s="13" t="s">
        <v>15</v>
      </c>
      <c r="AX196" s="13">
        <v>34.1</v>
      </c>
      <c r="AY196" s="13" t="s">
        <v>15</v>
      </c>
      <c r="AZ196" s="13">
        <v>0.5</v>
      </c>
      <c r="BA196" s="13" t="s">
        <v>15</v>
      </c>
      <c r="BB196" s="13" t="s">
        <v>15</v>
      </c>
      <c r="BC196" s="13">
        <v>3.2</v>
      </c>
      <c r="BD196" s="13">
        <v>0.3</v>
      </c>
      <c r="BE196" s="14">
        <v>0.7</v>
      </c>
      <c r="BG196" s="11" t="s">
        <v>27</v>
      </c>
      <c r="BH196" s="12">
        <v>7.9</v>
      </c>
      <c r="BI196" s="13">
        <v>11.7</v>
      </c>
      <c r="BJ196" s="13">
        <v>10.5</v>
      </c>
      <c r="BK196" s="13">
        <v>2.2000000000000002</v>
      </c>
      <c r="BL196" s="13" t="s">
        <v>15</v>
      </c>
      <c r="BM196" s="13">
        <v>0.89999999999999991</v>
      </c>
      <c r="BN196" s="13" t="s">
        <v>15</v>
      </c>
      <c r="BO196" s="13">
        <v>1.4000000000000001</v>
      </c>
      <c r="BP196" s="13">
        <v>0</v>
      </c>
      <c r="BQ196" s="13" t="s">
        <v>15</v>
      </c>
      <c r="BR196" s="13">
        <v>4.8</v>
      </c>
      <c r="BS196" s="14">
        <v>102.8</v>
      </c>
    </row>
    <row r="197" spans="3:71" x14ac:dyDescent="0.25">
      <c r="C197" s="11" t="s">
        <v>28</v>
      </c>
      <c r="D197" s="12">
        <v>46.1</v>
      </c>
      <c r="E197" s="13">
        <v>0.4</v>
      </c>
      <c r="F197" s="13" t="s">
        <v>15</v>
      </c>
      <c r="G197" s="13" t="s">
        <v>15</v>
      </c>
      <c r="H197" s="13">
        <v>2.2000000000000002</v>
      </c>
      <c r="I197" s="13">
        <v>7.3</v>
      </c>
      <c r="J197" s="13">
        <v>0.7</v>
      </c>
      <c r="K197" s="13" t="s">
        <v>15</v>
      </c>
      <c r="L197" s="13" t="s">
        <v>15</v>
      </c>
      <c r="M197" s="13" t="s">
        <v>15</v>
      </c>
      <c r="N197" s="13">
        <v>0.6</v>
      </c>
      <c r="O197" s="14">
        <v>0.5</v>
      </c>
      <c r="Q197" s="11" t="s">
        <v>28</v>
      </c>
      <c r="R197" s="12">
        <v>12.3</v>
      </c>
      <c r="S197" s="13">
        <v>0.6</v>
      </c>
      <c r="T197" s="13">
        <v>1.2</v>
      </c>
      <c r="U197" s="13" t="s">
        <v>15</v>
      </c>
      <c r="V197" s="13">
        <v>21.8</v>
      </c>
      <c r="W197" s="13">
        <v>27.9</v>
      </c>
      <c r="X197" s="13">
        <v>0</v>
      </c>
      <c r="Y197" s="13">
        <v>9.3000000000000007</v>
      </c>
      <c r="Z197" s="13" t="s">
        <v>15</v>
      </c>
      <c r="AA197" s="13">
        <v>3.8</v>
      </c>
      <c r="AB197" s="13">
        <v>0.8</v>
      </c>
      <c r="AC197" s="14">
        <v>12.9</v>
      </c>
      <c r="AE197" s="11" t="s">
        <v>28</v>
      </c>
      <c r="AF197" s="12">
        <v>0</v>
      </c>
      <c r="AG197" s="13" t="s">
        <v>15</v>
      </c>
      <c r="AH197" s="13">
        <v>1.7</v>
      </c>
      <c r="AI197" s="13">
        <v>1.2</v>
      </c>
      <c r="AJ197" s="13">
        <v>0.5</v>
      </c>
      <c r="AK197" s="13" t="s">
        <v>15</v>
      </c>
      <c r="AL197" s="13" t="s">
        <v>55</v>
      </c>
      <c r="AM197" s="13" t="s">
        <v>15</v>
      </c>
      <c r="AN197" s="13">
        <v>4.9000000000000004</v>
      </c>
      <c r="AO197" s="13">
        <v>19.3</v>
      </c>
      <c r="AP197" s="13">
        <v>0.7</v>
      </c>
      <c r="AQ197" s="14" t="s">
        <v>15</v>
      </c>
      <c r="AS197" s="11" t="s">
        <v>28</v>
      </c>
      <c r="AT197" s="12">
        <v>2</v>
      </c>
      <c r="AU197" s="13">
        <v>7.3</v>
      </c>
      <c r="AV197" s="13">
        <v>0</v>
      </c>
      <c r="AW197" s="13">
        <v>11.6</v>
      </c>
      <c r="AX197" s="13">
        <v>13.4</v>
      </c>
      <c r="AY197" s="13">
        <v>20.7</v>
      </c>
      <c r="AZ197" s="13">
        <v>3.3</v>
      </c>
      <c r="BA197" s="13">
        <v>0.4</v>
      </c>
      <c r="BB197" s="13" t="s">
        <v>15</v>
      </c>
      <c r="BC197" s="13" t="s">
        <v>15</v>
      </c>
      <c r="BD197" s="13">
        <v>0</v>
      </c>
      <c r="BE197" s="14">
        <v>7.4</v>
      </c>
      <c r="BG197" s="11" t="s">
        <v>28</v>
      </c>
      <c r="BH197" s="12">
        <v>0.49999999999999989</v>
      </c>
      <c r="BI197" s="13" t="s">
        <v>15</v>
      </c>
      <c r="BJ197" s="13">
        <v>41.5</v>
      </c>
      <c r="BK197" s="13">
        <v>1.3</v>
      </c>
      <c r="BL197" s="13">
        <v>33</v>
      </c>
      <c r="BM197" s="13">
        <v>0.1</v>
      </c>
      <c r="BN197" s="13">
        <v>7.4</v>
      </c>
      <c r="BO197" s="13" t="s">
        <v>15</v>
      </c>
      <c r="BP197" s="13" t="s">
        <v>15</v>
      </c>
      <c r="BQ197" s="13">
        <v>2</v>
      </c>
      <c r="BR197" s="13">
        <v>1</v>
      </c>
      <c r="BS197" s="14">
        <v>3</v>
      </c>
    </row>
    <row r="198" spans="3:71" x14ac:dyDescent="0.25">
      <c r="C198" s="11" t="s">
        <v>29</v>
      </c>
      <c r="D198" s="12">
        <v>34.200000000000003</v>
      </c>
      <c r="E198" s="13" t="s">
        <v>15</v>
      </c>
      <c r="F198" s="13">
        <v>0.5</v>
      </c>
      <c r="G198" s="13" t="s">
        <v>15</v>
      </c>
      <c r="H198" s="13">
        <v>1</v>
      </c>
      <c r="I198" s="13">
        <v>23.1</v>
      </c>
      <c r="J198" s="13" t="s">
        <v>15</v>
      </c>
      <c r="K198" s="13">
        <v>25.4</v>
      </c>
      <c r="L198" s="13" t="s">
        <v>15</v>
      </c>
      <c r="M198" s="13">
        <v>12.7</v>
      </c>
      <c r="N198" s="13" t="s">
        <v>15</v>
      </c>
      <c r="O198" s="14">
        <v>6.8</v>
      </c>
      <c r="Q198" s="11" t="s">
        <v>29</v>
      </c>
      <c r="R198" s="12">
        <v>4.7</v>
      </c>
      <c r="S198" s="13">
        <v>0.4</v>
      </c>
      <c r="T198" s="13">
        <v>0.2</v>
      </c>
      <c r="U198" s="13">
        <v>7</v>
      </c>
      <c r="V198" s="13">
        <v>1</v>
      </c>
      <c r="W198" s="13">
        <v>0</v>
      </c>
      <c r="X198" s="13" t="s">
        <v>15</v>
      </c>
      <c r="Y198" s="13" t="s">
        <v>15</v>
      </c>
      <c r="Z198" s="13">
        <v>15</v>
      </c>
      <c r="AA198" s="13">
        <v>31.3</v>
      </c>
      <c r="AB198" s="13">
        <v>8.4</v>
      </c>
      <c r="AC198" s="14" t="s">
        <v>15</v>
      </c>
      <c r="AE198" s="11" t="s">
        <v>29</v>
      </c>
      <c r="AF198" s="12" t="s">
        <v>15</v>
      </c>
      <c r="AG198" s="13" t="s">
        <v>15</v>
      </c>
      <c r="AH198" s="13">
        <v>8.5</v>
      </c>
      <c r="AI198" s="13">
        <v>0.2</v>
      </c>
      <c r="AJ198" s="13" t="s">
        <v>55</v>
      </c>
      <c r="AK198" s="13" t="s">
        <v>15</v>
      </c>
      <c r="AL198" s="13">
        <v>0</v>
      </c>
      <c r="AM198" s="13" t="s">
        <v>15</v>
      </c>
      <c r="AN198" s="13" t="s">
        <v>15</v>
      </c>
      <c r="AO198" s="13" t="s">
        <v>15</v>
      </c>
      <c r="AP198" s="13">
        <v>14.3</v>
      </c>
      <c r="AQ198" s="14" t="s">
        <v>15</v>
      </c>
      <c r="AS198" s="11" t="s">
        <v>29</v>
      </c>
      <c r="AT198" s="12">
        <v>71</v>
      </c>
      <c r="AU198" s="13">
        <v>14.4</v>
      </c>
      <c r="AV198" s="13">
        <v>3.8</v>
      </c>
      <c r="AW198" s="13">
        <v>0.8</v>
      </c>
      <c r="AX198" s="13">
        <v>39.9</v>
      </c>
      <c r="AY198" s="13">
        <v>5.5</v>
      </c>
      <c r="AZ198" s="13">
        <v>5.2</v>
      </c>
      <c r="BA198" s="13" t="s">
        <v>15</v>
      </c>
      <c r="BB198" s="13">
        <v>18</v>
      </c>
      <c r="BC198" s="13">
        <v>24.7</v>
      </c>
      <c r="BD198" s="13">
        <v>9.4</v>
      </c>
      <c r="BE198" s="14">
        <v>0.5</v>
      </c>
      <c r="BG198" s="11" t="s">
        <v>29</v>
      </c>
      <c r="BH198" s="12">
        <v>17.8</v>
      </c>
      <c r="BI198" s="13">
        <v>13.8</v>
      </c>
      <c r="BJ198" s="13" t="s">
        <v>15</v>
      </c>
      <c r="BK198" s="13" t="s">
        <v>15</v>
      </c>
      <c r="BL198" s="13" t="s">
        <v>15</v>
      </c>
      <c r="BM198" s="13">
        <v>34.1</v>
      </c>
      <c r="BN198" s="13">
        <v>1</v>
      </c>
      <c r="BO198" s="13">
        <v>6.5</v>
      </c>
      <c r="BP198" s="13" t="s">
        <v>15</v>
      </c>
      <c r="BQ198" s="13" t="s">
        <v>15</v>
      </c>
      <c r="BR198" s="13" t="s">
        <v>15</v>
      </c>
      <c r="BS198" s="14" t="s">
        <v>15</v>
      </c>
    </row>
    <row r="199" spans="3:71" x14ac:dyDescent="0.25">
      <c r="C199" s="11" t="s">
        <v>30</v>
      </c>
      <c r="D199" s="12">
        <v>32</v>
      </c>
      <c r="E199" s="13">
        <v>0.8</v>
      </c>
      <c r="F199" s="13" t="s">
        <v>15</v>
      </c>
      <c r="G199" s="13" t="s">
        <v>15</v>
      </c>
      <c r="H199" s="13">
        <v>31.2</v>
      </c>
      <c r="I199" s="13">
        <v>15.4</v>
      </c>
      <c r="J199" s="13" t="s">
        <v>15</v>
      </c>
      <c r="K199" s="13" t="s">
        <v>15</v>
      </c>
      <c r="L199" s="13" t="s">
        <v>15</v>
      </c>
      <c r="M199" s="13">
        <v>0.6</v>
      </c>
      <c r="N199" s="13">
        <v>94.5</v>
      </c>
      <c r="O199" s="14">
        <v>0.8</v>
      </c>
      <c r="Q199" s="11" t="s">
        <v>30</v>
      </c>
      <c r="R199" s="12">
        <v>14.1</v>
      </c>
      <c r="S199" s="13">
        <v>41.6</v>
      </c>
      <c r="T199" s="13">
        <v>0.3</v>
      </c>
      <c r="U199" s="13" t="s">
        <v>15</v>
      </c>
      <c r="V199" s="13" t="s">
        <v>15</v>
      </c>
      <c r="W199" s="13">
        <v>10.3</v>
      </c>
      <c r="X199" s="13">
        <v>0.3</v>
      </c>
      <c r="Y199" s="13">
        <v>1.2</v>
      </c>
      <c r="Z199" s="13" t="s">
        <v>15</v>
      </c>
      <c r="AA199" s="13">
        <v>2.1</v>
      </c>
      <c r="AB199" s="13">
        <v>5.7</v>
      </c>
      <c r="AC199" s="14">
        <v>2</v>
      </c>
      <c r="AE199" s="11" t="s">
        <v>30</v>
      </c>
      <c r="AF199" s="12">
        <v>4.4000000000000004</v>
      </c>
      <c r="AG199" s="13">
        <v>1</v>
      </c>
      <c r="AH199" s="13">
        <v>16.399999999999999</v>
      </c>
      <c r="AI199" s="13" t="s">
        <v>15</v>
      </c>
      <c r="AJ199" s="13">
        <v>10.1</v>
      </c>
      <c r="AK199" s="13" t="s">
        <v>15</v>
      </c>
      <c r="AL199" s="13" t="s">
        <v>55</v>
      </c>
      <c r="AM199" s="13">
        <v>18.8</v>
      </c>
      <c r="AN199" s="13" t="s">
        <v>15</v>
      </c>
      <c r="AO199" s="13" t="s">
        <v>15</v>
      </c>
      <c r="AP199" s="13">
        <v>15.2</v>
      </c>
      <c r="AQ199" s="14">
        <v>0.2</v>
      </c>
      <c r="AS199" s="11" t="s">
        <v>30</v>
      </c>
      <c r="AT199" s="12">
        <v>12</v>
      </c>
      <c r="AU199" s="13">
        <v>2.4</v>
      </c>
      <c r="AV199" s="13">
        <v>0</v>
      </c>
      <c r="AW199" s="13">
        <v>3</v>
      </c>
      <c r="AX199" s="13">
        <v>66</v>
      </c>
      <c r="AY199" s="13">
        <v>0.3</v>
      </c>
      <c r="AZ199" s="13">
        <v>1.5</v>
      </c>
      <c r="BA199" s="13">
        <v>0.8</v>
      </c>
      <c r="BB199" s="13" t="s">
        <v>15</v>
      </c>
      <c r="BC199" s="13">
        <v>14.1</v>
      </c>
      <c r="BD199" s="13">
        <v>0</v>
      </c>
      <c r="BE199" s="14">
        <v>0</v>
      </c>
      <c r="BG199" s="11" t="s">
        <v>30</v>
      </c>
      <c r="BH199" s="12">
        <v>1.9</v>
      </c>
      <c r="BI199" s="13">
        <v>6.1</v>
      </c>
      <c r="BJ199" s="13">
        <v>1.8</v>
      </c>
      <c r="BK199" s="13">
        <v>0</v>
      </c>
      <c r="BL199" s="13">
        <v>2.2000000000000002</v>
      </c>
      <c r="BM199" s="13">
        <v>13.7</v>
      </c>
      <c r="BN199" s="13">
        <v>0</v>
      </c>
      <c r="BO199" s="13" t="s">
        <v>15</v>
      </c>
      <c r="BP199" s="13" t="s">
        <v>15</v>
      </c>
      <c r="BQ199" s="13" t="s">
        <v>15</v>
      </c>
      <c r="BR199" s="13" t="s">
        <v>15</v>
      </c>
      <c r="BS199" s="14" t="s">
        <v>15</v>
      </c>
    </row>
    <row r="200" spans="3:71" x14ac:dyDescent="0.25">
      <c r="C200" s="11" t="s">
        <v>31</v>
      </c>
      <c r="D200" s="12">
        <v>3</v>
      </c>
      <c r="E200" s="13">
        <v>7.1</v>
      </c>
      <c r="F200" s="13" t="s">
        <v>15</v>
      </c>
      <c r="G200" s="13" t="s">
        <v>15</v>
      </c>
      <c r="H200" s="13" t="s">
        <v>15</v>
      </c>
      <c r="I200" s="13">
        <v>5</v>
      </c>
      <c r="J200" s="13">
        <v>13.4</v>
      </c>
      <c r="K200" s="13" t="s">
        <v>15</v>
      </c>
      <c r="L200" s="13" t="s">
        <v>15</v>
      </c>
      <c r="M200" s="13">
        <v>11.1</v>
      </c>
      <c r="N200" s="13" t="s">
        <v>15</v>
      </c>
      <c r="O200" s="14">
        <v>25.4</v>
      </c>
      <c r="Q200" s="11" t="s">
        <v>31</v>
      </c>
      <c r="R200" s="12">
        <v>0</v>
      </c>
      <c r="S200" s="13">
        <v>12.7</v>
      </c>
      <c r="T200" s="13">
        <v>20.9</v>
      </c>
      <c r="U200" s="13">
        <v>23.6</v>
      </c>
      <c r="V200" s="13">
        <v>19.100000000000001</v>
      </c>
      <c r="W200" s="13">
        <v>3.2</v>
      </c>
      <c r="X200" s="13" t="s">
        <v>15</v>
      </c>
      <c r="Y200" s="13">
        <v>10.5</v>
      </c>
      <c r="Z200" s="13">
        <v>55.6</v>
      </c>
      <c r="AA200" s="13" t="s">
        <v>15</v>
      </c>
      <c r="AB200" s="13">
        <v>5.4</v>
      </c>
      <c r="AC200" s="14" t="s">
        <v>15</v>
      </c>
      <c r="AE200" s="11" t="s">
        <v>31</v>
      </c>
      <c r="AF200" s="12">
        <v>0.6</v>
      </c>
      <c r="AG200" s="13">
        <v>15.2</v>
      </c>
      <c r="AH200" s="13">
        <v>43</v>
      </c>
      <c r="AI200" s="13">
        <v>16.7</v>
      </c>
      <c r="AJ200" s="13">
        <v>2.5</v>
      </c>
      <c r="AK200" s="13">
        <v>153</v>
      </c>
      <c r="AL200" s="13">
        <v>0.5</v>
      </c>
      <c r="AM200" s="13">
        <v>15</v>
      </c>
      <c r="AN200" s="13">
        <v>35</v>
      </c>
      <c r="AO200" s="13" t="s">
        <v>15</v>
      </c>
      <c r="AP200" s="13">
        <v>18</v>
      </c>
      <c r="AQ200" s="14" t="s">
        <v>15</v>
      </c>
      <c r="AS200" s="11" t="s">
        <v>31</v>
      </c>
      <c r="AT200" s="12">
        <v>12.4</v>
      </c>
      <c r="AU200" s="13">
        <v>27.3</v>
      </c>
      <c r="AV200" s="13">
        <v>9.8000000000000007</v>
      </c>
      <c r="AW200" s="13" t="s">
        <v>15</v>
      </c>
      <c r="AX200" s="13">
        <v>45.8</v>
      </c>
      <c r="AY200" s="13" t="s">
        <v>15</v>
      </c>
      <c r="AZ200" s="13">
        <v>0.7</v>
      </c>
      <c r="BA200" s="13">
        <v>2.6</v>
      </c>
      <c r="BB200" s="13">
        <v>4.2</v>
      </c>
      <c r="BC200" s="13">
        <v>0.2</v>
      </c>
      <c r="BD200" s="13">
        <v>4.7</v>
      </c>
      <c r="BE200" s="14">
        <v>0.7</v>
      </c>
      <c r="BG200" s="11" t="s">
        <v>31</v>
      </c>
      <c r="BH200" s="12">
        <v>45.199999999999996</v>
      </c>
      <c r="BI200" s="13">
        <v>12.5</v>
      </c>
      <c r="BJ200" s="13">
        <v>53.9</v>
      </c>
      <c r="BK200" s="13" t="s">
        <v>15</v>
      </c>
      <c r="BL200" s="13">
        <v>0.59999999999999976</v>
      </c>
      <c r="BM200" s="13">
        <v>22.4</v>
      </c>
      <c r="BN200" s="13">
        <v>0</v>
      </c>
      <c r="BO200" s="13">
        <v>12.5</v>
      </c>
      <c r="BP200" s="13">
        <v>0.8</v>
      </c>
      <c r="BQ200" s="13">
        <v>0.8</v>
      </c>
      <c r="BR200" s="13">
        <v>18.600000000000001</v>
      </c>
      <c r="BS200" s="14" t="s">
        <v>15</v>
      </c>
    </row>
    <row r="201" spans="3:71" x14ac:dyDescent="0.25">
      <c r="C201" s="11" t="s">
        <v>32</v>
      </c>
      <c r="D201" s="12">
        <v>7.4</v>
      </c>
      <c r="E201" s="13">
        <v>0.6</v>
      </c>
      <c r="F201" s="13">
        <v>30</v>
      </c>
      <c r="G201" s="13" t="s">
        <v>15</v>
      </c>
      <c r="H201" s="13">
        <v>0</v>
      </c>
      <c r="I201" s="13">
        <v>7.7</v>
      </c>
      <c r="J201" s="13">
        <v>16.7</v>
      </c>
      <c r="K201" s="13">
        <v>0.6</v>
      </c>
      <c r="L201" s="13">
        <v>2.7</v>
      </c>
      <c r="M201" s="13">
        <v>0.7</v>
      </c>
      <c r="N201" s="13" t="s">
        <v>15</v>
      </c>
      <c r="O201" s="14">
        <v>57.6</v>
      </c>
      <c r="Q201" s="11" t="s">
        <v>32</v>
      </c>
      <c r="R201" s="12">
        <v>4.5</v>
      </c>
      <c r="S201" s="13">
        <v>18.899999999999999</v>
      </c>
      <c r="T201" s="13">
        <v>0.8</v>
      </c>
      <c r="U201" s="13">
        <v>31.4</v>
      </c>
      <c r="V201" s="13" t="s">
        <v>15</v>
      </c>
      <c r="W201" s="13">
        <v>23</v>
      </c>
      <c r="X201" s="13">
        <v>0</v>
      </c>
      <c r="Y201" s="13">
        <v>4.5999999999999996</v>
      </c>
      <c r="Z201" s="13">
        <v>0</v>
      </c>
      <c r="AA201" s="13" t="s">
        <v>15</v>
      </c>
      <c r="AB201" s="13">
        <v>0.9</v>
      </c>
      <c r="AC201" s="14">
        <v>0</v>
      </c>
      <c r="AE201" s="11" t="s">
        <v>32</v>
      </c>
      <c r="AF201" s="12" t="s">
        <v>15</v>
      </c>
      <c r="AG201" s="13">
        <v>6</v>
      </c>
      <c r="AH201" s="13">
        <v>12.3</v>
      </c>
      <c r="AI201" s="13">
        <v>3.8</v>
      </c>
      <c r="AJ201" s="13">
        <v>0</v>
      </c>
      <c r="AK201" s="13" t="s">
        <v>15</v>
      </c>
      <c r="AL201" s="13">
        <v>29.6</v>
      </c>
      <c r="AM201" s="13">
        <v>1.2</v>
      </c>
      <c r="AN201" s="13" t="s">
        <v>15</v>
      </c>
      <c r="AO201" s="13" t="s">
        <v>15</v>
      </c>
      <c r="AP201" s="13" t="s">
        <v>15</v>
      </c>
      <c r="AQ201" s="14" t="s">
        <v>15</v>
      </c>
      <c r="AS201" s="11" t="s">
        <v>32</v>
      </c>
      <c r="AT201" s="12">
        <v>3.5</v>
      </c>
      <c r="AU201" s="13">
        <v>0.5</v>
      </c>
      <c r="AV201" s="13">
        <v>21.4</v>
      </c>
      <c r="AW201" s="13">
        <v>1.6</v>
      </c>
      <c r="AX201" s="13" t="s">
        <v>15</v>
      </c>
      <c r="AY201" s="13">
        <v>0.6</v>
      </c>
      <c r="AZ201" s="13">
        <v>2.5</v>
      </c>
      <c r="BA201" s="13">
        <v>1.5</v>
      </c>
      <c r="BB201" s="13">
        <v>16.100000000000001</v>
      </c>
      <c r="BC201" s="13">
        <v>28.5</v>
      </c>
      <c r="BD201" s="13">
        <v>33.6</v>
      </c>
      <c r="BE201" s="14">
        <v>0.6</v>
      </c>
      <c r="BG201" s="11" t="s">
        <v>32</v>
      </c>
      <c r="BH201" s="12">
        <v>22.5</v>
      </c>
      <c r="BI201" s="13">
        <v>1.5000000000000002</v>
      </c>
      <c r="BJ201" s="13">
        <v>0.4</v>
      </c>
      <c r="BK201" s="13">
        <v>4.3</v>
      </c>
      <c r="BL201" s="13">
        <v>0</v>
      </c>
      <c r="BM201" s="13" t="s">
        <v>15</v>
      </c>
      <c r="BN201" s="13" t="s">
        <v>15</v>
      </c>
      <c r="BO201" s="13">
        <v>0</v>
      </c>
      <c r="BP201" s="13">
        <v>1.9</v>
      </c>
      <c r="BQ201" s="13">
        <v>4.5</v>
      </c>
      <c r="BR201" s="13">
        <v>3.8</v>
      </c>
      <c r="BS201" s="14" t="s">
        <v>15</v>
      </c>
    </row>
    <row r="202" spans="3:71" x14ac:dyDescent="0.25">
      <c r="C202" s="11" t="s">
        <v>33</v>
      </c>
      <c r="D202" s="12" t="s">
        <v>15</v>
      </c>
      <c r="E202" s="13">
        <v>0.8</v>
      </c>
      <c r="F202" s="13">
        <v>5.8</v>
      </c>
      <c r="G202" s="13">
        <v>6</v>
      </c>
      <c r="H202" s="13" t="s">
        <v>15</v>
      </c>
      <c r="I202" s="13">
        <v>2.8</v>
      </c>
      <c r="J202" s="13">
        <v>6.8</v>
      </c>
      <c r="K202" s="13">
        <v>48.6</v>
      </c>
      <c r="L202" s="13">
        <v>1</v>
      </c>
      <c r="M202" s="13">
        <v>6.6</v>
      </c>
      <c r="N202" s="13">
        <v>33.200000000000003</v>
      </c>
      <c r="O202" s="14">
        <v>27.1</v>
      </c>
      <c r="Q202" s="11" t="s">
        <v>33</v>
      </c>
      <c r="R202" s="13" t="s">
        <v>15</v>
      </c>
      <c r="S202" s="13" t="s">
        <v>15</v>
      </c>
      <c r="T202" s="13">
        <v>8.5</v>
      </c>
      <c r="U202" s="13">
        <v>0.7</v>
      </c>
      <c r="V202" s="13" t="s">
        <v>15</v>
      </c>
      <c r="W202" s="13">
        <v>0.9</v>
      </c>
      <c r="X202" s="13">
        <v>0.2</v>
      </c>
      <c r="Y202" s="13">
        <v>1.3</v>
      </c>
      <c r="Z202" s="13" t="s">
        <v>15</v>
      </c>
      <c r="AA202" s="13" t="s">
        <v>15</v>
      </c>
      <c r="AB202" s="13">
        <v>3</v>
      </c>
      <c r="AC202" s="14">
        <v>5.6</v>
      </c>
      <c r="AE202" s="11" t="s">
        <v>33</v>
      </c>
      <c r="AF202" s="12">
        <v>17.600000000000001</v>
      </c>
      <c r="AG202" s="13" t="s">
        <v>15</v>
      </c>
      <c r="AH202" s="13" t="s">
        <v>15</v>
      </c>
      <c r="AI202" s="13">
        <v>9.3000000000000007</v>
      </c>
      <c r="AJ202" s="13">
        <v>1.3</v>
      </c>
      <c r="AK202" s="13">
        <v>34.5</v>
      </c>
      <c r="AL202" s="13">
        <v>6.9</v>
      </c>
      <c r="AM202" s="13">
        <v>3.3</v>
      </c>
      <c r="AN202" s="13" t="s">
        <v>15</v>
      </c>
      <c r="AO202" s="13">
        <v>13.3</v>
      </c>
      <c r="AP202" s="13">
        <v>2.8</v>
      </c>
      <c r="AQ202" s="14" t="s">
        <v>15</v>
      </c>
      <c r="AS202" s="11" t="s">
        <v>33</v>
      </c>
      <c r="AT202" s="12">
        <v>67.099999999999994</v>
      </c>
      <c r="AU202" s="13">
        <v>26</v>
      </c>
      <c r="AV202" s="13">
        <v>1.2</v>
      </c>
      <c r="AW202" s="13">
        <v>0.5</v>
      </c>
      <c r="AX202" s="13">
        <v>48</v>
      </c>
      <c r="AY202" s="13">
        <v>2.2999999999999998</v>
      </c>
      <c r="AZ202" s="13">
        <v>0</v>
      </c>
      <c r="BA202" s="13">
        <v>1.3</v>
      </c>
      <c r="BB202" s="13" t="s">
        <v>15</v>
      </c>
      <c r="BC202" s="13" t="s">
        <v>15</v>
      </c>
      <c r="BD202" s="13">
        <v>4.3</v>
      </c>
      <c r="BE202" s="14">
        <v>2.2999999999999998</v>
      </c>
      <c r="BG202" s="11" t="s">
        <v>33</v>
      </c>
      <c r="BH202" s="12">
        <v>2.4000000000000004</v>
      </c>
      <c r="BI202" s="13" t="s">
        <v>15</v>
      </c>
      <c r="BJ202" s="13" t="s">
        <v>15</v>
      </c>
      <c r="BK202" s="13">
        <v>0</v>
      </c>
      <c r="BL202" s="13">
        <v>2.9</v>
      </c>
      <c r="BM202" s="13">
        <v>66.599999999999994</v>
      </c>
      <c r="BN202" s="13" t="s">
        <v>15</v>
      </c>
      <c r="BO202" s="13" t="s">
        <v>15</v>
      </c>
      <c r="BP202" s="13">
        <v>1</v>
      </c>
      <c r="BQ202" s="13" t="s">
        <v>15</v>
      </c>
      <c r="BR202" s="13" t="s">
        <v>15</v>
      </c>
      <c r="BS202" s="14">
        <v>0</v>
      </c>
    </row>
    <row r="203" spans="3:71" x14ac:dyDescent="0.25">
      <c r="C203" s="11" t="s">
        <v>34</v>
      </c>
      <c r="D203" s="12" t="s">
        <v>15</v>
      </c>
      <c r="E203" s="13">
        <v>0.5</v>
      </c>
      <c r="F203" s="13">
        <v>19.2</v>
      </c>
      <c r="G203" s="13">
        <v>33</v>
      </c>
      <c r="H203" s="13">
        <v>2.5</v>
      </c>
      <c r="I203" s="13" t="s">
        <v>15</v>
      </c>
      <c r="J203" s="13">
        <v>20.6</v>
      </c>
      <c r="K203" s="13">
        <v>0.9</v>
      </c>
      <c r="L203" s="13" t="s">
        <v>15</v>
      </c>
      <c r="M203" s="13">
        <v>1.4</v>
      </c>
      <c r="N203" s="13" t="s">
        <v>15</v>
      </c>
      <c r="O203" s="14">
        <v>5.8</v>
      </c>
      <c r="Q203" s="11" t="s">
        <v>34</v>
      </c>
      <c r="R203" s="12">
        <v>26.4</v>
      </c>
      <c r="S203" s="13">
        <v>5.5</v>
      </c>
      <c r="T203" s="13">
        <v>57.2</v>
      </c>
      <c r="U203" s="13" t="s">
        <v>15</v>
      </c>
      <c r="V203" s="13">
        <v>0.2</v>
      </c>
      <c r="W203" s="13">
        <v>16.5</v>
      </c>
      <c r="X203" s="13">
        <v>13.3</v>
      </c>
      <c r="Y203" s="13" t="s">
        <v>15</v>
      </c>
      <c r="Z203" s="13">
        <v>51.2</v>
      </c>
      <c r="AA203" s="13" t="s">
        <v>15</v>
      </c>
      <c r="AB203" s="13">
        <v>1.7</v>
      </c>
      <c r="AC203" s="14" t="s">
        <v>15</v>
      </c>
      <c r="AE203" s="11" t="s">
        <v>34</v>
      </c>
      <c r="AF203" s="12" t="s">
        <v>15</v>
      </c>
      <c r="AG203" s="13">
        <v>0</v>
      </c>
      <c r="AH203" s="13">
        <v>21.5</v>
      </c>
      <c r="AI203" s="13">
        <v>8.6999999999999993</v>
      </c>
      <c r="AJ203" s="13">
        <v>19.600000000000001</v>
      </c>
      <c r="AK203" s="13">
        <v>2.7</v>
      </c>
      <c r="AL203" s="13">
        <v>18</v>
      </c>
      <c r="AM203" s="13">
        <v>0</v>
      </c>
      <c r="AN203" s="13">
        <v>0</v>
      </c>
      <c r="AO203" s="13" t="s">
        <v>15</v>
      </c>
      <c r="AP203" s="13" t="s">
        <v>55</v>
      </c>
      <c r="AQ203" s="14">
        <v>1</v>
      </c>
      <c r="AS203" s="11" t="s">
        <v>34</v>
      </c>
      <c r="AT203" s="12">
        <v>5.6</v>
      </c>
      <c r="AU203" s="13">
        <v>2.7</v>
      </c>
      <c r="AV203" s="13">
        <v>26.7</v>
      </c>
      <c r="AW203" s="13">
        <v>0.1</v>
      </c>
      <c r="AX203" s="13">
        <v>11.8</v>
      </c>
      <c r="AY203" s="13">
        <v>2.4</v>
      </c>
      <c r="AZ203" s="13">
        <v>80.599999999999994</v>
      </c>
      <c r="BA203" s="13">
        <v>2.8</v>
      </c>
      <c r="BB203" s="13" t="s">
        <v>15</v>
      </c>
      <c r="BC203" s="13" t="s">
        <v>15</v>
      </c>
      <c r="BD203" s="13">
        <v>0</v>
      </c>
      <c r="BE203" s="14">
        <v>38.300000000000004</v>
      </c>
      <c r="BG203" s="11" t="s">
        <v>34</v>
      </c>
      <c r="BH203" s="12">
        <v>12.7</v>
      </c>
      <c r="BI203" s="13">
        <v>1.8</v>
      </c>
      <c r="BJ203" s="13">
        <v>2.8000000000000003</v>
      </c>
      <c r="BK203" s="13">
        <v>18.400000000000002</v>
      </c>
      <c r="BL203" s="13">
        <v>5.8</v>
      </c>
      <c r="BM203" s="13">
        <v>1.6</v>
      </c>
      <c r="BN203" s="13">
        <v>0</v>
      </c>
      <c r="BO203" s="13" t="s">
        <v>15</v>
      </c>
      <c r="BP203" s="13" t="s">
        <v>15</v>
      </c>
      <c r="BQ203" s="13">
        <v>5.3</v>
      </c>
      <c r="BR203" s="13">
        <v>2.8</v>
      </c>
      <c r="BS203" s="14">
        <v>13.7</v>
      </c>
    </row>
    <row r="204" spans="3:71" x14ac:dyDescent="0.25">
      <c r="C204" s="11" t="s">
        <v>35</v>
      </c>
      <c r="D204" s="12">
        <v>0.6</v>
      </c>
      <c r="E204" s="13">
        <v>9.8000000000000007</v>
      </c>
      <c r="F204" s="13">
        <v>26</v>
      </c>
      <c r="G204" s="13">
        <v>5</v>
      </c>
      <c r="H204" s="13">
        <v>0.2</v>
      </c>
      <c r="I204" s="13">
        <v>0.3</v>
      </c>
      <c r="J204" s="13">
        <v>25.9</v>
      </c>
      <c r="K204" s="13" t="s">
        <v>15</v>
      </c>
      <c r="L204" s="13">
        <v>1.6</v>
      </c>
      <c r="M204" s="13">
        <v>1.6</v>
      </c>
      <c r="N204" s="13" t="s">
        <v>15</v>
      </c>
      <c r="O204" s="14">
        <v>7.5</v>
      </c>
      <c r="Q204" s="11" t="s">
        <v>35</v>
      </c>
      <c r="R204" s="12">
        <v>0.3</v>
      </c>
      <c r="S204" s="13">
        <v>24.1</v>
      </c>
      <c r="T204" s="13">
        <v>19.399999999999999</v>
      </c>
      <c r="U204" s="13">
        <v>11.9</v>
      </c>
      <c r="V204" s="13">
        <v>18.8</v>
      </c>
      <c r="W204" s="13" t="s">
        <v>15</v>
      </c>
      <c r="X204" s="13">
        <v>0.2</v>
      </c>
      <c r="Y204" s="13">
        <v>2.2999999999999998</v>
      </c>
      <c r="Z204" s="13" t="s">
        <v>15</v>
      </c>
      <c r="AA204" s="13" t="s">
        <v>15</v>
      </c>
      <c r="AB204" s="13" t="s">
        <v>15</v>
      </c>
      <c r="AC204" s="14" t="s">
        <v>15</v>
      </c>
      <c r="AE204" s="11" t="s">
        <v>35</v>
      </c>
      <c r="AF204" s="12" t="s">
        <v>15</v>
      </c>
      <c r="AG204" s="13">
        <v>10.6</v>
      </c>
      <c r="AH204" s="13">
        <v>0.1</v>
      </c>
      <c r="AI204" s="13" t="s">
        <v>15</v>
      </c>
      <c r="AJ204" s="13">
        <v>7</v>
      </c>
      <c r="AK204" s="13">
        <v>8</v>
      </c>
      <c r="AL204" s="13">
        <v>0.4</v>
      </c>
      <c r="AM204" s="13" t="s">
        <v>55</v>
      </c>
      <c r="AN204" s="13">
        <v>77.900000000000006</v>
      </c>
      <c r="AO204" s="13">
        <v>1.3</v>
      </c>
      <c r="AP204" s="13">
        <v>0.1</v>
      </c>
      <c r="AQ204" s="14">
        <v>0.4</v>
      </c>
      <c r="AS204" s="11" t="s">
        <v>35</v>
      </c>
      <c r="AT204" s="13" t="s">
        <v>15</v>
      </c>
      <c r="AU204" s="13">
        <v>25.5</v>
      </c>
      <c r="AV204" s="13">
        <v>27.8</v>
      </c>
      <c r="AW204" s="13" t="s">
        <v>15</v>
      </c>
      <c r="AX204" s="13">
        <v>40</v>
      </c>
      <c r="AY204" s="13">
        <v>4.0999999999999996</v>
      </c>
      <c r="AZ204" s="13">
        <v>0.5</v>
      </c>
      <c r="BA204" s="13">
        <v>0</v>
      </c>
      <c r="BB204" s="13">
        <v>1.8</v>
      </c>
      <c r="BC204" s="13">
        <v>29.6</v>
      </c>
      <c r="BD204" s="13">
        <v>0.5</v>
      </c>
      <c r="BE204" s="14" t="s">
        <v>15</v>
      </c>
      <c r="BG204" s="11" t="s">
        <v>35</v>
      </c>
      <c r="BH204" s="12">
        <v>1</v>
      </c>
      <c r="BI204" s="13">
        <v>48.300000000000004</v>
      </c>
      <c r="BJ204" s="13">
        <v>6.5</v>
      </c>
      <c r="BK204" s="13">
        <v>6.6</v>
      </c>
      <c r="BL204" s="13" t="s">
        <v>15</v>
      </c>
      <c r="BM204" s="13">
        <v>67.400000000000006</v>
      </c>
      <c r="BN204" s="13" t="s">
        <v>15</v>
      </c>
      <c r="BO204" s="13">
        <v>0.3</v>
      </c>
      <c r="BP204" s="13">
        <v>0</v>
      </c>
      <c r="BQ204" s="13">
        <v>11.7</v>
      </c>
      <c r="BR204" s="13">
        <v>0</v>
      </c>
      <c r="BS204" s="14">
        <v>10.7</v>
      </c>
    </row>
    <row r="205" spans="3:71" x14ac:dyDescent="0.25">
      <c r="C205" s="11" t="s">
        <v>36</v>
      </c>
      <c r="D205" s="12">
        <v>17.5</v>
      </c>
      <c r="E205" s="13">
        <v>1.4</v>
      </c>
      <c r="F205" s="13">
        <v>26</v>
      </c>
      <c r="G205" s="13" t="s">
        <v>15</v>
      </c>
      <c r="H205" s="13" t="s">
        <v>15</v>
      </c>
      <c r="I205" s="13">
        <v>37</v>
      </c>
      <c r="J205" s="13">
        <v>2.8</v>
      </c>
      <c r="K205" s="13">
        <v>0.2</v>
      </c>
      <c r="L205" s="13" t="s">
        <v>15</v>
      </c>
      <c r="M205" s="13">
        <v>5.6</v>
      </c>
      <c r="N205" s="13">
        <v>2.7</v>
      </c>
      <c r="O205" s="14">
        <v>4.7</v>
      </c>
      <c r="Q205" s="11" t="s">
        <v>36</v>
      </c>
      <c r="R205" s="12">
        <v>0.2</v>
      </c>
      <c r="S205" s="13">
        <v>0.1</v>
      </c>
      <c r="T205" s="13">
        <v>1.9</v>
      </c>
      <c r="U205" s="13">
        <v>26.6</v>
      </c>
      <c r="V205" s="13" t="s">
        <v>15</v>
      </c>
      <c r="W205" s="13">
        <v>0</v>
      </c>
      <c r="X205" s="13">
        <v>3.1</v>
      </c>
      <c r="Y205" s="13">
        <v>1</v>
      </c>
      <c r="Z205" s="13">
        <v>3.1</v>
      </c>
      <c r="AA205" s="13">
        <v>7</v>
      </c>
      <c r="AB205" s="13">
        <v>5.7</v>
      </c>
      <c r="AC205" s="14">
        <v>21.8</v>
      </c>
      <c r="AE205" s="11" t="s">
        <v>36</v>
      </c>
      <c r="AF205" s="12" t="s">
        <v>15</v>
      </c>
      <c r="AG205" s="13">
        <v>15</v>
      </c>
      <c r="AH205" s="13">
        <v>3.2</v>
      </c>
      <c r="AI205" s="13">
        <v>0.6</v>
      </c>
      <c r="AJ205" s="13">
        <v>0.7</v>
      </c>
      <c r="AK205" s="13">
        <v>0.3</v>
      </c>
      <c r="AL205" s="13">
        <v>20.3</v>
      </c>
      <c r="AM205" s="13">
        <v>5.3</v>
      </c>
      <c r="AN205" s="13">
        <v>0.1</v>
      </c>
      <c r="AO205" s="13" t="s">
        <v>15</v>
      </c>
      <c r="AP205" s="13">
        <v>88.9</v>
      </c>
      <c r="AQ205" s="14">
        <v>0.7</v>
      </c>
      <c r="AS205" s="11" t="s">
        <v>36</v>
      </c>
      <c r="AT205" s="12">
        <v>0</v>
      </c>
      <c r="AU205" s="13">
        <v>17.600000000000001</v>
      </c>
      <c r="AV205" s="13" t="s">
        <v>15</v>
      </c>
      <c r="AW205" s="13">
        <v>4.8</v>
      </c>
      <c r="AX205" s="13" t="s">
        <v>15</v>
      </c>
      <c r="AY205" s="13">
        <v>0</v>
      </c>
      <c r="AZ205" s="13">
        <v>1</v>
      </c>
      <c r="BA205" s="13">
        <v>0</v>
      </c>
      <c r="BB205" s="13">
        <v>26.1</v>
      </c>
      <c r="BC205" s="13">
        <v>18.600000000000001</v>
      </c>
      <c r="BD205" s="13" t="s">
        <v>15</v>
      </c>
      <c r="BE205" s="14">
        <v>2.4000000000000004</v>
      </c>
      <c r="BG205" s="11" t="s">
        <v>36</v>
      </c>
      <c r="BH205" s="12">
        <v>12.700000000000001</v>
      </c>
      <c r="BI205" s="13">
        <v>0</v>
      </c>
      <c r="BJ205" s="13">
        <v>125.5</v>
      </c>
      <c r="BK205" s="13">
        <v>46.4</v>
      </c>
      <c r="BL205" s="13">
        <v>6.8</v>
      </c>
      <c r="BM205" s="13">
        <v>2.0000000000000004</v>
      </c>
      <c r="BN205" s="13">
        <v>29.9</v>
      </c>
      <c r="BO205" s="13">
        <v>0</v>
      </c>
      <c r="BP205" s="13">
        <v>37.299999999999997</v>
      </c>
      <c r="BQ205" s="13">
        <v>3</v>
      </c>
      <c r="BR205" s="13">
        <v>0</v>
      </c>
      <c r="BS205" s="14">
        <v>3.2</v>
      </c>
    </row>
    <row r="206" spans="3:71" x14ac:dyDescent="0.25">
      <c r="C206" s="11" t="s">
        <v>37</v>
      </c>
      <c r="D206" s="12">
        <v>3</v>
      </c>
      <c r="E206" s="13">
        <v>2.6</v>
      </c>
      <c r="F206" s="13">
        <v>4.3</v>
      </c>
      <c r="G206" s="13">
        <v>6.6</v>
      </c>
      <c r="H206" s="13">
        <v>11.6</v>
      </c>
      <c r="I206" s="13">
        <v>0.7</v>
      </c>
      <c r="J206" s="13">
        <v>22.3</v>
      </c>
      <c r="K206" s="13">
        <v>24.1</v>
      </c>
      <c r="L206" s="13">
        <v>13.1</v>
      </c>
      <c r="M206" s="13">
        <v>52.5</v>
      </c>
      <c r="N206" s="13" t="s">
        <v>15</v>
      </c>
      <c r="O206" s="14" t="s">
        <v>15</v>
      </c>
      <c r="Q206" s="11" t="s">
        <v>37</v>
      </c>
      <c r="R206" s="13" t="s">
        <v>15</v>
      </c>
      <c r="S206" s="13">
        <v>72.2</v>
      </c>
      <c r="T206" s="13" t="s">
        <v>15</v>
      </c>
      <c r="U206" s="13">
        <v>9.1</v>
      </c>
      <c r="V206" s="13" t="s">
        <v>15</v>
      </c>
      <c r="W206" s="13">
        <v>10.199999999999999</v>
      </c>
      <c r="X206" s="13">
        <v>0.3</v>
      </c>
      <c r="Y206" s="13" t="s">
        <v>15</v>
      </c>
      <c r="Z206" s="13" t="s">
        <v>15</v>
      </c>
      <c r="AA206" s="13">
        <v>17.7</v>
      </c>
      <c r="AB206" s="13">
        <v>2.2000000000000002</v>
      </c>
      <c r="AC206" s="14">
        <v>4.7</v>
      </c>
      <c r="AE206" s="11" t="s">
        <v>37</v>
      </c>
      <c r="AF206" s="12">
        <v>12</v>
      </c>
      <c r="AG206" s="13">
        <v>96.1</v>
      </c>
      <c r="AH206" s="13">
        <v>0.9</v>
      </c>
      <c r="AI206" s="13" t="s">
        <v>15</v>
      </c>
      <c r="AJ206" s="13">
        <v>1.4</v>
      </c>
      <c r="AK206" s="13" t="s">
        <v>55</v>
      </c>
      <c r="AL206" s="13">
        <v>6.4</v>
      </c>
      <c r="AM206" s="13">
        <v>0.8</v>
      </c>
      <c r="AN206" s="13" t="s">
        <v>15</v>
      </c>
      <c r="AO206" s="13" t="s">
        <v>15</v>
      </c>
      <c r="AP206" s="13">
        <v>0.4</v>
      </c>
      <c r="AQ206" s="14">
        <v>2.2000000000000002</v>
      </c>
      <c r="AS206" s="11" t="s">
        <v>37</v>
      </c>
      <c r="AT206" s="13" t="s">
        <v>15</v>
      </c>
      <c r="AU206" s="13">
        <v>2.5</v>
      </c>
      <c r="AV206" s="13">
        <v>5.6</v>
      </c>
      <c r="AW206" s="13">
        <v>8.4</v>
      </c>
      <c r="AX206" s="13" t="s">
        <v>15</v>
      </c>
      <c r="AY206" s="13">
        <v>0.9</v>
      </c>
      <c r="AZ206" s="13">
        <v>0.7</v>
      </c>
      <c r="BA206" s="13">
        <v>41</v>
      </c>
      <c r="BB206" s="13">
        <v>13.2</v>
      </c>
      <c r="BC206" s="13">
        <v>3.2</v>
      </c>
      <c r="BD206" s="13" t="s">
        <v>15</v>
      </c>
      <c r="BE206" s="14">
        <v>0</v>
      </c>
      <c r="BG206" s="11" t="s">
        <v>37</v>
      </c>
      <c r="BH206" s="12">
        <v>10.799999999999999</v>
      </c>
      <c r="BI206" s="13">
        <v>0.4</v>
      </c>
      <c r="BJ206" s="13">
        <v>19.100000000000001</v>
      </c>
      <c r="BK206" s="13">
        <v>2.5</v>
      </c>
      <c r="BL206" s="13">
        <v>16.8</v>
      </c>
      <c r="BM206" s="13">
        <v>19.599999999999998</v>
      </c>
      <c r="BN206" s="13">
        <v>20.2</v>
      </c>
      <c r="BO206" s="13" t="s">
        <v>15</v>
      </c>
      <c r="BP206" s="13">
        <v>9.3000000000000007</v>
      </c>
      <c r="BQ206" s="13" t="s">
        <v>15</v>
      </c>
      <c r="BR206" s="13">
        <v>43.8</v>
      </c>
      <c r="BS206" s="14">
        <v>17.5</v>
      </c>
    </row>
    <row r="207" spans="3:71" x14ac:dyDescent="0.25">
      <c r="C207" s="11" t="s">
        <v>38</v>
      </c>
      <c r="D207" s="12">
        <v>14.6</v>
      </c>
      <c r="E207" s="13" t="s">
        <v>15</v>
      </c>
      <c r="F207" s="13">
        <v>4.0999999999999996</v>
      </c>
      <c r="G207" s="13" t="s">
        <v>15</v>
      </c>
      <c r="H207" s="13" t="s">
        <v>15</v>
      </c>
      <c r="I207" s="13">
        <v>16.600000000000001</v>
      </c>
      <c r="J207" s="13">
        <v>8.1</v>
      </c>
      <c r="K207" s="13">
        <v>13.4</v>
      </c>
      <c r="L207" s="13">
        <v>0</v>
      </c>
      <c r="M207" s="13">
        <v>18.5</v>
      </c>
      <c r="N207" s="13">
        <v>23.4</v>
      </c>
      <c r="O207" s="14">
        <v>13.4</v>
      </c>
      <c r="Q207" s="11" t="s">
        <v>38</v>
      </c>
      <c r="R207" s="12">
        <v>30.6</v>
      </c>
      <c r="S207" s="13" t="s">
        <v>15</v>
      </c>
      <c r="T207" s="13">
        <v>0.3</v>
      </c>
      <c r="U207" s="13" t="s">
        <v>15</v>
      </c>
      <c r="V207" s="13" t="s">
        <v>15</v>
      </c>
      <c r="W207" s="13" t="s">
        <v>15</v>
      </c>
      <c r="X207" s="13">
        <v>2.4</v>
      </c>
      <c r="Y207" s="13">
        <v>38.1</v>
      </c>
      <c r="Z207" s="13" t="s">
        <v>15</v>
      </c>
      <c r="AA207" s="13">
        <v>38.4</v>
      </c>
      <c r="AB207" s="13">
        <v>1</v>
      </c>
      <c r="AC207" s="14" t="s">
        <v>15</v>
      </c>
      <c r="AE207" s="11" t="s">
        <v>38</v>
      </c>
      <c r="AF207" s="12">
        <v>2.4</v>
      </c>
      <c r="AG207" s="13">
        <v>25.1</v>
      </c>
      <c r="AH207" s="13">
        <v>0</v>
      </c>
      <c r="AI207" s="13">
        <v>9</v>
      </c>
      <c r="AJ207" s="13">
        <v>9.1</v>
      </c>
      <c r="AK207" s="13">
        <v>44.3</v>
      </c>
      <c r="AL207" s="13">
        <v>0.2</v>
      </c>
      <c r="AM207" s="13">
        <v>11.7</v>
      </c>
      <c r="AN207" s="13">
        <v>8.1</v>
      </c>
      <c r="AO207" s="13" t="s">
        <v>15</v>
      </c>
      <c r="AP207" s="13">
        <v>49.4</v>
      </c>
      <c r="AQ207" s="14">
        <v>15</v>
      </c>
      <c r="AS207" s="11" t="s">
        <v>38</v>
      </c>
      <c r="AT207" s="12">
        <v>5</v>
      </c>
      <c r="AU207" s="13" t="s">
        <v>15</v>
      </c>
      <c r="AV207" s="13">
        <v>1.5</v>
      </c>
      <c r="AW207" s="13" t="s">
        <v>15</v>
      </c>
      <c r="AX207" s="13" t="s">
        <v>15</v>
      </c>
      <c r="AY207" s="13">
        <v>9.5</v>
      </c>
      <c r="AZ207" s="13">
        <v>27.3</v>
      </c>
      <c r="BA207" s="13" t="s">
        <v>15</v>
      </c>
      <c r="BB207" s="13">
        <v>10.5</v>
      </c>
      <c r="BC207" s="13" t="s">
        <v>15</v>
      </c>
      <c r="BD207" s="13">
        <v>11.1</v>
      </c>
      <c r="BE207" s="14">
        <v>30.900000000000002</v>
      </c>
      <c r="BG207" s="11" t="s">
        <v>38</v>
      </c>
      <c r="BH207" s="12">
        <v>1.2</v>
      </c>
      <c r="BI207" s="13" t="s">
        <v>15</v>
      </c>
      <c r="BJ207" s="13">
        <v>4.7</v>
      </c>
      <c r="BK207" s="13">
        <v>30.8</v>
      </c>
      <c r="BL207" s="13" t="s">
        <v>15</v>
      </c>
      <c r="BM207" s="13" t="s">
        <v>15</v>
      </c>
      <c r="BN207" s="13">
        <v>0</v>
      </c>
      <c r="BO207" s="13">
        <v>25.2</v>
      </c>
      <c r="BP207" s="13">
        <v>30</v>
      </c>
      <c r="BQ207" s="13">
        <v>24</v>
      </c>
      <c r="BR207" s="13">
        <v>1.1000000000000001</v>
      </c>
      <c r="BS207" s="14">
        <v>1.3</v>
      </c>
    </row>
    <row r="208" spans="3:71" x14ac:dyDescent="0.25">
      <c r="C208" s="11" t="s">
        <v>39</v>
      </c>
      <c r="D208" s="12">
        <v>47.5</v>
      </c>
      <c r="E208" s="13">
        <v>14.3</v>
      </c>
      <c r="F208" s="13">
        <v>12.8</v>
      </c>
      <c r="G208" s="13">
        <v>8.8000000000000007</v>
      </c>
      <c r="H208" s="13" t="s">
        <v>15</v>
      </c>
      <c r="I208" s="13">
        <v>15.8</v>
      </c>
      <c r="J208" s="13">
        <v>4.0999999999999996</v>
      </c>
      <c r="K208" s="13" t="s">
        <v>15</v>
      </c>
      <c r="L208" s="13">
        <v>13</v>
      </c>
      <c r="M208" s="13" t="s">
        <v>15</v>
      </c>
      <c r="N208" s="13">
        <v>4.0999999999999996</v>
      </c>
      <c r="O208" s="14">
        <v>0.5</v>
      </c>
      <c r="Q208" s="11" t="s">
        <v>39</v>
      </c>
      <c r="R208" s="12">
        <v>2.2000000000000002</v>
      </c>
      <c r="S208" s="13">
        <v>3.6</v>
      </c>
      <c r="T208" s="13">
        <v>4.2</v>
      </c>
      <c r="U208" s="13" t="s">
        <v>15</v>
      </c>
      <c r="V208" s="13">
        <v>44</v>
      </c>
      <c r="W208" s="13">
        <v>55</v>
      </c>
      <c r="X208" s="13" t="s">
        <v>15</v>
      </c>
      <c r="Y208" s="13" t="s">
        <v>15</v>
      </c>
      <c r="Z208" s="13">
        <v>2.4</v>
      </c>
      <c r="AA208" s="13">
        <v>6</v>
      </c>
      <c r="AB208" s="13" t="s">
        <v>15</v>
      </c>
      <c r="AC208" s="14" t="s">
        <v>15</v>
      </c>
      <c r="AE208" s="11" t="s">
        <v>39</v>
      </c>
      <c r="AF208" s="12">
        <v>3.1</v>
      </c>
      <c r="AG208" s="13">
        <v>1.4</v>
      </c>
      <c r="AH208" s="13">
        <v>15.5</v>
      </c>
      <c r="AI208" s="13">
        <v>19.2</v>
      </c>
      <c r="AJ208" s="13" t="s">
        <v>55</v>
      </c>
      <c r="AK208" s="13" t="s">
        <v>55</v>
      </c>
      <c r="AL208" s="13">
        <v>0</v>
      </c>
      <c r="AM208" s="13">
        <v>85.4</v>
      </c>
      <c r="AN208" s="13">
        <v>32.700000000000003</v>
      </c>
      <c r="AO208" s="13">
        <v>55.5</v>
      </c>
      <c r="AP208" s="13" t="s">
        <v>55</v>
      </c>
      <c r="AQ208" s="14">
        <v>16.3</v>
      </c>
      <c r="AS208" s="11" t="s">
        <v>39</v>
      </c>
      <c r="AT208" s="12">
        <v>12.1</v>
      </c>
      <c r="AU208" s="13" t="s">
        <v>15</v>
      </c>
      <c r="AV208" s="13">
        <v>0.4</v>
      </c>
      <c r="AW208" s="13">
        <v>1.7</v>
      </c>
      <c r="AX208" s="13">
        <v>6.7</v>
      </c>
      <c r="AY208" s="13" t="s">
        <v>15</v>
      </c>
      <c r="AZ208" s="13">
        <v>1.3</v>
      </c>
      <c r="BA208" s="13">
        <v>2</v>
      </c>
      <c r="BB208" s="13">
        <v>1</v>
      </c>
      <c r="BC208" s="13" t="s">
        <v>15</v>
      </c>
      <c r="BD208" s="13">
        <v>4.0999999999999996</v>
      </c>
      <c r="BE208" s="14">
        <v>39</v>
      </c>
      <c r="BG208" s="11" t="s">
        <v>39</v>
      </c>
      <c r="BH208" s="12">
        <v>59.2</v>
      </c>
      <c r="BI208" s="13">
        <v>24.000000000000004</v>
      </c>
      <c r="BJ208" s="13">
        <v>0</v>
      </c>
      <c r="BK208" s="13">
        <v>1.5</v>
      </c>
      <c r="BL208" s="13">
        <v>22</v>
      </c>
      <c r="BM208" s="13" t="s">
        <v>15</v>
      </c>
      <c r="BN208" s="13" t="s">
        <v>15</v>
      </c>
      <c r="BO208" s="13">
        <v>0</v>
      </c>
      <c r="BP208" s="13">
        <v>1.3</v>
      </c>
      <c r="BQ208" s="13">
        <v>1</v>
      </c>
      <c r="BR208" s="13">
        <v>5.3</v>
      </c>
      <c r="BS208" s="14">
        <v>0.5</v>
      </c>
    </row>
    <row r="209" spans="3:71" x14ac:dyDescent="0.25">
      <c r="C209" s="11" t="s">
        <v>40</v>
      </c>
      <c r="D209" s="12">
        <v>9.5</v>
      </c>
      <c r="E209" s="13">
        <v>0.3</v>
      </c>
      <c r="F209" s="13">
        <v>0</v>
      </c>
      <c r="G209" s="13">
        <v>47.4</v>
      </c>
      <c r="H209" s="13">
        <v>8.6</v>
      </c>
      <c r="I209" s="13">
        <v>3</v>
      </c>
      <c r="J209" s="13">
        <v>2.6</v>
      </c>
      <c r="K209" s="13">
        <v>0.4</v>
      </c>
      <c r="L209" s="13">
        <v>4.9000000000000004</v>
      </c>
      <c r="M209" s="13">
        <v>17.8</v>
      </c>
      <c r="N209" s="13" t="s">
        <v>15</v>
      </c>
      <c r="O209" s="14">
        <v>0</v>
      </c>
      <c r="Q209" s="11" t="s">
        <v>40</v>
      </c>
      <c r="R209" s="12">
        <v>5.0999999999999996</v>
      </c>
      <c r="S209" s="13" t="s">
        <v>15</v>
      </c>
      <c r="T209" s="13">
        <v>3</v>
      </c>
      <c r="U209" s="13">
        <v>86.1</v>
      </c>
      <c r="V209" s="13">
        <v>22.6</v>
      </c>
      <c r="W209" s="13">
        <v>23.4</v>
      </c>
      <c r="X209" s="13">
        <v>2.2000000000000002</v>
      </c>
      <c r="Y209" s="13">
        <v>0.3</v>
      </c>
      <c r="Z209" s="13" t="s">
        <v>15</v>
      </c>
      <c r="AA209" s="13">
        <v>59.9</v>
      </c>
      <c r="AB209" s="13">
        <v>2.9</v>
      </c>
      <c r="AC209" s="14">
        <v>3.4</v>
      </c>
      <c r="AE209" s="11" t="s">
        <v>40</v>
      </c>
      <c r="AF209" s="12">
        <v>4.5999999999999996</v>
      </c>
      <c r="AG209" s="13" t="s">
        <v>15</v>
      </c>
      <c r="AH209" s="13">
        <v>55</v>
      </c>
      <c r="AI209" s="13">
        <v>1.5</v>
      </c>
      <c r="AJ209" s="13">
        <v>0</v>
      </c>
      <c r="AK209" s="13" t="s">
        <v>55</v>
      </c>
      <c r="AL209" s="13">
        <v>14.5</v>
      </c>
      <c r="AM209" s="13" t="s">
        <v>55</v>
      </c>
      <c r="AN209" s="13">
        <v>6</v>
      </c>
      <c r="AO209" s="13" t="s">
        <v>15</v>
      </c>
      <c r="AP209" s="13">
        <v>61.6</v>
      </c>
      <c r="AQ209" s="14">
        <v>1</v>
      </c>
      <c r="AS209" s="11" t="s">
        <v>40</v>
      </c>
      <c r="AT209" s="12">
        <v>29.2</v>
      </c>
      <c r="AU209" s="13" t="s">
        <v>15</v>
      </c>
      <c r="AV209" s="13">
        <v>3.8</v>
      </c>
      <c r="AW209" s="13">
        <v>9</v>
      </c>
      <c r="AX209" s="13" t="s">
        <v>15</v>
      </c>
      <c r="AY209" s="13">
        <v>0</v>
      </c>
      <c r="AZ209" s="13">
        <v>1</v>
      </c>
      <c r="BA209" s="13">
        <v>0.1</v>
      </c>
      <c r="BB209" s="13" t="s">
        <v>15</v>
      </c>
      <c r="BC209" s="13">
        <v>5.5</v>
      </c>
      <c r="BD209" s="13" t="s">
        <v>15</v>
      </c>
      <c r="BE209" s="14">
        <v>1.4</v>
      </c>
      <c r="BG209" s="11" t="s">
        <v>40</v>
      </c>
      <c r="BH209" s="12">
        <v>2.4999999999999996</v>
      </c>
      <c r="BI209" s="13">
        <v>0</v>
      </c>
      <c r="BJ209" s="13">
        <v>11.5</v>
      </c>
      <c r="BK209" s="13">
        <v>2.2000000000000002</v>
      </c>
      <c r="BL209" s="13">
        <v>2</v>
      </c>
      <c r="BM209" s="13" t="s">
        <v>15</v>
      </c>
      <c r="BN209" s="13">
        <v>25.900000000000002</v>
      </c>
      <c r="BO209" s="13" t="s">
        <v>15</v>
      </c>
      <c r="BP209" s="13">
        <v>0</v>
      </c>
      <c r="BQ209" s="13">
        <v>1</v>
      </c>
      <c r="BR209" s="13">
        <v>4.9000000000000004</v>
      </c>
      <c r="BS209" s="14">
        <v>8.4</v>
      </c>
    </row>
    <row r="210" spans="3:71" x14ac:dyDescent="0.25">
      <c r="C210" s="11" t="s">
        <v>41</v>
      </c>
      <c r="D210" s="12">
        <v>17.2</v>
      </c>
      <c r="E210" s="13">
        <v>0</v>
      </c>
      <c r="F210" s="13">
        <v>1.7</v>
      </c>
      <c r="G210" s="13">
        <v>7</v>
      </c>
      <c r="H210" s="13">
        <v>19.8</v>
      </c>
      <c r="I210" s="13">
        <v>1.3</v>
      </c>
      <c r="J210" s="13">
        <v>1.6</v>
      </c>
      <c r="K210" s="13">
        <v>3</v>
      </c>
      <c r="L210" s="13" t="s">
        <v>15</v>
      </c>
      <c r="M210" s="13" t="s">
        <v>15</v>
      </c>
      <c r="N210" s="13" t="s">
        <v>15</v>
      </c>
      <c r="O210" s="14">
        <v>16.5</v>
      </c>
      <c r="Q210" s="11" t="s">
        <v>41</v>
      </c>
      <c r="R210" s="12">
        <v>31.3</v>
      </c>
      <c r="S210" s="13">
        <v>1</v>
      </c>
      <c r="T210" s="13">
        <v>0.7</v>
      </c>
      <c r="U210" s="13">
        <v>0.4</v>
      </c>
      <c r="V210" s="13" t="s">
        <v>15</v>
      </c>
      <c r="W210" s="13">
        <v>17</v>
      </c>
      <c r="X210" s="13">
        <v>0.5</v>
      </c>
      <c r="Y210" s="13" t="s">
        <v>15</v>
      </c>
      <c r="Z210" s="13">
        <v>5.6</v>
      </c>
      <c r="AA210" s="13">
        <v>5.3</v>
      </c>
      <c r="AB210" s="13">
        <v>52.8</v>
      </c>
      <c r="AC210" s="14">
        <v>5.7</v>
      </c>
      <c r="AE210" s="11" t="s">
        <v>41</v>
      </c>
      <c r="AF210" s="12">
        <v>5.0999999999999996</v>
      </c>
      <c r="AG210" s="13">
        <v>11.1</v>
      </c>
      <c r="AH210" s="13" t="s">
        <v>15</v>
      </c>
      <c r="AI210" s="13">
        <v>0.1</v>
      </c>
      <c r="AJ210" s="13" t="s">
        <v>55</v>
      </c>
      <c r="AK210" s="13" t="s">
        <v>55</v>
      </c>
      <c r="AL210" s="13">
        <v>0</v>
      </c>
      <c r="AM210" s="13">
        <v>0.3</v>
      </c>
      <c r="AN210" s="13" t="s">
        <v>15</v>
      </c>
      <c r="AO210" s="13">
        <v>12.5</v>
      </c>
      <c r="AP210" s="13">
        <v>0.4</v>
      </c>
      <c r="AQ210" s="14">
        <v>1.4</v>
      </c>
      <c r="AS210" s="11" t="s">
        <v>41</v>
      </c>
      <c r="AT210" s="12">
        <v>10.8</v>
      </c>
      <c r="AU210" s="13">
        <v>0.8</v>
      </c>
      <c r="AV210" s="13" t="s">
        <v>15</v>
      </c>
      <c r="AW210" s="13" t="s">
        <v>15</v>
      </c>
      <c r="AX210" s="13" t="s">
        <v>15</v>
      </c>
      <c r="AY210" s="13">
        <v>0.5</v>
      </c>
      <c r="AZ210" s="13" t="s">
        <v>15</v>
      </c>
      <c r="BA210" s="13" t="s">
        <v>15</v>
      </c>
      <c r="BB210" s="13">
        <v>2.6</v>
      </c>
      <c r="BC210" s="13" t="s">
        <v>15</v>
      </c>
      <c r="BD210" s="13" t="s">
        <v>15</v>
      </c>
      <c r="BE210" s="14">
        <v>0</v>
      </c>
      <c r="BG210" s="11" t="s">
        <v>41</v>
      </c>
      <c r="BH210" s="12">
        <v>19.899999999999999</v>
      </c>
      <c r="BI210" s="13">
        <v>7.8</v>
      </c>
      <c r="BJ210" s="13">
        <v>15.7</v>
      </c>
      <c r="BK210" s="13">
        <v>0</v>
      </c>
      <c r="BL210" s="13" t="s">
        <v>15</v>
      </c>
      <c r="BM210" s="13" t="s">
        <v>15</v>
      </c>
      <c r="BN210" s="13" t="s">
        <v>15</v>
      </c>
      <c r="BO210" s="13" t="s">
        <v>15</v>
      </c>
      <c r="BP210" s="13" t="s">
        <v>15</v>
      </c>
      <c r="BQ210" s="13">
        <v>18</v>
      </c>
      <c r="BR210" s="13">
        <v>0</v>
      </c>
      <c r="BS210" s="14" t="s">
        <v>15</v>
      </c>
    </row>
    <row r="211" spans="3:71" x14ac:dyDescent="0.25">
      <c r="C211" s="11" t="s">
        <v>42</v>
      </c>
      <c r="D211" s="12">
        <v>2.4</v>
      </c>
      <c r="E211" s="13">
        <v>3</v>
      </c>
      <c r="F211" s="13">
        <v>0.3</v>
      </c>
      <c r="G211" s="13">
        <v>39.1</v>
      </c>
      <c r="H211" s="13">
        <v>25.4</v>
      </c>
      <c r="I211" s="13">
        <v>1.8</v>
      </c>
      <c r="J211" s="13" t="s">
        <v>15</v>
      </c>
      <c r="K211" s="13" t="s">
        <v>15</v>
      </c>
      <c r="L211" s="13">
        <v>10.7</v>
      </c>
      <c r="M211" s="13">
        <v>7</v>
      </c>
      <c r="N211" s="13">
        <v>32</v>
      </c>
      <c r="O211" s="14">
        <v>4</v>
      </c>
      <c r="Q211" s="11" t="s">
        <v>42</v>
      </c>
      <c r="R211" s="12">
        <v>11.1</v>
      </c>
      <c r="S211" s="13" t="s">
        <v>15</v>
      </c>
      <c r="T211" s="13">
        <v>0.9</v>
      </c>
      <c r="U211" s="13">
        <v>9.1999999999999993</v>
      </c>
      <c r="V211" s="13" t="s">
        <v>15</v>
      </c>
      <c r="W211" s="13" t="s">
        <v>15</v>
      </c>
      <c r="X211" s="13">
        <v>33.6</v>
      </c>
      <c r="Y211" s="13" t="s">
        <v>15</v>
      </c>
      <c r="Z211" s="13">
        <v>75</v>
      </c>
      <c r="AA211" s="13" t="s">
        <v>15</v>
      </c>
      <c r="AB211" s="13">
        <v>0.1</v>
      </c>
      <c r="AC211" s="14" t="s">
        <v>15</v>
      </c>
      <c r="AE211" s="11" t="s">
        <v>42</v>
      </c>
      <c r="AF211" s="12">
        <v>10.8</v>
      </c>
      <c r="AG211" s="13">
        <v>0</v>
      </c>
      <c r="AH211" s="13">
        <v>17.600000000000001</v>
      </c>
      <c r="AI211" s="13">
        <v>1.3</v>
      </c>
      <c r="AJ211" s="13" t="s">
        <v>55</v>
      </c>
      <c r="AK211" s="13" t="s">
        <v>55</v>
      </c>
      <c r="AL211" s="13" t="s">
        <v>15</v>
      </c>
      <c r="AM211" s="13">
        <v>9.4</v>
      </c>
      <c r="AN211" s="13" t="s">
        <v>15</v>
      </c>
      <c r="AO211" s="13"/>
      <c r="AP211" s="13">
        <v>1.9</v>
      </c>
      <c r="AQ211" s="14">
        <v>3.1</v>
      </c>
      <c r="AS211" s="11" t="s">
        <v>42</v>
      </c>
      <c r="AT211" s="12">
        <v>19.8</v>
      </c>
      <c r="AU211" s="13" t="s">
        <v>15</v>
      </c>
      <c r="AV211" s="13">
        <v>0.1</v>
      </c>
      <c r="AW211" s="13">
        <v>0.5</v>
      </c>
      <c r="AX211" s="13" t="s">
        <v>15</v>
      </c>
      <c r="AY211" s="13">
        <v>1.1000000000000001</v>
      </c>
      <c r="AZ211" s="13">
        <v>33.1</v>
      </c>
      <c r="BA211" s="13">
        <v>5.4</v>
      </c>
      <c r="BB211" s="13" t="s">
        <v>15</v>
      </c>
      <c r="BC211" s="13" t="s">
        <v>15</v>
      </c>
      <c r="BD211" s="13">
        <v>1.4</v>
      </c>
      <c r="BE211" s="14" t="s">
        <v>15</v>
      </c>
      <c r="BG211" s="11" t="s">
        <v>42</v>
      </c>
      <c r="BH211" s="12">
        <v>2.7</v>
      </c>
      <c r="BI211" s="13">
        <v>9.5</v>
      </c>
      <c r="BJ211" s="13">
        <v>23.099999999999998</v>
      </c>
      <c r="BK211" s="13">
        <v>3.6</v>
      </c>
      <c r="BL211" s="13">
        <v>48</v>
      </c>
      <c r="BM211" s="13" t="s">
        <v>15</v>
      </c>
      <c r="BN211" s="13" t="s">
        <v>15</v>
      </c>
      <c r="BO211" s="13">
        <v>36</v>
      </c>
      <c r="BP211" s="13" t="s">
        <v>15</v>
      </c>
      <c r="BQ211" s="13">
        <v>6.7</v>
      </c>
      <c r="BR211" s="13">
        <v>0</v>
      </c>
      <c r="BS211" s="14">
        <v>15.6</v>
      </c>
    </row>
    <row r="212" spans="3:71" x14ac:dyDescent="0.25">
      <c r="C212" s="11" t="s">
        <v>43</v>
      </c>
      <c r="D212" s="12">
        <v>32.6</v>
      </c>
      <c r="E212" s="13"/>
      <c r="F212" s="13">
        <v>3.4</v>
      </c>
      <c r="G212" s="13">
        <v>0.9</v>
      </c>
      <c r="H212" s="13">
        <v>1.2</v>
      </c>
      <c r="I212" s="13">
        <v>7.6</v>
      </c>
      <c r="J212" s="13">
        <v>5.2</v>
      </c>
      <c r="K212" s="13">
        <v>9</v>
      </c>
      <c r="L212" s="13" t="s">
        <v>15</v>
      </c>
      <c r="M212" s="13">
        <v>0.8</v>
      </c>
      <c r="N212" s="13">
        <v>5.3</v>
      </c>
      <c r="O212" s="14">
        <v>37.700000000000003</v>
      </c>
      <c r="Q212" s="11" t="s">
        <v>43</v>
      </c>
      <c r="R212" s="12"/>
      <c r="S212" s="13">
        <v>12.2</v>
      </c>
      <c r="T212" s="13">
        <v>0</v>
      </c>
      <c r="U212" s="13">
        <v>0</v>
      </c>
      <c r="V212" s="13">
        <v>0.1</v>
      </c>
      <c r="W212" s="13">
        <v>9</v>
      </c>
      <c r="X212" s="13" t="s">
        <v>15</v>
      </c>
      <c r="Y212" s="13">
        <v>9.4</v>
      </c>
      <c r="Z212" s="13" t="s">
        <v>15</v>
      </c>
      <c r="AA212" s="13" t="s">
        <v>15</v>
      </c>
      <c r="AB212" s="13">
        <v>12</v>
      </c>
      <c r="AC212" s="14">
        <v>5.8</v>
      </c>
      <c r="AE212" s="11" t="s">
        <v>43</v>
      </c>
      <c r="AF212" s="12" t="s">
        <v>15</v>
      </c>
      <c r="AG212" s="13"/>
      <c r="AH212" s="13">
        <v>1.2</v>
      </c>
      <c r="AI212" s="13" t="s">
        <v>55</v>
      </c>
      <c r="AJ212" s="13">
        <v>8.6999999999999993</v>
      </c>
      <c r="AK212" s="13">
        <v>0</v>
      </c>
      <c r="AL212" s="13" t="s">
        <v>55</v>
      </c>
      <c r="AM212" s="13">
        <v>0.3</v>
      </c>
      <c r="AN212" s="13" t="s">
        <v>15</v>
      </c>
      <c r="AO212" s="13">
        <v>2</v>
      </c>
      <c r="AP212" s="13">
        <v>2.5</v>
      </c>
      <c r="AQ212" s="14">
        <v>7.5</v>
      </c>
      <c r="AS212" s="11" t="s">
        <v>43</v>
      </c>
      <c r="AT212" s="12">
        <v>11.9</v>
      </c>
      <c r="AU212" s="13"/>
      <c r="AV212" s="13" t="s">
        <v>15</v>
      </c>
      <c r="AW212" s="13">
        <v>2</v>
      </c>
      <c r="AX212" s="13" t="s">
        <v>15</v>
      </c>
      <c r="AY212" s="13">
        <v>0</v>
      </c>
      <c r="AZ212" s="13">
        <v>0.3</v>
      </c>
      <c r="BA212" s="13">
        <v>30</v>
      </c>
      <c r="BB212" s="13">
        <v>38</v>
      </c>
      <c r="BC212" s="13">
        <v>4.2</v>
      </c>
      <c r="BD212" s="13" t="s">
        <v>15</v>
      </c>
      <c r="BE212" s="14" t="s">
        <v>15</v>
      </c>
      <c r="BG212" s="11" t="s">
        <v>43</v>
      </c>
      <c r="BH212" s="12">
        <v>13.1</v>
      </c>
      <c r="BI212" s="13" t="s">
        <v>57</v>
      </c>
      <c r="BJ212" s="13">
        <v>76.800000000000011</v>
      </c>
      <c r="BK212" s="13">
        <v>0.5</v>
      </c>
      <c r="BL212" s="13">
        <v>2</v>
      </c>
      <c r="BM212" s="13" t="s">
        <v>15</v>
      </c>
      <c r="BN212" s="13" t="s">
        <v>15</v>
      </c>
      <c r="BO212" s="13">
        <v>54</v>
      </c>
      <c r="BP212" s="13" t="s">
        <v>15</v>
      </c>
      <c r="BQ212" s="13" t="s">
        <v>15</v>
      </c>
      <c r="BR212" s="13">
        <v>4.2</v>
      </c>
      <c r="BS212" s="14">
        <v>20.7</v>
      </c>
    </row>
    <row r="213" spans="3:71" x14ac:dyDescent="0.25">
      <c r="C213" s="11" t="s">
        <v>44</v>
      </c>
      <c r="D213" s="12">
        <v>73.900000000000006</v>
      </c>
      <c r="E213" s="13"/>
      <c r="F213" s="13" t="s">
        <v>15</v>
      </c>
      <c r="G213" s="13">
        <v>1.7</v>
      </c>
      <c r="H213" s="13" t="s">
        <v>15</v>
      </c>
      <c r="I213" s="13">
        <v>2</v>
      </c>
      <c r="J213" s="13">
        <v>0.1</v>
      </c>
      <c r="K213" s="13">
        <v>17.600000000000001</v>
      </c>
      <c r="L213" s="13" t="s">
        <v>15</v>
      </c>
      <c r="M213" s="13">
        <v>11.8</v>
      </c>
      <c r="N213" s="13">
        <v>0</v>
      </c>
      <c r="O213" s="14">
        <v>11.6</v>
      </c>
      <c r="Q213" s="11" t="s">
        <v>44</v>
      </c>
      <c r="R213" s="12">
        <v>8.1999999999999993</v>
      </c>
      <c r="S213" s="13"/>
      <c r="T213" s="13" t="s">
        <v>15</v>
      </c>
      <c r="U213" s="13">
        <v>49</v>
      </c>
      <c r="V213" s="13">
        <v>5.9</v>
      </c>
      <c r="W213" s="13">
        <v>1</v>
      </c>
      <c r="X213" s="13" t="s">
        <v>15</v>
      </c>
      <c r="Y213" s="13">
        <v>4.3</v>
      </c>
      <c r="Z213" s="13">
        <v>43.9</v>
      </c>
      <c r="AA213" s="13" t="s">
        <v>15</v>
      </c>
      <c r="AB213" s="13">
        <v>6</v>
      </c>
      <c r="AC213" s="14">
        <v>28.1</v>
      </c>
      <c r="AE213" s="11" t="s">
        <v>44</v>
      </c>
      <c r="AF213" s="12">
        <v>4.2</v>
      </c>
      <c r="AG213" s="13"/>
      <c r="AH213" s="13" t="s">
        <v>15</v>
      </c>
      <c r="AI213" s="13">
        <v>21</v>
      </c>
      <c r="AJ213" s="13">
        <v>7.8</v>
      </c>
      <c r="AK213" s="13">
        <v>5</v>
      </c>
      <c r="AL213" s="13" t="s">
        <v>55</v>
      </c>
      <c r="AM213" s="13" t="s">
        <v>55</v>
      </c>
      <c r="AN213" s="13" t="s">
        <v>15</v>
      </c>
      <c r="AO213" s="13">
        <v>9.6999999999999993</v>
      </c>
      <c r="AP213" s="13" t="s">
        <v>55</v>
      </c>
      <c r="AQ213" s="14" t="s">
        <v>15</v>
      </c>
      <c r="AS213" s="11" t="s">
        <v>44</v>
      </c>
      <c r="AT213" s="12">
        <v>68.099999999999994</v>
      </c>
      <c r="AU213" s="13"/>
      <c r="AV213" s="13">
        <v>6.5</v>
      </c>
      <c r="AW213" s="13"/>
      <c r="AX213" s="13">
        <v>2</v>
      </c>
      <c r="AY213" s="13">
        <v>0</v>
      </c>
      <c r="AZ213" s="13">
        <v>18.8</v>
      </c>
      <c r="BA213" s="13">
        <v>7.4</v>
      </c>
      <c r="BB213" s="13">
        <v>1.7</v>
      </c>
      <c r="BC213" s="13">
        <v>3.3</v>
      </c>
      <c r="BD213" s="13">
        <v>5.0999999999999996</v>
      </c>
      <c r="BE213" s="14">
        <v>0</v>
      </c>
      <c r="BG213" s="11" t="s">
        <v>44</v>
      </c>
      <c r="BH213" s="12" t="s">
        <v>15</v>
      </c>
      <c r="BI213" s="13" t="s">
        <v>57</v>
      </c>
      <c r="BJ213" s="13">
        <v>82.2</v>
      </c>
      <c r="BK213" s="13">
        <v>6.3999999999999995</v>
      </c>
      <c r="BL213" s="13">
        <v>16.8</v>
      </c>
      <c r="BM213" s="13" t="s">
        <v>15</v>
      </c>
      <c r="BN213" s="13" t="s">
        <v>15</v>
      </c>
      <c r="BO213" s="13">
        <v>9.1</v>
      </c>
      <c r="BP213" s="13" t="s">
        <v>15</v>
      </c>
      <c r="BQ213" s="13" t="s">
        <v>15</v>
      </c>
      <c r="BR213" s="13">
        <v>3.9</v>
      </c>
      <c r="BS213" s="14" t="s">
        <v>15</v>
      </c>
    </row>
    <row r="214" spans="3:71" ht="17.25" thickBot="1" x14ac:dyDescent="0.3">
      <c r="C214" s="15" t="s">
        <v>45</v>
      </c>
      <c r="D214" s="16">
        <v>1.7</v>
      </c>
      <c r="E214" s="17"/>
      <c r="F214" s="17" t="s">
        <v>15</v>
      </c>
      <c r="G214" s="17"/>
      <c r="H214" s="17">
        <v>15.8</v>
      </c>
      <c r="I214" s="17"/>
      <c r="J214" s="17">
        <v>3.3</v>
      </c>
      <c r="K214" s="17">
        <v>0.6</v>
      </c>
      <c r="L214" s="17"/>
      <c r="M214" s="17">
        <v>0.4</v>
      </c>
      <c r="N214" s="17"/>
      <c r="O214" s="18">
        <v>17</v>
      </c>
      <c r="Q214" s="15" t="s">
        <v>45</v>
      </c>
      <c r="R214" s="16">
        <v>1.4</v>
      </c>
      <c r="S214" s="17"/>
      <c r="T214" s="17">
        <v>8.1</v>
      </c>
      <c r="U214" s="17"/>
      <c r="V214" s="17">
        <v>0.1</v>
      </c>
      <c r="W214" s="17"/>
      <c r="X214" s="17" t="s">
        <v>15</v>
      </c>
      <c r="Y214" s="17">
        <v>14.5</v>
      </c>
      <c r="Z214" s="17"/>
      <c r="AA214" s="17">
        <v>25.7</v>
      </c>
      <c r="AB214" s="17"/>
      <c r="AC214" s="18">
        <v>5</v>
      </c>
      <c r="AE214" s="15" t="s">
        <v>45</v>
      </c>
      <c r="AF214" s="16">
        <v>11</v>
      </c>
      <c r="AG214" s="17"/>
      <c r="AH214" s="17" t="s">
        <v>15</v>
      </c>
      <c r="AI214" s="17"/>
      <c r="AJ214" s="17" t="s">
        <v>55</v>
      </c>
      <c r="AK214" s="17"/>
      <c r="AL214" s="17" t="s">
        <v>55</v>
      </c>
      <c r="AM214" s="17" t="s">
        <v>55</v>
      </c>
      <c r="AN214" s="17" t="s">
        <v>55</v>
      </c>
      <c r="AO214" s="17">
        <v>12.9</v>
      </c>
      <c r="AP214" s="17" t="s">
        <v>55</v>
      </c>
      <c r="AQ214" s="18" t="s">
        <v>15</v>
      </c>
      <c r="AS214" s="15" t="s">
        <v>45</v>
      </c>
      <c r="AT214" s="16">
        <v>0.5</v>
      </c>
      <c r="AU214" s="17"/>
      <c r="AV214" s="17">
        <v>6.8</v>
      </c>
      <c r="AW214" s="17"/>
      <c r="AX214" s="17">
        <v>1.7</v>
      </c>
      <c r="AY214" s="17"/>
      <c r="AZ214" s="17">
        <v>0</v>
      </c>
      <c r="BA214" s="17" t="s">
        <v>15</v>
      </c>
      <c r="BB214" s="17"/>
      <c r="BC214" s="17" t="s">
        <v>15</v>
      </c>
      <c r="BD214" s="17"/>
      <c r="BE214" s="18">
        <v>1.5</v>
      </c>
      <c r="BG214" s="15" t="s">
        <v>45</v>
      </c>
      <c r="BH214" s="16" t="s">
        <v>15</v>
      </c>
      <c r="BI214" s="17" t="s">
        <v>57</v>
      </c>
      <c r="BJ214" s="17">
        <v>17</v>
      </c>
      <c r="BK214" s="17" t="s">
        <v>57</v>
      </c>
      <c r="BL214" s="17" t="s">
        <v>15</v>
      </c>
      <c r="BM214" s="17" t="s">
        <v>57</v>
      </c>
      <c r="BN214" s="17">
        <v>65.7</v>
      </c>
      <c r="BO214" s="17">
        <v>17.399999999999999</v>
      </c>
      <c r="BP214" s="17" t="s">
        <v>57</v>
      </c>
      <c r="BQ214" s="17" t="s">
        <v>15</v>
      </c>
      <c r="BR214" s="17" t="s">
        <v>57</v>
      </c>
      <c r="BS214" s="18">
        <v>0.4</v>
      </c>
    </row>
    <row r="215" spans="3:71" x14ac:dyDescent="0.25">
      <c r="C215" s="19" t="s">
        <v>46</v>
      </c>
      <c r="D215" s="20">
        <f>SUM(D184:D193)</f>
        <v>97.899999999999991</v>
      </c>
      <c r="E215" s="21">
        <f t="shared" ref="E215:O215" si="180">SUM(E184:E193)</f>
        <v>110.1</v>
      </c>
      <c r="F215" s="21">
        <f t="shared" si="180"/>
        <v>26.499999999999996</v>
      </c>
      <c r="G215" s="21">
        <f t="shared" si="180"/>
        <v>24.2</v>
      </c>
      <c r="H215" s="21">
        <f t="shared" si="180"/>
        <v>85.7</v>
      </c>
      <c r="I215" s="21">
        <f t="shared" si="180"/>
        <v>25.4</v>
      </c>
      <c r="J215" s="21">
        <f t="shared" si="180"/>
        <v>71.900000000000006</v>
      </c>
      <c r="K215" s="21">
        <f t="shared" si="180"/>
        <v>76.899999999999991</v>
      </c>
      <c r="L215" s="21">
        <f t="shared" si="180"/>
        <v>99.7</v>
      </c>
      <c r="M215" s="21">
        <f t="shared" si="180"/>
        <v>9.8999999999999986</v>
      </c>
      <c r="N215" s="21">
        <f t="shared" si="180"/>
        <v>111.60000000000001</v>
      </c>
      <c r="O215" s="22">
        <f t="shared" si="180"/>
        <v>180.5</v>
      </c>
      <c r="Q215" s="19" t="s">
        <v>46</v>
      </c>
      <c r="R215" s="20">
        <f>SUM(R184:R193)</f>
        <v>100</v>
      </c>
      <c r="S215" s="21">
        <f t="shared" ref="S215:AC215" si="181">SUM(S184:S193)</f>
        <v>46.400000000000006</v>
      </c>
      <c r="T215" s="21">
        <f t="shared" si="181"/>
        <v>122.19999999999999</v>
      </c>
      <c r="U215" s="21">
        <f t="shared" si="181"/>
        <v>44.500000000000007</v>
      </c>
      <c r="V215" s="21">
        <f t="shared" si="181"/>
        <v>142.40000000000003</v>
      </c>
      <c r="W215" s="21">
        <f t="shared" si="181"/>
        <v>67</v>
      </c>
      <c r="X215" s="21">
        <f t="shared" si="181"/>
        <v>101.69999999999999</v>
      </c>
      <c r="Y215" s="21">
        <f t="shared" si="181"/>
        <v>27.900000000000002</v>
      </c>
      <c r="Z215" s="21">
        <f t="shared" si="181"/>
        <v>64.099999999999994</v>
      </c>
      <c r="AA215" s="21">
        <f t="shared" si="181"/>
        <v>7.7</v>
      </c>
      <c r="AB215" s="21">
        <f t="shared" si="181"/>
        <v>36.199999999999996</v>
      </c>
      <c r="AC215" s="22">
        <f t="shared" si="181"/>
        <v>221.3</v>
      </c>
      <c r="AE215" s="19" t="s">
        <v>46</v>
      </c>
      <c r="AF215" s="20">
        <f>SUM(AF184:AF193)</f>
        <v>28.9</v>
      </c>
      <c r="AG215" s="21">
        <f t="shared" ref="AG215:AQ215" si="182">SUM(AG184:AG193)</f>
        <v>81.599999999999994</v>
      </c>
      <c r="AH215" s="21">
        <f t="shared" si="182"/>
        <v>30.599999999999998</v>
      </c>
      <c r="AI215" s="21">
        <f t="shared" si="182"/>
        <v>49.499999999999993</v>
      </c>
      <c r="AJ215" s="21">
        <f t="shared" si="182"/>
        <v>92.699999999999989</v>
      </c>
      <c r="AK215" s="21">
        <f t="shared" si="182"/>
        <v>87.3</v>
      </c>
      <c r="AL215" s="21">
        <f t="shared" si="182"/>
        <v>38.800000000000004</v>
      </c>
      <c r="AM215" s="21">
        <f t="shared" si="182"/>
        <v>35.799999999999997</v>
      </c>
      <c r="AN215" s="21">
        <f t="shared" si="182"/>
        <v>20.3</v>
      </c>
      <c r="AO215" s="21">
        <f t="shared" si="182"/>
        <v>89.4</v>
      </c>
      <c r="AP215" s="21">
        <f t="shared" si="182"/>
        <v>83.9</v>
      </c>
      <c r="AQ215" s="22">
        <f t="shared" si="182"/>
        <v>179.70000000000002</v>
      </c>
      <c r="AS215" s="19" t="s">
        <v>46</v>
      </c>
      <c r="AT215" s="20">
        <f>SUM(AT184:AT193)</f>
        <v>63.3</v>
      </c>
      <c r="AU215" s="21">
        <f t="shared" ref="AU215:BE215" si="183">SUM(AU184:AU193)</f>
        <v>31.1</v>
      </c>
      <c r="AV215" s="21">
        <f t="shared" si="183"/>
        <v>1.2</v>
      </c>
      <c r="AW215" s="21">
        <f t="shared" si="183"/>
        <v>17.600000000000001</v>
      </c>
      <c r="AX215" s="21">
        <f t="shared" si="183"/>
        <v>10.8</v>
      </c>
      <c r="AY215" s="21">
        <f t="shared" si="183"/>
        <v>19.900000000000002</v>
      </c>
      <c r="AZ215" s="21">
        <f t="shared" si="183"/>
        <v>123.80000000000001</v>
      </c>
      <c r="BA215" s="21">
        <f t="shared" si="183"/>
        <v>128</v>
      </c>
      <c r="BB215" s="21">
        <f t="shared" si="183"/>
        <v>74.5</v>
      </c>
      <c r="BC215" s="21">
        <f t="shared" si="183"/>
        <v>104.80000000000001</v>
      </c>
      <c r="BD215" s="21">
        <f t="shared" si="183"/>
        <v>165.8</v>
      </c>
      <c r="BE215" s="22">
        <f t="shared" si="183"/>
        <v>55.499999999999993</v>
      </c>
      <c r="BG215" s="19" t="s">
        <v>46</v>
      </c>
      <c r="BH215" s="20">
        <f>SUM(BH184:BH193)</f>
        <v>48.6</v>
      </c>
      <c r="BI215" s="21">
        <f t="shared" ref="BI215:BP215" si="184">SUM(BI184:BI193)</f>
        <v>35.199999999999996</v>
      </c>
      <c r="BJ215" s="21">
        <f t="shared" si="184"/>
        <v>111.2</v>
      </c>
      <c r="BK215" s="21">
        <f t="shared" si="184"/>
        <v>149.19999999999999</v>
      </c>
      <c r="BL215" s="21">
        <f t="shared" si="184"/>
        <v>89.5</v>
      </c>
      <c r="BM215" s="21">
        <f t="shared" si="184"/>
        <v>129.29999999999998</v>
      </c>
      <c r="BN215" s="21">
        <f t="shared" si="184"/>
        <v>70.2</v>
      </c>
      <c r="BO215" s="21">
        <f t="shared" si="184"/>
        <v>187.3</v>
      </c>
      <c r="BP215" s="21">
        <f t="shared" si="184"/>
        <v>35</v>
      </c>
      <c r="BQ215" s="21">
        <f>SUM(BQ184:BQ193)</f>
        <v>101.49999999999999</v>
      </c>
      <c r="BR215" s="21">
        <f>SUM(BR184:BR193)</f>
        <v>147.6</v>
      </c>
      <c r="BS215" s="22">
        <f>SUM(BS184:BS193)</f>
        <v>44.699999999999996</v>
      </c>
    </row>
    <row r="216" spans="3:71" x14ac:dyDescent="0.25">
      <c r="C216" s="23" t="s">
        <v>47</v>
      </c>
      <c r="D216" s="24">
        <f>SUM(D194:D203)</f>
        <v>174.6</v>
      </c>
      <c r="E216" s="25">
        <f t="shared" ref="E216:O216" si="185">SUM(E194:E203)</f>
        <v>50.5</v>
      </c>
      <c r="F216" s="25">
        <f t="shared" si="185"/>
        <v>72.8</v>
      </c>
      <c r="G216" s="25">
        <f t="shared" si="185"/>
        <v>39</v>
      </c>
      <c r="H216" s="25">
        <f t="shared" si="185"/>
        <v>37.9</v>
      </c>
      <c r="I216" s="25">
        <f t="shared" si="185"/>
        <v>78.599999999999994</v>
      </c>
      <c r="J216" s="25">
        <f t="shared" si="185"/>
        <v>74.699999999999989</v>
      </c>
      <c r="K216" s="25">
        <f t="shared" si="185"/>
        <v>144.69999999999999</v>
      </c>
      <c r="L216" s="25">
        <f t="shared" si="185"/>
        <v>43.600000000000009</v>
      </c>
      <c r="M216" s="25">
        <f t="shared" si="185"/>
        <v>97.1</v>
      </c>
      <c r="N216" s="25">
        <f t="shared" si="185"/>
        <v>195.09999999999997</v>
      </c>
      <c r="O216" s="26">
        <f t="shared" si="185"/>
        <v>159.4</v>
      </c>
      <c r="Q216" s="23" t="s">
        <v>47</v>
      </c>
      <c r="R216" s="24">
        <f>SUM(R194:R203)</f>
        <v>94.300000000000011</v>
      </c>
      <c r="S216" s="25">
        <f t="shared" ref="S216:AC216" si="186">SUM(S194:S203)</f>
        <v>84.6</v>
      </c>
      <c r="T216" s="25">
        <f t="shared" si="186"/>
        <v>108.1</v>
      </c>
      <c r="U216" s="25">
        <f t="shared" si="186"/>
        <v>74.7</v>
      </c>
      <c r="V216" s="25">
        <f t="shared" si="186"/>
        <v>68.600000000000009</v>
      </c>
      <c r="W216" s="25">
        <f t="shared" si="186"/>
        <v>106.10000000000001</v>
      </c>
      <c r="X216" s="25">
        <f t="shared" si="186"/>
        <v>21.4</v>
      </c>
      <c r="Y216" s="25">
        <f t="shared" si="186"/>
        <v>81.8</v>
      </c>
      <c r="Z216" s="25">
        <f t="shared" si="186"/>
        <v>182.8</v>
      </c>
      <c r="AA216" s="25">
        <f t="shared" si="186"/>
        <v>53.500000000000007</v>
      </c>
      <c r="AB216" s="25">
        <f t="shared" si="186"/>
        <v>32.1</v>
      </c>
      <c r="AC216" s="26">
        <f t="shared" si="186"/>
        <v>68.099999999999994</v>
      </c>
      <c r="AE216" s="23" t="s">
        <v>47</v>
      </c>
      <c r="AF216" s="24">
        <f>SUM(AF194:AF203)</f>
        <v>100.6</v>
      </c>
      <c r="AG216" s="25">
        <f t="shared" ref="AG216:AQ216" si="187">SUM(AG194:AG203)</f>
        <v>47.9</v>
      </c>
      <c r="AH216" s="25">
        <f t="shared" si="187"/>
        <v>121.7</v>
      </c>
      <c r="AI216" s="25">
        <f t="shared" si="187"/>
        <v>58</v>
      </c>
      <c r="AJ216" s="25">
        <f t="shared" si="187"/>
        <v>48.400000000000006</v>
      </c>
      <c r="AK216" s="25">
        <f t="shared" si="187"/>
        <v>190.29999999999998</v>
      </c>
      <c r="AL216" s="25">
        <f t="shared" si="187"/>
        <v>55</v>
      </c>
      <c r="AM216" s="25">
        <f t="shared" si="187"/>
        <v>50.3</v>
      </c>
      <c r="AN216" s="25">
        <f t="shared" si="187"/>
        <v>39.9</v>
      </c>
      <c r="AO216" s="25">
        <f t="shared" si="187"/>
        <v>34.900000000000006</v>
      </c>
      <c r="AP216" s="25">
        <f t="shared" si="187"/>
        <v>60.699999999999996</v>
      </c>
      <c r="AQ216" s="26">
        <f t="shared" si="187"/>
        <v>11.7</v>
      </c>
      <c r="AS216" s="23" t="s">
        <v>47</v>
      </c>
      <c r="AT216" s="24">
        <f>SUM(AT194:AT203)</f>
        <v>174.29999999999998</v>
      </c>
      <c r="AU216" s="25">
        <f t="shared" ref="AU216:BE216" si="188">SUM(AU194:AU203)</f>
        <v>93.9</v>
      </c>
      <c r="AV216" s="25">
        <f t="shared" si="188"/>
        <v>90.2</v>
      </c>
      <c r="AW216" s="25">
        <f t="shared" si="188"/>
        <v>24.900000000000002</v>
      </c>
      <c r="AX216" s="25">
        <f t="shared" si="188"/>
        <v>274.3</v>
      </c>
      <c r="AY216" s="25">
        <f t="shared" si="188"/>
        <v>31.8</v>
      </c>
      <c r="AZ216" s="25">
        <f t="shared" si="188"/>
        <v>94.3</v>
      </c>
      <c r="BA216" s="25">
        <f t="shared" si="188"/>
        <v>99.899999999999991</v>
      </c>
      <c r="BB216" s="25">
        <f t="shared" si="188"/>
        <v>51.800000000000004</v>
      </c>
      <c r="BC216" s="25">
        <f t="shared" si="188"/>
        <v>87.2</v>
      </c>
      <c r="BD216" s="25">
        <f t="shared" si="188"/>
        <v>52.3</v>
      </c>
      <c r="BE216" s="26">
        <f t="shared" si="188"/>
        <v>82.37</v>
      </c>
      <c r="BG216" s="23" t="s">
        <v>47</v>
      </c>
      <c r="BH216" s="24">
        <f>SUM(BH194:BH203)</f>
        <v>115.7</v>
      </c>
      <c r="BI216" s="25">
        <f t="shared" ref="BI216:BP216" si="189">SUM(BI194:BI203)</f>
        <v>62.999999999999993</v>
      </c>
      <c r="BJ216" s="25">
        <f t="shared" si="189"/>
        <v>118.10000000000001</v>
      </c>
      <c r="BK216" s="25">
        <f t="shared" si="189"/>
        <v>40.5</v>
      </c>
      <c r="BL216" s="25">
        <f t="shared" si="189"/>
        <v>74.8</v>
      </c>
      <c r="BM216" s="25">
        <f t="shared" si="189"/>
        <v>238</v>
      </c>
      <c r="BN216" s="25">
        <f t="shared" si="189"/>
        <v>13</v>
      </c>
      <c r="BO216" s="25">
        <f t="shared" si="189"/>
        <v>81.5</v>
      </c>
      <c r="BP216" s="25">
        <f t="shared" si="189"/>
        <v>4</v>
      </c>
      <c r="BQ216" s="25">
        <f>SUM(BQ194:BQ203)</f>
        <v>13.399999999999999</v>
      </c>
      <c r="BR216" s="25">
        <f>SUM(BR194:BR203)</f>
        <v>38.899999999999991</v>
      </c>
      <c r="BS216" s="26">
        <f>SUM(BS194:BS203)</f>
        <v>119.5</v>
      </c>
    </row>
    <row r="217" spans="3:71" x14ac:dyDescent="0.25">
      <c r="C217" s="27" t="s">
        <v>48</v>
      </c>
      <c r="D217" s="28">
        <f>SUM(D204:D214)</f>
        <v>220.5</v>
      </c>
      <c r="E217" s="29">
        <f t="shared" ref="E217:O217" si="190">SUM(E204:E214)</f>
        <v>31.400000000000002</v>
      </c>
      <c r="F217" s="29">
        <f t="shared" si="190"/>
        <v>78.600000000000009</v>
      </c>
      <c r="G217" s="29">
        <f t="shared" si="190"/>
        <v>116.50000000000001</v>
      </c>
      <c r="H217" s="29">
        <f t="shared" si="190"/>
        <v>82.6</v>
      </c>
      <c r="I217" s="29">
        <f t="shared" si="190"/>
        <v>86.1</v>
      </c>
      <c r="J217" s="29">
        <f t="shared" si="190"/>
        <v>75.999999999999986</v>
      </c>
      <c r="K217" s="29">
        <f t="shared" si="190"/>
        <v>68.3</v>
      </c>
      <c r="L217" s="29">
        <f t="shared" si="190"/>
        <v>43.3</v>
      </c>
      <c r="M217" s="29">
        <f t="shared" si="190"/>
        <v>116</v>
      </c>
      <c r="N217" s="29">
        <f t="shared" si="190"/>
        <v>67.5</v>
      </c>
      <c r="O217" s="30">
        <f t="shared" si="190"/>
        <v>112.9</v>
      </c>
      <c r="Q217" s="27" t="s">
        <v>48</v>
      </c>
      <c r="R217" s="28">
        <f>SUM(R204:R214)</f>
        <v>90.4</v>
      </c>
      <c r="S217" s="29">
        <f t="shared" ref="S217:AC217" si="191">SUM(S204:S214)</f>
        <v>113.2</v>
      </c>
      <c r="T217" s="29">
        <f t="shared" si="191"/>
        <v>38.499999999999993</v>
      </c>
      <c r="U217" s="29">
        <f t="shared" si="191"/>
        <v>192.29999999999998</v>
      </c>
      <c r="V217" s="29">
        <f t="shared" si="191"/>
        <v>91.5</v>
      </c>
      <c r="W217" s="29">
        <f t="shared" si="191"/>
        <v>115.6</v>
      </c>
      <c r="X217" s="29">
        <f t="shared" si="191"/>
        <v>42.3</v>
      </c>
      <c r="Y217" s="29">
        <f t="shared" si="191"/>
        <v>69.899999999999991</v>
      </c>
      <c r="Z217" s="29">
        <f t="shared" si="191"/>
        <v>130</v>
      </c>
      <c r="AA217" s="29">
        <f t="shared" si="191"/>
        <v>160</v>
      </c>
      <c r="AB217" s="29">
        <f t="shared" si="191"/>
        <v>82.699999999999989</v>
      </c>
      <c r="AC217" s="30">
        <f t="shared" si="191"/>
        <v>74.5</v>
      </c>
      <c r="AE217" s="27" t="s">
        <v>48</v>
      </c>
      <c r="AF217" s="28">
        <f>SUM(AF204:AF214)</f>
        <v>53.2</v>
      </c>
      <c r="AG217" s="29">
        <f t="shared" ref="AG217:AQ217" si="192">SUM(AG204:AG214)</f>
        <v>159.29999999999998</v>
      </c>
      <c r="AH217" s="29">
        <f t="shared" si="192"/>
        <v>93.500000000000014</v>
      </c>
      <c r="AI217" s="29">
        <f t="shared" si="192"/>
        <v>52.7</v>
      </c>
      <c r="AJ217" s="29">
        <f t="shared" si="192"/>
        <v>34.699999999999996</v>
      </c>
      <c r="AK217" s="29">
        <f t="shared" si="192"/>
        <v>57.599999999999994</v>
      </c>
      <c r="AL217" s="29">
        <f t="shared" si="192"/>
        <v>41.8</v>
      </c>
      <c r="AM217" s="29">
        <f t="shared" si="192"/>
        <v>113.2</v>
      </c>
      <c r="AN217" s="29">
        <f t="shared" si="192"/>
        <v>124.8</v>
      </c>
      <c r="AO217" s="29">
        <f t="shared" si="192"/>
        <v>93.9</v>
      </c>
      <c r="AP217" s="29">
        <f t="shared" si="192"/>
        <v>205.20000000000002</v>
      </c>
      <c r="AQ217" s="30">
        <f t="shared" si="192"/>
        <v>47.6</v>
      </c>
      <c r="AS217" s="27" t="s">
        <v>48</v>
      </c>
      <c r="AT217" s="28">
        <f>SUM(AT204:AT214)</f>
        <v>157.39999999999998</v>
      </c>
      <c r="AU217" s="29">
        <f t="shared" ref="AU217:BE217" si="193">SUM(AU204:AU214)</f>
        <v>46.4</v>
      </c>
      <c r="AV217" s="29">
        <f t="shared" si="193"/>
        <v>52.499999999999993</v>
      </c>
      <c r="AW217" s="29">
        <f t="shared" si="193"/>
        <v>26.4</v>
      </c>
      <c r="AX217" s="29">
        <f t="shared" si="193"/>
        <v>50.400000000000006</v>
      </c>
      <c r="AY217" s="29">
        <f t="shared" si="193"/>
        <v>16.100000000000001</v>
      </c>
      <c r="AZ217" s="29">
        <f t="shared" si="193"/>
        <v>84</v>
      </c>
      <c r="BA217" s="29">
        <f t="shared" si="193"/>
        <v>85.9</v>
      </c>
      <c r="BB217" s="29">
        <f t="shared" si="193"/>
        <v>94.9</v>
      </c>
      <c r="BC217" s="29">
        <f t="shared" si="193"/>
        <v>64.400000000000006</v>
      </c>
      <c r="BD217" s="29">
        <f t="shared" si="193"/>
        <v>22.199999999999996</v>
      </c>
      <c r="BE217" s="30">
        <f t="shared" si="193"/>
        <v>75.200000000000017</v>
      </c>
      <c r="BG217" s="27" t="s">
        <v>48</v>
      </c>
      <c r="BH217" s="28">
        <f>SUM(BH204:BH214)</f>
        <v>123.10000000000001</v>
      </c>
      <c r="BI217" s="29">
        <f t="shared" ref="BI217:BP217" si="194">SUM(BI204:BI214)</f>
        <v>90</v>
      </c>
      <c r="BJ217" s="29">
        <f t="shared" si="194"/>
        <v>382.09999999999997</v>
      </c>
      <c r="BK217" s="29">
        <f t="shared" si="194"/>
        <v>100.5</v>
      </c>
      <c r="BL217" s="29">
        <f t="shared" si="194"/>
        <v>114.39999999999999</v>
      </c>
      <c r="BM217" s="29">
        <f t="shared" si="194"/>
        <v>89</v>
      </c>
      <c r="BN217" s="29">
        <f t="shared" si="194"/>
        <v>141.69999999999999</v>
      </c>
      <c r="BO217" s="29">
        <f t="shared" si="194"/>
        <v>142</v>
      </c>
      <c r="BP217" s="29">
        <f t="shared" si="194"/>
        <v>77.899999999999991</v>
      </c>
      <c r="BQ217" s="29">
        <f>SUM(BQ204:BQ214)</f>
        <v>65.400000000000006</v>
      </c>
      <c r="BR217" s="29">
        <f>SUM(BR204:BR214)</f>
        <v>63.199999999999996</v>
      </c>
      <c r="BS217" s="30">
        <f>SUM(BS204:BS214)</f>
        <v>78.3</v>
      </c>
    </row>
    <row r="218" spans="3:71" x14ac:dyDescent="0.25">
      <c r="C218" s="19" t="s">
        <v>49</v>
      </c>
      <c r="D218" s="20">
        <f>COUNT(D184:D193)</f>
        <v>9</v>
      </c>
      <c r="E218" s="21">
        <f t="shared" ref="E218:O218" si="195">COUNT(E184:E193)</f>
        <v>7</v>
      </c>
      <c r="F218" s="21">
        <f t="shared" si="195"/>
        <v>7</v>
      </c>
      <c r="G218" s="21">
        <f t="shared" si="195"/>
        <v>7</v>
      </c>
      <c r="H218" s="21">
        <f t="shared" si="195"/>
        <v>9</v>
      </c>
      <c r="I218" s="21">
        <f t="shared" si="195"/>
        <v>8</v>
      </c>
      <c r="J218" s="21">
        <f t="shared" si="195"/>
        <v>6</v>
      </c>
      <c r="K218" s="21">
        <f t="shared" si="195"/>
        <v>6</v>
      </c>
      <c r="L218" s="21">
        <f t="shared" si="195"/>
        <v>6</v>
      </c>
      <c r="M218" s="21">
        <f t="shared" si="195"/>
        <v>5</v>
      </c>
      <c r="N218" s="21">
        <f t="shared" si="195"/>
        <v>8</v>
      </c>
      <c r="O218" s="22">
        <f t="shared" si="195"/>
        <v>9</v>
      </c>
      <c r="Q218" s="19" t="s">
        <v>49</v>
      </c>
      <c r="R218" s="20">
        <f>COUNT(R184:R193)</f>
        <v>7</v>
      </c>
      <c r="S218" s="21">
        <f t="shared" ref="S218:AC218" si="196">COUNT(S184:S193)</f>
        <v>6</v>
      </c>
      <c r="T218" s="21">
        <f t="shared" si="196"/>
        <v>7</v>
      </c>
      <c r="U218" s="21">
        <f t="shared" si="196"/>
        <v>7</v>
      </c>
      <c r="V218" s="21">
        <f t="shared" si="196"/>
        <v>7</v>
      </c>
      <c r="W218" s="21">
        <f t="shared" si="196"/>
        <v>9</v>
      </c>
      <c r="X218" s="21">
        <f t="shared" si="196"/>
        <v>9</v>
      </c>
      <c r="Y218" s="21">
        <f t="shared" si="196"/>
        <v>6</v>
      </c>
      <c r="Z218" s="21">
        <f t="shared" si="196"/>
        <v>8</v>
      </c>
      <c r="AA218" s="21">
        <f t="shared" si="196"/>
        <v>4</v>
      </c>
      <c r="AB218" s="21">
        <f t="shared" si="196"/>
        <v>5</v>
      </c>
      <c r="AC218" s="22">
        <f t="shared" si="196"/>
        <v>8</v>
      </c>
      <c r="AE218" s="19" t="s">
        <v>49</v>
      </c>
      <c r="AF218" s="20">
        <f>COUNT(AF184:AF193)</f>
        <v>7</v>
      </c>
      <c r="AG218" s="21">
        <f t="shared" ref="AG218:AQ218" si="197">COUNT(AG184:AG193)</f>
        <v>8</v>
      </c>
      <c r="AH218" s="21">
        <f t="shared" si="197"/>
        <v>8</v>
      </c>
      <c r="AI218" s="21">
        <f t="shared" si="197"/>
        <v>9</v>
      </c>
      <c r="AJ218" s="21">
        <f t="shared" si="197"/>
        <v>6</v>
      </c>
      <c r="AK218" s="21">
        <f t="shared" si="197"/>
        <v>9</v>
      </c>
      <c r="AL218" s="21">
        <f t="shared" si="197"/>
        <v>7</v>
      </c>
      <c r="AM218" s="21">
        <f t="shared" si="197"/>
        <v>3</v>
      </c>
      <c r="AN218" s="21">
        <f t="shared" si="197"/>
        <v>3</v>
      </c>
      <c r="AO218" s="21">
        <f t="shared" si="197"/>
        <v>7</v>
      </c>
      <c r="AP218" s="21">
        <f t="shared" si="197"/>
        <v>6</v>
      </c>
      <c r="AQ218" s="22">
        <f t="shared" si="197"/>
        <v>7</v>
      </c>
      <c r="AS218" s="19" t="s">
        <v>49</v>
      </c>
      <c r="AT218" s="20">
        <f>COUNT(AT184:AT193)</f>
        <v>5</v>
      </c>
      <c r="AU218" s="21">
        <f t="shared" ref="AU218:BE218" si="198">COUNT(AU184:AU193)</f>
        <v>3</v>
      </c>
      <c r="AV218" s="21">
        <f t="shared" si="198"/>
        <v>3</v>
      </c>
      <c r="AW218" s="21">
        <f t="shared" si="198"/>
        <v>6</v>
      </c>
      <c r="AX218" s="21">
        <f t="shared" si="198"/>
        <v>7</v>
      </c>
      <c r="AY218" s="21">
        <f t="shared" si="198"/>
        <v>7</v>
      </c>
      <c r="AZ218" s="21">
        <f t="shared" si="198"/>
        <v>8</v>
      </c>
      <c r="BA218" s="21">
        <f t="shared" si="198"/>
        <v>7</v>
      </c>
      <c r="BB218" s="21">
        <f t="shared" si="198"/>
        <v>8</v>
      </c>
      <c r="BC218" s="21">
        <f t="shared" si="198"/>
        <v>5</v>
      </c>
      <c r="BD218" s="21">
        <f t="shared" si="198"/>
        <v>10</v>
      </c>
      <c r="BE218" s="22">
        <f t="shared" si="198"/>
        <v>7</v>
      </c>
      <c r="BG218" s="19" t="s">
        <v>49</v>
      </c>
      <c r="BH218" s="20">
        <f>COUNT(BH184:BH193)</f>
        <v>7</v>
      </c>
      <c r="BI218" s="21">
        <f t="shared" ref="BI218:BP218" si="199">COUNT(BI184:BI193)</f>
        <v>8</v>
      </c>
      <c r="BJ218" s="21">
        <f t="shared" si="199"/>
        <v>8</v>
      </c>
      <c r="BK218" s="21">
        <f t="shared" si="199"/>
        <v>9</v>
      </c>
      <c r="BL218" s="21">
        <f t="shared" si="199"/>
        <v>9</v>
      </c>
      <c r="BM218" s="21">
        <f t="shared" si="199"/>
        <v>8</v>
      </c>
      <c r="BN218" s="21">
        <f t="shared" si="199"/>
        <v>8</v>
      </c>
      <c r="BO218" s="21">
        <f t="shared" si="199"/>
        <v>4</v>
      </c>
      <c r="BP218" s="21">
        <f t="shared" si="199"/>
        <v>6</v>
      </c>
      <c r="BQ218" s="21">
        <f>COUNT(BQ184:BQ193)</f>
        <v>7</v>
      </c>
      <c r="BR218" s="21">
        <f>COUNT(BR184:BR193)</f>
        <v>7</v>
      </c>
      <c r="BS218" s="22">
        <f>COUNT(BS184:BS193)</f>
        <v>8</v>
      </c>
    </row>
    <row r="219" spans="3:71" x14ac:dyDescent="0.25">
      <c r="C219" s="23" t="s">
        <v>50</v>
      </c>
      <c r="D219" s="24">
        <f>COUNT(D194:D203)</f>
        <v>8</v>
      </c>
      <c r="E219" s="25">
        <f t="shared" ref="E219:O219" si="200">COUNT(E194:E203)</f>
        <v>9</v>
      </c>
      <c r="F219" s="25">
        <f t="shared" si="200"/>
        <v>6</v>
      </c>
      <c r="G219" s="25">
        <f t="shared" si="200"/>
        <v>2</v>
      </c>
      <c r="H219" s="25">
        <f t="shared" si="200"/>
        <v>6</v>
      </c>
      <c r="I219" s="25">
        <f t="shared" si="200"/>
        <v>8</v>
      </c>
      <c r="J219" s="25">
        <f t="shared" si="200"/>
        <v>7</v>
      </c>
      <c r="K219" s="25">
        <f t="shared" si="200"/>
        <v>5</v>
      </c>
      <c r="L219" s="25">
        <f t="shared" si="200"/>
        <v>4</v>
      </c>
      <c r="M219" s="25">
        <f t="shared" si="200"/>
        <v>8</v>
      </c>
      <c r="N219" s="25">
        <f t="shared" si="200"/>
        <v>5</v>
      </c>
      <c r="O219" s="26">
        <f t="shared" si="200"/>
        <v>9</v>
      </c>
      <c r="Q219" s="23" t="s">
        <v>50</v>
      </c>
      <c r="R219" s="24">
        <f>COUNT(R194:R203)</f>
        <v>9</v>
      </c>
      <c r="S219" s="25">
        <f t="shared" ref="S219:AC219" si="201">COUNT(S194:S203)</f>
        <v>9</v>
      </c>
      <c r="T219" s="25">
        <f t="shared" si="201"/>
        <v>9</v>
      </c>
      <c r="U219" s="25">
        <f t="shared" si="201"/>
        <v>7</v>
      </c>
      <c r="V219" s="25">
        <f t="shared" si="201"/>
        <v>7</v>
      </c>
      <c r="W219" s="25">
        <f t="shared" si="201"/>
        <v>10</v>
      </c>
      <c r="X219" s="25">
        <f t="shared" si="201"/>
        <v>6</v>
      </c>
      <c r="Y219" s="25">
        <f t="shared" si="201"/>
        <v>7</v>
      </c>
      <c r="Z219" s="25">
        <f t="shared" si="201"/>
        <v>7</v>
      </c>
      <c r="AA219" s="25">
        <f t="shared" si="201"/>
        <v>5</v>
      </c>
      <c r="AB219" s="25">
        <f t="shared" si="201"/>
        <v>8</v>
      </c>
      <c r="AC219" s="26">
        <f t="shared" si="201"/>
        <v>6</v>
      </c>
      <c r="AE219" s="23" t="s">
        <v>50</v>
      </c>
      <c r="AF219" s="24">
        <f>COUNT(AF194:AF203)</f>
        <v>7</v>
      </c>
      <c r="AG219" s="25">
        <f t="shared" ref="AG219:AQ219" si="202">COUNT(AG194:AG203)</f>
        <v>6</v>
      </c>
      <c r="AH219" s="25">
        <f t="shared" si="202"/>
        <v>9</v>
      </c>
      <c r="AI219" s="25">
        <f t="shared" si="202"/>
        <v>9</v>
      </c>
      <c r="AJ219" s="25">
        <f t="shared" si="202"/>
        <v>8</v>
      </c>
      <c r="AK219" s="25">
        <f t="shared" si="202"/>
        <v>4</v>
      </c>
      <c r="AL219" s="25">
        <f t="shared" si="202"/>
        <v>5</v>
      </c>
      <c r="AM219" s="25">
        <f t="shared" si="202"/>
        <v>7</v>
      </c>
      <c r="AN219" s="25">
        <f t="shared" si="202"/>
        <v>4</v>
      </c>
      <c r="AO219" s="25">
        <f t="shared" si="202"/>
        <v>4</v>
      </c>
      <c r="AP219" s="25">
        <f t="shared" si="202"/>
        <v>8</v>
      </c>
      <c r="AQ219" s="26">
        <f t="shared" si="202"/>
        <v>5</v>
      </c>
      <c r="AS219" s="23" t="s">
        <v>50</v>
      </c>
      <c r="AT219" s="24">
        <f>COUNT(AT194:AT203)</f>
        <v>9</v>
      </c>
      <c r="AU219" s="25">
        <f t="shared" ref="AU219:BE219" si="203">COUNT(AU194:AU203)</f>
        <v>10</v>
      </c>
      <c r="AV219" s="25">
        <f t="shared" si="203"/>
        <v>10</v>
      </c>
      <c r="AW219" s="25">
        <f t="shared" si="203"/>
        <v>7</v>
      </c>
      <c r="AX219" s="25">
        <f t="shared" si="203"/>
        <v>9</v>
      </c>
      <c r="AY219" s="25">
        <f t="shared" si="203"/>
        <v>7</v>
      </c>
      <c r="AZ219" s="25">
        <f t="shared" si="203"/>
        <v>8</v>
      </c>
      <c r="BA219" s="25">
        <f t="shared" si="203"/>
        <v>8</v>
      </c>
      <c r="BB219" s="25">
        <f t="shared" si="203"/>
        <v>5</v>
      </c>
      <c r="BC219" s="25">
        <f t="shared" si="203"/>
        <v>6</v>
      </c>
      <c r="BD219" s="25">
        <f t="shared" si="203"/>
        <v>9</v>
      </c>
      <c r="BE219" s="26">
        <f t="shared" si="203"/>
        <v>9</v>
      </c>
      <c r="BG219" s="23" t="s">
        <v>50</v>
      </c>
      <c r="BH219" s="24">
        <f>COUNT(BH194:BH203)</f>
        <v>9</v>
      </c>
      <c r="BI219" s="25">
        <f t="shared" ref="BI219:BP219" si="204">COUNT(BI194:BI203)</f>
        <v>8</v>
      </c>
      <c r="BJ219" s="25">
        <f t="shared" si="204"/>
        <v>8</v>
      </c>
      <c r="BK219" s="25">
        <f t="shared" si="204"/>
        <v>8</v>
      </c>
      <c r="BL219" s="25">
        <f t="shared" si="204"/>
        <v>8</v>
      </c>
      <c r="BM219" s="25">
        <f t="shared" si="204"/>
        <v>9</v>
      </c>
      <c r="BN219" s="25">
        <f t="shared" si="204"/>
        <v>6</v>
      </c>
      <c r="BO219" s="25">
        <f t="shared" si="204"/>
        <v>6</v>
      </c>
      <c r="BP219" s="25">
        <f t="shared" si="204"/>
        <v>5</v>
      </c>
      <c r="BQ219" s="25">
        <f>COUNT(BQ194:BQ203)</f>
        <v>6</v>
      </c>
      <c r="BR219" s="25">
        <f>COUNT(BR194:BR203)</f>
        <v>7</v>
      </c>
      <c r="BS219" s="26">
        <f>COUNT(BS194:BS203)</f>
        <v>4</v>
      </c>
    </row>
    <row r="220" spans="3:71" x14ac:dyDescent="0.25">
      <c r="C220" s="31" t="s">
        <v>51</v>
      </c>
      <c r="D220" s="32">
        <f>COUNT(D204:D214)</f>
        <v>11</v>
      </c>
      <c r="E220" s="33">
        <f t="shared" ref="E220:O220" si="205">COUNT(E204:E214)</f>
        <v>7</v>
      </c>
      <c r="F220" s="33">
        <f t="shared" si="205"/>
        <v>9</v>
      </c>
      <c r="G220" s="33">
        <f t="shared" si="205"/>
        <v>8</v>
      </c>
      <c r="H220" s="33">
        <f t="shared" si="205"/>
        <v>7</v>
      </c>
      <c r="I220" s="33">
        <f t="shared" si="205"/>
        <v>10</v>
      </c>
      <c r="J220" s="33">
        <f t="shared" si="205"/>
        <v>10</v>
      </c>
      <c r="K220" s="33">
        <f t="shared" si="205"/>
        <v>8</v>
      </c>
      <c r="L220" s="33">
        <f t="shared" si="205"/>
        <v>6</v>
      </c>
      <c r="M220" s="33">
        <f t="shared" si="205"/>
        <v>9</v>
      </c>
      <c r="N220" s="33">
        <f t="shared" si="205"/>
        <v>6</v>
      </c>
      <c r="O220" s="34">
        <f t="shared" si="205"/>
        <v>10</v>
      </c>
      <c r="Q220" s="31" t="s">
        <v>51</v>
      </c>
      <c r="R220" s="32">
        <f>COUNT(R204:R214)</f>
        <v>9</v>
      </c>
      <c r="S220" s="33">
        <f t="shared" ref="S220:AC220" si="206">COUNT(S204:S214)</f>
        <v>6</v>
      </c>
      <c r="T220" s="33">
        <f t="shared" si="206"/>
        <v>9</v>
      </c>
      <c r="U220" s="33">
        <f t="shared" si="206"/>
        <v>8</v>
      </c>
      <c r="V220" s="33">
        <f t="shared" si="206"/>
        <v>6</v>
      </c>
      <c r="W220" s="33">
        <f t="shared" si="206"/>
        <v>7</v>
      </c>
      <c r="X220" s="33">
        <f t="shared" si="206"/>
        <v>7</v>
      </c>
      <c r="Y220" s="33">
        <f t="shared" si="206"/>
        <v>7</v>
      </c>
      <c r="Z220" s="33">
        <f t="shared" si="206"/>
        <v>5</v>
      </c>
      <c r="AA220" s="33">
        <f t="shared" si="206"/>
        <v>7</v>
      </c>
      <c r="AB220" s="33">
        <f t="shared" si="206"/>
        <v>8</v>
      </c>
      <c r="AC220" s="34">
        <f t="shared" si="206"/>
        <v>7</v>
      </c>
      <c r="AE220" s="31" t="s">
        <v>51</v>
      </c>
      <c r="AF220" s="32">
        <f>COUNT(AF204:AF214)</f>
        <v>8</v>
      </c>
      <c r="AG220" s="33">
        <f t="shared" ref="AG220:AQ220" si="207">COUNT(AG204:AG214)</f>
        <v>7</v>
      </c>
      <c r="AH220" s="33">
        <f t="shared" si="207"/>
        <v>8</v>
      </c>
      <c r="AI220" s="33">
        <f t="shared" si="207"/>
        <v>7</v>
      </c>
      <c r="AJ220" s="33">
        <f t="shared" si="207"/>
        <v>7</v>
      </c>
      <c r="AK220" s="33">
        <f t="shared" si="207"/>
        <v>5</v>
      </c>
      <c r="AL220" s="33">
        <f t="shared" si="207"/>
        <v>7</v>
      </c>
      <c r="AM220" s="33">
        <f t="shared" si="207"/>
        <v>7</v>
      </c>
      <c r="AN220" s="33">
        <f t="shared" si="207"/>
        <v>5</v>
      </c>
      <c r="AO220" s="33">
        <f t="shared" si="207"/>
        <v>6</v>
      </c>
      <c r="AP220" s="33">
        <f t="shared" si="207"/>
        <v>8</v>
      </c>
      <c r="AQ220" s="34">
        <f t="shared" si="207"/>
        <v>9</v>
      </c>
      <c r="AS220" s="31" t="s">
        <v>51</v>
      </c>
      <c r="AT220" s="32">
        <f>COUNT(AT204:AT214)</f>
        <v>9</v>
      </c>
      <c r="AU220" s="33">
        <f t="shared" ref="AU220:BE220" si="208">COUNT(AU204:AU214)</f>
        <v>4</v>
      </c>
      <c r="AV220" s="33">
        <f t="shared" si="208"/>
        <v>8</v>
      </c>
      <c r="AW220" s="33">
        <f t="shared" si="208"/>
        <v>6</v>
      </c>
      <c r="AX220" s="33">
        <f t="shared" si="208"/>
        <v>4</v>
      </c>
      <c r="AY220" s="33">
        <f t="shared" si="208"/>
        <v>9</v>
      </c>
      <c r="AZ220" s="33">
        <f t="shared" si="208"/>
        <v>10</v>
      </c>
      <c r="BA220" s="33">
        <f t="shared" si="208"/>
        <v>8</v>
      </c>
      <c r="BB220" s="33">
        <f t="shared" si="208"/>
        <v>8</v>
      </c>
      <c r="BC220" s="33">
        <f t="shared" si="208"/>
        <v>6</v>
      </c>
      <c r="BD220" s="33">
        <f t="shared" si="208"/>
        <v>5</v>
      </c>
      <c r="BE220" s="34">
        <f t="shared" si="208"/>
        <v>8</v>
      </c>
      <c r="BG220" s="31" t="s">
        <v>51</v>
      </c>
      <c r="BH220" s="32">
        <f>COUNT(BH204:BH214)</f>
        <v>9</v>
      </c>
      <c r="BI220" s="33">
        <f t="shared" ref="BI220:BP220" si="209">COUNT(BI204:BI214)</f>
        <v>7</v>
      </c>
      <c r="BJ220" s="33">
        <f t="shared" si="209"/>
        <v>11</v>
      </c>
      <c r="BK220" s="33">
        <f t="shared" si="209"/>
        <v>10</v>
      </c>
      <c r="BL220" s="33">
        <f t="shared" si="209"/>
        <v>7</v>
      </c>
      <c r="BM220" s="33">
        <f t="shared" si="209"/>
        <v>3</v>
      </c>
      <c r="BN220" s="33">
        <f t="shared" si="209"/>
        <v>5</v>
      </c>
      <c r="BO220" s="33">
        <f t="shared" si="209"/>
        <v>8</v>
      </c>
      <c r="BP220" s="33">
        <f t="shared" si="209"/>
        <v>6</v>
      </c>
      <c r="BQ220" s="33">
        <f>COUNT(BQ204:BQ214)</f>
        <v>7</v>
      </c>
      <c r="BR220" s="33">
        <f>COUNT(BR204:BR214)</f>
        <v>10</v>
      </c>
      <c r="BS220" s="34">
        <f>COUNT(BS204:BS214)</f>
        <v>9</v>
      </c>
    </row>
    <row r="221" spans="3:71" x14ac:dyDescent="0.25">
      <c r="C221" s="35" t="s">
        <v>52</v>
      </c>
      <c r="D221" s="36">
        <f>SUM(D184:D214)</f>
        <v>492.99999999999994</v>
      </c>
      <c r="E221" s="36">
        <f t="shared" ref="E221:O221" si="210">SUM(E184:E214)</f>
        <v>192.00000000000003</v>
      </c>
      <c r="F221" s="36">
        <f t="shared" si="210"/>
        <v>177.90000000000003</v>
      </c>
      <c r="G221" s="36">
        <f t="shared" si="210"/>
        <v>179.7</v>
      </c>
      <c r="H221" s="36">
        <f t="shared" si="210"/>
        <v>206.20000000000002</v>
      </c>
      <c r="I221" s="36">
        <f t="shared" si="210"/>
        <v>190.10000000000002</v>
      </c>
      <c r="J221" s="36">
        <f t="shared" si="210"/>
        <v>222.60000000000002</v>
      </c>
      <c r="K221" s="36">
        <f t="shared" si="210"/>
        <v>289.89999999999998</v>
      </c>
      <c r="L221" s="36">
        <f t="shared" si="210"/>
        <v>186.6</v>
      </c>
      <c r="M221" s="36">
        <f t="shared" si="210"/>
        <v>223.00000000000003</v>
      </c>
      <c r="N221" s="36">
        <f t="shared" si="210"/>
        <v>374.2</v>
      </c>
      <c r="O221" s="37">
        <f t="shared" si="210"/>
        <v>452.80000000000007</v>
      </c>
      <c r="Q221" s="35" t="s">
        <v>52</v>
      </c>
      <c r="R221" s="36">
        <f>SUM(R184:R214)</f>
        <v>284.7</v>
      </c>
      <c r="S221" s="36">
        <f t="shared" ref="S221:AC221" si="211">SUM(S184:S214)</f>
        <v>244.19999999999996</v>
      </c>
      <c r="T221" s="36">
        <f t="shared" si="211"/>
        <v>268.8</v>
      </c>
      <c r="U221" s="36">
        <f t="shared" si="211"/>
        <v>311.5</v>
      </c>
      <c r="V221" s="36">
        <f t="shared" si="211"/>
        <v>302.50000000000011</v>
      </c>
      <c r="W221" s="36">
        <f t="shared" si="211"/>
        <v>288.7</v>
      </c>
      <c r="X221" s="36">
        <f t="shared" si="211"/>
        <v>165.39999999999995</v>
      </c>
      <c r="Y221" s="36">
        <f t="shared" si="211"/>
        <v>179.60000000000002</v>
      </c>
      <c r="Z221" s="36">
        <f t="shared" si="211"/>
        <v>376.9</v>
      </c>
      <c r="AA221" s="36">
        <f t="shared" si="211"/>
        <v>221.20000000000002</v>
      </c>
      <c r="AB221" s="36">
        <f t="shared" si="211"/>
        <v>151</v>
      </c>
      <c r="AC221" s="37">
        <f t="shared" si="211"/>
        <v>363.90000000000003</v>
      </c>
      <c r="AE221" s="35" t="s">
        <v>52</v>
      </c>
      <c r="AF221" s="36">
        <f>SUM(AF184:AF214)</f>
        <v>182.7</v>
      </c>
      <c r="AG221" s="36">
        <f t="shared" ref="AG221:AQ221" si="212">SUM(AG184:AG214)</f>
        <v>288.8</v>
      </c>
      <c r="AH221" s="36">
        <f t="shared" si="212"/>
        <v>245.79999999999998</v>
      </c>
      <c r="AI221" s="36">
        <f t="shared" si="212"/>
        <v>160.19999999999999</v>
      </c>
      <c r="AJ221" s="36">
        <f t="shared" si="212"/>
        <v>175.79999999999998</v>
      </c>
      <c r="AK221" s="36">
        <f t="shared" si="212"/>
        <v>335.2</v>
      </c>
      <c r="AL221" s="36">
        <f t="shared" si="212"/>
        <v>135.60000000000002</v>
      </c>
      <c r="AM221" s="36">
        <f t="shared" si="212"/>
        <v>199.30000000000004</v>
      </c>
      <c r="AN221" s="36">
        <f t="shared" si="212"/>
        <v>185</v>
      </c>
      <c r="AO221" s="36">
        <f t="shared" si="212"/>
        <v>218.2</v>
      </c>
      <c r="AP221" s="36">
        <f t="shared" si="212"/>
        <v>349.8</v>
      </c>
      <c r="AQ221" s="37">
        <f t="shared" si="212"/>
        <v>239</v>
      </c>
      <c r="AS221" s="35" t="s">
        <v>52</v>
      </c>
      <c r="AT221" s="36">
        <f>SUM(AT184:AT214)</f>
        <v>395</v>
      </c>
      <c r="AU221" s="36">
        <f t="shared" ref="AU221:BE221" si="213">SUM(AU184:AU214)</f>
        <v>171.4</v>
      </c>
      <c r="AV221" s="36">
        <f t="shared" si="213"/>
        <v>143.9</v>
      </c>
      <c r="AW221" s="36">
        <f t="shared" si="213"/>
        <v>68.900000000000006</v>
      </c>
      <c r="AX221" s="36">
        <f t="shared" si="213"/>
        <v>335.5</v>
      </c>
      <c r="AY221" s="36">
        <f t="shared" si="213"/>
        <v>67.799999999999983</v>
      </c>
      <c r="AZ221" s="36">
        <f t="shared" si="213"/>
        <v>302.10000000000002</v>
      </c>
      <c r="BA221" s="36">
        <f t="shared" si="213"/>
        <v>313.8</v>
      </c>
      <c r="BB221" s="36">
        <f t="shared" si="213"/>
        <v>221.2</v>
      </c>
      <c r="BC221" s="36">
        <f t="shared" si="213"/>
        <v>256.39999999999998</v>
      </c>
      <c r="BD221" s="36">
        <f t="shared" si="213"/>
        <v>240.3</v>
      </c>
      <c r="BE221" s="37">
        <f t="shared" si="213"/>
        <v>213.07000000000002</v>
      </c>
      <c r="BG221" s="35" t="s">
        <v>52</v>
      </c>
      <c r="BH221" s="36">
        <f>SUM(BH184:BH214)</f>
        <v>287.39999999999998</v>
      </c>
      <c r="BI221" s="36">
        <f t="shared" ref="BI221:BP221" si="214">SUM(BI184:BI214)</f>
        <v>188.20000000000002</v>
      </c>
      <c r="BJ221" s="36">
        <f t="shared" si="214"/>
        <v>611.40000000000009</v>
      </c>
      <c r="BK221" s="36">
        <f t="shared" si="214"/>
        <v>290.2</v>
      </c>
      <c r="BL221" s="36">
        <f t="shared" si="214"/>
        <v>278.70000000000005</v>
      </c>
      <c r="BM221" s="36">
        <f t="shared" si="214"/>
        <v>456.29999999999995</v>
      </c>
      <c r="BN221" s="36">
        <f t="shared" si="214"/>
        <v>224.89999999999998</v>
      </c>
      <c r="BO221" s="36">
        <f t="shared" si="214"/>
        <v>410.8</v>
      </c>
      <c r="BP221" s="36">
        <f t="shared" si="214"/>
        <v>116.89999999999998</v>
      </c>
      <c r="BQ221" s="36">
        <f>SUM(BQ184:BQ214)</f>
        <v>180.29999999999995</v>
      </c>
      <c r="BR221" s="36">
        <f>SUM(BR184:BR214)</f>
        <v>249.70000000000002</v>
      </c>
      <c r="BS221" s="37">
        <f>SUM(BS184:BS214)</f>
        <v>242.49999999999997</v>
      </c>
    </row>
    <row r="222" spans="3:71" x14ac:dyDescent="0.25">
      <c r="C222" s="38" t="s">
        <v>53</v>
      </c>
      <c r="D222" s="29">
        <f>COUNT(D184:D214)</f>
        <v>28</v>
      </c>
      <c r="E222" s="29">
        <f t="shared" ref="E222:O222" si="215">COUNT(E184:E214)</f>
        <v>23</v>
      </c>
      <c r="F222" s="29">
        <f t="shared" si="215"/>
        <v>22</v>
      </c>
      <c r="G222" s="29">
        <f t="shared" si="215"/>
        <v>17</v>
      </c>
      <c r="H222" s="29">
        <f t="shared" si="215"/>
        <v>22</v>
      </c>
      <c r="I222" s="29">
        <f t="shared" si="215"/>
        <v>26</v>
      </c>
      <c r="J222" s="29">
        <f t="shared" si="215"/>
        <v>23</v>
      </c>
      <c r="K222" s="29">
        <f t="shared" si="215"/>
        <v>19</v>
      </c>
      <c r="L222" s="29">
        <f t="shared" si="215"/>
        <v>16</v>
      </c>
      <c r="M222" s="29">
        <f t="shared" si="215"/>
        <v>22</v>
      </c>
      <c r="N222" s="29">
        <f t="shared" si="215"/>
        <v>19</v>
      </c>
      <c r="O222" s="30">
        <f t="shared" si="215"/>
        <v>28</v>
      </c>
      <c r="Q222" s="38" t="s">
        <v>53</v>
      </c>
      <c r="R222" s="29">
        <f>COUNT(R184:R214)</f>
        <v>25</v>
      </c>
      <c r="S222" s="29">
        <f t="shared" ref="S222:AC222" si="216">COUNT(S184:S214)</f>
        <v>21</v>
      </c>
      <c r="T222" s="29">
        <f t="shared" si="216"/>
        <v>25</v>
      </c>
      <c r="U222" s="29">
        <f t="shared" si="216"/>
        <v>22</v>
      </c>
      <c r="V222" s="29">
        <f t="shared" si="216"/>
        <v>20</v>
      </c>
      <c r="W222" s="29">
        <f t="shared" si="216"/>
        <v>26</v>
      </c>
      <c r="X222" s="29">
        <f t="shared" si="216"/>
        <v>22</v>
      </c>
      <c r="Y222" s="29">
        <f t="shared" si="216"/>
        <v>20</v>
      </c>
      <c r="Z222" s="29">
        <f t="shared" si="216"/>
        <v>20</v>
      </c>
      <c r="AA222" s="29">
        <f t="shared" si="216"/>
        <v>16</v>
      </c>
      <c r="AB222" s="29">
        <f t="shared" si="216"/>
        <v>21</v>
      </c>
      <c r="AC222" s="30">
        <f t="shared" si="216"/>
        <v>21</v>
      </c>
      <c r="AE222" s="38" t="s">
        <v>53</v>
      </c>
      <c r="AF222" s="29">
        <f>COUNT(AF184:AF214)</f>
        <v>22</v>
      </c>
      <c r="AG222" s="29">
        <f t="shared" ref="AG222:AQ222" si="217">COUNT(AG184:AG214)</f>
        <v>21</v>
      </c>
      <c r="AH222" s="29">
        <f t="shared" si="217"/>
        <v>25</v>
      </c>
      <c r="AI222" s="29">
        <f t="shared" si="217"/>
        <v>25</v>
      </c>
      <c r="AJ222" s="29">
        <f t="shared" si="217"/>
        <v>21</v>
      </c>
      <c r="AK222" s="29">
        <f t="shared" si="217"/>
        <v>18</v>
      </c>
      <c r="AL222" s="29">
        <f t="shared" si="217"/>
        <v>19</v>
      </c>
      <c r="AM222" s="29">
        <f t="shared" si="217"/>
        <v>17</v>
      </c>
      <c r="AN222" s="29">
        <f t="shared" si="217"/>
        <v>12</v>
      </c>
      <c r="AO222" s="29">
        <f t="shared" si="217"/>
        <v>17</v>
      </c>
      <c r="AP222" s="29">
        <f t="shared" si="217"/>
        <v>22</v>
      </c>
      <c r="AQ222" s="30">
        <f t="shared" si="217"/>
        <v>21</v>
      </c>
      <c r="AS222" s="38" t="s">
        <v>53</v>
      </c>
      <c r="AT222" s="29">
        <f>COUNT(AT184:AT214)</f>
        <v>23</v>
      </c>
      <c r="AU222" s="29">
        <f t="shared" ref="AU222:BE222" si="218">COUNT(AU184:AU214)</f>
        <v>17</v>
      </c>
      <c r="AV222" s="29">
        <f t="shared" si="218"/>
        <v>21</v>
      </c>
      <c r="AW222" s="29">
        <f t="shared" si="218"/>
        <v>19</v>
      </c>
      <c r="AX222" s="29">
        <f t="shared" si="218"/>
        <v>20</v>
      </c>
      <c r="AY222" s="29">
        <f t="shared" si="218"/>
        <v>23</v>
      </c>
      <c r="AZ222" s="29">
        <f t="shared" si="218"/>
        <v>26</v>
      </c>
      <c r="BA222" s="29">
        <f t="shared" si="218"/>
        <v>23</v>
      </c>
      <c r="BB222" s="29">
        <f t="shared" si="218"/>
        <v>21</v>
      </c>
      <c r="BC222" s="29">
        <f t="shared" si="218"/>
        <v>17</v>
      </c>
      <c r="BD222" s="29">
        <f t="shared" si="218"/>
        <v>24</v>
      </c>
      <c r="BE222" s="30">
        <f t="shared" si="218"/>
        <v>24</v>
      </c>
      <c r="BG222" s="38" t="s">
        <v>53</v>
      </c>
      <c r="BH222" s="29">
        <f>COUNT(BH184:BH214)</f>
        <v>25</v>
      </c>
      <c r="BI222" s="29">
        <f t="shared" ref="BI222:BP222" si="219">COUNT(BI184:BI214)</f>
        <v>23</v>
      </c>
      <c r="BJ222" s="29">
        <f t="shared" si="219"/>
        <v>27</v>
      </c>
      <c r="BK222" s="29">
        <f t="shared" si="219"/>
        <v>27</v>
      </c>
      <c r="BL222" s="29">
        <f t="shared" si="219"/>
        <v>24</v>
      </c>
      <c r="BM222" s="29">
        <f t="shared" si="219"/>
        <v>20</v>
      </c>
      <c r="BN222" s="29">
        <f t="shared" si="219"/>
        <v>19</v>
      </c>
      <c r="BO222" s="29">
        <f t="shared" si="219"/>
        <v>18</v>
      </c>
      <c r="BP222" s="29">
        <f t="shared" si="219"/>
        <v>17</v>
      </c>
      <c r="BQ222" s="29">
        <f>COUNT(BQ184:BQ214)</f>
        <v>20</v>
      </c>
      <c r="BR222" s="29">
        <f>COUNT(BR184:BR214)</f>
        <v>24</v>
      </c>
      <c r="BS222" s="30">
        <f>COUNT(BS184:BS214)</f>
        <v>21</v>
      </c>
    </row>
    <row r="223" spans="3:71" x14ac:dyDescent="0.25">
      <c r="C223" s="39" t="s">
        <v>54</v>
      </c>
      <c r="D223" s="41">
        <f>MAX(D184:D214)</f>
        <v>73.900000000000006</v>
      </c>
      <c r="E223" s="41">
        <f t="shared" ref="E223:O223" si="220">MAX(E184:E214)</f>
        <v>52</v>
      </c>
      <c r="F223" s="41">
        <f t="shared" si="220"/>
        <v>30</v>
      </c>
      <c r="G223" s="41">
        <f t="shared" si="220"/>
        <v>47.4</v>
      </c>
      <c r="H223" s="41">
        <f t="shared" si="220"/>
        <v>42.5</v>
      </c>
      <c r="I223" s="41">
        <f t="shared" si="220"/>
        <v>37</v>
      </c>
      <c r="J223" s="41">
        <f t="shared" si="220"/>
        <v>46.4</v>
      </c>
      <c r="K223" s="41">
        <f t="shared" si="220"/>
        <v>69.2</v>
      </c>
      <c r="L223" s="41">
        <f t="shared" si="220"/>
        <v>65</v>
      </c>
      <c r="M223" s="41">
        <f t="shared" si="220"/>
        <v>63.8</v>
      </c>
      <c r="N223" s="41">
        <f t="shared" si="220"/>
        <v>94.5</v>
      </c>
      <c r="O223" s="42">
        <f t="shared" si="220"/>
        <v>57.6</v>
      </c>
      <c r="Q223" s="39" t="s">
        <v>54</v>
      </c>
      <c r="R223" s="41">
        <f>MAX(R184:R214)</f>
        <v>33.799999999999997</v>
      </c>
      <c r="S223" s="41">
        <f t="shared" ref="S223:AC223" si="221">MAX(S184:S214)</f>
        <v>72.2</v>
      </c>
      <c r="T223" s="41">
        <f t="shared" si="221"/>
        <v>61.8</v>
      </c>
      <c r="U223" s="41">
        <f t="shared" si="221"/>
        <v>86.1</v>
      </c>
      <c r="V223" s="41">
        <f t="shared" si="221"/>
        <v>49.7</v>
      </c>
      <c r="W223" s="41">
        <f t="shared" si="221"/>
        <v>55</v>
      </c>
      <c r="X223" s="41">
        <f t="shared" si="221"/>
        <v>47.4</v>
      </c>
      <c r="Y223" s="41">
        <f t="shared" si="221"/>
        <v>54.5</v>
      </c>
      <c r="Z223" s="41">
        <f t="shared" si="221"/>
        <v>75</v>
      </c>
      <c r="AA223" s="41">
        <f t="shared" si="221"/>
        <v>59.9</v>
      </c>
      <c r="AB223" s="41">
        <f t="shared" si="221"/>
        <v>52.8</v>
      </c>
      <c r="AC223" s="42">
        <f t="shared" si="221"/>
        <v>85.6</v>
      </c>
      <c r="AE223" s="39" t="s">
        <v>54</v>
      </c>
      <c r="AF223" s="41">
        <f>MAX(AF184:AF214)</f>
        <v>48.3</v>
      </c>
      <c r="AG223" s="41">
        <f t="shared" ref="AG223:AQ223" si="222">MAX(AG184:AG214)</f>
        <v>96.1</v>
      </c>
      <c r="AH223" s="41">
        <f t="shared" si="222"/>
        <v>55</v>
      </c>
      <c r="AI223" s="41">
        <f t="shared" si="222"/>
        <v>21</v>
      </c>
      <c r="AJ223" s="41">
        <f t="shared" si="222"/>
        <v>45</v>
      </c>
      <c r="AK223" s="41">
        <f t="shared" si="222"/>
        <v>153</v>
      </c>
      <c r="AL223" s="41">
        <f t="shared" si="222"/>
        <v>30.2</v>
      </c>
      <c r="AM223" s="41">
        <f t="shared" si="222"/>
        <v>85.4</v>
      </c>
      <c r="AN223" s="41">
        <f t="shared" si="222"/>
        <v>77.900000000000006</v>
      </c>
      <c r="AO223" s="41">
        <f t="shared" si="222"/>
        <v>55.5</v>
      </c>
      <c r="AP223" s="41">
        <f t="shared" si="222"/>
        <v>88.9</v>
      </c>
      <c r="AQ223" s="42">
        <f t="shared" si="222"/>
        <v>55.6</v>
      </c>
      <c r="AS223" s="39" t="s">
        <v>54</v>
      </c>
      <c r="AT223" s="41">
        <f>MAX(AT184:AT214)</f>
        <v>71</v>
      </c>
      <c r="AU223" s="41">
        <f t="shared" ref="AU223:BE223" si="223">MAX(AU184:AU214)</f>
        <v>27.3</v>
      </c>
      <c r="AV223" s="41">
        <f t="shared" si="223"/>
        <v>27.8</v>
      </c>
      <c r="AW223" s="41">
        <f t="shared" si="223"/>
        <v>11.6</v>
      </c>
      <c r="AX223" s="41">
        <f t="shared" si="223"/>
        <v>66</v>
      </c>
      <c r="AY223" s="41">
        <f t="shared" si="223"/>
        <v>20.7</v>
      </c>
      <c r="AZ223" s="41">
        <f t="shared" si="223"/>
        <v>80.599999999999994</v>
      </c>
      <c r="BA223" s="41">
        <f t="shared" si="223"/>
        <v>89.6</v>
      </c>
      <c r="BB223" s="41">
        <f t="shared" si="223"/>
        <v>38</v>
      </c>
      <c r="BC223" s="41">
        <f t="shared" si="223"/>
        <v>42.1</v>
      </c>
      <c r="BD223" s="41">
        <f t="shared" si="223"/>
        <v>55.2</v>
      </c>
      <c r="BE223" s="42">
        <f t="shared" si="223"/>
        <v>39</v>
      </c>
      <c r="BG223" s="39" t="s">
        <v>54</v>
      </c>
      <c r="BH223" s="41">
        <f>MAX(BH184:BH214)</f>
        <v>59.2</v>
      </c>
      <c r="BI223" s="41">
        <f t="shared" ref="BI223:BP223" si="224">MAX(BI184:BI214)</f>
        <v>48.300000000000004</v>
      </c>
      <c r="BJ223" s="41">
        <f t="shared" si="224"/>
        <v>125.5</v>
      </c>
      <c r="BK223" s="41">
        <f t="shared" si="224"/>
        <v>46.4</v>
      </c>
      <c r="BL223" s="41">
        <f t="shared" si="224"/>
        <v>48</v>
      </c>
      <c r="BM223" s="41">
        <f t="shared" si="224"/>
        <v>79.900000000000006</v>
      </c>
      <c r="BN223" s="41">
        <f t="shared" si="224"/>
        <v>65.7</v>
      </c>
      <c r="BO223" s="41">
        <f t="shared" si="224"/>
        <v>88</v>
      </c>
      <c r="BP223" s="41">
        <f t="shared" si="224"/>
        <v>37.299999999999997</v>
      </c>
      <c r="BQ223" s="41">
        <f>MAX(BQ184:BQ214)</f>
        <v>36.799999999999997</v>
      </c>
      <c r="BR223" s="41">
        <f>MAX(BR184:BR214)</f>
        <v>61.8</v>
      </c>
      <c r="BS223" s="42">
        <f>MAX(BS184:BS214)</f>
        <v>102.8</v>
      </c>
    </row>
    <row r="224" spans="3:71" ht="17.25" thickBot="1" x14ac:dyDescent="0.3">
      <c r="C224" s="43" t="s">
        <v>1</v>
      </c>
      <c r="D224" s="45">
        <v>30</v>
      </c>
      <c r="E224" s="45">
        <v>2</v>
      </c>
      <c r="F224" s="45">
        <v>18</v>
      </c>
      <c r="G224" s="45">
        <v>26</v>
      </c>
      <c r="H224" s="45">
        <v>9</v>
      </c>
      <c r="I224" s="45">
        <v>22</v>
      </c>
      <c r="J224" s="45">
        <v>10</v>
      </c>
      <c r="K224" s="45">
        <v>13</v>
      </c>
      <c r="L224" s="45">
        <v>10</v>
      </c>
      <c r="M224" s="45">
        <v>11</v>
      </c>
      <c r="N224" s="45">
        <v>16</v>
      </c>
      <c r="O224" s="46">
        <v>18</v>
      </c>
      <c r="Q224" s="43" t="s">
        <v>1</v>
      </c>
      <c r="R224" s="45">
        <v>6</v>
      </c>
      <c r="S224" s="45">
        <v>23</v>
      </c>
      <c r="T224" s="45">
        <v>1</v>
      </c>
      <c r="U224" s="45">
        <v>26</v>
      </c>
      <c r="V224" s="45">
        <v>1</v>
      </c>
      <c r="W224" s="45">
        <v>25</v>
      </c>
      <c r="X224" s="45">
        <v>2</v>
      </c>
      <c r="Y224" s="45">
        <v>13</v>
      </c>
      <c r="Z224" s="45">
        <v>28</v>
      </c>
      <c r="AA224" s="45">
        <v>26</v>
      </c>
      <c r="AB224" s="45">
        <v>27</v>
      </c>
      <c r="AC224" s="46">
        <v>3</v>
      </c>
      <c r="AE224" s="43" t="s">
        <v>1</v>
      </c>
      <c r="AF224" s="45">
        <v>12</v>
      </c>
      <c r="AG224" s="45">
        <v>23</v>
      </c>
      <c r="AH224" s="45">
        <v>26</v>
      </c>
      <c r="AI224" s="45">
        <v>30</v>
      </c>
      <c r="AJ224" s="45">
        <v>4</v>
      </c>
      <c r="AK224" s="45">
        <v>17</v>
      </c>
      <c r="AL224" s="45">
        <v>5</v>
      </c>
      <c r="AM224" s="45">
        <v>25</v>
      </c>
      <c r="AN224" s="45">
        <v>14</v>
      </c>
      <c r="AO224" s="45">
        <v>16</v>
      </c>
      <c r="AP224" s="45">
        <v>22</v>
      </c>
      <c r="AQ224" s="46">
        <v>2</v>
      </c>
      <c r="AS224" s="43" t="s">
        <v>1</v>
      </c>
      <c r="AT224" s="45">
        <v>15</v>
      </c>
      <c r="AU224" s="45">
        <v>17</v>
      </c>
      <c r="AV224" s="45">
        <v>21</v>
      </c>
      <c r="AW224" s="45">
        <v>14</v>
      </c>
      <c r="AX224" s="45">
        <v>16</v>
      </c>
      <c r="AY224" s="45">
        <v>14</v>
      </c>
      <c r="AZ224" s="45">
        <v>20</v>
      </c>
      <c r="BA224" s="45">
        <v>11</v>
      </c>
      <c r="BB224" s="45">
        <v>3</v>
      </c>
      <c r="BC224" s="45">
        <v>1</v>
      </c>
      <c r="BD224" s="45">
        <v>6</v>
      </c>
      <c r="BE224" s="46">
        <v>25</v>
      </c>
      <c r="BG224" s="43" t="s">
        <v>1</v>
      </c>
      <c r="BH224" s="45">
        <v>25</v>
      </c>
      <c r="BI224" s="45">
        <v>21</v>
      </c>
      <c r="BJ224" s="45">
        <v>22</v>
      </c>
      <c r="BK224" s="45">
        <v>22</v>
      </c>
      <c r="BL224" s="45">
        <v>28</v>
      </c>
      <c r="BM224" s="45">
        <v>11</v>
      </c>
      <c r="BN224" s="45">
        <v>31</v>
      </c>
      <c r="BO224" s="45">
        <v>10</v>
      </c>
      <c r="BP224" s="45">
        <v>22</v>
      </c>
      <c r="BQ224" s="45">
        <v>2</v>
      </c>
      <c r="BR224" s="45">
        <v>2</v>
      </c>
      <c r="BS224" s="46">
        <v>13</v>
      </c>
    </row>
    <row r="225" spans="3:71" x14ac:dyDescent="0.25">
      <c r="AT225" s="52"/>
      <c r="BH225" s="52"/>
    </row>
    <row r="227" spans="3:71" ht="17.25" thickBot="1" x14ac:dyDescent="0.3">
      <c r="C227" s="108" t="s">
        <v>0</v>
      </c>
      <c r="D227" s="108"/>
      <c r="E227" s="1">
        <f>BI182+1</f>
        <v>2012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Q227" s="108" t="s">
        <v>0</v>
      </c>
      <c r="R227" s="108"/>
      <c r="S227" s="1">
        <f>E227+1</f>
        <v>2013</v>
      </c>
      <c r="T227" s="1"/>
      <c r="U227" s="1"/>
      <c r="V227" s="1"/>
      <c r="W227" s="1"/>
      <c r="X227" s="1"/>
      <c r="Y227" s="1"/>
      <c r="Z227" s="1"/>
      <c r="AA227" s="1"/>
      <c r="AB227" s="1"/>
      <c r="AC227" s="1"/>
      <c r="AE227" s="108" t="s">
        <v>0</v>
      </c>
      <c r="AF227" s="108"/>
      <c r="AG227" s="1">
        <f>S227+1</f>
        <v>2014</v>
      </c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S227" s="108" t="s">
        <v>0</v>
      </c>
      <c r="AT227" s="108"/>
      <c r="AU227" s="1">
        <f>AG227+1</f>
        <v>2015</v>
      </c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G227" s="108" t="s">
        <v>0</v>
      </c>
      <c r="BH227" s="108"/>
      <c r="BI227" s="1">
        <f>AU227+1</f>
        <v>2016</v>
      </c>
      <c r="BJ227" s="1"/>
      <c r="BK227" s="1"/>
      <c r="BL227" s="1"/>
      <c r="BM227" s="1"/>
      <c r="BN227" s="1"/>
      <c r="BO227" s="1"/>
      <c r="BP227" s="1"/>
      <c r="BQ227" s="1"/>
      <c r="BR227" s="1"/>
      <c r="BS227" s="1"/>
    </row>
    <row r="228" spans="3:71" ht="17.25" thickBot="1" x14ac:dyDescent="0.3">
      <c r="C228" s="3" t="s">
        <v>1</v>
      </c>
      <c r="D228" s="4" t="s">
        <v>2</v>
      </c>
      <c r="E228" s="5" t="s">
        <v>3</v>
      </c>
      <c r="F228" s="5" t="s">
        <v>4</v>
      </c>
      <c r="G228" s="5" t="s">
        <v>5</v>
      </c>
      <c r="H228" s="5" t="s">
        <v>6</v>
      </c>
      <c r="I228" s="5" t="s">
        <v>7</v>
      </c>
      <c r="J228" s="5" t="s">
        <v>8</v>
      </c>
      <c r="K228" s="5" t="s">
        <v>9</v>
      </c>
      <c r="L228" s="5" t="s">
        <v>10</v>
      </c>
      <c r="M228" s="5" t="s">
        <v>11</v>
      </c>
      <c r="N228" s="5" t="s">
        <v>12</v>
      </c>
      <c r="O228" s="6" t="s">
        <v>13</v>
      </c>
      <c r="Q228" s="3" t="s">
        <v>1</v>
      </c>
      <c r="R228" s="4" t="s">
        <v>2</v>
      </c>
      <c r="S228" s="5" t="s">
        <v>3</v>
      </c>
      <c r="T228" s="5" t="s">
        <v>4</v>
      </c>
      <c r="U228" s="5" t="s">
        <v>5</v>
      </c>
      <c r="V228" s="5" t="s">
        <v>6</v>
      </c>
      <c r="W228" s="5" t="s">
        <v>7</v>
      </c>
      <c r="X228" s="5" t="s">
        <v>8</v>
      </c>
      <c r="Y228" s="5" t="s">
        <v>9</v>
      </c>
      <c r="Z228" s="5" t="s">
        <v>10</v>
      </c>
      <c r="AA228" s="5" t="s">
        <v>11</v>
      </c>
      <c r="AB228" s="5" t="s">
        <v>12</v>
      </c>
      <c r="AC228" s="6" t="s">
        <v>13</v>
      </c>
      <c r="AE228" s="3" t="s">
        <v>1</v>
      </c>
      <c r="AF228" s="4" t="s">
        <v>2</v>
      </c>
      <c r="AG228" s="5" t="s">
        <v>3</v>
      </c>
      <c r="AH228" s="5" t="s">
        <v>4</v>
      </c>
      <c r="AI228" s="5" t="s">
        <v>5</v>
      </c>
      <c r="AJ228" s="5" t="s">
        <v>6</v>
      </c>
      <c r="AK228" s="5" t="s">
        <v>7</v>
      </c>
      <c r="AL228" s="5" t="s">
        <v>8</v>
      </c>
      <c r="AM228" s="5" t="s">
        <v>9</v>
      </c>
      <c r="AN228" s="5" t="s">
        <v>10</v>
      </c>
      <c r="AO228" s="5" t="s">
        <v>11</v>
      </c>
      <c r="AP228" s="5" t="s">
        <v>12</v>
      </c>
      <c r="AQ228" s="6" t="s">
        <v>13</v>
      </c>
      <c r="AS228" s="3" t="s">
        <v>1</v>
      </c>
      <c r="AT228" s="4" t="s">
        <v>2</v>
      </c>
      <c r="AU228" s="5" t="s">
        <v>3</v>
      </c>
      <c r="AV228" s="5" t="s">
        <v>4</v>
      </c>
      <c r="AW228" s="5" t="s">
        <v>5</v>
      </c>
      <c r="AX228" s="5" t="s">
        <v>6</v>
      </c>
      <c r="AY228" s="5" t="s">
        <v>7</v>
      </c>
      <c r="AZ228" s="5" t="s">
        <v>8</v>
      </c>
      <c r="BA228" s="5" t="s">
        <v>9</v>
      </c>
      <c r="BB228" s="5" t="s">
        <v>10</v>
      </c>
      <c r="BC228" s="5" t="s">
        <v>11</v>
      </c>
      <c r="BD228" s="5" t="s">
        <v>12</v>
      </c>
      <c r="BE228" s="6" t="s">
        <v>13</v>
      </c>
      <c r="BG228" s="3" t="s">
        <v>1</v>
      </c>
      <c r="BH228" s="4" t="s">
        <v>2</v>
      </c>
      <c r="BI228" s="5" t="s">
        <v>3</v>
      </c>
      <c r="BJ228" s="5" t="s">
        <v>4</v>
      </c>
      <c r="BK228" s="5" t="s">
        <v>5</v>
      </c>
      <c r="BL228" s="5" t="s">
        <v>6</v>
      </c>
      <c r="BM228" s="5" t="s">
        <v>7</v>
      </c>
      <c r="BN228" s="5" t="s">
        <v>8</v>
      </c>
      <c r="BO228" s="5" t="s">
        <v>9</v>
      </c>
      <c r="BP228" s="5" t="s">
        <v>10</v>
      </c>
      <c r="BQ228" s="5" t="s">
        <v>11</v>
      </c>
      <c r="BR228" s="5" t="s">
        <v>12</v>
      </c>
      <c r="BS228" s="6" t="s">
        <v>13</v>
      </c>
    </row>
    <row r="229" spans="3:71" ht="17.25" thickTop="1" x14ac:dyDescent="0.25">
      <c r="C229" s="7" t="s">
        <v>14</v>
      </c>
      <c r="D229" s="8">
        <v>0.6</v>
      </c>
      <c r="E229" s="9">
        <v>2.9</v>
      </c>
      <c r="F229" s="9">
        <v>5.7</v>
      </c>
      <c r="G229" s="9">
        <v>38.299999999999997</v>
      </c>
      <c r="H229" s="13" t="s">
        <v>15</v>
      </c>
      <c r="I229" s="9">
        <v>1.4</v>
      </c>
      <c r="J229" s="13">
        <v>5.3</v>
      </c>
      <c r="K229" s="9">
        <v>14.1</v>
      </c>
      <c r="L229" s="9">
        <v>0</v>
      </c>
      <c r="M229" s="9">
        <v>2.6</v>
      </c>
      <c r="N229" s="9">
        <v>1.6</v>
      </c>
      <c r="O229" s="50" t="s">
        <v>15</v>
      </c>
      <c r="Q229" s="7" t="s">
        <v>14</v>
      </c>
      <c r="R229" s="53">
        <v>0</v>
      </c>
      <c r="S229" s="54">
        <v>1.3</v>
      </c>
      <c r="T229" s="54">
        <v>41.1</v>
      </c>
      <c r="U229" s="54">
        <v>8.1999999999999993</v>
      </c>
      <c r="V229" s="55">
        <v>14.4</v>
      </c>
      <c r="W229" s="54">
        <v>31.9</v>
      </c>
      <c r="X229" s="55">
        <v>0</v>
      </c>
      <c r="Y229" s="54">
        <v>37.200000000000003</v>
      </c>
      <c r="Z229" s="54" t="s">
        <v>15</v>
      </c>
      <c r="AA229" s="56">
        <v>6.1</v>
      </c>
      <c r="AB229" s="57">
        <v>52.199999999999996</v>
      </c>
      <c r="AC229" s="58">
        <v>10.5</v>
      </c>
      <c r="AE229" s="7" t="s">
        <v>14</v>
      </c>
      <c r="AF229" s="59">
        <v>0</v>
      </c>
      <c r="AG229" s="60">
        <v>0.2</v>
      </c>
      <c r="AH229" s="60">
        <v>1.8</v>
      </c>
      <c r="AI229" s="60">
        <v>2.5</v>
      </c>
      <c r="AJ229" s="60" t="s">
        <v>15</v>
      </c>
      <c r="AK229" s="61">
        <v>0.5</v>
      </c>
      <c r="AL229" s="60">
        <v>5.3</v>
      </c>
      <c r="AM229" s="60">
        <v>2.4</v>
      </c>
      <c r="AN229" s="60" t="s">
        <v>15</v>
      </c>
      <c r="AO229" s="60">
        <v>42.9</v>
      </c>
      <c r="AP229" s="60" t="s">
        <v>15</v>
      </c>
      <c r="AQ229" s="62">
        <v>9.9</v>
      </c>
      <c r="AS229" s="7" t="s">
        <v>14</v>
      </c>
      <c r="AT229" s="52">
        <v>21</v>
      </c>
      <c r="AU229" s="9">
        <v>15.8</v>
      </c>
      <c r="AV229" s="9">
        <v>2</v>
      </c>
      <c r="AW229" s="9" t="s">
        <v>15</v>
      </c>
      <c r="AX229" s="9" t="s">
        <v>15</v>
      </c>
      <c r="AY229" s="9" t="s">
        <v>15</v>
      </c>
      <c r="AZ229" s="9" t="s">
        <v>15</v>
      </c>
      <c r="BA229" s="63">
        <v>70.099999999999994</v>
      </c>
      <c r="BB229" s="9" t="s">
        <v>15</v>
      </c>
      <c r="BC229" s="9" t="s">
        <v>15</v>
      </c>
      <c r="BD229" s="9">
        <v>0</v>
      </c>
      <c r="BE229" s="10">
        <v>1.3</v>
      </c>
      <c r="BG229" s="7" t="s">
        <v>14</v>
      </c>
      <c r="BH229" s="8">
        <v>4.4000000000000004</v>
      </c>
      <c r="BI229" s="9" t="s">
        <v>15</v>
      </c>
      <c r="BJ229" s="9" t="s">
        <v>15</v>
      </c>
      <c r="BK229" s="9">
        <v>8.3000000000000007</v>
      </c>
      <c r="BL229" s="9" t="s">
        <v>15</v>
      </c>
      <c r="BM229" s="9">
        <v>0</v>
      </c>
      <c r="BN229" s="9">
        <v>3.5</v>
      </c>
      <c r="BO229" s="9" t="s">
        <v>15</v>
      </c>
      <c r="BP229" s="9">
        <v>1.5</v>
      </c>
      <c r="BQ229" s="9">
        <v>0.8</v>
      </c>
      <c r="BR229" s="9">
        <v>17.3</v>
      </c>
      <c r="BS229" s="10" t="s">
        <v>15</v>
      </c>
    </row>
    <row r="230" spans="3:71" x14ac:dyDescent="0.25">
      <c r="C230" s="11" t="s">
        <v>16</v>
      </c>
      <c r="D230" s="12">
        <v>0.6</v>
      </c>
      <c r="E230" s="13">
        <v>9.3000000000000007</v>
      </c>
      <c r="F230" s="13">
        <v>15.4</v>
      </c>
      <c r="G230" s="13">
        <v>0.8</v>
      </c>
      <c r="H230" s="13">
        <v>10.3</v>
      </c>
      <c r="I230" s="13" t="s">
        <v>15</v>
      </c>
      <c r="J230" s="13" t="s">
        <v>15</v>
      </c>
      <c r="K230" s="13" t="s">
        <v>15</v>
      </c>
      <c r="L230" s="13">
        <v>1</v>
      </c>
      <c r="M230" s="13">
        <v>19.399999999999999</v>
      </c>
      <c r="N230" s="13">
        <v>6.2</v>
      </c>
      <c r="O230" s="14">
        <v>15.8</v>
      </c>
      <c r="Q230" s="11" t="s">
        <v>16</v>
      </c>
      <c r="R230" s="64">
        <v>2.4</v>
      </c>
      <c r="S230" s="55">
        <v>42.2</v>
      </c>
      <c r="T230" s="65" t="s">
        <v>15</v>
      </c>
      <c r="U230" s="65" t="s">
        <v>15</v>
      </c>
      <c r="V230" s="55" t="s">
        <v>15</v>
      </c>
      <c r="W230" s="55">
        <v>0.1</v>
      </c>
      <c r="X230" s="55" t="s">
        <v>15</v>
      </c>
      <c r="Y230" s="55">
        <v>3.1999999999999944</v>
      </c>
      <c r="Z230" s="55">
        <v>9.5</v>
      </c>
      <c r="AA230" s="66" t="s">
        <v>15</v>
      </c>
      <c r="AB230" s="67">
        <v>2.5</v>
      </c>
      <c r="AC230" s="68" t="s">
        <v>15</v>
      </c>
      <c r="AE230" s="11" t="s">
        <v>16</v>
      </c>
      <c r="AF230" s="69">
        <v>10.8</v>
      </c>
      <c r="AG230" s="55" t="s">
        <v>15</v>
      </c>
      <c r="AH230" s="55">
        <v>2.9</v>
      </c>
      <c r="AI230" s="55" t="s">
        <v>15</v>
      </c>
      <c r="AJ230" s="55">
        <v>2</v>
      </c>
      <c r="AK230" s="70">
        <v>3</v>
      </c>
      <c r="AL230" s="55">
        <v>1.4</v>
      </c>
      <c r="AM230" s="55">
        <v>5.8</v>
      </c>
      <c r="AN230" s="55">
        <v>0</v>
      </c>
      <c r="AO230" s="55" t="s">
        <v>15</v>
      </c>
      <c r="AP230" s="55" t="s">
        <v>15</v>
      </c>
      <c r="AQ230" s="71">
        <v>14.1</v>
      </c>
      <c r="AS230" s="11" t="s">
        <v>16</v>
      </c>
      <c r="AT230" s="8">
        <v>0</v>
      </c>
      <c r="AU230" s="13">
        <v>38.299999999999997</v>
      </c>
      <c r="AV230" s="13" t="s">
        <v>58</v>
      </c>
      <c r="AW230" s="13" t="s">
        <v>15</v>
      </c>
      <c r="AX230" s="13">
        <v>3.5</v>
      </c>
      <c r="AY230" s="13" t="s">
        <v>15</v>
      </c>
      <c r="AZ230" s="13" t="s">
        <v>15</v>
      </c>
      <c r="BA230" s="13">
        <v>0.6</v>
      </c>
      <c r="BB230" s="72">
        <v>57.2</v>
      </c>
      <c r="BC230" s="72">
        <v>62</v>
      </c>
      <c r="BD230" s="13">
        <v>1.3</v>
      </c>
      <c r="BE230" s="14">
        <v>14.299999999999999</v>
      </c>
      <c r="BG230" s="11" t="s">
        <v>16</v>
      </c>
      <c r="BH230" s="12" t="s">
        <v>15</v>
      </c>
      <c r="BI230" s="13">
        <v>44.4</v>
      </c>
      <c r="BJ230" s="13">
        <v>12.399999999999999</v>
      </c>
      <c r="BK230" s="13" t="s">
        <v>15</v>
      </c>
      <c r="BL230" s="13" t="s">
        <v>15</v>
      </c>
      <c r="BM230" s="13">
        <v>0.90000000000000013</v>
      </c>
      <c r="BN230" s="13">
        <v>25.5</v>
      </c>
      <c r="BO230" s="13" t="s">
        <v>15</v>
      </c>
      <c r="BP230" s="13" t="s">
        <v>15</v>
      </c>
      <c r="BQ230" s="13">
        <v>3.5</v>
      </c>
      <c r="BR230" s="13">
        <v>1</v>
      </c>
      <c r="BS230" s="14" t="s">
        <v>15</v>
      </c>
    </row>
    <row r="231" spans="3:71" x14ac:dyDescent="0.25">
      <c r="C231" s="11" t="s">
        <v>17</v>
      </c>
      <c r="D231" s="12">
        <v>2.9</v>
      </c>
      <c r="E231" s="13" t="s">
        <v>15</v>
      </c>
      <c r="F231" s="13">
        <v>34.9</v>
      </c>
      <c r="G231" s="13">
        <v>0</v>
      </c>
      <c r="H231" s="13">
        <v>3.4</v>
      </c>
      <c r="I231" s="13" t="s">
        <v>15</v>
      </c>
      <c r="J231" s="13" t="s">
        <v>15</v>
      </c>
      <c r="K231" s="13" t="s">
        <v>15</v>
      </c>
      <c r="L231" s="13">
        <v>1.7</v>
      </c>
      <c r="M231" s="13" t="s">
        <v>15</v>
      </c>
      <c r="N231" s="13">
        <v>8.1999999999999993</v>
      </c>
      <c r="O231" s="14">
        <v>10.5</v>
      </c>
      <c r="Q231" s="11" t="s">
        <v>17</v>
      </c>
      <c r="R231" s="64">
        <v>2.5</v>
      </c>
      <c r="S231" s="55">
        <v>2.9</v>
      </c>
      <c r="T231" s="65" t="s">
        <v>15</v>
      </c>
      <c r="U231" s="55">
        <v>11.5</v>
      </c>
      <c r="V231" s="55" t="s">
        <v>15</v>
      </c>
      <c r="W231" s="55">
        <v>2.4</v>
      </c>
      <c r="X231" s="55">
        <v>4.7</v>
      </c>
      <c r="Y231" s="55">
        <v>20.5</v>
      </c>
      <c r="Z231" s="55">
        <v>3.6</v>
      </c>
      <c r="AA231" s="66" t="s">
        <v>15</v>
      </c>
      <c r="AB231" s="67">
        <v>1</v>
      </c>
      <c r="AC231" s="64">
        <v>3.1</v>
      </c>
      <c r="AE231" s="11" t="s">
        <v>17</v>
      </c>
      <c r="AF231" s="69" t="s">
        <v>15</v>
      </c>
      <c r="AG231" s="55" t="s">
        <v>15</v>
      </c>
      <c r="AH231" s="55" t="s">
        <v>15</v>
      </c>
      <c r="AI231" s="55" t="s">
        <v>15</v>
      </c>
      <c r="AJ231" s="55">
        <v>0</v>
      </c>
      <c r="AK231" s="70" t="s">
        <v>15</v>
      </c>
      <c r="AL231" s="55">
        <v>0</v>
      </c>
      <c r="AM231" s="55">
        <v>1.4</v>
      </c>
      <c r="AN231" s="55">
        <v>1.4000000000000001</v>
      </c>
      <c r="AO231" s="55" t="s">
        <v>15</v>
      </c>
      <c r="AP231" s="55">
        <v>27.200000000000003</v>
      </c>
      <c r="AQ231" s="71" t="s">
        <v>15</v>
      </c>
      <c r="AS231" s="11" t="s">
        <v>17</v>
      </c>
      <c r="AT231" s="12">
        <v>15.9</v>
      </c>
      <c r="AU231" s="13">
        <v>0.5</v>
      </c>
      <c r="AV231" s="13">
        <v>0.5</v>
      </c>
      <c r="AW231" s="13">
        <v>0.2</v>
      </c>
      <c r="AX231" s="13" t="s">
        <v>15</v>
      </c>
      <c r="AY231" s="13">
        <v>5.8</v>
      </c>
      <c r="AZ231" s="13" t="s">
        <v>15</v>
      </c>
      <c r="BA231" s="13">
        <v>4.3</v>
      </c>
      <c r="BB231" s="13">
        <v>1.7</v>
      </c>
      <c r="BC231" s="13" t="s">
        <v>15</v>
      </c>
      <c r="BD231" s="13">
        <v>3.8</v>
      </c>
      <c r="BE231" s="14" t="s">
        <v>15</v>
      </c>
      <c r="BG231" s="11" t="s">
        <v>17</v>
      </c>
      <c r="BH231" s="12">
        <v>1.2</v>
      </c>
      <c r="BI231" s="13">
        <v>11.2</v>
      </c>
      <c r="BJ231" s="13">
        <v>3.9000000000000012</v>
      </c>
      <c r="BK231" s="13" t="s">
        <v>15</v>
      </c>
      <c r="BL231" s="13">
        <v>0</v>
      </c>
      <c r="BM231" s="13">
        <v>0.1</v>
      </c>
      <c r="BN231" s="13">
        <v>0.3</v>
      </c>
      <c r="BO231" s="13">
        <v>20.900000000000002</v>
      </c>
      <c r="BP231" s="73">
        <v>124</v>
      </c>
      <c r="BQ231" s="13">
        <v>31.400000000000002</v>
      </c>
      <c r="BR231" s="13">
        <v>0.4</v>
      </c>
      <c r="BS231" s="14">
        <v>22.9</v>
      </c>
    </row>
    <row r="232" spans="3:71" x14ac:dyDescent="0.25">
      <c r="C232" s="11" t="s">
        <v>18</v>
      </c>
      <c r="D232" s="13" t="s">
        <v>15</v>
      </c>
      <c r="E232" s="13">
        <v>4.3</v>
      </c>
      <c r="F232" s="13">
        <v>0.9</v>
      </c>
      <c r="G232" s="13" t="s">
        <v>15</v>
      </c>
      <c r="H232" s="72">
        <v>59.6</v>
      </c>
      <c r="I232" s="13" t="s">
        <v>15</v>
      </c>
      <c r="J232" s="13">
        <v>12.7</v>
      </c>
      <c r="K232" s="13" t="s">
        <v>15</v>
      </c>
      <c r="L232" s="13" t="s">
        <v>15</v>
      </c>
      <c r="M232" s="13">
        <v>25.2</v>
      </c>
      <c r="N232" s="13">
        <v>4.5</v>
      </c>
      <c r="O232" s="14">
        <v>0.8</v>
      </c>
      <c r="Q232" s="11" t="s">
        <v>18</v>
      </c>
      <c r="R232" s="65" t="s">
        <v>15</v>
      </c>
      <c r="S232" s="55">
        <v>1.2</v>
      </c>
      <c r="T232" s="65" t="s">
        <v>15</v>
      </c>
      <c r="U232" s="55">
        <v>1.6</v>
      </c>
      <c r="V232" s="55">
        <v>3.6</v>
      </c>
      <c r="W232" s="55">
        <v>15.2</v>
      </c>
      <c r="X232" s="55">
        <v>0</v>
      </c>
      <c r="Y232" s="55" t="s">
        <v>15</v>
      </c>
      <c r="Z232" s="55">
        <v>0.8</v>
      </c>
      <c r="AA232" s="66">
        <v>3.3</v>
      </c>
      <c r="AB232" s="67" t="s">
        <v>15</v>
      </c>
      <c r="AC232" s="68" t="s">
        <v>15</v>
      </c>
      <c r="AE232" s="11" t="s">
        <v>18</v>
      </c>
      <c r="AF232" s="69">
        <v>1.7000000000000002</v>
      </c>
      <c r="AG232" s="55">
        <v>0.3</v>
      </c>
      <c r="AH232" s="55" t="s">
        <v>15</v>
      </c>
      <c r="AI232" s="55">
        <v>1</v>
      </c>
      <c r="AJ232" s="55" t="s">
        <v>15</v>
      </c>
      <c r="AK232" s="70" t="s">
        <v>15</v>
      </c>
      <c r="AL232" s="55" t="s">
        <v>15</v>
      </c>
      <c r="AM232" s="55">
        <v>0</v>
      </c>
      <c r="AN232" s="55">
        <v>3.4</v>
      </c>
      <c r="AO232" s="55">
        <v>5.4</v>
      </c>
      <c r="AP232" s="55">
        <v>0.3</v>
      </c>
      <c r="AQ232" s="71">
        <v>22.2</v>
      </c>
      <c r="AS232" s="11" t="s">
        <v>18</v>
      </c>
      <c r="AT232" s="12" t="s">
        <v>15</v>
      </c>
      <c r="AU232" s="13">
        <v>2.2999999999999998</v>
      </c>
      <c r="AV232" s="13">
        <v>3.1</v>
      </c>
      <c r="AW232" s="13">
        <v>23.6</v>
      </c>
      <c r="AX232" s="13">
        <v>0</v>
      </c>
      <c r="AY232" s="13" t="s">
        <v>15</v>
      </c>
      <c r="AZ232" s="13" t="s">
        <v>15</v>
      </c>
      <c r="BA232" s="13">
        <v>0.5</v>
      </c>
      <c r="BB232" s="13" t="s">
        <v>15</v>
      </c>
      <c r="BC232" s="13">
        <v>0.7</v>
      </c>
      <c r="BD232" s="72">
        <v>77.400000000000006</v>
      </c>
      <c r="BE232" s="14">
        <v>5.8</v>
      </c>
      <c r="BG232" s="11" t="s">
        <v>18</v>
      </c>
      <c r="BH232" s="12">
        <v>8</v>
      </c>
      <c r="BI232" s="13">
        <v>7.1999999999999993</v>
      </c>
      <c r="BJ232" s="13">
        <v>0.5</v>
      </c>
      <c r="BK232" s="13" t="s">
        <v>15</v>
      </c>
      <c r="BL232" s="13" t="s">
        <v>15</v>
      </c>
      <c r="BM232" s="73">
        <v>101.8</v>
      </c>
      <c r="BN232" s="13">
        <v>31.099999999999998</v>
      </c>
      <c r="BO232" s="13">
        <v>35</v>
      </c>
      <c r="BP232" s="13">
        <v>0</v>
      </c>
      <c r="BQ232" s="13">
        <v>24.1</v>
      </c>
      <c r="BR232" s="13">
        <v>29.1</v>
      </c>
      <c r="BS232" s="14">
        <v>0</v>
      </c>
    </row>
    <row r="233" spans="3:71" x14ac:dyDescent="0.25">
      <c r="C233" s="11" t="s">
        <v>19</v>
      </c>
      <c r="D233" s="13">
        <v>1</v>
      </c>
      <c r="E233" s="13">
        <v>1.9</v>
      </c>
      <c r="F233" s="13">
        <v>27.9</v>
      </c>
      <c r="G233" s="13">
        <v>12.6</v>
      </c>
      <c r="H233" s="13">
        <v>12.6</v>
      </c>
      <c r="I233" s="13" t="s">
        <v>15</v>
      </c>
      <c r="J233" s="13" t="s">
        <v>15</v>
      </c>
      <c r="K233" s="13" t="s">
        <v>15</v>
      </c>
      <c r="L233" s="13">
        <v>41.5</v>
      </c>
      <c r="M233" s="13">
        <v>18.7</v>
      </c>
      <c r="N233" s="13">
        <v>3</v>
      </c>
      <c r="O233" s="51" t="s">
        <v>15</v>
      </c>
      <c r="Q233" s="11" t="s">
        <v>19</v>
      </c>
      <c r="R233" s="55">
        <v>12.4</v>
      </c>
      <c r="S233" s="55">
        <v>40.299999999999997</v>
      </c>
      <c r="T233" s="65" t="s">
        <v>15</v>
      </c>
      <c r="U233" s="65" t="s">
        <v>15</v>
      </c>
      <c r="V233" s="55">
        <v>2.2999999999999998</v>
      </c>
      <c r="W233" s="55">
        <v>1.8</v>
      </c>
      <c r="X233" s="55">
        <v>0.4</v>
      </c>
      <c r="Y233" s="55">
        <v>4.4000000000000004</v>
      </c>
      <c r="Z233" s="55">
        <v>0</v>
      </c>
      <c r="AA233" s="66" t="s">
        <v>15</v>
      </c>
      <c r="AB233" s="67">
        <v>2.4000000000000004</v>
      </c>
      <c r="AC233" s="74">
        <v>25.9</v>
      </c>
      <c r="AE233" s="11" t="s">
        <v>19</v>
      </c>
      <c r="AF233" s="69" t="s">
        <v>15</v>
      </c>
      <c r="AG233" s="55">
        <v>1.3</v>
      </c>
      <c r="AH233" s="55" t="s">
        <v>15</v>
      </c>
      <c r="AI233" s="55" t="s">
        <v>15</v>
      </c>
      <c r="AJ233" s="55" t="s">
        <v>15</v>
      </c>
      <c r="AK233" s="70">
        <v>1.6</v>
      </c>
      <c r="AL233" s="55">
        <v>2.5</v>
      </c>
      <c r="AM233" s="55" t="s">
        <v>15</v>
      </c>
      <c r="AN233" s="55">
        <v>4.5999999999999996</v>
      </c>
      <c r="AO233" s="55" t="s">
        <v>15</v>
      </c>
      <c r="AP233" s="55" t="s">
        <v>15</v>
      </c>
      <c r="AQ233" s="71">
        <v>11.9</v>
      </c>
      <c r="AS233" s="11" t="s">
        <v>19</v>
      </c>
      <c r="AT233" s="12" t="s">
        <v>15</v>
      </c>
      <c r="AU233" s="13">
        <v>22.5</v>
      </c>
      <c r="AV233" s="13">
        <v>2.5</v>
      </c>
      <c r="AW233" s="13">
        <v>46</v>
      </c>
      <c r="AX233" s="13">
        <v>2.2000000000000002</v>
      </c>
      <c r="AY233" s="13" t="s">
        <v>15</v>
      </c>
      <c r="AZ233" s="13" t="s">
        <v>15</v>
      </c>
      <c r="BA233" s="13">
        <v>14.299999999999999</v>
      </c>
      <c r="BB233" s="13" t="s">
        <v>15</v>
      </c>
      <c r="BC233" s="13" t="s">
        <v>15</v>
      </c>
      <c r="BD233" s="13" t="s">
        <v>15</v>
      </c>
      <c r="BE233" s="14">
        <v>0.6</v>
      </c>
      <c r="BG233" s="11" t="s">
        <v>19</v>
      </c>
      <c r="BH233" s="12">
        <v>0.19999999999999929</v>
      </c>
      <c r="BI233" s="13">
        <v>0.1</v>
      </c>
      <c r="BJ233" s="13">
        <v>0</v>
      </c>
      <c r="BK233" s="13" t="s">
        <v>15</v>
      </c>
      <c r="BL233" s="13">
        <v>8.8000000000000007</v>
      </c>
      <c r="BM233" s="13">
        <v>0.5</v>
      </c>
      <c r="BN233" s="13">
        <v>0</v>
      </c>
      <c r="BO233" s="13">
        <v>4.9000000000000004</v>
      </c>
      <c r="BP233" s="13">
        <v>21</v>
      </c>
      <c r="BQ233" s="13">
        <v>9.9999999999999978E-2</v>
      </c>
      <c r="BR233" s="13">
        <v>0</v>
      </c>
      <c r="BS233" s="14">
        <v>0</v>
      </c>
    </row>
    <row r="234" spans="3:71" x14ac:dyDescent="0.25">
      <c r="C234" s="11" t="s">
        <v>20</v>
      </c>
      <c r="D234" s="13">
        <v>35</v>
      </c>
      <c r="E234" s="13" t="s">
        <v>15</v>
      </c>
      <c r="F234" s="2">
        <v>21.9</v>
      </c>
      <c r="G234" s="13">
        <v>0.9</v>
      </c>
      <c r="H234" s="13">
        <v>24</v>
      </c>
      <c r="I234" s="13">
        <v>34.4</v>
      </c>
      <c r="J234" s="13">
        <v>4.9000000000000004</v>
      </c>
      <c r="K234" s="13" t="s">
        <v>15</v>
      </c>
      <c r="L234" s="13">
        <v>23.6</v>
      </c>
      <c r="M234" s="13">
        <v>0.5</v>
      </c>
      <c r="N234" s="13" t="s">
        <v>15</v>
      </c>
      <c r="O234" s="14">
        <v>31.8</v>
      </c>
      <c r="Q234" s="11" t="s">
        <v>20</v>
      </c>
      <c r="R234" s="55">
        <v>0.3</v>
      </c>
      <c r="S234" s="55">
        <v>10.199999999999999</v>
      </c>
      <c r="T234" s="75">
        <v>11.5</v>
      </c>
      <c r="U234" s="55">
        <v>4.2</v>
      </c>
      <c r="V234" s="55">
        <v>3.8</v>
      </c>
      <c r="W234" s="55">
        <v>3.5</v>
      </c>
      <c r="X234" s="55">
        <v>1.8</v>
      </c>
      <c r="Y234" s="55">
        <v>15.1</v>
      </c>
      <c r="Z234" s="55">
        <v>2.7</v>
      </c>
      <c r="AA234" s="66">
        <v>23.8</v>
      </c>
      <c r="AB234" s="67">
        <v>1.3</v>
      </c>
      <c r="AC234" s="68">
        <v>0.5</v>
      </c>
      <c r="AE234" s="11" t="s">
        <v>20</v>
      </c>
      <c r="AF234" s="69" t="s">
        <v>15</v>
      </c>
      <c r="AG234" s="55" t="s">
        <v>15</v>
      </c>
      <c r="AH234" s="55" t="s">
        <v>15</v>
      </c>
      <c r="AI234" s="55" t="s">
        <v>15</v>
      </c>
      <c r="AJ234" s="55" t="s">
        <v>15</v>
      </c>
      <c r="AK234" s="70" t="s">
        <v>15</v>
      </c>
      <c r="AL234" s="55">
        <v>5.6</v>
      </c>
      <c r="AM234" s="55">
        <v>1.8</v>
      </c>
      <c r="AN234" s="55">
        <v>31.9</v>
      </c>
      <c r="AO234" s="55" t="s">
        <v>15</v>
      </c>
      <c r="AP234" s="55">
        <v>1.1000000000000001</v>
      </c>
      <c r="AQ234" s="76">
        <v>73.599999999999994</v>
      </c>
      <c r="AS234" s="11" t="s">
        <v>20</v>
      </c>
      <c r="AT234" s="12">
        <v>0</v>
      </c>
      <c r="AU234" s="13">
        <v>19.7</v>
      </c>
      <c r="AV234" s="13" t="s">
        <v>58</v>
      </c>
      <c r="AW234" s="13">
        <v>0</v>
      </c>
      <c r="AX234" s="13">
        <v>0</v>
      </c>
      <c r="AY234" s="13" t="s">
        <v>15</v>
      </c>
      <c r="AZ234" s="13">
        <v>0</v>
      </c>
      <c r="BA234" s="13" t="s">
        <v>15</v>
      </c>
      <c r="BB234" s="13">
        <v>0</v>
      </c>
      <c r="BC234" s="13" t="s">
        <v>15</v>
      </c>
      <c r="BD234" s="13">
        <v>1.5</v>
      </c>
      <c r="BE234" s="14">
        <v>0</v>
      </c>
      <c r="BG234" s="11" t="s">
        <v>20</v>
      </c>
      <c r="BH234" s="12">
        <v>14</v>
      </c>
      <c r="BI234" s="13">
        <v>0.8</v>
      </c>
      <c r="BJ234" s="13">
        <v>5.9</v>
      </c>
      <c r="BK234" s="13">
        <v>0.5</v>
      </c>
      <c r="BL234" s="13">
        <v>17.3</v>
      </c>
      <c r="BM234" s="13">
        <v>5</v>
      </c>
      <c r="BN234" s="13">
        <v>12.5</v>
      </c>
      <c r="BO234" s="13">
        <v>17.799999999999997</v>
      </c>
      <c r="BP234" s="13">
        <v>0</v>
      </c>
      <c r="BQ234" s="13">
        <v>24.9</v>
      </c>
      <c r="BR234" s="13">
        <v>0.6</v>
      </c>
      <c r="BS234" s="14">
        <v>29.799999999999997</v>
      </c>
    </row>
    <row r="235" spans="3:71" x14ac:dyDescent="0.25">
      <c r="C235" s="11" t="s">
        <v>21</v>
      </c>
      <c r="D235" s="13">
        <v>7.4</v>
      </c>
      <c r="E235" s="13" t="s">
        <v>15</v>
      </c>
      <c r="F235" s="13">
        <v>2</v>
      </c>
      <c r="G235" s="13" t="s">
        <v>15</v>
      </c>
      <c r="H235" s="13" t="s">
        <v>15</v>
      </c>
      <c r="I235" s="13" t="s">
        <v>15</v>
      </c>
      <c r="J235" s="13">
        <v>0.7</v>
      </c>
      <c r="K235" s="13" t="s">
        <v>15</v>
      </c>
      <c r="L235" s="13">
        <v>3</v>
      </c>
      <c r="M235" s="13" t="s">
        <v>15</v>
      </c>
      <c r="N235" s="13">
        <v>32.4</v>
      </c>
      <c r="O235" s="14">
        <v>38.1</v>
      </c>
      <c r="Q235" s="11" t="s">
        <v>21</v>
      </c>
      <c r="R235" s="55">
        <v>0</v>
      </c>
      <c r="S235" s="55">
        <v>0</v>
      </c>
      <c r="T235" s="65" t="s">
        <v>15</v>
      </c>
      <c r="U235" s="55">
        <v>0</v>
      </c>
      <c r="V235" s="55">
        <v>2.9</v>
      </c>
      <c r="W235" s="55">
        <v>0</v>
      </c>
      <c r="X235" s="55">
        <v>10.6</v>
      </c>
      <c r="Y235" s="55" t="s">
        <v>15</v>
      </c>
      <c r="Z235" s="55">
        <v>0</v>
      </c>
      <c r="AA235" s="66">
        <v>13.200000000000001</v>
      </c>
      <c r="AB235" s="67" t="s">
        <v>15</v>
      </c>
      <c r="AC235" s="68" t="s">
        <v>15</v>
      </c>
      <c r="AE235" s="11" t="s">
        <v>21</v>
      </c>
      <c r="AF235" s="69">
        <v>5.4</v>
      </c>
      <c r="AG235" s="55" t="s">
        <v>15</v>
      </c>
      <c r="AH235" s="55">
        <v>0.2</v>
      </c>
      <c r="AI235" s="55">
        <v>4.6000000000000005</v>
      </c>
      <c r="AJ235" s="55">
        <v>1.1000000000000001</v>
      </c>
      <c r="AK235" s="70" t="s">
        <v>15</v>
      </c>
      <c r="AL235" s="55">
        <v>24.900000000000002</v>
      </c>
      <c r="AM235" s="55" t="s">
        <v>15</v>
      </c>
      <c r="AN235" s="77">
        <v>50.3</v>
      </c>
      <c r="AO235" s="55" t="s">
        <v>15</v>
      </c>
      <c r="AP235" s="55" t="s">
        <v>15</v>
      </c>
      <c r="AQ235" s="71" t="s">
        <v>15</v>
      </c>
      <c r="AS235" s="11" t="s">
        <v>21</v>
      </c>
      <c r="AT235" s="12">
        <v>50.9</v>
      </c>
      <c r="AU235" s="13">
        <v>31.6</v>
      </c>
      <c r="AV235" s="13">
        <v>1.1000000000000001</v>
      </c>
      <c r="AW235" s="13" t="s">
        <v>15</v>
      </c>
      <c r="AX235" s="13">
        <v>1.4</v>
      </c>
      <c r="AY235" s="13" t="s">
        <v>15</v>
      </c>
      <c r="AZ235" s="13" t="s">
        <v>15</v>
      </c>
      <c r="BA235" s="13" t="s">
        <v>15</v>
      </c>
      <c r="BB235" s="13">
        <v>13.8</v>
      </c>
      <c r="BC235" s="13" t="s">
        <v>15</v>
      </c>
      <c r="BD235" s="13">
        <v>6.1999999999999993</v>
      </c>
      <c r="BE235" s="14" t="s">
        <v>15</v>
      </c>
      <c r="BG235" s="11" t="s">
        <v>21</v>
      </c>
      <c r="BH235" s="12" t="s">
        <v>15</v>
      </c>
      <c r="BI235" s="13">
        <v>31.599999999999998</v>
      </c>
      <c r="BJ235" s="13" t="s">
        <v>15</v>
      </c>
      <c r="BK235" s="13" t="s">
        <v>15</v>
      </c>
      <c r="BL235" s="13" t="s">
        <v>15</v>
      </c>
      <c r="BM235" s="13">
        <v>0.5</v>
      </c>
      <c r="BN235" s="13" t="s">
        <v>15</v>
      </c>
      <c r="BO235" s="13" t="s">
        <v>15</v>
      </c>
      <c r="BP235" s="13">
        <v>41.099999999999994</v>
      </c>
      <c r="BQ235" s="13">
        <v>19.8</v>
      </c>
      <c r="BR235" s="13">
        <v>18.7</v>
      </c>
      <c r="BS235" s="14">
        <v>12.700000000000001</v>
      </c>
    </row>
    <row r="236" spans="3:71" x14ac:dyDescent="0.25">
      <c r="C236" s="11" t="s">
        <v>22</v>
      </c>
      <c r="D236" s="13">
        <v>10.9</v>
      </c>
      <c r="E236" s="13" t="s">
        <v>15</v>
      </c>
      <c r="F236" s="13">
        <v>8.3000000000000007</v>
      </c>
      <c r="G236" s="13">
        <v>7.6</v>
      </c>
      <c r="H236" s="13" t="s">
        <v>15</v>
      </c>
      <c r="I236" s="13">
        <v>0.8</v>
      </c>
      <c r="J236" s="13">
        <v>9.5</v>
      </c>
      <c r="K236" s="13">
        <v>21.9</v>
      </c>
      <c r="L236" s="13">
        <v>3.5</v>
      </c>
      <c r="M236" s="13">
        <v>1.3</v>
      </c>
      <c r="N236" s="13">
        <v>0</v>
      </c>
      <c r="O236" s="14">
        <v>1.2</v>
      </c>
      <c r="Q236" s="11" t="s">
        <v>22</v>
      </c>
      <c r="R236" s="65" t="s">
        <v>15</v>
      </c>
      <c r="S236" s="55">
        <v>0.5</v>
      </c>
      <c r="T236" s="65" t="s">
        <v>15</v>
      </c>
      <c r="U236" s="55">
        <v>25.5</v>
      </c>
      <c r="V236" s="55">
        <v>21.8</v>
      </c>
      <c r="W236" s="55" t="s">
        <v>15</v>
      </c>
      <c r="X236" s="55">
        <v>0</v>
      </c>
      <c r="Y236" s="55">
        <v>0.3</v>
      </c>
      <c r="Z236" s="55">
        <v>27.6</v>
      </c>
      <c r="AA236" s="66" t="s">
        <v>15</v>
      </c>
      <c r="AB236" s="67" t="s">
        <v>15</v>
      </c>
      <c r="AC236" s="68" t="s">
        <v>15</v>
      </c>
      <c r="AE236" s="11" t="s">
        <v>22</v>
      </c>
      <c r="AF236" s="69">
        <v>38</v>
      </c>
      <c r="AG236" s="55">
        <v>27</v>
      </c>
      <c r="AH236" s="55" t="s">
        <v>15</v>
      </c>
      <c r="AI236" s="55">
        <v>5.6</v>
      </c>
      <c r="AJ236" s="55">
        <v>4.0999999999999996</v>
      </c>
      <c r="AK236" s="70" t="s">
        <v>15</v>
      </c>
      <c r="AL236" s="55">
        <v>0</v>
      </c>
      <c r="AM236" s="55">
        <v>0</v>
      </c>
      <c r="AN236" s="55" t="s">
        <v>15</v>
      </c>
      <c r="AO236" s="55" t="s">
        <v>15</v>
      </c>
      <c r="AP236" s="55">
        <v>19.900000000000002</v>
      </c>
      <c r="AQ236" s="71" t="s">
        <v>15</v>
      </c>
      <c r="AS236" s="11" t="s">
        <v>22</v>
      </c>
      <c r="AT236" s="12">
        <v>0.4</v>
      </c>
      <c r="AU236" s="13">
        <v>1.3</v>
      </c>
      <c r="AV236" s="13">
        <v>6</v>
      </c>
      <c r="AW236" s="13" t="s">
        <v>15</v>
      </c>
      <c r="AX236" s="13">
        <v>0.9</v>
      </c>
      <c r="AY236" s="13" t="s">
        <v>15</v>
      </c>
      <c r="AZ236" s="13" t="s">
        <v>15</v>
      </c>
      <c r="BA236" s="13">
        <v>19.2</v>
      </c>
      <c r="BB236" s="13">
        <v>0</v>
      </c>
      <c r="BC236" s="13" t="s">
        <v>15</v>
      </c>
      <c r="BD236" s="13" t="s">
        <v>15</v>
      </c>
      <c r="BE236" s="14">
        <v>5</v>
      </c>
      <c r="BG236" s="11" t="s">
        <v>22</v>
      </c>
      <c r="BH236" s="12">
        <v>0.5</v>
      </c>
      <c r="BI236" s="72">
        <v>92.1</v>
      </c>
      <c r="BJ236" s="13" t="s">
        <v>15</v>
      </c>
      <c r="BK236" s="13" t="s">
        <v>15</v>
      </c>
      <c r="BL236" s="13">
        <v>4</v>
      </c>
      <c r="BM236" s="13">
        <v>2.5</v>
      </c>
      <c r="BN236" s="13">
        <v>2.9</v>
      </c>
      <c r="BO236" s="13" t="s">
        <v>15</v>
      </c>
      <c r="BP236" s="13">
        <v>0.2</v>
      </c>
      <c r="BQ236" s="13">
        <v>12</v>
      </c>
      <c r="BR236" s="13">
        <v>31.1</v>
      </c>
      <c r="BS236" s="14">
        <v>1</v>
      </c>
    </row>
    <row r="237" spans="3:71" x14ac:dyDescent="0.25">
      <c r="C237" s="11" t="s">
        <v>23</v>
      </c>
      <c r="D237" s="13" t="s">
        <v>15</v>
      </c>
      <c r="E237" s="13">
        <v>8.8000000000000007</v>
      </c>
      <c r="F237" s="72">
        <v>78.599999999999994</v>
      </c>
      <c r="G237" s="13" t="s">
        <v>15</v>
      </c>
      <c r="H237" s="13">
        <v>7.2</v>
      </c>
      <c r="I237" s="13">
        <v>0.7</v>
      </c>
      <c r="J237" s="13">
        <v>1.8</v>
      </c>
      <c r="K237" s="13" t="s">
        <v>15</v>
      </c>
      <c r="L237" s="13">
        <v>9.1999999999999993</v>
      </c>
      <c r="M237" s="13">
        <v>11.3</v>
      </c>
      <c r="N237" s="13">
        <v>0</v>
      </c>
      <c r="O237" s="51" t="s">
        <v>15</v>
      </c>
      <c r="Q237" s="11" t="s">
        <v>23</v>
      </c>
      <c r="R237" s="65" t="s">
        <v>15</v>
      </c>
      <c r="S237" s="55">
        <v>13.1</v>
      </c>
      <c r="T237" s="55">
        <v>32.200000000000003</v>
      </c>
      <c r="U237" s="55">
        <v>0</v>
      </c>
      <c r="V237" s="55">
        <v>19.5</v>
      </c>
      <c r="W237" s="55">
        <v>0.7</v>
      </c>
      <c r="X237" s="55">
        <v>0.2</v>
      </c>
      <c r="Y237" s="55">
        <v>18.399999999999999</v>
      </c>
      <c r="Z237" s="55">
        <v>0</v>
      </c>
      <c r="AA237" s="66">
        <v>19</v>
      </c>
      <c r="AB237" s="67" t="s">
        <v>15</v>
      </c>
      <c r="AC237" s="68" t="s">
        <v>15</v>
      </c>
      <c r="AE237" s="11" t="s">
        <v>23</v>
      </c>
      <c r="AF237" s="69">
        <v>20.2</v>
      </c>
      <c r="AG237" s="55" t="s">
        <v>15</v>
      </c>
      <c r="AH237" s="55" t="s">
        <v>15</v>
      </c>
      <c r="AI237" s="55" t="s">
        <v>15</v>
      </c>
      <c r="AJ237" s="55">
        <v>1.1000000000000001</v>
      </c>
      <c r="AK237" s="78">
        <v>55.5</v>
      </c>
      <c r="AL237" s="55">
        <v>18.899999999999999</v>
      </c>
      <c r="AM237" s="55" t="s">
        <v>15</v>
      </c>
      <c r="AN237" s="55" t="s">
        <v>15</v>
      </c>
      <c r="AO237" s="55" t="s">
        <v>15</v>
      </c>
      <c r="AP237" s="55">
        <v>9.9999999999999645E-2</v>
      </c>
      <c r="AQ237" s="71">
        <v>20.3</v>
      </c>
      <c r="AS237" s="11" t="s">
        <v>23</v>
      </c>
      <c r="AT237" s="12">
        <v>9</v>
      </c>
      <c r="AU237" s="13">
        <v>20.7</v>
      </c>
      <c r="AV237" s="13">
        <v>5.3</v>
      </c>
      <c r="AW237" s="13" t="s">
        <v>15</v>
      </c>
      <c r="AX237" s="13" t="s">
        <v>15</v>
      </c>
      <c r="AY237" s="13">
        <v>1.2</v>
      </c>
      <c r="AZ237" s="13">
        <v>5.4</v>
      </c>
      <c r="BA237" s="13">
        <v>33.200000000000003</v>
      </c>
      <c r="BB237" s="13" t="s">
        <v>15</v>
      </c>
      <c r="BC237" s="13" t="s">
        <v>15</v>
      </c>
      <c r="BD237" s="13">
        <v>13.6</v>
      </c>
      <c r="BE237" s="14" t="s">
        <v>15</v>
      </c>
      <c r="BG237" s="11" t="s">
        <v>23</v>
      </c>
      <c r="BH237" s="12">
        <v>0.2</v>
      </c>
      <c r="BI237" s="13">
        <v>4.8000000000000007</v>
      </c>
      <c r="BJ237" s="13">
        <v>0.8</v>
      </c>
      <c r="BK237" s="13" t="s">
        <v>15</v>
      </c>
      <c r="BL237" s="13">
        <v>14.4</v>
      </c>
      <c r="BM237" s="13" t="s">
        <v>15</v>
      </c>
      <c r="BN237" s="13">
        <v>7.2</v>
      </c>
      <c r="BO237" s="13">
        <v>0.8</v>
      </c>
      <c r="BP237" s="13">
        <v>0</v>
      </c>
      <c r="BQ237" s="13">
        <v>10.199999999999999</v>
      </c>
      <c r="BR237" s="13">
        <v>24.2</v>
      </c>
      <c r="BS237" s="14" t="s">
        <v>15</v>
      </c>
    </row>
    <row r="238" spans="3:71" x14ac:dyDescent="0.25">
      <c r="C238" s="11" t="s">
        <v>24</v>
      </c>
      <c r="D238" s="13" t="s">
        <v>15</v>
      </c>
      <c r="E238" s="13">
        <v>22</v>
      </c>
      <c r="F238" s="13">
        <v>11.2</v>
      </c>
      <c r="G238" s="13" t="s">
        <v>15</v>
      </c>
      <c r="H238" s="13">
        <v>0.5</v>
      </c>
      <c r="I238" s="13">
        <v>4</v>
      </c>
      <c r="J238" s="13">
        <v>2</v>
      </c>
      <c r="K238" s="13">
        <v>0.5</v>
      </c>
      <c r="L238" s="13" t="s">
        <v>15</v>
      </c>
      <c r="M238" s="13">
        <v>7.8</v>
      </c>
      <c r="N238" s="13">
        <v>0.8</v>
      </c>
      <c r="O238" s="14">
        <v>4.2</v>
      </c>
      <c r="Q238" s="11" t="s">
        <v>24</v>
      </c>
      <c r="R238" s="65">
        <v>27.2</v>
      </c>
      <c r="S238" s="55">
        <v>6.5</v>
      </c>
      <c r="T238" s="65" t="s">
        <v>15</v>
      </c>
      <c r="U238" s="65">
        <v>1</v>
      </c>
      <c r="V238" s="55">
        <v>0.8</v>
      </c>
      <c r="W238" s="55">
        <v>39.299999999999997</v>
      </c>
      <c r="X238" s="77">
        <v>58.4</v>
      </c>
      <c r="Y238" s="55">
        <v>32.1</v>
      </c>
      <c r="Z238" s="55">
        <v>12.8</v>
      </c>
      <c r="AA238" s="66">
        <v>16.3</v>
      </c>
      <c r="AB238" s="67">
        <v>12.6</v>
      </c>
      <c r="AC238" s="64">
        <v>3.5999999999999996</v>
      </c>
      <c r="AE238" s="11" t="s">
        <v>24</v>
      </c>
      <c r="AF238" s="69">
        <v>26</v>
      </c>
      <c r="AG238" s="55">
        <v>10</v>
      </c>
      <c r="AH238" s="55" t="s">
        <v>15</v>
      </c>
      <c r="AI238" s="55">
        <v>8.5</v>
      </c>
      <c r="AJ238" s="55" t="s">
        <v>15</v>
      </c>
      <c r="AK238" s="70">
        <v>6.1</v>
      </c>
      <c r="AL238" s="55">
        <v>5.0999999999999996</v>
      </c>
      <c r="AM238" s="55" t="s">
        <v>15</v>
      </c>
      <c r="AN238" s="77">
        <v>83.8</v>
      </c>
      <c r="AO238" s="55" t="s">
        <v>15</v>
      </c>
      <c r="AP238" s="55">
        <v>68.5</v>
      </c>
      <c r="AQ238" s="71">
        <v>3.5999999999999996</v>
      </c>
      <c r="AS238" s="11" t="s">
        <v>24</v>
      </c>
      <c r="AT238" s="12">
        <v>38.299999999999997</v>
      </c>
      <c r="AU238" s="13">
        <v>7.7000000000000011</v>
      </c>
      <c r="AV238" s="13">
        <v>1.7</v>
      </c>
      <c r="AW238" s="13">
        <v>1.8</v>
      </c>
      <c r="AX238" s="13">
        <v>2</v>
      </c>
      <c r="AY238" s="13">
        <v>6.2</v>
      </c>
      <c r="AZ238" s="13">
        <v>1.2</v>
      </c>
      <c r="BA238" s="13">
        <v>47.7</v>
      </c>
      <c r="BB238" s="13" t="s">
        <v>15</v>
      </c>
      <c r="BC238" s="13" t="s">
        <v>15</v>
      </c>
      <c r="BD238" s="13">
        <v>5.5</v>
      </c>
      <c r="BE238" s="14">
        <v>3.3</v>
      </c>
      <c r="BG238" s="11" t="s">
        <v>24</v>
      </c>
      <c r="BH238" s="12" t="s">
        <v>15</v>
      </c>
      <c r="BI238" s="13" t="s">
        <v>15</v>
      </c>
      <c r="BJ238" s="13">
        <v>4.5</v>
      </c>
      <c r="BK238" s="13">
        <v>3.3</v>
      </c>
      <c r="BL238" s="13">
        <v>1.8</v>
      </c>
      <c r="BM238" s="13">
        <v>2.4</v>
      </c>
      <c r="BN238" s="13">
        <v>0</v>
      </c>
      <c r="BO238" s="13">
        <v>0.1</v>
      </c>
      <c r="BP238" s="13">
        <v>5.8</v>
      </c>
      <c r="BQ238" s="13">
        <v>8.6000000000000014</v>
      </c>
      <c r="BR238" s="13" t="s">
        <v>15</v>
      </c>
      <c r="BS238" s="14">
        <v>16.8</v>
      </c>
    </row>
    <row r="239" spans="3:71" x14ac:dyDescent="0.25">
      <c r="C239" s="11" t="s">
        <v>25</v>
      </c>
      <c r="D239" s="13">
        <v>0.2</v>
      </c>
      <c r="E239" s="13">
        <v>0.2</v>
      </c>
      <c r="F239" s="13" t="s">
        <v>15</v>
      </c>
      <c r="G239" s="13">
        <v>6.1</v>
      </c>
      <c r="H239" s="13">
        <v>23.4</v>
      </c>
      <c r="I239" s="13">
        <v>2.9</v>
      </c>
      <c r="J239" s="13">
        <v>0</v>
      </c>
      <c r="K239" s="13">
        <v>0</v>
      </c>
      <c r="L239" s="13">
        <v>2.1</v>
      </c>
      <c r="M239" s="13">
        <v>0.9</v>
      </c>
      <c r="N239" s="13">
        <v>6.3</v>
      </c>
      <c r="O239" s="14">
        <v>0.1</v>
      </c>
      <c r="Q239" s="11" t="s">
        <v>25</v>
      </c>
      <c r="R239" s="65">
        <v>40</v>
      </c>
      <c r="S239" s="55">
        <v>0.6</v>
      </c>
      <c r="T239" s="55">
        <v>8.5</v>
      </c>
      <c r="U239" s="55">
        <v>10.1</v>
      </c>
      <c r="V239" s="55" t="s">
        <v>15</v>
      </c>
      <c r="W239" s="55" t="s">
        <v>15</v>
      </c>
      <c r="X239" s="55">
        <v>4.3</v>
      </c>
      <c r="Y239" s="55" t="s">
        <v>15</v>
      </c>
      <c r="Z239" s="55">
        <v>0</v>
      </c>
      <c r="AA239" s="66">
        <v>7.2</v>
      </c>
      <c r="AB239" s="67" t="s">
        <v>15</v>
      </c>
      <c r="AC239" s="64" t="s">
        <v>15</v>
      </c>
      <c r="AE239" s="11" t="s">
        <v>25</v>
      </c>
      <c r="AF239" s="69" t="s">
        <v>15</v>
      </c>
      <c r="AG239" s="55">
        <v>0.89999999999999991</v>
      </c>
      <c r="AH239" s="55">
        <v>0.3</v>
      </c>
      <c r="AI239" s="55">
        <v>1.5</v>
      </c>
      <c r="AJ239" s="55">
        <v>22</v>
      </c>
      <c r="AK239" s="70">
        <v>17.299999999999997</v>
      </c>
      <c r="AL239" s="55">
        <v>6.8</v>
      </c>
      <c r="AM239" s="55" t="s">
        <v>15</v>
      </c>
      <c r="AN239" s="55">
        <v>1.3</v>
      </c>
      <c r="AO239" s="55" t="s">
        <v>15</v>
      </c>
      <c r="AP239" s="55">
        <v>6.8999999999999995</v>
      </c>
      <c r="AQ239" s="71" t="s">
        <v>15</v>
      </c>
      <c r="AS239" s="11" t="s">
        <v>25</v>
      </c>
      <c r="AT239" s="12">
        <v>0.7</v>
      </c>
      <c r="AU239" s="13">
        <v>2</v>
      </c>
      <c r="AV239" s="13" t="s">
        <v>58</v>
      </c>
      <c r="AW239" s="13">
        <v>1.7</v>
      </c>
      <c r="AX239" s="13" t="s">
        <v>15</v>
      </c>
      <c r="AY239" s="13" t="s">
        <v>15</v>
      </c>
      <c r="AZ239" s="13">
        <v>9.1999999999999993</v>
      </c>
      <c r="BA239" s="13" t="s">
        <v>15</v>
      </c>
      <c r="BB239" s="72">
        <v>67.599999999999994</v>
      </c>
      <c r="BC239" s="13" t="s">
        <v>15</v>
      </c>
      <c r="BD239" s="13">
        <v>5.3</v>
      </c>
      <c r="BE239" s="14">
        <v>1.3999999999999997</v>
      </c>
      <c r="BG239" s="11" t="s">
        <v>25</v>
      </c>
      <c r="BH239" s="12" t="s">
        <v>15</v>
      </c>
      <c r="BI239" s="13">
        <v>1.5</v>
      </c>
      <c r="BJ239" s="13" t="s">
        <v>15</v>
      </c>
      <c r="BK239" s="13" t="s">
        <v>15</v>
      </c>
      <c r="BL239" s="13">
        <v>6.6000000000000005</v>
      </c>
      <c r="BM239" s="13">
        <v>2.9</v>
      </c>
      <c r="BN239" s="13" t="s">
        <v>15</v>
      </c>
      <c r="BO239" s="13" t="s">
        <v>15</v>
      </c>
      <c r="BP239" s="13">
        <v>7.2</v>
      </c>
      <c r="BQ239" s="13" t="s">
        <v>15</v>
      </c>
      <c r="BR239" s="13">
        <v>0.7</v>
      </c>
      <c r="BS239" s="14" t="s">
        <v>15</v>
      </c>
    </row>
    <row r="240" spans="3:71" x14ac:dyDescent="0.25">
      <c r="C240" s="11" t="s">
        <v>26</v>
      </c>
      <c r="D240" s="13" t="s">
        <v>15</v>
      </c>
      <c r="E240" s="13" t="s">
        <v>15</v>
      </c>
      <c r="F240" s="13" t="s">
        <v>15</v>
      </c>
      <c r="G240" s="13">
        <v>2.6</v>
      </c>
      <c r="H240" s="13" t="s">
        <v>15</v>
      </c>
      <c r="I240" s="13">
        <v>0</v>
      </c>
      <c r="J240" s="13">
        <v>8.8000000000000007</v>
      </c>
      <c r="K240" s="13">
        <v>0.3</v>
      </c>
      <c r="L240" s="13" t="s">
        <v>15</v>
      </c>
      <c r="M240" s="13">
        <v>0.3</v>
      </c>
      <c r="N240" s="13" t="s">
        <v>15</v>
      </c>
      <c r="O240" s="14">
        <v>11.4</v>
      </c>
      <c r="Q240" s="11" t="s">
        <v>26</v>
      </c>
      <c r="R240" s="65">
        <v>13.5</v>
      </c>
      <c r="S240" s="55">
        <v>73.099999999999994</v>
      </c>
      <c r="T240" s="55">
        <v>2.1</v>
      </c>
      <c r="U240" s="55">
        <v>4</v>
      </c>
      <c r="V240" s="55" t="s">
        <v>15</v>
      </c>
      <c r="W240" s="55">
        <v>2</v>
      </c>
      <c r="X240" s="55" t="s">
        <v>15</v>
      </c>
      <c r="Y240" s="55" t="s">
        <v>15</v>
      </c>
      <c r="Z240" s="55">
        <v>5.9</v>
      </c>
      <c r="AA240" s="66" t="s">
        <v>15</v>
      </c>
      <c r="AB240" s="67">
        <v>10.3</v>
      </c>
      <c r="AC240" s="64" t="s">
        <v>15</v>
      </c>
      <c r="AE240" s="11" t="s">
        <v>26</v>
      </c>
      <c r="AF240" s="69">
        <v>0</v>
      </c>
      <c r="AG240" s="55">
        <v>1.5</v>
      </c>
      <c r="AH240" s="55">
        <v>5</v>
      </c>
      <c r="AI240" s="55">
        <v>23.299999999999997</v>
      </c>
      <c r="AJ240" s="55">
        <v>22.4</v>
      </c>
      <c r="AK240" s="70">
        <v>0</v>
      </c>
      <c r="AL240" s="55" t="s">
        <v>15</v>
      </c>
      <c r="AM240" s="55" t="s">
        <v>15</v>
      </c>
      <c r="AN240" s="55">
        <v>0.1</v>
      </c>
      <c r="AO240" s="55">
        <v>0.9</v>
      </c>
      <c r="AP240" s="55">
        <v>0.1</v>
      </c>
      <c r="AQ240" s="71" t="s">
        <v>15</v>
      </c>
      <c r="AS240" s="11" t="s">
        <v>26</v>
      </c>
      <c r="AT240" s="12">
        <v>12.6</v>
      </c>
      <c r="AU240" s="72">
        <v>50.1</v>
      </c>
      <c r="AV240" s="13" t="s">
        <v>58</v>
      </c>
      <c r="AW240" s="13">
        <v>40.799999999999997</v>
      </c>
      <c r="AX240" s="13" t="s">
        <v>15</v>
      </c>
      <c r="AY240" s="13">
        <v>3</v>
      </c>
      <c r="AZ240" s="13">
        <v>0</v>
      </c>
      <c r="BA240" s="13">
        <v>0.3</v>
      </c>
      <c r="BB240" s="13" t="s">
        <v>15</v>
      </c>
      <c r="BC240" s="13">
        <v>0.6</v>
      </c>
      <c r="BD240" s="13">
        <v>19.2</v>
      </c>
      <c r="BE240" s="14">
        <v>3.5</v>
      </c>
      <c r="BG240" s="11" t="s">
        <v>26</v>
      </c>
      <c r="BH240" s="12" t="s">
        <v>15</v>
      </c>
      <c r="BI240" s="13">
        <v>1.1000000000000001</v>
      </c>
      <c r="BJ240" s="13">
        <v>0.6</v>
      </c>
      <c r="BK240" s="13">
        <v>1.3</v>
      </c>
      <c r="BL240" s="13">
        <v>0.19999999999999929</v>
      </c>
      <c r="BM240" s="13">
        <v>17.799999999999997</v>
      </c>
      <c r="BN240" s="13">
        <v>14</v>
      </c>
      <c r="BO240" s="72">
        <v>66.099999999999994</v>
      </c>
      <c r="BP240" s="13">
        <v>0</v>
      </c>
      <c r="BQ240" s="13">
        <v>19.100000000000001</v>
      </c>
      <c r="BR240" s="13">
        <v>22.9</v>
      </c>
      <c r="BS240" s="14">
        <v>29.3</v>
      </c>
    </row>
    <row r="241" spans="3:71" x14ac:dyDescent="0.25">
      <c r="C241" s="11" t="s">
        <v>27</v>
      </c>
      <c r="D241" s="13">
        <v>0</v>
      </c>
      <c r="E241" s="13" t="s">
        <v>15</v>
      </c>
      <c r="F241" s="13">
        <v>4.9000000000000004</v>
      </c>
      <c r="G241" s="13">
        <v>11.8</v>
      </c>
      <c r="H241" s="13" t="s">
        <v>15</v>
      </c>
      <c r="I241" s="13" t="s">
        <v>15</v>
      </c>
      <c r="J241" s="13">
        <v>4.2</v>
      </c>
      <c r="K241" s="13">
        <v>4</v>
      </c>
      <c r="L241" s="13">
        <v>7.5</v>
      </c>
      <c r="M241" s="13" t="s">
        <v>15</v>
      </c>
      <c r="N241" s="13" t="s">
        <v>15</v>
      </c>
      <c r="O241" s="14">
        <v>15.5</v>
      </c>
      <c r="Q241" s="11" t="s">
        <v>27</v>
      </c>
      <c r="R241" s="65">
        <v>38.9</v>
      </c>
      <c r="S241" s="65" t="s">
        <v>15</v>
      </c>
      <c r="T241" s="55">
        <v>0</v>
      </c>
      <c r="U241" s="55" t="s">
        <v>15</v>
      </c>
      <c r="V241" s="55">
        <v>2.5</v>
      </c>
      <c r="W241" s="55" t="s">
        <v>15</v>
      </c>
      <c r="X241" s="55">
        <v>0</v>
      </c>
      <c r="Y241" s="55" t="s">
        <v>15</v>
      </c>
      <c r="Z241" s="55" t="s">
        <v>15</v>
      </c>
      <c r="AA241" s="66" t="s">
        <v>15</v>
      </c>
      <c r="AB241" s="67">
        <v>64</v>
      </c>
      <c r="AC241" s="64">
        <v>14</v>
      </c>
      <c r="AE241" s="11" t="s">
        <v>27</v>
      </c>
      <c r="AF241" s="69">
        <v>0.8</v>
      </c>
      <c r="AG241" s="55" t="s">
        <v>15</v>
      </c>
      <c r="AH241" s="55">
        <v>0</v>
      </c>
      <c r="AI241" s="55">
        <v>4</v>
      </c>
      <c r="AJ241" s="55">
        <v>15</v>
      </c>
      <c r="AK241" s="70">
        <v>55.099999999999994</v>
      </c>
      <c r="AL241" s="55">
        <v>21.5</v>
      </c>
      <c r="AM241" s="55">
        <v>2.8</v>
      </c>
      <c r="AN241" s="55" t="s">
        <v>15</v>
      </c>
      <c r="AO241" s="55" t="s">
        <v>15</v>
      </c>
      <c r="AP241" s="55">
        <v>2.2999999999999998</v>
      </c>
      <c r="AQ241" s="71" t="s">
        <v>15</v>
      </c>
      <c r="AS241" s="11" t="s">
        <v>27</v>
      </c>
      <c r="AT241" s="12">
        <v>69.2</v>
      </c>
      <c r="AU241" s="13" t="s">
        <v>15</v>
      </c>
      <c r="AV241" s="13">
        <v>0.8</v>
      </c>
      <c r="AW241" s="13">
        <v>4.2</v>
      </c>
      <c r="AX241" s="13" t="s">
        <v>15</v>
      </c>
      <c r="AY241" s="13">
        <v>9.5</v>
      </c>
      <c r="AZ241" s="13" t="s">
        <v>15</v>
      </c>
      <c r="BA241" s="13" t="s">
        <v>15</v>
      </c>
      <c r="BB241" s="13" t="s">
        <v>15</v>
      </c>
      <c r="BC241" s="13">
        <v>0.8</v>
      </c>
      <c r="BD241" s="13">
        <v>5.3999999999999986</v>
      </c>
      <c r="BE241" s="14">
        <v>11.8</v>
      </c>
      <c r="BG241" s="11" t="s">
        <v>27</v>
      </c>
      <c r="BH241" s="12" t="s">
        <v>15</v>
      </c>
      <c r="BI241" s="13">
        <v>7.4</v>
      </c>
      <c r="BJ241" s="13">
        <v>1</v>
      </c>
      <c r="BK241" s="72">
        <v>77.599999999999994</v>
      </c>
      <c r="BL241" s="13">
        <v>3.3</v>
      </c>
      <c r="BM241" s="13" t="s">
        <v>15</v>
      </c>
      <c r="BN241" s="13" t="s">
        <v>15</v>
      </c>
      <c r="BO241" s="13">
        <v>49.599999999999994</v>
      </c>
      <c r="BP241" s="72">
        <v>90.5</v>
      </c>
      <c r="BQ241" s="13">
        <v>1</v>
      </c>
      <c r="BR241" s="13">
        <v>0.2</v>
      </c>
      <c r="BS241" s="14" t="s">
        <v>15</v>
      </c>
    </row>
    <row r="242" spans="3:71" x14ac:dyDescent="0.25">
      <c r="C242" s="11" t="s">
        <v>28</v>
      </c>
      <c r="D242" s="13">
        <v>2.2999999999999998</v>
      </c>
      <c r="E242" s="13">
        <v>0.6</v>
      </c>
      <c r="F242" s="13">
        <v>0.6</v>
      </c>
      <c r="G242" s="13" t="s">
        <v>15</v>
      </c>
      <c r="H242" s="13">
        <v>21.8</v>
      </c>
      <c r="I242" s="13">
        <v>35.47</v>
      </c>
      <c r="J242" s="13" t="s">
        <v>15</v>
      </c>
      <c r="K242" s="13">
        <v>5.4</v>
      </c>
      <c r="L242" s="13" t="s">
        <v>15</v>
      </c>
      <c r="M242" s="13">
        <v>8.1</v>
      </c>
      <c r="N242" s="13">
        <v>10.5</v>
      </c>
      <c r="O242" s="14">
        <v>1.5</v>
      </c>
      <c r="Q242" s="11" t="s">
        <v>28</v>
      </c>
      <c r="R242" s="65">
        <v>0.5</v>
      </c>
      <c r="S242" s="55">
        <v>1.3</v>
      </c>
      <c r="T242" s="65" t="s">
        <v>15</v>
      </c>
      <c r="U242" s="55">
        <v>25.400000000000002</v>
      </c>
      <c r="V242" s="55" t="s">
        <v>15</v>
      </c>
      <c r="W242" s="55">
        <v>2</v>
      </c>
      <c r="X242" s="55" t="s">
        <v>58</v>
      </c>
      <c r="Y242" s="55" t="s">
        <v>15</v>
      </c>
      <c r="Z242" s="55" t="s">
        <v>15</v>
      </c>
      <c r="AA242" s="66" t="s">
        <v>15</v>
      </c>
      <c r="AB242" s="67">
        <v>15.2</v>
      </c>
      <c r="AC242" s="64">
        <v>36.5</v>
      </c>
      <c r="AE242" s="11" t="s">
        <v>28</v>
      </c>
      <c r="AF242" s="69">
        <v>0.4</v>
      </c>
      <c r="AG242" s="55">
        <v>28.400000000000002</v>
      </c>
      <c r="AH242" s="55">
        <v>24.3</v>
      </c>
      <c r="AI242" s="55">
        <v>65.400000000000006</v>
      </c>
      <c r="AJ242" s="55" t="s">
        <v>15</v>
      </c>
      <c r="AK242" s="70">
        <v>26.900000000000002</v>
      </c>
      <c r="AL242" s="55">
        <v>3.0999999999999988</v>
      </c>
      <c r="AM242" s="55">
        <v>6.3</v>
      </c>
      <c r="AN242" s="55">
        <v>0.8</v>
      </c>
      <c r="AO242" s="55">
        <v>0</v>
      </c>
      <c r="AP242" s="55">
        <v>1.8</v>
      </c>
      <c r="AQ242" s="71" t="s">
        <v>15</v>
      </c>
      <c r="AS242" s="11" t="s">
        <v>28</v>
      </c>
      <c r="AT242" s="12">
        <v>2</v>
      </c>
      <c r="AU242" s="13">
        <v>17</v>
      </c>
      <c r="AV242" s="13">
        <v>1.3</v>
      </c>
      <c r="AW242" s="13" t="s">
        <v>15</v>
      </c>
      <c r="AX242" s="13">
        <v>7.6</v>
      </c>
      <c r="AY242" s="13" t="s">
        <v>15</v>
      </c>
      <c r="AZ242" s="13" t="s">
        <v>15</v>
      </c>
      <c r="BA242" s="13" t="s">
        <v>15</v>
      </c>
      <c r="BB242" s="13">
        <v>2.1</v>
      </c>
      <c r="BC242" s="13">
        <v>7.7</v>
      </c>
      <c r="BD242" s="13">
        <v>0.5</v>
      </c>
      <c r="BE242" s="14">
        <v>34.199999999999996</v>
      </c>
      <c r="BG242" s="11" t="s">
        <v>28</v>
      </c>
      <c r="BH242" s="12">
        <v>3.3</v>
      </c>
      <c r="BI242" s="13">
        <v>0.3</v>
      </c>
      <c r="BJ242" s="13">
        <v>5</v>
      </c>
      <c r="BK242" s="13">
        <v>6</v>
      </c>
      <c r="BL242" s="13">
        <v>5.7</v>
      </c>
      <c r="BM242" s="13" t="s">
        <v>15</v>
      </c>
      <c r="BN242" s="13" t="s">
        <v>15</v>
      </c>
      <c r="BO242" s="13">
        <v>2.2000000000000002</v>
      </c>
      <c r="BP242" s="13" t="s">
        <v>15</v>
      </c>
      <c r="BQ242" s="72">
        <v>61.5</v>
      </c>
      <c r="BR242" s="13">
        <v>4.3</v>
      </c>
      <c r="BS242" s="14">
        <v>46.5</v>
      </c>
    </row>
    <row r="243" spans="3:71" x14ac:dyDescent="0.25">
      <c r="C243" s="11" t="s">
        <v>29</v>
      </c>
      <c r="D243" s="13">
        <v>4</v>
      </c>
      <c r="E243" s="13">
        <v>13.8</v>
      </c>
      <c r="F243" s="13">
        <v>8</v>
      </c>
      <c r="G243" s="13" t="s">
        <v>15</v>
      </c>
      <c r="H243" s="13">
        <v>0.1</v>
      </c>
      <c r="I243" s="13">
        <v>17.899999999999999</v>
      </c>
      <c r="J243" s="13">
        <v>1.5</v>
      </c>
      <c r="K243" s="13">
        <v>39.4</v>
      </c>
      <c r="L243" s="13">
        <v>14.7</v>
      </c>
      <c r="M243" s="13">
        <v>3.1</v>
      </c>
      <c r="N243" s="13">
        <v>1.9</v>
      </c>
      <c r="O243" s="14">
        <v>1.4</v>
      </c>
      <c r="Q243" s="11" t="s">
        <v>29</v>
      </c>
      <c r="R243" s="65">
        <v>25.9</v>
      </c>
      <c r="S243" s="55">
        <v>33.200000000000003</v>
      </c>
      <c r="T243" s="55">
        <v>0</v>
      </c>
      <c r="U243" s="65" t="s">
        <v>15</v>
      </c>
      <c r="V243" s="55">
        <v>2.4</v>
      </c>
      <c r="W243" s="55">
        <v>3.7</v>
      </c>
      <c r="X243" s="55">
        <v>7.9</v>
      </c>
      <c r="Y243" s="55" t="s">
        <v>15</v>
      </c>
      <c r="Z243" s="55">
        <v>1</v>
      </c>
      <c r="AA243" s="66">
        <v>0.2</v>
      </c>
      <c r="AB243" s="67">
        <v>20</v>
      </c>
      <c r="AC243" s="64">
        <v>4.4000000000000004</v>
      </c>
      <c r="AE243" s="11" t="s">
        <v>29</v>
      </c>
      <c r="AF243" s="69">
        <v>13.5</v>
      </c>
      <c r="AG243" s="55">
        <v>0</v>
      </c>
      <c r="AH243" s="55">
        <v>1</v>
      </c>
      <c r="AI243" s="55">
        <v>5.3999999999999995</v>
      </c>
      <c r="AJ243" s="55">
        <v>1</v>
      </c>
      <c r="AK243" s="70">
        <v>15.4</v>
      </c>
      <c r="AL243" s="55">
        <v>0</v>
      </c>
      <c r="AM243" s="55" t="s">
        <v>15</v>
      </c>
      <c r="AN243" s="55">
        <v>0.8</v>
      </c>
      <c r="AO243" s="55" t="s">
        <v>15</v>
      </c>
      <c r="AP243" s="55" t="s">
        <v>15</v>
      </c>
      <c r="AQ243" s="71" t="s">
        <v>15</v>
      </c>
      <c r="AS243" s="11" t="s">
        <v>29</v>
      </c>
      <c r="AT243" s="12">
        <v>15</v>
      </c>
      <c r="AU243" s="13" t="s">
        <v>15</v>
      </c>
      <c r="AV243" s="13" t="s">
        <v>58</v>
      </c>
      <c r="AW243" s="13" t="s">
        <v>15</v>
      </c>
      <c r="AX243" s="13">
        <v>6.5</v>
      </c>
      <c r="AY243" s="13">
        <v>0.3</v>
      </c>
      <c r="AZ243" s="13" t="s">
        <v>15</v>
      </c>
      <c r="BA243" s="13" t="s">
        <v>15</v>
      </c>
      <c r="BB243" s="13" t="s">
        <v>15</v>
      </c>
      <c r="BC243" s="13">
        <v>7.6</v>
      </c>
      <c r="BD243" s="13">
        <v>0.8</v>
      </c>
      <c r="BE243" s="14">
        <v>14.9</v>
      </c>
      <c r="BG243" s="11" t="s">
        <v>29</v>
      </c>
      <c r="BH243" s="12" t="s">
        <v>15</v>
      </c>
      <c r="BI243" s="13">
        <v>3.1</v>
      </c>
      <c r="BJ243" s="13">
        <v>5.7</v>
      </c>
      <c r="BK243" s="13">
        <v>0.29999999999999982</v>
      </c>
      <c r="BL243" s="13">
        <v>2</v>
      </c>
      <c r="BM243" s="13">
        <v>41.6</v>
      </c>
      <c r="BN243" s="13" t="s">
        <v>15</v>
      </c>
      <c r="BO243" s="13">
        <v>4.8999999999999995</v>
      </c>
      <c r="BP243" s="13">
        <v>1.5</v>
      </c>
      <c r="BQ243" s="13">
        <v>13.1</v>
      </c>
      <c r="BR243" s="13" t="s">
        <v>15</v>
      </c>
      <c r="BS243" s="14" t="s">
        <v>15</v>
      </c>
    </row>
    <row r="244" spans="3:71" x14ac:dyDescent="0.25">
      <c r="C244" s="11" t="s">
        <v>30</v>
      </c>
      <c r="D244" s="13">
        <v>1.6</v>
      </c>
      <c r="E244" s="13">
        <v>2.5</v>
      </c>
      <c r="F244" s="13" t="s">
        <v>15</v>
      </c>
      <c r="G244" s="13" t="s">
        <v>15</v>
      </c>
      <c r="H244" s="13">
        <v>31</v>
      </c>
      <c r="I244" s="13" t="s">
        <v>15</v>
      </c>
      <c r="J244" s="13">
        <v>24.7</v>
      </c>
      <c r="K244" s="13">
        <v>0.5</v>
      </c>
      <c r="L244" s="13" t="s">
        <v>15</v>
      </c>
      <c r="M244" s="13">
        <v>13.8</v>
      </c>
      <c r="N244" s="13" t="s">
        <v>15</v>
      </c>
      <c r="O244" s="14">
        <v>18.8</v>
      </c>
      <c r="Q244" s="11" t="s">
        <v>30</v>
      </c>
      <c r="R244" s="65" t="s">
        <v>15</v>
      </c>
      <c r="S244" s="55">
        <v>0</v>
      </c>
      <c r="T244" s="55">
        <v>17.3</v>
      </c>
      <c r="U244" s="65" t="s">
        <v>15</v>
      </c>
      <c r="V244" s="55">
        <v>4.8000000000000007</v>
      </c>
      <c r="W244" s="55">
        <v>0.4</v>
      </c>
      <c r="X244" s="55" t="s">
        <v>15</v>
      </c>
      <c r="Y244" s="77">
        <v>55.9</v>
      </c>
      <c r="Z244" s="55">
        <v>41.5</v>
      </c>
      <c r="AA244" s="66" t="s">
        <v>15</v>
      </c>
      <c r="AB244" s="67">
        <v>24.6</v>
      </c>
      <c r="AC244" s="64" t="s">
        <v>15</v>
      </c>
      <c r="AE244" s="11" t="s">
        <v>30</v>
      </c>
      <c r="AF244" s="69" t="s">
        <v>15</v>
      </c>
      <c r="AG244" s="77">
        <v>77.099999999999994</v>
      </c>
      <c r="AH244" s="55">
        <v>38.299999999999997</v>
      </c>
      <c r="AI244" s="55">
        <v>6.9</v>
      </c>
      <c r="AJ244" s="55">
        <v>2</v>
      </c>
      <c r="AK244" s="70">
        <v>11.2</v>
      </c>
      <c r="AL244" s="77">
        <v>69.8</v>
      </c>
      <c r="AM244" s="55" t="s">
        <v>15</v>
      </c>
      <c r="AN244" s="55">
        <v>4.4000000000000004</v>
      </c>
      <c r="AO244" s="55" t="s">
        <v>15</v>
      </c>
      <c r="AP244" s="55" t="s">
        <v>15</v>
      </c>
      <c r="AQ244" s="71">
        <v>10.199999999999999</v>
      </c>
      <c r="AS244" s="11" t="s">
        <v>30</v>
      </c>
      <c r="AT244" s="79">
        <v>125.3</v>
      </c>
      <c r="AU244" s="13" t="s">
        <v>15</v>
      </c>
      <c r="AV244" s="13" t="s">
        <v>58</v>
      </c>
      <c r="AW244" s="13">
        <v>2.8</v>
      </c>
      <c r="AX244" s="13" t="s">
        <v>15</v>
      </c>
      <c r="AY244" s="13">
        <v>29.7</v>
      </c>
      <c r="AZ244" s="13" t="s">
        <v>15</v>
      </c>
      <c r="BA244" s="13" t="s">
        <v>15</v>
      </c>
      <c r="BB244" s="13" t="s">
        <v>15</v>
      </c>
      <c r="BC244" s="13" t="s">
        <v>15</v>
      </c>
      <c r="BD244" s="13">
        <v>7</v>
      </c>
      <c r="BE244" s="14">
        <v>7.1000000000000005</v>
      </c>
      <c r="BG244" s="11" t="s">
        <v>30</v>
      </c>
      <c r="BH244" s="12">
        <v>9.4</v>
      </c>
      <c r="BI244" s="13">
        <v>0</v>
      </c>
      <c r="BJ244" s="13">
        <v>18.100000000000001</v>
      </c>
      <c r="BK244" s="13" t="s">
        <v>15</v>
      </c>
      <c r="BL244" s="13" t="s">
        <v>15</v>
      </c>
      <c r="BM244" s="13">
        <v>3.7</v>
      </c>
      <c r="BN244" s="13">
        <v>1.6</v>
      </c>
      <c r="BO244" s="13" t="s">
        <v>15</v>
      </c>
      <c r="BP244" s="13" t="s">
        <v>15</v>
      </c>
      <c r="BQ244" s="13">
        <v>1</v>
      </c>
      <c r="BR244" s="72">
        <v>55.800000000000004</v>
      </c>
      <c r="BS244" s="14">
        <v>44.599999999999994</v>
      </c>
    </row>
    <row r="245" spans="3:71" x14ac:dyDescent="0.25">
      <c r="C245" s="11" t="s">
        <v>31</v>
      </c>
      <c r="D245" s="13">
        <v>0</v>
      </c>
      <c r="E245" s="13">
        <v>1.4</v>
      </c>
      <c r="F245" s="13">
        <v>3.6</v>
      </c>
      <c r="G245" s="13">
        <v>7</v>
      </c>
      <c r="H245" s="13" t="s">
        <v>15</v>
      </c>
      <c r="I245" s="13" t="s">
        <v>15</v>
      </c>
      <c r="J245" s="13" t="s">
        <v>15</v>
      </c>
      <c r="K245" s="13" t="s">
        <v>15</v>
      </c>
      <c r="L245" s="13">
        <v>0.4</v>
      </c>
      <c r="M245" s="13" t="s">
        <v>15</v>
      </c>
      <c r="N245" s="13" t="s">
        <v>15</v>
      </c>
      <c r="O245" s="51" t="s">
        <v>15</v>
      </c>
      <c r="Q245" s="11" t="s">
        <v>31</v>
      </c>
      <c r="R245" s="65">
        <v>15</v>
      </c>
      <c r="S245" s="65" t="s">
        <v>15</v>
      </c>
      <c r="T245" s="55">
        <v>0</v>
      </c>
      <c r="U245" s="55">
        <v>4.2</v>
      </c>
      <c r="V245" s="55">
        <v>0</v>
      </c>
      <c r="W245" s="55">
        <v>8.1</v>
      </c>
      <c r="X245" s="55">
        <v>7.6</v>
      </c>
      <c r="Y245" s="55">
        <v>7.5</v>
      </c>
      <c r="Z245" s="55">
        <v>23</v>
      </c>
      <c r="AA245" s="66">
        <v>0.2</v>
      </c>
      <c r="AB245" s="67">
        <v>3.4</v>
      </c>
      <c r="AC245" s="80">
        <v>77.899999999999991</v>
      </c>
      <c r="AE245" s="11" t="s">
        <v>31</v>
      </c>
      <c r="AF245" s="69">
        <v>1.6</v>
      </c>
      <c r="AG245" s="55">
        <v>13.6</v>
      </c>
      <c r="AH245" s="55">
        <v>0.4</v>
      </c>
      <c r="AI245" s="55" t="s">
        <v>15</v>
      </c>
      <c r="AJ245" s="55" t="s">
        <v>15</v>
      </c>
      <c r="AK245" s="70">
        <v>1</v>
      </c>
      <c r="AL245" s="55" t="s">
        <v>15</v>
      </c>
      <c r="AM245" s="55">
        <v>0</v>
      </c>
      <c r="AN245" s="55" t="s">
        <v>15</v>
      </c>
      <c r="AO245" s="55" t="s">
        <v>15</v>
      </c>
      <c r="AP245" s="55" t="s">
        <v>15</v>
      </c>
      <c r="AQ245" s="71">
        <v>7</v>
      </c>
      <c r="AS245" s="11" t="s">
        <v>31</v>
      </c>
      <c r="AT245" s="12">
        <v>2.7000000000000006</v>
      </c>
      <c r="AU245" s="13">
        <v>3.5</v>
      </c>
      <c r="AV245" s="13">
        <v>0.1</v>
      </c>
      <c r="AW245" s="13" t="s">
        <v>15</v>
      </c>
      <c r="AX245" s="13" t="s">
        <v>15</v>
      </c>
      <c r="AY245" s="13">
        <v>2.4000000000000004</v>
      </c>
      <c r="AZ245" s="13" t="s">
        <v>15</v>
      </c>
      <c r="BA245" s="13" t="s">
        <v>15</v>
      </c>
      <c r="BB245" s="13" t="s">
        <v>15</v>
      </c>
      <c r="BC245" s="13" t="s">
        <v>15</v>
      </c>
      <c r="BD245" s="13">
        <v>34.900000000000006</v>
      </c>
      <c r="BE245" s="14">
        <v>18.3</v>
      </c>
      <c r="BG245" s="11" t="s">
        <v>31</v>
      </c>
      <c r="BH245" s="12">
        <v>17</v>
      </c>
      <c r="BI245" s="13">
        <v>27.3</v>
      </c>
      <c r="BJ245" s="13">
        <v>2.9</v>
      </c>
      <c r="BK245" s="13">
        <v>1.2</v>
      </c>
      <c r="BL245" s="13" t="s">
        <v>15</v>
      </c>
      <c r="BM245" s="13" t="s">
        <v>15</v>
      </c>
      <c r="BN245" s="13">
        <v>1.6</v>
      </c>
      <c r="BO245" s="13">
        <v>0</v>
      </c>
      <c r="BP245" s="13">
        <v>3.4</v>
      </c>
      <c r="BQ245" s="72">
        <v>80</v>
      </c>
      <c r="BR245" s="13">
        <v>6.7</v>
      </c>
      <c r="BS245" s="14" t="s">
        <v>15</v>
      </c>
    </row>
    <row r="246" spans="3:71" x14ac:dyDescent="0.25">
      <c r="C246" s="11" t="s">
        <v>32</v>
      </c>
      <c r="D246" s="13" t="s">
        <v>15</v>
      </c>
      <c r="E246" s="13">
        <v>11.6</v>
      </c>
      <c r="F246" s="13">
        <v>1.1000000000000001</v>
      </c>
      <c r="G246" s="13" t="s">
        <v>15</v>
      </c>
      <c r="H246" s="13" t="s">
        <v>15</v>
      </c>
      <c r="I246" s="13" t="s">
        <v>15</v>
      </c>
      <c r="J246" s="13" t="s">
        <v>15</v>
      </c>
      <c r="K246" s="13" t="s">
        <v>15</v>
      </c>
      <c r="L246" s="13">
        <v>1</v>
      </c>
      <c r="M246" s="13">
        <v>0.5</v>
      </c>
      <c r="N246" s="13" t="s">
        <v>15</v>
      </c>
      <c r="O246" s="51" t="s">
        <v>15</v>
      </c>
      <c r="Q246" s="11" t="s">
        <v>32</v>
      </c>
      <c r="R246" s="65">
        <v>4.0999999999999996</v>
      </c>
      <c r="S246" s="65" t="s">
        <v>15</v>
      </c>
      <c r="T246" s="65" t="s">
        <v>15</v>
      </c>
      <c r="U246" s="55">
        <v>22.5</v>
      </c>
      <c r="V246" s="55">
        <v>0</v>
      </c>
      <c r="W246" s="55" t="s">
        <v>15</v>
      </c>
      <c r="X246" s="55">
        <v>0</v>
      </c>
      <c r="Y246" s="55" t="s">
        <v>15</v>
      </c>
      <c r="Z246" s="55">
        <v>3.8</v>
      </c>
      <c r="AA246" s="66" t="s">
        <v>15</v>
      </c>
      <c r="AB246" s="55">
        <v>2.2000000000000002</v>
      </c>
      <c r="AC246" s="74" t="s">
        <v>15</v>
      </c>
      <c r="AE246" s="11" t="s">
        <v>32</v>
      </c>
      <c r="AF246" s="69" t="s">
        <v>15</v>
      </c>
      <c r="AG246" s="55" t="s">
        <v>15</v>
      </c>
      <c r="AH246" s="55">
        <v>0.8</v>
      </c>
      <c r="AI246" s="55">
        <v>0.8</v>
      </c>
      <c r="AJ246" s="55">
        <v>36.5</v>
      </c>
      <c r="AK246" s="70">
        <v>6.6</v>
      </c>
      <c r="AL246" s="55">
        <v>29.5</v>
      </c>
      <c r="AM246" s="55">
        <v>3</v>
      </c>
      <c r="AN246" s="55" t="s">
        <v>15</v>
      </c>
      <c r="AO246" s="55" t="s">
        <v>15</v>
      </c>
      <c r="AP246" s="55">
        <v>29.4</v>
      </c>
      <c r="AQ246" s="71" t="s">
        <v>15</v>
      </c>
      <c r="AS246" s="11" t="s">
        <v>32</v>
      </c>
      <c r="AT246" s="12">
        <v>2.2999999999999998</v>
      </c>
      <c r="AU246" s="13">
        <v>23.8</v>
      </c>
      <c r="AV246" s="13" t="s">
        <v>58</v>
      </c>
      <c r="AW246" s="13">
        <v>0</v>
      </c>
      <c r="AX246" s="13" t="s">
        <v>15</v>
      </c>
      <c r="AY246" s="13">
        <v>3.4</v>
      </c>
      <c r="AZ246" s="13" t="s">
        <v>15</v>
      </c>
      <c r="BA246" s="13" t="s">
        <v>15</v>
      </c>
      <c r="BB246" s="13" t="s">
        <v>15</v>
      </c>
      <c r="BC246" s="13" t="s">
        <v>15</v>
      </c>
      <c r="BD246" s="13">
        <v>5.6</v>
      </c>
      <c r="BE246" s="14" t="s">
        <v>15</v>
      </c>
      <c r="BG246" s="11" t="s">
        <v>32</v>
      </c>
      <c r="BH246" s="12">
        <v>3.8</v>
      </c>
      <c r="BI246" s="13" t="s">
        <v>15</v>
      </c>
      <c r="BJ246" s="13" t="s">
        <v>15</v>
      </c>
      <c r="BK246" s="13" t="s">
        <v>15</v>
      </c>
      <c r="BL246" s="13">
        <v>27.5</v>
      </c>
      <c r="BM246" s="13">
        <v>0.2</v>
      </c>
      <c r="BN246" s="13">
        <v>0.4</v>
      </c>
      <c r="BO246" s="13">
        <v>21.299999999999997</v>
      </c>
      <c r="BP246" s="13">
        <v>3.4</v>
      </c>
      <c r="BQ246" s="13">
        <v>36.799999999999997</v>
      </c>
      <c r="BR246" s="13">
        <v>15.3</v>
      </c>
      <c r="BS246" s="14" t="s">
        <v>15</v>
      </c>
    </row>
    <row r="247" spans="3:71" x14ac:dyDescent="0.25">
      <c r="C247" s="11" t="s">
        <v>33</v>
      </c>
      <c r="D247" s="13">
        <v>10.8</v>
      </c>
      <c r="E247" s="13">
        <v>50</v>
      </c>
      <c r="F247" s="13">
        <v>9.3000000000000007</v>
      </c>
      <c r="G247" s="13" t="s">
        <v>15</v>
      </c>
      <c r="H247" s="13" t="s">
        <v>15</v>
      </c>
      <c r="I247" s="13" t="s">
        <v>15</v>
      </c>
      <c r="J247" s="13" t="s">
        <v>15</v>
      </c>
      <c r="K247" s="13" t="s">
        <v>15</v>
      </c>
      <c r="L247" s="13">
        <v>22.6</v>
      </c>
      <c r="M247" s="13">
        <v>1.5</v>
      </c>
      <c r="N247" s="13" t="s">
        <v>15</v>
      </c>
      <c r="O247" s="14">
        <v>10.199999999999999</v>
      </c>
      <c r="Q247" s="11" t="s">
        <v>33</v>
      </c>
      <c r="R247" s="65">
        <v>4.7</v>
      </c>
      <c r="S247" s="55">
        <v>0.6</v>
      </c>
      <c r="T247" s="55">
        <v>26</v>
      </c>
      <c r="U247" s="55">
        <v>13.8</v>
      </c>
      <c r="V247" s="55">
        <v>0</v>
      </c>
      <c r="W247" s="55" t="s">
        <v>15</v>
      </c>
      <c r="X247" s="55">
        <v>3.7</v>
      </c>
      <c r="Y247" s="55" t="s">
        <v>15</v>
      </c>
      <c r="Z247" s="55" t="s">
        <v>15</v>
      </c>
      <c r="AA247" s="66">
        <v>5.8</v>
      </c>
      <c r="AB247" s="55">
        <v>1.5</v>
      </c>
      <c r="AC247" s="64">
        <v>0.9</v>
      </c>
      <c r="AE247" s="11" t="s">
        <v>33</v>
      </c>
      <c r="AF247" s="69" t="s">
        <v>15</v>
      </c>
      <c r="AG247" s="55">
        <v>1.5</v>
      </c>
      <c r="AH247" s="55" t="s">
        <v>15</v>
      </c>
      <c r="AI247" s="55">
        <v>25.099999999999998</v>
      </c>
      <c r="AJ247" s="55" t="s">
        <v>15</v>
      </c>
      <c r="AK247" s="70">
        <v>0.1</v>
      </c>
      <c r="AL247" s="55">
        <v>0</v>
      </c>
      <c r="AM247" s="55" t="s">
        <v>15</v>
      </c>
      <c r="AN247" s="55" t="s">
        <v>15</v>
      </c>
      <c r="AO247" s="55" t="s">
        <v>15</v>
      </c>
      <c r="AP247" s="55">
        <v>2.6999999999999997</v>
      </c>
      <c r="AQ247" s="71">
        <v>2.2999999999999998</v>
      </c>
      <c r="AS247" s="11" t="s">
        <v>33</v>
      </c>
      <c r="AT247" s="12">
        <v>22.7</v>
      </c>
      <c r="AU247" s="13">
        <v>0.29999999999999716</v>
      </c>
      <c r="AV247" s="13">
        <v>0.9</v>
      </c>
      <c r="AW247" s="13" t="s">
        <v>15</v>
      </c>
      <c r="AX247" s="13">
        <v>0</v>
      </c>
      <c r="AY247" s="13">
        <v>9.8999999999999986</v>
      </c>
      <c r="AZ247" s="13">
        <v>0.2</v>
      </c>
      <c r="BA247" s="72">
        <v>75</v>
      </c>
      <c r="BB247" s="13" t="s">
        <v>15</v>
      </c>
      <c r="BC247" s="13" t="s">
        <v>15</v>
      </c>
      <c r="BD247" s="13">
        <v>20.7</v>
      </c>
      <c r="BE247" s="14" t="s">
        <v>15</v>
      </c>
      <c r="BG247" s="11" t="s">
        <v>33</v>
      </c>
      <c r="BH247" s="12">
        <v>2</v>
      </c>
      <c r="BI247" s="13">
        <v>53.6</v>
      </c>
      <c r="BJ247" s="13" t="s">
        <v>15</v>
      </c>
      <c r="BK247" s="13" t="s">
        <v>15</v>
      </c>
      <c r="BL247" s="13">
        <v>24.099999999999998</v>
      </c>
      <c r="BM247" s="13">
        <v>10.3</v>
      </c>
      <c r="BN247" s="13">
        <v>0</v>
      </c>
      <c r="BO247" s="13">
        <v>0.7</v>
      </c>
      <c r="BP247" s="13">
        <v>7.5</v>
      </c>
      <c r="BQ247" s="13">
        <v>5</v>
      </c>
      <c r="BR247" s="13" t="s">
        <v>15</v>
      </c>
      <c r="BS247" s="14" t="s">
        <v>15</v>
      </c>
    </row>
    <row r="248" spans="3:71" x14ac:dyDescent="0.25">
      <c r="C248" s="11" t="s">
        <v>34</v>
      </c>
      <c r="D248" s="13">
        <v>1.7</v>
      </c>
      <c r="E248" s="13">
        <v>9</v>
      </c>
      <c r="F248" s="13">
        <v>3.4</v>
      </c>
      <c r="G248" s="13" t="s">
        <v>15</v>
      </c>
      <c r="H248" s="13" t="s">
        <v>15</v>
      </c>
      <c r="I248" s="13" t="s">
        <v>15</v>
      </c>
      <c r="J248" s="13">
        <v>12.3</v>
      </c>
      <c r="K248" s="13" t="s">
        <v>15</v>
      </c>
      <c r="L248" s="13">
        <v>9</v>
      </c>
      <c r="M248" s="13" t="s">
        <v>15</v>
      </c>
      <c r="N248" s="13">
        <v>3.3</v>
      </c>
      <c r="O248" s="51" t="s">
        <v>15</v>
      </c>
      <c r="Q248" s="11" t="s">
        <v>34</v>
      </c>
      <c r="R248" s="65" t="s">
        <v>15</v>
      </c>
      <c r="S248" s="55">
        <v>37.299999999999997</v>
      </c>
      <c r="T248" s="55">
        <v>10</v>
      </c>
      <c r="U248" s="65" t="s">
        <v>15</v>
      </c>
      <c r="V248" s="55" t="s">
        <v>15</v>
      </c>
      <c r="W248" s="55" t="s">
        <v>15</v>
      </c>
      <c r="X248" s="55" t="s">
        <v>15</v>
      </c>
      <c r="Y248" s="55">
        <v>33.6</v>
      </c>
      <c r="Z248" s="55">
        <v>1</v>
      </c>
      <c r="AA248" s="66">
        <v>12.600000000000001</v>
      </c>
      <c r="AB248" s="55">
        <v>0</v>
      </c>
      <c r="AC248" s="74">
        <v>2.7</v>
      </c>
      <c r="AE248" s="11" t="s">
        <v>34</v>
      </c>
      <c r="AF248" s="69">
        <v>22.900000000000002</v>
      </c>
      <c r="AG248" s="55">
        <v>0</v>
      </c>
      <c r="AH248" s="55">
        <v>4.8000000000000007</v>
      </c>
      <c r="AI248" s="55">
        <v>0</v>
      </c>
      <c r="AJ248" s="55" t="s">
        <v>15</v>
      </c>
      <c r="AK248" s="55" t="s">
        <v>15</v>
      </c>
      <c r="AL248" s="55" t="s">
        <v>15</v>
      </c>
      <c r="AM248" s="55">
        <v>0</v>
      </c>
      <c r="AN248" s="55" t="s">
        <v>15</v>
      </c>
      <c r="AO248" s="55" t="s">
        <v>15</v>
      </c>
      <c r="AP248" s="55">
        <v>1</v>
      </c>
      <c r="AQ248" s="71">
        <v>6.3000000000000007</v>
      </c>
      <c r="AS248" s="11" t="s">
        <v>34</v>
      </c>
      <c r="AT248" s="12">
        <v>12.5</v>
      </c>
      <c r="AU248" s="13">
        <v>21.3</v>
      </c>
      <c r="AV248" s="13">
        <v>0.7</v>
      </c>
      <c r="AW248" s="13">
        <v>19.400000000000002</v>
      </c>
      <c r="AX248" s="13">
        <v>24.200000000000003</v>
      </c>
      <c r="AY248" s="13" t="s">
        <v>15</v>
      </c>
      <c r="AZ248" s="13">
        <v>9.4</v>
      </c>
      <c r="BA248" s="13" t="s">
        <v>15</v>
      </c>
      <c r="BB248" s="13" t="s">
        <v>15</v>
      </c>
      <c r="BC248" s="13" t="s">
        <v>15</v>
      </c>
      <c r="BD248" s="13" t="s">
        <v>15</v>
      </c>
      <c r="BE248" s="14">
        <v>1.8</v>
      </c>
      <c r="BG248" s="11" t="s">
        <v>34</v>
      </c>
      <c r="BH248" s="12">
        <v>6.7</v>
      </c>
      <c r="BI248" s="13">
        <v>30.699999999999996</v>
      </c>
      <c r="BJ248" s="13" t="s">
        <v>15</v>
      </c>
      <c r="BK248" s="13" t="s">
        <v>15</v>
      </c>
      <c r="BL248" s="13">
        <v>1.9</v>
      </c>
      <c r="BM248" s="13">
        <v>28.5</v>
      </c>
      <c r="BN248" s="13">
        <v>2.7</v>
      </c>
      <c r="BO248" s="13">
        <v>25.2</v>
      </c>
      <c r="BP248" s="13">
        <v>1.5000000000000007</v>
      </c>
      <c r="BQ248" s="13" t="s">
        <v>15</v>
      </c>
      <c r="BR248" s="13">
        <v>23.1</v>
      </c>
      <c r="BS248" s="14">
        <v>0</v>
      </c>
    </row>
    <row r="249" spans="3:71" x14ac:dyDescent="0.25">
      <c r="C249" s="11" t="s">
        <v>35</v>
      </c>
      <c r="D249" s="13">
        <v>52.4</v>
      </c>
      <c r="E249" s="13">
        <v>0</v>
      </c>
      <c r="F249" s="13">
        <v>45</v>
      </c>
      <c r="G249" s="13">
        <v>6.9</v>
      </c>
      <c r="H249" s="13" t="s">
        <v>15</v>
      </c>
      <c r="I249" s="13" t="s">
        <v>15</v>
      </c>
      <c r="J249" s="13">
        <v>8.1</v>
      </c>
      <c r="K249" s="13">
        <v>71.7</v>
      </c>
      <c r="L249" s="72">
        <v>82.6</v>
      </c>
      <c r="M249" s="13">
        <v>0</v>
      </c>
      <c r="N249" s="13">
        <v>46.7</v>
      </c>
      <c r="O249" s="14">
        <v>0.5</v>
      </c>
      <c r="Q249" s="11" t="s">
        <v>35</v>
      </c>
      <c r="R249" s="65" t="s">
        <v>15</v>
      </c>
      <c r="S249" s="55">
        <v>0.8</v>
      </c>
      <c r="T249" s="55">
        <v>0</v>
      </c>
      <c r="U249" s="77">
        <v>57</v>
      </c>
      <c r="V249" s="55">
        <v>2.8</v>
      </c>
      <c r="W249" s="55" t="s">
        <v>15</v>
      </c>
      <c r="X249" s="55" t="s">
        <v>15</v>
      </c>
      <c r="Y249" s="55">
        <v>0</v>
      </c>
      <c r="Z249" s="55">
        <v>12.7</v>
      </c>
      <c r="AA249" s="66">
        <v>0</v>
      </c>
      <c r="AB249" s="55">
        <v>5.0999999999999996</v>
      </c>
      <c r="AC249" s="64">
        <v>21.700000000000003</v>
      </c>
      <c r="AE249" s="11" t="s">
        <v>35</v>
      </c>
      <c r="AF249" s="69" t="s">
        <v>15</v>
      </c>
      <c r="AG249" s="55" t="s">
        <v>15</v>
      </c>
      <c r="AH249" s="55">
        <v>24.4</v>
      </c>
      <c r="AI249" s="55">
        <v>1.9</v>
      </c>
      <c r="AJ249" s="55">
        <v>0</v>
      </c>
      <c r="AK249" s="55">
        <v>2.6999999999999997</v>
      </c>
      <c r="AL249" s="55" t="s">
        <v>15</v>
      </c>
      <c r="AM249" s="55">
        <v>1.1000000000000001</v>
      </c>
      <c r="AN249" s="55" t="s">
        <v>15</v>
      </c>
      <c r="AO249" s="55" t="s">
        <v>15</v>
      </c>
      <c r="AP249" s="55">
        <v>3.9</v>
      </c>
      <c r="AQ249" s="71">
        <v>15.100000000000001</v>
      </c>
      <c r="AS249" s="11" t="s">
        <v>35</v>
      </c>
      <c r="AT249" s="12">
        <v>2.4</v>
      </c>
      <c r="AU249" s="13">
        <v>13.3</v>
      </c>
      <c r="AV249" s="13">
        <v>3.7</v>
      </c>
      <c r="AW249" s="13">
        <v>3.8</v>
      </c>
      <c r="AX249" s="13">
        <v>1</v>
      </c>
      <c r="AY249" s="13" t="s">
        <v>15</v>
      </c>
      <c r="AZ249" s="13" t="s">
        <v>15</v>
      </c>
      <c r="BA249" s="13" t="s">
        <v>15</v>
      </c>
      <c r="BB249" s="13" t="s">
        <v>15</v>
      </c>
      <c r="BC249" s="13" t="s">
        <v>15</v>
      </c>
      <c r="BD249" s="13">
        <v>0.3</v>
      </c>
      <c r="BE249" s="14">
        <v>15.2</v>
      </c>
      <c r="BG249" s="11" t="s">
        <v>35</v>
      </c>
      <c r="BH249" s="12">
        <v>25.799999999999997</v>
      </c>
      <c r="BI249" s="13">
        <v>1.5</v>
      </c>
      <c r="BJ249" s="13">
        <v>3.5</v>
      </c>
      <c r="BK249" s="13" t="s">
        <v>15</v>
      </c>
      <c r="BL249" s="13" t="s">
        <v>15</v>
      </c>
      <c r="BM249" s="13" t="s">
        <v>15</v>
      </c>
      <c r="BN249" s="13">
        <v>0</v>
      </c>
      <c r="BO249" s="72">
        <v>59.400000000000006</v>
      </c>
      <c r="BP249" s="13">
        <v>28.2</v>
      </c>
      <c r="BQ249" s="13">
        <v>16.7</v>
      </c>
      <c r="BR249" s="13" t="s">
        <v>15</v>
      </c>
      <c r="BS249" s="14">
        <v>0.5</v>
      </c>
    </row>
    <row r="250" spans="3:71" x14ac:dyDescent="0.25">
      <c r="C250" s="11" t="s">
        <v>36</v>
      </c>
      <c r="D250" s="13" t="s">
        <v>15</v>
      </c>
      <c r="E250" s="13">
        <v>1.7</v>
      </c>
      <c r="F250" s="13" t="s">
        <v>15</v>
      </c>
      <c r="G250" s="13">
        <v>4.8</v>
      </c>
      <c r="H250" s="13">
        <v>3</v>
      </c>
      <c r="I250" s="13">
        <v>0.2</v>
      </c>
      <c r="J250" s="13" t="s">
        <v>15</v>
      </c>
      <c r="K250" s="13" t="s">
        <v>15</v>
      </c>
      <c r="L250" s="13">
        <v>0.8</v>
      </c>
      <c r="M250" s="13">
        <v>0.2</v>
      </c>
      <c r="N250" s="13">
        <v>0.8</v>
      </c>
      <c r="O250" s="14">
        <v>14.5</v>
      </c>
      <c r="Q250" s="11" t="s">
        <v>36</v>
      </c>
      <c r="R250" s="65">
        <v>0</v>
      </c>
      <c r="S250" s="65" t="s">
        <v>15</v>
      </c>
      <c r="T250" s="55">
        <v>17.899999999999999</v>
      </c>
      <c r="U250" s="55">
        <v>5.0000000000000027</v>
      </c>
      <c r="V250" s="55" t="s">
        <v>15</v>
      </c>
      <c r="W250" s="55" t="s">
        <v>15</v>
      </c>
      <c r="X250" s="55" t="s">
        <v>15</v>
      </c>
      <c r="Y250" s="55">
        <v>6.6</v>
      </c>
      <c r="Z250" s="55" t="s">
        <v>15</v>
      </c>
      <c r="AA250" s="66">
        <v>12.7</v>
      </c>
      <c r="AB250" s="55" t="s">
        <v>15</v>
      </c>
      <c r="AC250" s="64">
        <v>0</v>
      </c>
      <c r="AE250" s="11" t="s">
        <v>36</v>
      </c>
      <c r="AF250" s="69">
        <v>26.8</v>
      </c>
      <c r="AG250" s="55" t="s">
        <v>15</v>
      </c>
      <c r="AH250" s="55">
        <v>2</v>
      </c>
      <c r="AI250" s="55">
        <v>0.2</v>
      </c>
      <c r="AJ250" s="55">
        <v>15.5</v>
      </c>
      <c r="AK250" s="55">
        <v>1.5</v>
      </c>
      <c r="AL250" s="55" t="s">
        <v>15</v>
      </c>
      <c r="AM250" s="55">
        <v>0</v>
      </c>
      <c r="AN250" s="55">
        <v>0</v>
      </c>
      <c r="AO250" s="55">
        <v>17.2</v>
      </c>
      <c r="AP250" s="73">
        <v>101.2</v>
      </c>
      <c r="AQ250" s="76">
        <v>85.199999999999989</v>
      </c>
      <c r="AS250" s="11" t="s">
        <v>36</v>
      </c>
      <c r="AT250" s="12">
        <v>44</v>
      </c>
      <c r="AU250" s="13">
        <v>6.1000000000000005</v>
      </c>
      <c r="AV250" s="13" t="s">
        <v>58</v>
      </c>
      <c r="AW250" s="13" t="s">
        <v>15</v>
      </c>
      <c r="AX250" s="13">
        <v>1.5</v>
      </c>
      <c r="AY250" s="13">
        <v>0</v>
      </c>
      <c r="AZ250" s="13" t="s">
        <v>15</v>
      </c>
      <c r="BA250" s="13" t="s">
        <v>15</v>
      </c>
      <c r="BB250" s="13">
        <v>5</v>
      </c>
      <c r="BC250" s="13" t="s">
        <v>15</v>
      </c>
      <c r="BD250" s="13">
        <v>14.8</v>
      </c>
      <c r="BE250" s="14">
        <v>0.4</v>
      </c>
      <c r="BG250" s="11" t="s">
        <v>36</v>
      </c>
      <c r="BH250" s="12">
        <v>42.4</v>
      </c>
      <c r="BI250" s="13">
        <v>1.2999999999999998</v>
      </c>
      <c r="BJ250" s="13">
        <v>1.5</v>
      </c>
      <c r="BK250" s="13" t="s">
        <v>15</v>
      </c>
      <c r="BL250" s="13" t="s">
        <v>15</v>
      </c>
      <c r="BM250" s="13">
        <v>18.399999999999999</v>
      </c>
      <c r="BN250" s="13">
        <v>16</v>
      </c>
      <c r="BO250" s="13" t="s">
        <v>15</v>
      </c>
      <c r="BP250" s="13">
        <v>22.3</v>
      </c>
      <c r="BQ250" s="13">
        <v>0.8</v>
      </c>
      <c r="BR250" s="13">
        <v>0</v>
      </c>
      <c r="BS250" s="14">
        <v>19.5</v>
      </c>
    </row>
    <row r="251" spans="3:71" x14ac:dyDescent="0.25">
      <c r="C251" s="11" t="s">
        <v>37</v>
      </c>
      <c r="D251" s="13">
        <v>19.600000000000001</v>
      </c>
      <c r="E251" s="13" t="s">
        <v>15</v>
      </c>
      <c r="F251" s="13">
        <v>2</v>
      </c>
      <c r="G251" s="13">
        <v>3.9</v>
      </c>
      <c r="H251" s="13">
        <v>1.1000000000000001</v>
      </c>
      <c r="I251" s="13" t="s">
        <v>15</v>
      </c>
      <c r="J251" s="13" t="s">
        <v>15</v>
      </c>
      <c r="K251" s="13" t="s">
        <v>15</v>
      </c>
      <c r="L251" s="13">
        <v>15.8</v>
      </c>
      <c r="M251" s="13">
        <v>51</v>
      </c>
      <c r="N251" s="13">
        <v>0</v>
      </c>
      <c r="O251" s="14">
        <v>47.6</v>
      </c>
      <c r="Q251" s="11" t="s">
        <v>37</v>
      </c>
      <c r="R251" s="65" t="s">
        <v>15</v>
      </c>
      <c r="S251" s="65" t="s">
        <v>15</v>
      </c>
      <c r="T251" s="65" t="s">
        <v>15</v>
      </c>
      <c r="U251" s="55">
        <v>4.5</v>
      </c>
      <c r="V251" s="55" t="s">
        <v>15</v>
      </c>
      <c r="W251" s="55">
        <v>26.799999999999997</v>
      </c>
      <c r="X251" s="55" t="s">
        <v>15</v>
      </c>
      <c r="Y251" s="55">
        <v>0.8</v>
      </c>
      <c r="Z251" s="55" t="s">
        <v>15</v>
      </c>
      <c r="AA251" s="66" t="s">
        <v>15</v>
      </c>
      <c r="AB251" s="55">
        <v>0.5</v>
      </c>
      <c r="AC251" s="64">
        <v>2.2999999999999998</v>
      </c>
      <c r="AE251" s="11" t="s">
        <v>37</v>
      </c>
      <c r="AF251" s="69">
        <v>24.6</v>
      </c>
      <c r="AG251" s="55" t="s">
        <v>15</v>
      </c>
      <c r="AH251" s="55">
        <v>8</v>
      </c>
      <c r="AI251" s="55" t="s">
        <v>15</v>
      </c>
      <c r="AJ251" s="55" t="s">
        <v>15</v>
      </c>
      <c r="AK251" s="55">
        <v>3.1</v>
      </c>
      <c r="AL251" s="55">
        <v>28.5</v>
      </c>
      <c r="AM251" s="55" t="s">
        <v>15</v>
      </c>
      <c r="AN251" s="55" t="s">
        <v>15</v>
      </c>
      <c r="AO251" s="55">
        <v>1.4</v>
      </c>
      <c r="AP251" s="55">
        <v>1.5</v>
      </c>
      <c r="AQ251" s="71" t="s">
        <v>15</v>
      </c>
      <c r="AS251" s="11" t="s">
        <v>37</v>
      </c>
      <c r="AT251" s="12" t="s">
        <v>15</v>
      </c>
      <c r="AU251" s="13" t="s">
        <v>15</v>
      </c>
      <c r="AV251" s="13">
        <v>0.3</v>
      </c>
      <c r="AW251" s="13" t="s">
        <v>15</v>
      </c>
      <c r="AX251" s="13">
        <v>13.899999999999999</v>
      </c>
      <c r="AY251" s="13">
        <v>12.1</v>
      </c>
      <c r="AZ251" s="13">
        <v>5.8</v>
      </c>
      <c r="BA251" s="13" t="s">
        <v>15</v>
      </c>
      <c r="BB251" s="13">
        <v>1.4</v>
      </c>
      <c r="BC251" s="13">
        <v>0.3</v>
      </c>
      <c r="BD251" s="13" t="s">
        <v>15</v>
      </c>
      <c r="BE251" s="14">
        <v>0</v>
      </c>
      <c r="BG251" s="11" t="s">
        <v>37</v>
      </c>
      <c r="BH251" s="12" t="s">
        <v>15</v>
      </c>
      <c r="BI251" s="13">
        <v>12</v>
      </c>
      <c r="BJ251" s="13">
        <v>16</v>
      </c>
      <c r="BK251" s="13" t="s">
        <v>15</v>
      </c>
      <c r="BL251" s="13">
        <v>45.8</v>
      </c>
      <c r="BM251" s="13">
        <v>0.3</v>
      </c>
      <c r="BN251" s="13" t="s">
        <v>15</v>
      </c>
      <c r="BO251" s="13">
        <v>0</v>
      </c>
      <c r="BP251" s="13">
        <v>16.5</v>
      </c>
      <c r="BQ251" s="13">
        <v>0</v>
      </c>
      <c r="BR251" s="13" t="s">
        <v>15</v>
      </c>
      <c r="BS251" s="14" t="s">
        <v>15</v>
      </c>
    </row>
    <row r="252" spans="3:71" x14ac:dyDescent="0.25">
      <c r="C252" s="11" t="s">
        <v>38</v>
      </c>
      <c r="D252" s="13">
        <v>0.8</v>
      </c>
      <c r="E252" s="13">
        <v>0</v>
      </c>
      <c r="F252" s="13">
        <v>10.9</v>
      </c>
      <c r="G252" s="13" t="s">
        <v>15</v>
      </c>
      <c r="H252" s="13">
        <v>1.4</v>
      </c>
      <c r="I252" s="13" t="s">
        <v>15</v>
      </c>
      <c r="J252" s="13">
        <v>28.8</v>
      </c>
      <c r="K252" s="13">
        <v>5.6</v>
      </c>
      <c r="L252" s="13">
        <v>9.1</v>
      </c>
      <c r="M252" s="13">
        <v>3.8</v>
      </c>
      <c r="N252" s="13">
        <v>11.9</v>
      </c>
      <c r="O252" s="14">
        <v>2.5</v>
      </c>
      <c r="Q252" s="11" t="s">
        <v>38</v>
      </c>
      <c r="R252" s="65">
        <v>2.2000000000000002</v>
      </c>
      <c r="S252" s="65" t="s">
        <v>15</v>
      </c>
      <c r="T252" s="55">
        <v>6.7</v>
      </c>
      <c r="U252" s="55" t="s">
        <v>15</v>
      </c>
      <c r="V252" s="55">
        <v>0</v>
      </c>
      <c r="W252" s="55">
        <v>6.1</v>
      </c>
      <c r="X252" s="77">
        <v>73.599999999999994</v>
      </c>
      <c r="Y252" s="55">
        <v>1.2</v>
      </c>
      <c r="Z252" s="55" t="s">
        <v>15</v>
      </c>
      <c r="AA252" s="66">
        <v>11.7</v>
      </c>
      <c r="AB252" s="55" t="s">
        <v>15</v>
      </c>
      <c r="AC252" s="64">
        <v>13.3</v>
      </c>
      <c r="AE252" s="11" t="s">
        <v>38</v>
      </c>
      <c r="AF252" s="69">
        <v>22</v>
      </c>
      <c r="AG252" s="55" t="s">
        <v>15</v>
      </c>
      <c r="AH252" s="55">
        <v>32.799999999999997</v>
      </c>
      <c r="AI252" s="55" t="s">
        <v>15</v>
      </c>
      <c r="AJ252" s="55">
        <v>14.3</v>
      </c>
      <c r="AK252" s="55" t="s">
        <v>15</v>
      </c>
      <c r="AL252" s="55" t="s">
        <v>15</v>
      </c>
      <c r="AM252" s="55" t="s">
        <v>15</v>
      </c>
      <c r="AN252" s="55" t="s">
        <v>15</v>
      </c>
      <c r="AO252" s="55">
        <v>8.1999999999999993</v>
      </c>
      <c r="AP252" s="55" t="s">
        <v>15</v>
      </c>
      <c r="AQ252" s="71">
        <v>1</v>
      </c>
      <c r="AS252" s="11" t="s">
        <v>38</v>
      </c>
      <c r="AT252" s="12" t="s">
        <v>15</v>
      </c>
      <c r="AU252" s="13" t="s">
        <v>15</v>
      </c>
      <c r="AV252" s="13">
        <v>0.5</v>
      </c>
      <c r="AW252" s="13" t="s">
        <v>15</v>
      </c>
      <c r="AX252" s="13" t="s">
        <v>15</v>
      </c>
      <c r="AY252" s="13" t="s">
        <v>59</v>
      </c>
      <c r="AZ252" s="13" t="s">
        <v>15</v>
      </c>
      <c r="BA252" s="13" t="s">
        <v>15</v>
      </c>
      <c r="BB252" s="81" t="s">
        <v>15</v>
      </c>
      <c r="BC252" s="13" t="s">
        <v>15</v>
      </c>
      <c r="BD252" s="13">
        <v>1.1000000000000001</v>
      </c>
      <c r="BE252" s="14" t="s">
        <v>15</v>
      </c>
      <c r="BG252" s="11" t="s">
        <v>38</v>
      </c>
      <c r="BH252" s="12">
        <v>7.8</v>
      </c>
      <c r="BI252" s="13">
        <v>24.5</v>
      </c>
      <c r="BJ252" s="13" t="s">
        <v>15</v>
      </c>
      <c r="BK252" s="13" t="s">
        <v>15</v>
      </c>
      <c r="BL252" s="13">
        <v>2.7</v>
      </c>
      <c r="BM252" s="13">
        <v>40.6</v>
      </c>
      <c r="BN252" s="13">
        <v>0</v>
      </c>
      <c r="BO252" s="13" t="s">
        <v>15</v>
      </c>
      <c r="BP252" s="13">
        <v>64.599999999999994</v>
      </c>
      <c r="BQ252" s="13">
        <v>25.6</v>
      </c>
      <c r="BR252" s="13">
        <v>0</v>
      </c>
      <c r="BS252" s="14">
        <v>1.1000000000000001</v>
      </c>
    </row>
    <row r="253" spans="3:71" x14ac:dyDescent="0.25">
      <c r="C253" s="11" t="s">
        <v>39</v>
      </c>
      <c r="D253" s="13">
        <v>36.1</v>
      </c>
      <c r="E253" s="13">
        <v>8.9</v>
      </c>
      <c r="F253" s="13" t="s">
        <v>15</v>
      </c>
      <c r="G253" s="13" t="s">
        <v>15</v>
      </c>
      <c r="H253" s="13" t="s">
        <v>15</v>
      </c>
      <c r="I253" s="13">
        <v>1.3</v>
      </c>
      <c r="J253" s="13">
        <v>0</v>
      </c>
      <c r="K253" s="13">
        <v>4.7</v>
      </c>
      <c r="L253" s="13">
        <v>17.600000000000001</v>
      </c>
      <c r="M253" s="13" t="s">
        <v>15</v>
      </c>
      <c r="N253" s="13">
        <v>10.1</v>
      </c>
      <c r="O253" s="14">
        <v>4.3</v>
      </c>
      <c r="Q253" s="11" t="s">
        <v>39</v>
      </c>
      <c r="R253" s="82">
        <v>56.5</v>
      </c>
      <c r="S253" s="55">
        <v>42.7</v>
      </c>
      <c r="T253" s="65" t="s">
        <v>15</v>
      </c>
      <c r="U253" s="55" t="s">
        <v>15</v>
      </c>
      <c r="V253" s="55">
        <v>1.7</v>
      </c>
      <c r="W253" s="55">
        <v>7.8</v>
      </c>
      <c r="X253" s="55" t="s">
        <v>15</v>
      </c>
      <c r="Y253" s="55" t="s">
        <v>15</v>
      </c>
      <c r="Z253" s="55">
        <v>13.4</v>
      </c>
      <c r="AA253" s="66" t="s">
        <v>15</v>
      </c>
      <c r="AB253" s="55">
        <v>14</v>
      </c>
      <c r="AC253" s="64">
        <v>47.1</v>
      </c>
      <c r="AE253" s="11" t="s">
        <v>39</v>
      </c>
      <c r="AF253" s="69">
        <v>9.9999999999999978E-2</v>
      </c>
      <c r="AG253" s="55">
        <v>6.4</v>
      </c>
      <c r="AH253" s="55" t="s">
        <v>15</v>
      </c>
      <c r="AI253" s="55" t="s">
        <v>15</v>
      </c>
      <c r="AJ253" s="55" t="s">
        <v>15</v>
      </c>
      <c r="AK253" s="55" t="s">
        <v>15</v>
      </c>
      <c r="AL253" s="55" t="s">
        <v>15</v>
      </c>
      <c r="AM253" s="55" t="s">
        <v>15</v>
      </c>
      <c r="AN253" s="55" t="s">
        <v>15</v>
      </c>
      <c r="AO253" s="55">
        <v>0</v>
      </c>
      <c r="AP253" s="55">
        <v>21.8</v>
      </c>
      <c r="AQ253" s="71">
        <v>4.5999999999999996</v>
      </c>
      <c r="AS253" s="11" t="s">
        <v>39</v>
      </c>
      <c r="AT253" s="12">
        <v>5.5</v>
      </c>
      <c r="AU253" s="13" t="s">
        <v>15</v>
      </c>
      <c r="AV253" s="13" t="s">
        <v>58</v>
      </c>
      <c r="AW253" s="13">
        <v>11.2</v>
      </c>
      <c r="AX253" s="13">
        <v>0.5</v>
      </c>
      <c r="AY253" s="13">
        <v>9.5</v>
      </c>
      <c r="AZ253" s="13" t="s">
        <v>15</v>
      </c>
      <c r="BA253" s="13" t="s">
        <v>15</v>
      </c>
      <c r="BB253" s="13">
        <v>6.5</v>
      </c>
      <c r="BC253" s="13" t="s">
        <v>15</v>
      </c>
      <c r="BD253" s="13">
        <v>9.6</v>
      </c>
      <c r="BE253" s="14" t="s">
        <v>15</v>
      </c>
      <c r="BG253" s="11" t="s">
        <v>39</v>
      </c>
      <c r="BH253" s="12">
        <v>9.3999999999999986</v>
      </c>
      <c r="BI253" s="13">
        <v>11.799999999999999</v>
      </c>
      <c r="BJ253" s="13">
        <v>14.3</v>
      </c>
      <c r="BK253" s="13" t="s">
        <v>15</v>
      </c>
      <c r="BL253" s="72">
        <v>61.4</v>
      </c>
      <c r="BM253" s="13">
        <v>3</v>
      </c>
      <c r="BN253" s="13">
        <v>36.099999999999994</v>
      </c>
      <c r="BO253" s="13" t="s">
        <v>15</v>
      </c>
      <c r="BP253" s="13" t="s">
        <v>15</v>
      </c>
      <c r="BQ253" s="13" t="s">
        <v>15</v>
      </c>
      <c r="BR253" s="13">
        <v>1.8</v>
      </c>
      <c r="BS253" s="14">
        <v>1.2</v>
      </c>
    </row>
    <row r="254" spans="3:71" x14ac:dyDescent="0.25">
      <c r="C254" s="11" t="s">
        <v>40</v>
      </c>
      <c r="D254" s="13">
        <v>50.6</v>
      </c>
      <c r="E254" s="13">
        <v>0.7</v>
      </c>
      <c r="F254" s="13">
        <v>22</v>
      </c>
      <c r="G254" s="13">
        <v>3.6</v>
      </c>
      <c r="H254" s="13">
        <v>9</v>
      </c>
      <c r="I254" s="13">
        <v>16.7</v>
      </c>
      <c r="J254" s="13">
        <v>2.9</v>
      </c>
      <c r="K254" s="13" t="s">
        <v>15</v>
      </c>
      <c r="L254" s="13">
        <v>36</v>
      </c>
      <c r="M254" s="13">
        <v>3</v>
      </c>
      <c r="N254" s="13">
        <v>0.4</v>
      </c>
      <c r="O254" s="51" t="s">
        <v>15</v>
      </c>
      <c r="Q254" s="11" t="s">
        <v>40</v>
      </c>
      <c r="R254" s="65">
        <v>8.1</v>
      </c>
      <c r="S254" s="73">
        <v>113.1</v>
      </c>
      <c r="T254" s="55">
        <v>0.4</v>
      </c>
      <c r="U254" s="77">
        <v>51.2</v>
      </c>
      <c r="V254" s="55">
        <v>3.3</v>
      </c>
      <c r="W254" s="55" t="s">
        <v>15</v>
      </c>
      <c r="X254" s="55" t="s">
        <v>15</v>
      </c>
      <c r="Y254" s="55" t="s">
        <v>15</v>
      </c>
      <c r="Z254" s="55">
        <v>33.4</v>
      </c>
      <c r="AA254" s="66">
        <v>1.9</v>
      </c>
      <c r="AB254" s="55">
        <v>0</v>
      </c>
      <c r="AC254" s="74">
        <v>35.699999999999996</v>
      </c>
      <c r="AE254" s="11" t="s">
        <v>40</v>
      </c>
      <c r="AF254" s="69">
        <v>1</v>
      </c>
      <c r="AG254" s="55">
        <v>3.6000000000000005</v>
      </c>
      <c r="AH254" s="55">
        <v>3.8000000000000003</v>
      </c>
      <c r="AI254" s="55" t="s">
        <v>15</v>
      </c>
      <c r="AJ254" s="55" t="s">
        <v>15</v>
      </c>
      <c r="AK254" s="55">
        <v>2.4</v>
      </c>
      <c r="AL254" s="55">
        <v>15.2</v>
      </c>
      <c r="AM254" s="55">
        <v>0.3</v>
      </c>
      <c r="AN254" s="55">
        <v>0.5</v>
      </c>
      <c r="AO254" s="55">
        <v>11.4</v>
      </c>
      <c r="AP254" s="55">
        <v>1.1000000000000001</v>
      </c>
      <c r="AQ254" s="71">
        <v>0.3</v>
      </c>
      <c r="AS254" s="11" t="s">
        <v>40</v>
      </c>
      <c r="AT254" s="12">
        <v>0.5</v>
      </c>
      <c r="AU254" s="13">
        <v>3.8</v>
      </c>
      <c r="AV254" s="13">
        <v>30.1</v>
      </c>
      <c r="AW254" s="13" t="s">
        <v>15</v>
      </c>
      <c r="AX254" s="72">
        <v>73.099999999999994</v>
      </c>
      <c r="AY254" s="13" t="s">
        <v>15</v>
      </c>
      <c r="AZ254" s="13" t="s">
        <v>15</v>
      </c>
      <c r="BA254" s="13" t="s">
        <v>15</v>
      </c>
      <c r="BB254" s="81" t="s">
        <v>15</v>
      </c>
      <c r="BC254" s="13">
        <v>8.9</v>
      </c>
      <c r="BD254" s="13">
        <v>0.5</v>
      </c>
      <c r="BE254" s="14" t="s">
        <v>15</v>
      </c>
      <c r="BG254" s="11" t="s">
        <v>40</v>
      </c>
      <c r="BH254" s="12">
        <v>36.700000000000003</v>
      </c>
      <c r="BI254" s="13">
        <v>58</v>
      </c>
      <c r="BJ254" s="13">
        <v>0</v>
      </c>
      <c r="BK254" s="13" t="s">
        <v>15</v>
      </c>
      <c r="BL254" s="13">
        <v>0</v>
      </c>
      <c r="BM254" s="13">
        <v>4.4000000000000004</v>
      </c>
      <c r="BN254" s="13">
        <v>0.3</v>
      </c>
      <c r="BO254" s="13">
        <v>37.799999999999997</v>
      </c>
      <c r="BP254" s="13">
        <v>0.3</v>
      </c>
      <c r="BQ254" s="13">
        <v>0</v>
      </c>
      <c r="BR254" s="13">
        <v>0.4</v>
      </c>
      <c r="BS254" s="14">
        <v>9.6999999999999993</v>
      </c>
    </row>
    <row r="255" spans="3:71" x14ac:dyDescent="0.25">
      <c r="C255" s="11" t="s">
        <v>41</v>
      </c>
      <c r="D255" s="13">
        <v>34.4</v>
      </c>
      <c r="E255" s="13">
        <v>36.799999999999997</v>
      </c>
      <c r="F255" s="13">
        <v>0.3</v>
      </c>
      <c r="G255" s="13">
        <v>9.8000000000000007</v>
      </c>
      <c r="H255" s="13" t="s">
        <v>15</v>
      </c>
      <c r="I255" s="13">
        <v>24.47</v>
      </c>
      <c r="J255" s="13" t="s">
        <v>15</v>
      </c>
      <c r="K255" s="13" t="s">
        <v>15</v>
      </c>
      <c r="L255" s="13">
        <v>5.4</v>
      </c>
      <c r="M255" s="13">
        <v>17.5</v>
      </c>
      <c r="N255" s="13">
        <v>0</v>
      </c>
      <c r="O255" s="51" t="s">
        <v>15</v>
      </c>
      <c r="Q255" s="11" t="s">
        <v>41</v>
      </c>
      <c r="R255" s="65">
        <v>8</v>
      </c>
      <c r="S255" s="55">
        <v>4.5</v>
      </c>
      <c r="T255" s="65" t="s">
        <v>15</v>
      </c>
      <c r="U255" s="55" t="s">
        <v>15</v>
      </c>
      <c r="V255" s="55">
        <v>8.3000000000000007</v>
      </c>
      <c r="W255" s="55">
        <v>7.5</v>
      </c>
      <c r="X255" s="55">
        <v>2.2000000000000002</v>
      </c>
      <c r="Y255" s="55" t="s">
        <v>15</v>
      </c>
      <c r="Z255" s="55">
        <v>29.9</v>
      </c>
      <c r="AA255" s="66">
        <v>15.9</v>
      </c>
      <c r="AB255" s="55">
        <v>48.4</v>
      </c>
      <c r="AC255" s="74">
        <v>7.6999999999999993</v>
      </c>
      <c r="AE255" s="11" t="s">
        <v>41</v>
      </c>
      <c r="AF255" s="69">
        <v>0</v>
      </c>
      <c r="AG255" s="55" t="s">
        <v>15</v>
      </c>
      <c r="AH255" s="77">
        <v>56.8</v>
      </c>
      <c r="AI255" s="55">
        <v>0.4</v>
      </c>
      <c r="AJ255" s="55" t="s">
        <v>15</v>
      </c>
      <c r="AK255" s="55" t="s">
        <v>15</v>
      </c>
      <c r="AL255" s="55" t="s">
        <v>15</v>
      </c>
      <c r="AM255" s="77">
        <v>68.099999999999994</v>
      </c>
      <c r="AN255" s="55">
        <v>12.5</v>
      </c>
      <c r="AO255" s="55">
        <v>32.299999999999997</v>
      </c>
      <c r="AP255" s="55" t="s">
        <v>15</v>
      </c>
      <c r="AQ255" s="71" t="s">
        <v>15</v>
      </c>
      <c r="AS255" s="11" t="s">
        <v>41</v>
      </c>
      <c r="AT255" s="12" t="s">
        <v>15</v>
      </c>
      <c r="AU255" s="13">
        <v>1.9</v>
      </c>
      <c r="AV255" s="13" t="s">
        <v>58</v>
      </c>
      <c r="AW255" s="13" t="s">
        <v>15</v>
      </c>
      <c r="AX255" s="13">
        <v>12.700000000000001</v>
      </c>
      <c r="AY255" s="13" t="s">
        <v>15</v>
      </c>
      <c r="AZ255" s="13">
        <v>15.5</v>
      </c>
      <c r="BA255" s="13">
        <v>0.5</v>
      </c>
      <c r="BB255" s="81" t="s">
        <v>15</v>
      </c>
      <c r="BC255" s="13">
        <v>36.6</v>
      </c>
      <c r="BD255" s="13" t="s">
        <v>15</v>
      </c>
      <c r="BE255" s="14" t="s">
        <v>15</v>
      </c>
      <c r="BG255" s="11" t="s">
        <v>41</v>
      </c>
      <c r="BH255" s="12">
        <v>5.8000000000000007</v>
      </c>
      <c r="BI255" s="13">
        <v>17.600000000000001</v>
      </c>
      <c r="BJ255" s="13">
        <v>0</v>
      </c>
      <c r="BK255" s="13" t="s">
        <v>15</v>
      </c>
      <c r="BL255" s="13" t="s">
        <v>15</v>
      </c>
      <c r="BM255" s="13">
        <v>10.100000000000001</v>
      </c>
      <c r="BN255" s="13">
        <v>7.3</v>
      </c>
      <c r="BO255" s="13" t="s">
        <v>15</v>
      </c>
      <c r="BP255" s="13">
        <v>50.099999999999994</v>
      </c>
      <c r="BQ255" s="13">
        <v>0.6</v>
      </c>
      <c r="BR255" s="13">
        <v>23.4</v>
      </c>
      <c r="BS255" s="14">
        <v>34.300000000000004</v>
      </c>
    </row>
    <row r="256" spans="3:71" x14ac:dyDescent="0.25">
      <c r="C256" s="11" t="s">
        <v>42</v>
      </c>
      <c r="D256" s="13">
        <v>8.1999999999999993</v>
      </c>
      <c r="E256" s="13">
        <v>9.6999999999999993</v>
      </c>
      <c r="F256" s="13">
        <v>27.5</v>
      </c>
      <c r="G256" s="13">
        <v>2.6</v>
      </c>
      <c r="H256" s="13">
        <v>0.4</v>
      </c>
      <c r="I256" s="72">
        <v>55.6</v>
      </c>
      <c r="J256" s="13" t="s">
        <v>15</v>
      </c>
      <c r="K256" s="13" t="s">
        <v>15</v>
      </c>
      <c r="L256" s="13">
        <v>3.4</v>
      </c>
      <c r="M256" s="13">
        <v>13.9</v>
      </c>
      <c r="N256" s="13">
        <v>20.8</v>
      </c>
      <c r="O256" s="14">
        <v>0.6</v>
      </c>
      <c r="Q256" s="11" t="s">
        <v>42</v>
      </c>
      <c r="R256" s="65">
        <v>1.9</v>
      </c>
      <c r="S256" s="65" t="s">
        <v>15</v>
      </c>
      <c r="T256" s="55">
        <v>38.799999999999997</v>
      </c>
      <c r="U256" s="55">
        <v>2.1</v>
      </c>
      <c r="V256" s="55" t="s">
        <v>15</v>
      </c>
      <c r="W256" s="55">
        <v>3</v>
      </c>
      <c r="X256" s="55" t="s">
        <v>15</v>
      </c>
      <c r="Y256" s="55">
        <v>1.4</v>
      </c>
      <c r="Z256" s="55">
        <v>8.4</v>
      </c>
      <c r="AA256" s="66" t="s">
        <v>15</v>
      </c>
      <c r="AB256" s="77">
        <v>79.7</v>
      </c>
      <c r="AC256" s="64">
        <v>0.3</v>
      </c>
      <c r="AE256" s="11" t="s">
        <v>42</v>
      </c>
      <c r="AF256" s="69" t="s">
        <v>15</v>
      </c>
      <c r="AG256" s="55" t="s">
        <v>15</v>
      </c>
      <c r="AH256" s="55">
        <v>9.9</v>
      </c>
      <c r="AI256" s="55" t="s">
        <v>15</v>
      </c>
      <c r="AJ256" s="55">
        <v>31.2</v>
      </c>
      <c r="AK256" s="55" t="s">
        <v>15</v>
      </c>
      <c r="AL256" s="55">
        <v>11.3</v>
      </c>
      <c r="AM256" s="55">
        <v>4.3</v>
      </c>
      <c r="AN256" s="55" t="s">
        <v>15</v>
      </c>
      <c r="AO256" s="55">
        <v>25.8</v>
      </c>
      <c r="AP256" s="55" t="s">
        <v>15</v>
      </c>
      <c r="AQ256" s="71">
        <v>42.2</v>
      </c>
      <c r="AS256" s="11" t="s">
        <v>42</v>
      </c>
      <c r="AT256" s="12" t="s">
        <v>15</v>
      </c>
      <c r="AU256" s="13">
        <v>1.1000000000000001</v>
      </c>
      <c r="AV256" s="13">
        <v>18.200000000000003</v>
      </c>
      <c r="AW256" s="13" t="s">
        <v>15</v>
      </c>
      <c r="AX256" s="13">
        <v>9.3000000000000007</v>
      </c>
      <c r="AY256" s="13">
        <v>1</v>
      </c>
      <c r="AZ256" s="13">
        <v>6.4</v>
      </c>
      <c r="BA256" s="13" t="s">
        <v>15</v>
      </c>
      <c r="BB256" s="13">
        <v>2.1</v>
      </c>
      <c r="BC256" s="13">
        <v>35.5</v>
      </c>
      <c r="BD256" s="13">
        <v>0.2</v>
      </c>
      <c r="BE256" s="14">
        <v>1.3</v>
      </c>
      <c r="BG256" s="11" t="s">
        <v>42</v>
      </c>
      <c r="BH256" s="12">
        <v>4.8999999999999995</v>
      </c>
      <c r="BI256" s="13">
        <v>31.3</v>
      </c>
      <c r="BJ256" s="13">
        <v>3.8</v>
      </c>
      <c r="BK256" s="13" t="s">
        <v>15</v>
      </c>
      <c r="BL256" s="13">
        <v>26</v>
      </c>
      <c r="BM256" s="13">
        <v>1</v>
      </c>
      <c r="BN256" s="13">
        <v>1.7000000000000006</v>
      </c>
      <c r="BO256" s="13" t="s">
        <v>15</v>
      </c>
      <c r="BP256" s="13">
        <v>1.6999999999999993</v>
      </c>
      <c r="BQ256" s="13" t="s">
        <v>15</v>
      </c>
      <c r="BR256" s="13" t="s">
        <v>15</v>
      </c>
      <c r="BS256" s="14">
        <v>1.5999999999999996</v>
      </c>
    </row>
    <row r="257" spans="3:71" x14ac:dyDescent="0.25">
      <c r="C257" s="11" t="s">
        <v>43</v>
      </c>
      <c r="D257" s="13">
        <v>17.3</v>
      </c>
      <c r="E257" s="13" t="s">
        <v>15</v>
      </c>
      <c r="F257" s="13">
        <v>1.1000000000000001</v>
      </c>
      <c r="G257" s="13" t="s">
        <v>15</v>
      </c>
      <c r="H257" s="13">
        <v>41.4</v>
      </c>
      <c r="I257" s="13">
        <v>1.8</v>
      </c>
      <c r="J257" s="13">
        <v>0.4</v>
      </c>
      <c r="K257" s="13" t="s">
        <v>15</v>
      </c>
      <c r="L257" s="13" t="s">
        <v>15</v>
      </c>
      <c r="M257" s="13" t="s">
        <v>15</v>
      </c>
      <c r="N257" s="13">
        <v>5.6</v>
      </c>
      <c r="O257" s="14">
        <v>3</v>
      </c>
      <c r="Q257" s="11" t="s">
        <v>43</v>
      </c>
      <c r="R257" s="65">
        <v>16.5</v>
      </c>
      <c r="S257" s="55"/>
      <c r="T257" s="55">
        <v>0.9</v>
      </c>
      <c r="U257" s="55" t="s">
        <v>15</v>
      </c>
      <c r="V257" s="55">
        <v>0.3</v>
      </c>
      <c r="W257" s="55">
        <v>0.1</v>
      </c>
      <c r="X257" s="55">
        <v>1.1000000000000001</v>
      </c>
      <c r="Y257" s="77">
        <v>63.8</v>
      </c>
      <c r="Z257" s="55">
        <v>1.5</v>
      </c>
      <c r="AA257" s="66">
        <v>14.4</v>
      </c>
      <c r="AB257" s="55">
        <v>0.7</v>
      </c>
      <c r="AC257" s="64" t="s">
        <v>15</v>
      </c>
      <c r="AE257" s="11" t="s">
        <v>43</v>
      </c>
      <c r="AF257" s="69" t="s">
        <v>15</v>
      </c>
      <c r="AG257" s="55"/>
      <c r="AH257" s="55" t="s">
        <v>15</v>
      </c>
      <c r="AI257" s="55" t="s">
        <v>15</v>
      </c>
      <c r="AJ257" s="55">
        <v>11.2</v>
      </c>
      <c r="AK257" s="55">
        <v>0.7</v>
      </c>
      <c r="AL257" s="55" t="s">
        <v>15</v>
      </c>
      <c r="AM257" s="55">
        <v>15.3</v>
      </c>
      <c r="AN257" s="55">
        <v>4.8</v>
      </c>
      <c r="AO257" s="55" t="s">
        <v>15</v>
      </c>
      <c r="AP257" s="55">
        <v>21.200000000000003</v>
      </c>
      <c r="AQ257" s="71">
        <v>68</v>
      </c>
      <c r="AS257" s="11" t="s">
        <v>43</v>
      </c>
      <c r="AT257" s="12">
        <v>2.1</v>
      </c>
      <c r="AU257" s="13"/>
      <c r="AV257" s="13">
        <v>4</v>
      </c>
      <c r="AW257" s="13">
        <v>3.3</v>
      </c>
      <c r="AX257" s="13" t="s">
        <v>15</v>
      </c>
      <c r="AY257" s="13">
        <v>0.8</v>
      </c>
      <c r="AZ257" s="13">
        <v>15</v>
      </c>
      <c r="BA257" s="13" t="s">
        <v>15</v>
      </c>
      <c r="BB257" s="13" t="s">
        <v>15</v>
      </c>
      <c r="BC257" s="13">
        <v>5.8</v>
      </c>
      <c r="BD257" s="13" t="s">
        <v>15</v>
      </c>
      <c r="BE257" s="14">
        <v>10.6</v>
      </c>
      <c r="BG257" s="11" t="s">
        <v>43</v>
      </c>
      <c r="BH257" s="12">
        <v>11</v>
      </c>
      <c r="BI257" s="13">
        <v>9.7999999999999972</v>
      </c>
      <c r="BJ257" s="13">
        <v>0.6</v>
      </c>
      <c r="BK257" s="13" t="s">
        <v>15</v>
      </c>
      <c r="BL257" s="13" t="s">
        <v>15</v>
      </c>
      <c r="BM257" s="13">
        <v>4.4000000000000004</v>
      </c>
      <c r="BN257" s="13">
        <v>0.7</v>
      </c>
      <c r="BO257" s="13">
        <v>0.6</v>
      </c>
      <c r="BP257" s="13">
        <v>0.3</v>
      </c>
      <c r="BQ257" s="13" t="s">
        <v>15</v>
      </c>
      <c r="BR257" s="13">
        <v>0.8</v>
      </c>
      <c r="BS257" s="14">
        <v>4.3</v>
      </c>
    </row>
    <row r="258" spans="3:71" x14ac:dyDescent="0.25">
      <c r="C258" s="11" t="s">
        <v>44</v>
      </c>
      <c r="D258" s="13">
        <v>0.1</v>
      </c>
      <c r="E258" s="13"/>
      <c r="F258" s="13">
        <v>23.4</v>
      </c>
      <c r="G258" s="13" t="s">
        <v>15</v>
      </c>
      <c r="H258" s="13">
        <v>4.4000000000000004</v>
      </c>
      <c r="I258" s="13" t="s">
        <v>15</v>
      </c>
      <c r="J258" s="13">
        <v>17</v>
      </c>
      <c r="K258" s="13">
        <v>3.2</v>
      </c>
      <c r="L258" s="13">
        <v>3.3</v>
      </c>
      <c r="M258" s="13">
        <v>3</v>
      </c>
      <c r="N258" s="13" t="s">
        <v>15</v>
      </c>
      <c r="O258" s="14">
        <v>24</v>
      </c>
      <c r="Q258" s="11" t="s">
        <v>44</v>
      </c>
      <c r="R258" s="65">
        <v>22.2</v>
      </c>
      <c r="S258" s="55"/>
      <c r="T258" s="55">
        <v>0.2</v>
      </c>
      <c r="U258" s="55">
        <v>0.3</v>
      </c>
      <c r="V258" s="55">
        <v>24.599999999999998</v>
      </c>
      <c r="W258" s="55" t="s">
        <v>15</v>
      </c>
      <c r="X258" s="55">
        <v>31.6</v>
      </c>
      <c r="Y258" s="55">
        <v>39.5</v>
      </c>
      <c r="Z258" s="55">
        <v>6</v>
      </c>
      <c r="AA258" s="66">
        <v>1.5</v>
      </c>
      <c r="AB258" s="55">
        <v>3.2</v>
      </c>
      <c r="AC258" s="64" t="s">
        <v>15</v>
      </c>
      <c r="AE258" s="11" t="s">
        <v>44</v>
      </c>
      <c r="AF258" s="69" t="s">
        <v>15</v>
      </c>
      <c r="AG258" s="55"/>
      <c r="AH258" s="55" t="s">
        <v>15</v>
      </c>
      <c r="AI258" s="55">
        <v>2</v>
      </c>
      <c r="AJ258" s="55" t="s">
        <v>15</v>
      </c>
      <c r="AK258" s="55">
        <v>0.2</v>
      </c>
      <c r="AL258" s="55" t="s">
        <v>15</v>
      </c>
      <c r="AM258" s="55">
        <v>10.7</v>
      </c>
      <c r="AN258" s="55">
        <v>29</v>
      </c>
      <c r="AO258" s="55">
        <v>3.3</v>
      </c>
      <c r="AP258" s="55">
        <v>3.4</v>
      </c>
      <c r="AQ258" s="71">
        <v>0.7</v>
      </c>
      <c r="AS258" s="11" t="s">
        <v>44</v>
      </c>
      <c r="AT258" s="12">
        <v>24.7</v>
      </c>
      <c r="AU258" s="13"/>
      <c r="AV258" s="13">
        <v>1.3</v>
      </c>
      <c r="AW258" s="13">
        <v>2.5</v>
      </c>
      <c r="AX258" s="13">
        <v>0</v>
      </c>
      <c r="AY258" s="13">
        <v>1</v>
      </c>
      <c r="AZ258" s="13" t="s">
        <v>15</v>
      </c>
      <c r="BA258" s="13" t="s">
        <v>15</v>
      </c>
      <c r="BB258" s="13">
        <v>2.4</v>
      </c>
      <c r="BC258" s="13">
        <v>45.300000000000004</v>
      </c>
      <c r="BD258" s="13">
        <v>3</v>
      </c>
      <c r="BE258" s="14">
        <v>32.5</v>
      </c>
      <c r="BG258" s="11" t="s">
        <v>44</v>
      </c>
      <c r="BH258" s="12" t="s">
        <v>15</v>
      </c>
      <c r="BI258" s="13"/>
      <c r="BJ258" s="13" t="s">
        <v>15</v>
      </c>
      <c r="BK258" s="13" t="s">
        <v>15</v>
      </c>
      <c r="BL258" s="13">
        <v>8.6</v>
      </c>
      <c r="BM258" s="13">
        <v>0.6</v>
      </c>
      <c r="BN258" s="13">
        <v>4.5</v>
      </c>
      <c r="BO258" s="13">
        <v>2.1</v>
      </c>
      <c r="BP258" s="13">
        <v>17.5</v>
      </c>
      <c r="BQ258" s="13">
        <v>27.2</v>
      </c>
      <c r="BR258" s="13" t="s">
        <v>15</v>
      </c>
      <c r="BS258" s="14">
        <v>17.600000000000001</v>
      </c>
    </row>
    <row r="259" spans="3:71" ht="17.25" thickBot="1" x14ac:dyDescent="0.3">
      <c r="C259" s="15" t="s">
        <v>45</v>
      </c>
      <c r="D259" s="83">
        <v>0</v>
      </c>
      <c r="E259" s="17"/>
      <c r="F259" s="17">
        <v>0</v>
      </c>
      <c r="G259" s="17"/>
      <c r="H259" s="17">
        <v>4.2</v>
      </c>
      <c r="I259" s="17"/>
      <c r="J259" s="17" t="s">
        <v>15</v>
      </c>
      <c r="K259" s="17">
        <v>1.7</v>
      </c>
      <c r="L259" s="17"/>
      <c r="M259" s="17">
        <v>5.5</v>
      </c>
      <c r="N259" s="17"/>
      <c r="O259" s="18">
        <v>18.2</v>
      </c>
      <c r="Q259" s="15" t="s">
        <v>45</v>
      </c>
      <c r="R259" s="84">
        <v>5.2</v>
      </c>
      <c r="S259" s="85"/>
      <c r="T259" s="85">
        <v>34.1</v>
      </c>
      <c r="U259" s="85"/>
      <c r="V259" s="85">
        <v>3</v>
      </c>
      <c r="W259" s="85"/>
      <c r="X259" s="85" t="s">
        <v>15</v>
      </c>
      <c r="Y259" s="85" t="s">
        <v>15</v>
      </c>
      <c r="Z259" s="85"/>
      <c r="AA259" s="86">
        <v>8</v>
      </c>
      <c r="AB259" s="87"/>
      <c r="AC259" s="88">
        <v>1.1000000000000001</v>
      </c>
      <c r="AE259" s="15" t="s">
        <v>45</v>
      </c>
      <c r="AF259" s="89" t="s">
        <v>15</v>
      </c>
      <c r="AG259" s="85"/>
      <c r="AH259" s="85">
        <v>0</v>
      </c>
      <c r="AI259" s="85"/>
      <c r="AJ259" s="85">
        <v>1.6</v>
      </c>
      <c r="AK259" s="85"/>
      <c r="AL259" s="85">
        <v>13.2</v>
      </c>
      <c r="AM259" s="85">
        <v>8.4</v>
      </c>
      <c r="AN259" s="85"/>
      <c r="AO259" s="85" t="s">
        <v>15</v>
      </c>
      <c r="AP259" s="85"/>
      <c r="AQ259" s="90">
        <v>11.9</v>
      </c>
      <c r="AS259" s="15" t="s">
        <v>45</v>
      </c>
      <c r="AT259" s="83">
        <v>5.5</v>
      </c>
      <c r="AU259" s="17"/>
      <c r="AV259" s="17" t="s">
        <v>58</v>
      </c>
      <c r="AW259" s="17"/>
      <c r="AX259" s="17">
        <v>6.5</v>
      </c>
      <c r="AY259" s="17"/>
      <c r="AZ259" s="17">
        <v>31.400000000000002</v>
      </c>
      <c r="BA259" s="17" t="s">
        <v>15</v>
      </c>
      <c r="BB259" s="17"/>
      <c r="BC259" s="17">
        <v>3.3</v>
      </c>
      <c r="BD259" s="17"/>
      <c r="BE259" s="18">
        <v>13.6</v>
      </c>
      <c r="BG259" s="15" t="s">
        <v>45</v>
      </c>
      <c r="BH259" s="16">
        <v>4.2</v>
      </c>
      <c r="BI259" s="17"/>
      <c r="BJ259" s="17">
        <v>24.3</v>
      </c>
      <c r="BK259" s="17"/>
      <c r="BL259" s="17">
        <v>0</v>
      </c>
      <c r="BM259" s="17"/>
      <c r="BN259" s="17">
        <v>39</v>
      </c>
      <c r="BO259" s="17" t="s">
        <v>15</v>
      </c>
      <c r="BP259" s="17"/>
      <c r="BQ259" s="17">
        <v>29</v>
      </c>
      <c r="BR259" s="17"/>
      <c r="BS259" s="18">
        <v>14.6</v>
      </c>
    </row>
    <row r="260" spans="3:71" x14ac:dyDescent="0.25">
      <c r="C260" s="19" t="s">
        <v>46</v>
      </c>
      <c r="D260" s="20">
        <f>SUM(D229:D238)</f>
        <v>58.4</v>
      </c>
      <c r="E260" s="21">
        <f t="shared" ref="E260:O260" si="225">SUM(E229:E238)</f>
        <v>49.2</v>
      </c>
      <c r="F260" s="21">
        <f>SUM(F229:F239)</f>
        <v>206.79999999999995</v>
      </c>
      <c r="G260" s="21">
        <f t="shared" si="225"/>
        <v>60.199999999999996</v>
      </c>
      <c r="H260" s="21">
        <f t="shared" si="225"/>
        <v>117.6</v>
      </c>
      <c r="I260" s="21">
        <f t="shared" si="225"/>
        <v>41.3</v>
      </c>
      <c r="J260" s="21">
        <f t="shared" si="225"/>
        <v>36.899999999999991</v>
      </c>
      <c r="K260" s="21">
        <f t="shared" si="225"/>
        <v>36.5</v>
      </c>
      <c r="L260" s="21">
        <f t="shared" si="225"/>
        <v>83.500000000000014</v>
      </c>
      <c r="M260" s="21">
        <f t="shared" si="225"/>
        <v>86.8</v>
      </c>
      <c r="N260" s="21">
        <f t="shared" si="225"/>
        <v>56.699999999999996</v>
      </c>
      <c r="O260" s="22">
        <f t="shared" si="225"/>
        <v>102.4</v>
      </c>
      <c r="Q260" s="19" t="s">
        <v>46</v>
      </c>
      <c r="R260" s="20">
        <f>SUM(R229:R238)</f>
        <v>44.8</v>
      </c>
      <c r="S260" s="21">
        <f t="shared" ref="S260:AC260" si="226">SUM(S229:S238)</f>
        <v>118.2</v>
      </c>
      <c r="T260" s="21">
        <f t="shared" si="226"/>
        <v>84.800000000000011</v>
      </c>
      <c r="U260" s="21">
        <f t="shared" si="226"/>
        <v>52</v>
      </c>
      <c r="V260" s="21">
        <f t="shared" si="226"/>
        <v>69.099999999999994</v>
      </c>
      <c r="W260" s="21">
        <f t="shared" si="226"/>
        <v>94.899999999999991</v>
      </c>
      <c r="X260" s="21">
        <f t="shared" si="226"/>
        <v>76.099999999999994</v>
      </c>
      <c r="Y260" s="21">
        <f t="shared" si="226"/>
        <v>131.19999999999999</v>
      </c>
      <c r="Z260" s="21">
        <f t="shared" si="226"/>
        <v>57</v>
      </c>
      <c r="AA260" s="21">
        <f t="shared" si="226"/>
        <v>81.7</v>
      </c>
      <c r="AB260" s="21">
        <f t="shared" si="226"/>
        <v>71.999999999999986</v>
      </c>
      <c r="AC260" s="22">
        <f t="shared" si="226"/>
        <v>43.6</v>
      </c>
      <c r="AE260" s="19" t="s">
        <v>46</v>
      </c>
      <c r="AF260" s="20">
        <f>SUM(AF229:AF238)</f>
        <v>102.1</v>
      </c>
      <c r="AG260" s="21">
        <f t="shared" ref="AG260:AQ260" si="227">SUM(AG229:AG238)</f>
        <v>38.799999999999997</v>
      </c>
      <c r="AH260" s="21">
        <f t="shared" si="227"/>
        <v>4.9000000000000004</v>
      </c>
      <c r="AI260" s="21">
        <f t="shared" si="227"/>
        <v>22.200000000000003</v>
      </c>
      <c r="AJ260" s="21">
        <f t="shared" si="227"/>
        <v>8.2999999999999989</v>
      </c>
      <c r="AK260" s="21">
        <f t="shared" si="227"/>
        <v>66.7</v>
      </c>
      <c r="AL260" s="21">
        <f t="shared" si="227"/>
        <v>63.7</v>
      </c>
      <c r="AM260" s="21">
        <f t="shared" si="227"/>
        <v>11.4</v>
      </c>
      <c r="AN260" s="21">
        <f t="shared" si="227"/>
        <v>175.39999999999998</v>
      </c>
      <c r="AO260" s="21">
        <f t="shared" si="227"/>
        <v>48.3</v>
      </c>
      <c r="AP260" s="21">
        <f t="shared" si="227"/>
        <v>117.10000000000001</v>
      </c>
      <c r="AQ260" s="22">
        <f t="shared" si="227"/>
        <v>155.6</v>
      </c>
      <c r="AS260" s="19" t="s">
        <v>46</v>
      </c>
      <c r="AT260" s="20">
        <f>SUM(AT230:AT239)</f>
        <v>115.2</v>
      </c>
      <c r="AU260" s="21">
        <f>SUM(AU229:AU238)</f>
        <v>160.39999999999998</v>
      </c>
      <c r="AV260" s="21">
        <f t="shared" ref="AV260:BE260" si="228">SUM(AV229:AV238)</f>
        <v>22.2</v>
      </c>
      <c r="AW260" s="21">
        <f t="shared" si="228"/>
        <v>71.599999999999994</v>
      </c>
      <c r="AX260" s="21">
        <f t="shared" si="228"/>
        <v>10</v>
      </c>
      <c r="AY260" s="21">
        <f t="shared" si="228"/>
        <v>13.2</v>
      </c>
      <c r="AZ260" s="21">
        <f t="shared" si="228"/>
        <v>6.6000000000000005</v>
      </c>
      <c r="BA260" s="21">
        <f t="shared" si="228"/>
        <v>189.89999999999998</v>
      </c>
      <c r="BB260" s="21">
        <f t="shared" si="228"/>
        <v>72.7</v>
      </c>
      <c r="BC260" s="21">
        <f>SUM(BC229:BC238)</f>
        <v>62.7</v>
      </c>
      <c r="BD260" s="21">
        <f t="shared" si="228"/>
        <v>109.3</v>
      </c>
      <c r="BE260" s="22">
        <f t="shared" si="228"/>
        <v>30.3</v>
      </c>
      <c r="BG260" s="19" t="s">
        <v>46</v>
      </c>
      <c r="BH260" s="20">
        <f>SUM(BH229:BH238)</f>
        <v>28.5</v>
      </c>
      <c r="BI260" s="21">
        <f t="shared" ref="BI260:BS260" si="229">SUM(BI229:BI238)</f>
        <v>192.2</v>
      </c>
      <c r="BJ260" s="21">
        <f t="shared" si="229"/>
        <v>28.000000000000004</v>
      </c>
      <c r="BK260" s="21">
        <f t="shared" si="229"/>
        <v>12.100000000000001</v>
      </c>
      <c r="BL260" s="21">
        <f t="shared" si="229"/>
        <v>46.3</v>
      </c>
      <c r="BM260" s="21">
        <f t="shared" si="229"/>
        <v>113.7</v>
      </c>
      <c r="BN260" s="21">
        <f t="shared" si="229"/>
        <v>83.000000000000014</v>
      </c>
      <c r="BO260" s="21">
        <f t="shared" si="229"/>
        <v>79.499999999999986</v>
      </c>
      <c r="BP260" s="21">
        <f t="shared" si="229"/>
        <v>193.6</v>
      </c>
      <c r="BQ260" s="21">
        <f t="shared" si="229"/>
        <v>135.4</v>
      </c>
      <c r="BR260" s="21">
        <f t="shared" si="229"/>
        <v>122.39999999999999</v>
      </c>
      <c r="BS260" s="22">
        <f t="shared" si="229"/>
        <v>83.199999999999989</v>
      </c>
    </row>
    <row r="261" spans="3:71" x14ac:dyDescent="0.25">
      <c r="C261" s="23" t="s">
        <v>47</v>
      </c>
      <c r="D261" s="24">
        <f>SUM(D239:D248)</f>
        <v>20.599999999999998</v>
      </c>
      <c r="E261" s="25">
        <f t="shared" ref="E261:O261" si="230">SUM(E239:E248)</f>
        <v>89.1</v>
      </c>
      <c r="F261" s="25">
        <f>SUM(F240:F248)</f>
        <v>30.900000000000002</v>
      </c>
      <c r="G261" s="25">
        <f t="shared" si="230"/>
        <v>27.5</v>
      </c>
      <c r="H261" s="25">
        <f t="shared" si="230"/>
        <v>76.300000000000011</v>
      </c>
      <c r="I261" s="25">
        <f t="shared" si="230"/>
        <v>56.269999999999996</v>
      </c>
      <c r="J261" s="25">
        <f t="shared" si="230"/>
        <v>51.5</v>
      </c>
      <c r="K261" s="25">
        <f t="shared" si="230"/>
        <v>49.599999999999994</v>
      </c>
      <c r="L261" s="25">
        <f t="shared" si="230"/>
        <v>57.3</v>
      </c>
      <c r="M261" s="25">
        <f t="shared" si="230"/>
        <v>28.2</v>
      </c>
      <c r="N261" s="25">
        <f t="shared" si="230"/>
        <v>22</v>
      </c>
      <c r="O261" s="26">
        <f t="shared" si="230"/>
        <v>58.900000000000006</v>
      </c>
      <c r="Q261" s="23" t="s">
        <v>47</v>
      </c>
      <c r="R261" s="24">
        <f>SUM(R239:R248)</f>
        <v>142.6</v>
      </c>
      <c r="S261" s="25">
        <f t="shared" ref="S261:AC261" si="231">SUM(S239:S248)</f>
        <v>146.09999999999997</v>
      </c>
      <c r="T261" s="25">
        <f t="shared" si="231"/>
        <v>63.9</v>
      </c>
      <c r="U261" s="25">
        <f t="shared" si="231"/>
        <v>80</v>
      </c>
      <c r="V261" s="25">
        <f t="shared" si="231"/>
        <v>9.7000000000000011</v>
      </c>
      <c r="W261" s="25">
        <f t="shared" si="231"/>
        <v>16.2</v>
      </c>
      <c r="X261" s="25">
        <f t="shared" si="231"/>
        <v>23.499999999999996</v>
      </c>
      <c r="Y261" s="25">
        <f t="shared" si="231"/>
        <v>97</v>
      </c>
      <c r="Z261" s="25">
        <f t="shared" si="231"/>
        <v>76.2</v>
      </c>
      <c r="AA261" s="25">
        <f t="shared" si="231"/>
        <v>26</v>
      </c>
      <c r="AB261" s="25">
        <f t="shared" si="231"/>
        <v>141.19999999999999</v>
      </c>
      <c r="AC261" s="26">
        <f t="shared" si="231"/>
        <v>136.39999999999998</v>
      </c>
      <c r="AE261" s="23" t="s">
        <v>47</v>
      </c>
      <c r="AF261" s="24">
        <f>SUM(AF239:AF248)</f>
        <v>39.200000000000003</v>
      </c>
      <c r="AG261" s="25">
        <f t="shared" ref="AG261:AQ261" si="232">SUM(AG239:AG248)</f>
        <v>122.99999999999999</v>
      </c>
      <c r="AH261" s="25">
        <f t="shared" si="232"/>
        <v>74.900000000000006</v>
      </c>
      <c r="AI261" s="25">
        <f t="shared" si="232"/>
        <v>132.4</v>
      </c>
      <c r="AJ261" s="25">
        <f t="shared" si="232"/>
        <v>98.9</v>
      </c>
      <c r="AK261" s="25">
        <f t="shared" si="232"/>
        <v>133.6</v>
      </c>
      <c r="AL261" s="25">
        <f t="shared" si="232"/>
        <v>130.69999999999999</v>
      </c>
      <c r="AM261" s="25">
        <f t="shared" si="232"/>
        <v>12.1</v>
      </c>
      <c r="AN261" s="25">
        <f t="shared" si="232"/>
        <v>7.4</v>
      </c>
      <c r="AO261" s="25">
        <f t="shared" si="232"/>
        <v>0.9</v>
      </c>
      <c r="AP261" s="25">
        <f t="shared" si="232"/>
        <v>44.2</v>
      </c>
      <c r="AQ261" s="26">
        <f t="shared" si="232"/>
        <v>25.8</v>
      </c>
      <c r="AS261" s="23" t="s">
        <v>47</v>
      </c>
      <c r="AT261" s="24">
        <f>SUM(AT240:AT249)</f>
        <v>266.69999999999993</v>
      </c>
      <c r="AU261" s="25">
        <f t="shared" ref="AU261:BE261" si="233">SUM(AU239:AU248)</f>
        <v>117.99999999999999</v>
      </c>
      <c r="AV261" s="25">
        <f t="shared" si="233"/>
        <v>3.8</v>
      </c>
      <c r="AW261" s="25">
        <f t="shared" si="233"/>
        <v>68.900000000000006</v>
      </c>
      <c r="AX261" s="25">
        <f t="shared" si="233"/>
        <v>38.300000000000004</v>
      </c>
      <c r="AY261" s="25">
        <f t="shared" si="233"/>
        <v>58.199999999999996</v>
      </c>
      <c r="AZ261" s="25">
        <f t="shared" si="233"/>
        <v>18.799999999999997</v>
      </c>
      <c r="BA261" s="25">
        <f t="shared" si="233"/>
        <v>75.3</v>
      </c>
      <c r="BB261" s="25">
        <f t="shared" si="233"/>
        <v>69.699999999999989</v>
      </c>
      <c r="BC261" s="25">
        <f t="shared" si="233"/>
        <v>16.7</v>
      </c>
      <c r="BD261" s="25">
        <f t="shared" si="233"/>
        <v>99.4</v>
      </c>
      <c r="BE261" s="26">
        <f t="shared" si="233"/>
        <v>92.999999999999986</v>
      </c>
      <c r="BG261" s="23" t="s">
        <v>47</v>
      </c>
      <c r="BH261" s="24">
        <f>SUM(BH239:BH248)</f>
        <v>42.2</v>
      </c>
      <c r="BI261" s="25">
        <f t="shared" ref="BI261:BS261" si="234">SUM(BI239:BI248)</f>
        <v>125</v>
      </c>
      <c r="BJ261" s="25">
        <f t="shared" si="234"/>
        <v>33.300000000000004</v>
      </c>
      <c r="BK261" s="25">
        <f t="shared" si="234"/>
        <v>86.399999999999991</v>
      </c>
      <c r="BL261" s="25">
        <f t="shared" si="234"/>
        <v>71.3</v>
      </c>
      <c r="BM261" s="25">
        <f t="shared" si="234"/>
        <v>105</v>
      </c>
      <c r="BN261" s="25">
        <f t="shared" si="234"/>
        <v>20.299999999999997</v>
      </c>
      <c r="BO261" s="25">
        <f t="shared" si="234"/>
        <v>169.99999999999997</v>
      </c>
      <c r="BP261" s="25">
        <f t="shared" si="234"/>
        <v>115.00000000000001</v>
      </c>
      <c r="BQ261" s="25">
        <f t="shared" si="234"/>
        <v>217.5</v>
      </c>
      <c r="BR261" s="25">
        <f t="shared" si="234"/>
        <v>129</v>
      </c>
      <c r="BS261" s="26">
        <f t="shared" si="234"/>
        <v>120.39999999999999</v>
      </c>
    </row>
    <row r="262" spans="3:71" x14ac:dyDescent="0.25">
      <c r="C262" s="27" t="s">
        <v>48</v>
      </c>
      <c r="D262" s="28">
        <f>SUM(D249:D259)</f>
        <v>219.5</v>
      </c>
      <c r="E262" s="29">
        <f t="shared" ref="E262:O262" si="235">SUM(E249:E259)</f>
        <v>57.8</v>
      </c>
      <c r="F262" s="29">
        <f t="shared" si="235"/>
        <v>132.19999999999999</v>
      </c>
      <c r="G262" s="29">
        <f t="shared" si="235"/>
        <v>31.6</v>
      </c>
      <c r="H262" s="29">
        <f t="shared" si="235"/>
        <v>64.899999999999991</v>
      </c>
      <c r="I262" s="29">
        <f t="shared" si="235"/>
        <v>100.07000000000001</v>
      </c>
      <c r="J262" s="29">
        <f t="shared" si="235"/>
        <v>57.199999999999996</v>
      </c>
      <c r="K262" s="29">
        <f t="shared" si="235"/>
        <v>86.9</v>
      </c>
      <c r="L262" s="29">
        <f t="shared" si="235"/>
        <v>174</v>
      </c>
      <c r="M262" s="29">
        <f t="shared" si="235"/>
        <v>97.9</v>
      </c>
      <c r="N262" s="29">
        <f t="shared" si="235"/>
        <v>96.3</v>
      </c>
      <c r="O262" s="30">
        <f t="shared" si="235"/>
        <v>115.19999999999999</v>
      </c>
      <c r="Q262" s="27" t="s">
        <v>48</v>
      </c>
      <c r="R262" s="28">
        <f>SUM(R249:R259)</f>
        <v>120.60000000000001</v>
      </c>
      <c r="S262" s="29">
        <f t="shared" ref="S262:AC262" si="236">SUM(S249:S259)</f>
        <v>161.1</v>
      </c>
      <c r="T262" s="29">
        <f t="shared" si="236"/>
        <v>99</v>
      </c>
      <c r="U262" s="29">
        <f t="shared" si="236"/>
        <v>120.1</v>
      </c>
      <c r="V262" s="29">
        <f t="shared" si="236"/>
        <v>44</v>
      </c>
      <c r="W262" s="29">
        <f t="shared" si="236"/>
        <v>51.3</v>
      </c>
      <c r="X262" s="29">
        <f t="shared" si="236"/>
        <v>108.5</v>
      </c>
      <c r="Y262" s="29">
        <f t="shared" si="236"/>
        <v>113.3</v>
      </c>
      <c r="Z262" s="29">
        <f t="shared" si="236"/>
        <v>105.30000000000001</v>
      </c>
      <c r="AA262" s="29">
        <f t="shared" si="236"/>
        <v>66.099999999999994</v>
      </c>
      <c r="AB262" s="29">
        <f t="shared" si="236"/>
        <v>151.59999999999997</v>
      </c>
      <c r="AC262" s="30">
        <f t="shared" si="236"/>
        <v>129.19999999999999</v>
      </c>
      <c r="AE262" s="27" t="s">
        <v>48</v>
      </c>
      <c r="AF262" s="28">
        <f>SUM(AF249:AF259)</f>
        <v>74.5</v>
      </c>
      <c r="AG262" s="29">
        <f t="shared" ref="AG262:AQ262" si="237">SUM(AG249:AG259)</f>
        <v>10</v>
      </c>
      <c r="AH262" s="29">
        <f t="shared" si="237"/>
        <v>137.69999999999999</v>
      </c>
      <c r="AI262" s="29">
        <f t="shared" si="237"/>
        <v>4.5</v>
      </c>
      <c r="AJ262" s="29">
        <f t="shared" si="237"/>
        <v>73.8</v>
      </c>
      <c r="AK262" s="29">
        <f t="shared" si="237"/>
        <v>10.599999999999998</v>
      </c>
      <c r="AL262" s="29">
        <f t="shared" si="237"/>
        <v>68.2</v>
      </c>
      <c r="AM262" s="29">
        <f t="shared" si="237"/>
        <v>108.2</v>
      </c>
      <c r="AN262" s="29">
        <f t="shared" si="237"/>
        <v>46.8</v>
      </c>
      <c r="AO262" s="29">
        <f t="shared" si="237"/>
        <v>99.6</v>
      </c>
      <c r="AP262" s="29">
        <f t="shared" si="237"/>
        <v>154.1</v>
      </c>
      <c r="AQ262" s="30">
        <f t="shared" si="237"/>
        <v>228.99999999999997</v>
      </c>
      <c r="AS262" s="27" t="s">
        <v>48</v>
      </c>
      <c r="AT262" s="28">
        <f>SUM(AT250:AT259)</f>
        <v>82.3</v>
      </c>
      <c r="AU262" s="29">
        <f t="shared" ref="AU262:BE262" si="238">SUM(AU249:AU259)</f>
        <v>26.200000000000003</v>
      </c>
      <c r="AV262" s="29">
        <f t="shared" si="238"/>
        <v>58.1</v>
      </c>
      <c r="AW262" s="29">
        <f t="shared" si="238"/>
        <v>20.8</v>
      </c>
      <c r="AX262" s="29">
        <f t="shared" si="238"/>
        <v>118.5</v>
      </c>
      <c r="AY262" s="29">
        <f t="shared" si="238"/>
        <v>24.400000000000002</v>
      </c>
      <c r="AZ262" s="29">
        <f t="shared" si="238"/>
        <v>74.100000000000009</v>
      </c>
      <c r="BA262" s="29">
        <f t="shared" si="238"/>
        <v>0.5</v>
      </c>
      <c r="BB262" s="29">
        <f t="shared" si="238"/>
        <v>17.399999999999999</v>
      </c>
      <c r="BC262" s="29">
        <f t="shared" si="238"/>
        <v>135.70000000000002</v>
      </c>
      <c r="BD262" s="29">
        <f t="shared" si="238"/>
        <v>29.500000000000004</v>
      </c>
      <c r="BE262" s="30">
        <f t="shared" si="238"/>
        <v>73.599999999999994</v>
      </c>
      <c r="BG262" s="27" t="s">
        <v>48</v>
      </c>
      <c r="BH262" s="28">
        <f>SUM(BH249:BH259)</f>
        <v>147.99999999999997</v>
      </c>
      <c r="BI262" s="29">
        <f t="shared" ref="BI262:BS262" si="239">SUM(BI249:BI259)</f>
        <v>167.8</v>
      </c>
      <c r="BJ262" s="29">
        <f t="shared" si="239"/>
        <v>64</v>
      </c>
      <c r="BK262" s="29">
        <f t="shared" si="239"/>
        <v>0</v>
      </c>
      <c r="BL262" s="29">
        <f t="shared" si="239"/>
        <v>144.5</v>
      </c>
      <c r="BM262" s="29">
        <f t="shared" si="239"/>
        <v>82.800000000000011</v>
      </c>
      <c r="BN262" s="29">
        <f t="shared" si="239"/>
        <v>105.6</v>
      </c>
      <c r="BO262" s="29">
        <f t="shared" si="239"/>
        <v>99.899999999999991</v>
      </c>
      <c r="BP262" s="29">
        <f t="shared" si="239"/>
        <v>201.5</v>
      </c>
      <c r="BQ262" s="29">
        <f t="shared" si="239"/>
        <v>99.9</v>
      </c>
      <c r="BR262" s="29">
        <f t="shared" si="239"/>
        <v>26.4</v>
      </c>
      <c r="BS262" s="30">
        <f t="shared" si="239"/>
        <v>104.4</v>
      </c>
    </row>
    <row r="263" spans="3:71" x14ac:dyDescent="0.25">
      <c r="C263" s="19" t="s">
        <v>49</v>
      </c>
      <c r="D263" s="20">
        <f>COUNT(D229:D238)</f>
        <v>7</v>
      </c>
      <c r="E263" s="21">
        <f t="shared" ref="E263:O263" si="240">COUNT(E229:E238)</f>
        <v>6</v>
      </c>
      <c r="F263" s="21">
        <f>COUNT(F229:F239)</f>
        <v>10</v>
      </c>
      <c r="G263" s="21">
        <f t="shared" si="240"/>
        <v>6</v>
      </c>
      <c r="H263" s="21">
        <f t="shared" si="240"/>
        <v>7</v>
      </c>
      <c r="I263" s="21">
        <f t="shared" si="240"/>
        <v>5</v>
      </c>
      <c r="J263" s="21">
        <f t="shared" si="240"/>
        <v>7</v>
      </c>
      <c r="K263" s="21">
        <f t="shared" si="240"/>
        <v>3</v>
      </c>
      <c r="L263" s="21">
        <f t="shared" si="240"/>
        <v>8</v>
      </c>
      <c r="M263" s="21">
        <f t="shared" si="240"/>
        <v>8</v>
      </c>
      <c r="N263" s="21">
        <f t="shared" si="240"/>
        <v>9</v>
      </c>
      <c r="O263" s="22">
        <f t="shared" si="240"/>
        <v>7</v>
      </c>
      <c r="Q263" s="19" t="s">
        <v>49</v>
      </c>
      <c r="R263" s="20">
        <f>COUNT(R229:R238)</f>
        <v>7</v>
      </c>
      <c r="S263" s="21">
        <f t="shared" ref="S263:AC263" si="241">COUNT(S229:S238)</f>
        <v>10</v>
      </c>
      <c r="T263" s="21">
        <f t="shared" si="241"/>
        <v>3</v>
      </c>
      <c r="U263" s="21">
        <f t="shared" si="241"/>
        <v>8</v>
      </c>
      <c r="V263" s="21">
        <f t="shared" si="241"/>
        <v>8</v>
      </c>
      <c r="W263" s="21">
        <f t="shared" si="241"/>
        <v>9</v>
      </c>
      <c r="X263" s="21">
        <f t="shared" si="241"/>
        <v>9</v>
      </c>
      <c r="Y263" s="21">
        <f t="shared" si="241"/>
        <v>8</v>
      </c>
      <c r="Z263" s="21">
        <f t="shared" si="241"/>
        <v>9</v>
      </c>
      <c r="AA263" s="21">
        <f t="shared" si="241"/>
        <v>6</v>
      </c>
      <c r="AB263" s="21">
        <f t="shared" si="241"/>
        <v>6</v>
      </c>
      <c r="AC263" s="22">
        <f t="shared" si="241"/>
        <v>5</v>
      </c>
      <c r="AE263" s="19" t="s">
        <v>49</v>
      </c>
      <c r="AF263" s="20">
        <f>COUNT(AF229:AF238)</f>
        <v>7</v>
      </c>
      <c r="AG263" s="21">
        <f t="shared" ref="AG263:AQ263" si="242">COUNT(AG229:AG238)</f>
        <v>5</v>
      </c>
      <c r="AH263" s="21">
        <f t="shared" si="242"/>
        <v>3</v>
      </c>
      <c r="AI263" s="21">
        <f t="shared" si="242"/>
        <v>5</v>
      </c>
      <c r="AJ263" s="21">
        <f t="shared" si="242"/>
        <v>5</v>
      </c>
      <c r="AK263" s="21">
        <f t="shared" si="242"/>
        <v>5</v>
      </c>
      <c r="AL263" s="21">
        <f t="shared" si="242"/>
        <v>9</v>
      </c>
      <c r="AM263" s="21">
        <f t="shared" si="242"/>
        <v>6</v>
      </c>
      <c r="AN263" s="21">
        <f t="shared" si="242"/>
        <v>7</v>
      </c>
      <c r="AO263" s="21">
        <f t="shared" si="242"/>
        <v>2</v>
      </c>
      <c r="AP263" s="21">
        <f t="shared" si="242"/>
        <v>6</v>
      </c>
      <c r="AQ263" s="22">
        <f t="shared" si="242"/>
        <v>7</v>
      </c>
      <c r="AS263" s="19" t="s">
        <v>49</v>
      </c>
      <c r="AT263" s="20">
        <f>COUNT(AT230:AT239)</f>
        <v>8</v>
      </c>
      <c r="AU263" s="21">
        <f t="shared" ref="AU263:BE263" si="243">COUNT(AU229:AU238)</f>
        <v>10</v>
      </c>
      <c r="AV263" s="21">
        <f t="shared" si="243"/>
        <v>8</v>
      </c>
      <c r="AW263" s="21">
        <f t="shared" si="243"/>
        <v>5</v>
      </c>
      <c r="AX263" s="21">
        <f t="shared" si="243"/>
        <v>7</v>
      </c>
      <c r="AY263" s="21">
        <f t="shared" si="243"/>
        <v>3</v>
      </c>
      <c r="AZ263" s="21">
        <f t="shared" si="243"/>
        <v>3</v>
      </c>
      <c r="BA263" s="21">
        <f t="shared" si="243"/>
        <v>8</v>
      </c>
      <c r="BB263" s="21">
        <f t="shared" si="243"/>
        <v>5</v>
      </c>
      <c r="BC263" s="21">
        <f t="shared" si="243"/>
        <v>2</v>
      </c>
      <c r="BD263" s="21">
        <f t="shared" si="243"/>
        <v>8</v>
      </c>
      <c r="BE263" s="22">
        <f t="shared" si="243"/>
        <v>7</v>
      </c>
      <c r="BG263" s="19" t="s">
        <v>49</v>
      </c>
      <c r="BH263" s="20">
        <f>COUNT(BH229:BH238)</f>
        <v>7</v>
      </c>
      <c r="BI263" s="21">
        <f t="shared" ref="BI263:BS263" si="244">COUNT(BI229:BI238)</f>
        <v>8</v>
      </c>
      <c r="BJ263" s="21">
        <f t="shared" si="244"/>
        <v>7</v>
      </c>
      <c r="BK263" s="21">
        <f t="shared" si="244"/>
        <v>3</v>
      </c>
      <c r="BL263" s="21">
        <f t="shared" si="244"/>
        <v>6</v>
      </c>
      <c r="BM263" s="21">
        <f t="shared" si="244"/>
        <v>9</v>
      </c>
      <c r="BN263" s="21">
        <f t="shared" si="244"/>
        <v>9</v>
      </c>
      <c r="BO263" s="21">
        <f t="shared" si="244"/>
        <v>6</v>
      </c>
      <c r="BP263" s="21">
        <f t="shared" si="244"/>
        <v>9</v>
      </c>
      <c r="BQ263" s="21">
        <f t="shared" si="244"/>
        <v>10</v>
      </c>
      <c r="BR263" s="21">
        <f t="shared" si="244"/>
        <v>9</v>
      </c>
      <c r="BS263" s="22">
        <f t="shared" si="244"/>
        <v>7</v>
      </c>
    </row>
    <row r="264" spans="3:71" x14ac:dyDescent="0.25">
      <c r="C264" s="23" t="s">
        <v>50</v>
      </c>
      <c r="D264" s="24">
        <f>COUNT(D239:D248)</f>
        <v>8</v>
      </c>
      <c r="E264" s="25">
        <f t="shared" ref="E264:O264" si="245">COUNT(E239:E248)</f>
        <v>8</v>
      </c>
      <c r="F264" s="25">
        <f>COUNT(F240:F248)</f>
        <v>7</v>
      </c>
      <c r="G264" s="25">
        <f t="shared" si="245"/>
        <v>4</v>
      </c>
      <c r="H264" s="25">
        <f t="shared" si="245"/>
        <v>4</v>
      </c>
      <c r="I264" s="25">
        <f t="shared" si="245"/>
        <v>4</v>
      </c>
      <c r="J264" s="25">
        <f t="shared" si="245"/>
        <v>6</v>
      </c>
      <c r="K264" s="25">
        <f t="shared" si="245"/>
        <v>6</v>
      </c>
      <c r="L264" s="25">
        <f t="shared" si="245"/>
        <v>7</v>
      </c>
      <c r="M264" s="25">
        <f t="shared" si="245"/>
        <v>7</v>
      </c>
      <c r="N264" s="25">
        <f t="shared" si="245"/>
        <v>4</v>
      </c>
      <c r="O264" s="26">
        <f t="shared" si="245"/>
        <v>7</v>
      </c>
      <c r="Q264" s="23" t="s">
        <v>50</v>
      </c>
      <c r="R264" s="24">
        <f>COUNT(R239:R248)</f>
        <v>8</v>
      </c>
      <c r="S264" s="25">
        <f t="shared" ref="S264:AC264" si="246">COUNT(S239:S248)</f>
        <v>7</v>
      </c>
      <c r="T264" s="25">
        <f t="shared" si="246"/>
        <v>8</v>
      </c>
      <c r="U264" s="25">
        <f t="shared" si="246"/>
        <v>6</v>
      </c>
      <c r="V264" s="25">
        <f t="shared" si="246"/>
        <v>6</v>
      </c>
      <c r="W264" s="25">
        <f t="shared" si="246"/>
        <v>5</v>
      </c>
      <c r="X264" s="25">
        <f t="shared" si="246"/>
        <v>6</v>
      </c>
      <c r="Y264" s="25">
        <f t="shared" si="246"/>
        <v>3</v>
      </c>
      <c r="Z264" s="25">
        <f t="shared" si="246"/>
        <v>7</v>
      </c>
      <c r="AA264" s="25">
        <f t="shared" si="246"/>
        <v>5</v>
      </c>
      <c r="AB264" s="25">
        <f t="shared" si="246"/>
        <v>9</v>
      </c>
      <c r="AC264" s="26">
        <f t="shared" si="246"/>
        <v>6</v>
      </c>
      <c r="AE264" s="23" t="s">
        <v>50</v>
      </c>
      <c r="AF264" s="24">
        <f>COUNT(AF239:AF248)</f>
        <v>6</v>
      </c>
      <c r="AG264" s="25">
        <f t="shared" ref="AG264:AQ264" si="247">COUNT(AG239:AG248)</f>
        <v>8</v>
      </c>
      <c r="AH264" s="25">
        <f t="shared" si="247"/>
        <v>9</v>
      </c>
      <c r="AI264" s="25">
        <f t="shared" si="247"/>
        <v>9</v>
      </c>
      <c r="AJ264" s="25">
        <f t="shared" si="247"/>
        <v>6</v>
      </c>
      <c r="AK264" s="25">
        <f t="shared" si="247"/>
        <v>9</v>
      </c>
      <c r="AL264" s="25">
        <f t="shared" si="247"/>
        <v>7</v>
      </c>
      <c r="AM264" s="25">
        <f t="shared" si="247"/>
        <v>5</v>
      </c>
      <c r="AN264" s="25">
        <f t="shared" si="247"/>
        <v>5</v>
      </c>
      <c r="AO264" s="25">
        <f t="shared" si="247"/>
        <v>2</v>
      </c>
      <c r="AP264" s="25">
        <f t="shared" si="247"/>
        <v>7</v>
      </c>
      <c r="AQ264" s="26">
        <f t="shared" si="247"/>
        <v>4</v>
      </c>
      <c r="AS264" s="23" t="s">
        <v>50</v>
      </c>
      <c r="AT264" s="24">
        <f>COUNT(AT240:AT249)</f>
        <v>10</v>
      </c>
      <c r="AU264" s="25">
        <f t="shared" ref="AU264:BE264" si="248">COUNT(AU239:AU248)</f>
        <v>7</v>
      </c>
      <c r="AV264" s="25">
        <f t="shared" si="248"/>
        <v>5</v>
      </c>
      <c r="AW264" s="25">
        <f t="shared" si="248"/>
        <v>6</v>
      </c>
      <c r="AX264" s="25">
        <f t="shared" si="248"/>
        <v>4</v>
      </c>
      <c r="AY264" s="25">
        <f t="shared" si="248"/>
        <v>7</v>
      </c>
      <c r="AZ264" s="25">
        <f t="shared" si="248"/>
        <v>4</v>
      </c>
      <c r="BA264" s="25">
        <f t="shared" si="248"/>
        <v>2</v>
      </c>
      <c r="BB264" s="25">
        <f t="shared" si="248"/>
        <v>2</v>
      </c>
      <c r="BC264" s="25">
        <f t="shared" si="248"/>
        <v>4</v>
      </c>
      <c r="BD264" s="25">
        <f t="shared" si="248"/>
        <v>9</v>
      </c>
      <c r="BE264" s="26">
        <f t="shared" si="248"/>
        <v>8</v>
      </c>
      <c r="BG264" s="23" t="s">
        <v>50</v>
      </c>
      <c r="BH264" s="24">
        <f>COUNT(BH239:BH248)</f>
        <v>6</v>
      </c>
      <c r="BI264" s="25">
        <f t="shared" ref="BI264:BS264" si="249">COUNT(BI239:BI248)</f>
        <v>9</v>
      </c>
      <c r="BJ264" s="25">
        <f t="shared" si="249"/>
        <v>6</v>
      </c>
      <c r="BK264" s="25">
        <f t="shared" si="249"/>
        <v>5</v>
      </c>
      <c r="BL264" s="25">
        <f t="shared" si="249"/>
        <v>8</v>
      </c>
      <c r="BM264" s="25">
        <f t="shared" si="249"/>
        <v>7</v>
      </c>
      <c r="BN264" s="25">
        <f t="shared" si="249"/>
        <v>6</v>
      </c>
      <c r="BO264" s="25">
        <f t="shared" si="249"/>
        <v>8</v>
      </c>
      <c r="BP264" s="25">
        <f t="shared" si="249"/>
        <v>8</v>
      </c>
      <c r="BQ264" s="25">
        <f t="shared" si="249"/>
        <v>8</v>
      </c>
      <c r="BR264" s="25">
        <f t="shared" si="249"/>
        <v>8</v>
      </c>
      <c r="BS264" s="26">
        <f t="shared" si="249"/>
        <v>4</v>
      </c>
    </row>
    <row r="265" spans="3:71" x14ac:dyDescent="0.25">
      <c r="C265" s="31" t="s">
        <v>51</v>
      </c>
      <c r="D265" s="32">
        <f>COUNT(D249:D259)</f>
        <v>10</v>
      </c>
      <c r="E265" s="33">
        <f t="shared" ref="E265:O265" si="250">COUNT(E249:E259)</f>
        <v>7</v>
      </c>
      <c r="F265" s="33">
        <f t="shared" si="250"/>
        <v>9</v>
      </c>
      <c r="G265" s="33">
        <f t="shared" si="250"/>
        <v>6</v>
      </c>
      <c r="H265" s="33">
        <f t="shared" si="250"/>
        <v>8</v>
      </c>
      <c r="I265" s="33">
        <f t="shared" si="250"/>
        <v>6</v>
      </c>
      <c r="J265" s="33">
        <f t="shared" si="250"/>
        <v>6</v>
      </c>
      <c r="K265" s="33">
        <f t="shared" si="250"/>
        <v>5</v>
      </c>
      <c r="L265" s="33">
        <f t="shared" si="250"/>
        <v>9</v>
      </c>
      <c r="M265" s="33">
        <f t="shared" si="250"/>
        <v>9</v>
      </c>
      <c r="N265" s="33">
        <f t="shared" si="250"/>
        <v>9</v>
      </c>
      <c r="O265" s="34">
        <f t="shared" si="250"/>
        <v>9</v>
      </c>
      <c r="Q265" s="31" t="s">
        <v>51</v>
      </c>
      <c r="R265" s="32">
        <f>COUNT(R249:R259)</f>
        <v>9</v>
      </c>
      <c r="S265" s="33">
        <f t="shared" ref="S265:AC265" si="251">COUNT(S249:S259)</f>
        <v>4</v>
      </c>
      <c r="T265" s="33">
        <f t="shared" si="251"/>
        <v>8</v>
      </c>
      <c r="U265" s="33">
        <f t="shared" si="251"/>
        <v>6</v>
      </c>
      <c r="V265" s="33">
        <f t="shared" si="251"/>
        <v>8</v>
      </c>
      <c r="W265" s="33">
        <f t="shared" si="251"/>
        <v>6</v>
      </c>
      <c r="X265" s="33">
        <f t="shared" si="251"/>
        <v>4</v>
      </c>
      <c r="Y265" s="33">
        <f t="shared" si="251"/>
        <v>7</v>
      </c>
      <c r="Z265" s="33">
        <f t="shared" si="251"/>
        <v>7</v>
      </c>
      <c r="AA265" s="33">
        <f t="shared" si="251"/>
        <v>8</v>
      </c>
      <c r="AB265" s="33">
        <f t="shared" si="251"/>
        <v>8</v>
      </c>
      <c r="AC265" s="34">
        <f t="shared" si="251"/>
        <v>9</v>
      </c>
      <c r="AE265" s="31" t="s">
        <v>51</v>
      </c>
      <c r="AF265" s="32">
        <f>COUNT(AF249:AF259)</f>
        <v>6</v>
      </c>
      <c r="AG265" s="33">
        <f t="shared" ref="AG265:AQ265" si="252">COUNT(AG249:AG259)</f>
        <v>2</v>
      </c>
      <c r="AH265" s="33">
        <f t="shared" si="252"/>
        <v>8</v>
      </c>
      <c r="AI265" s="33">
        <f t="shared" si="252"/>
        <v>4</v>
      </c>
      <c r="AJ265" s="33">
        <f t="shared" si="252"/>
        <v>6</v>
      </c>
      <c r="AK265" s="33">
        <f t="shared" si="252"/>
        <v>6</v>
      </c>
      <c r="AL265" s="33">
        <f t="shared" si="252"/>
        <v>4</v>
      </c>
      <c r="AM265" s="33">
        <f t="shared" si="252"/>
        <v>8</v>
      </c>
      <c r="AN265" s="33">
        <f t="shared" si="252"/>
        <v>5</v>
      </c>
      <c r="AO265" s="33">
        <f t="shared" si="252"/>
        <v>8</v>
      </c>
      <c r="AP265" s="33">
        <f t="shared" si="252"/>
        <v>7</v>
      </c>
      <c r="AQ265" s="34">
        <f t="shared" si="252"/>
        <v>9</v>
      </c>
      <c r="AS265" s="31" t="s">
        <v>51</v>
      </c>
      <c r="AT265" s="32">
        <f>COUNT(AT250:AT259)</f>
        <v>6</v>
      </c>
      <c r="AU265" s="33">
        <f t="shared" ref="AU265:BE265" si="253">COUNT(AU249:AU259)</f>
        <v>5</v>
      </c>
      <c r="AV265" s="33">
        <f t="shared" si="253"/>
        <v>7</v>
      </c>
      <c r="AW265" s="33">
        <f t="shared" si="253"/>
        <v>4</v>
      </c>
      <c r="AX265" s="33">
        <f t="shared" si="253"/>
        <v>9</v>
      </c>
      <c r="AY265" s="33">
        <f t="shared" si="253"/>
        <v>6</v>
      </c>
      <c r="AZ265" s="33">
        <f t="shared" si="253"/>
        <v>5</v>
      </c>
      <c r="BA265" s="33">
        <f t="shared" si="253"/>
        <v>1</v>
      </c>
      <c r="BB265" s="33">
        <f t="shared" si="253"/>
        <v>5</v>
      </c>
      <c r="BC265" s="33">
        <f t="shared" si="253"/>
        <v>7</v>
      </c>
      <c r="BD265" s="33">
        <f t="shared" si="253"/>
        <v>7</v>
      </c>
      <c r="BE265" s="34">
        <f t="shared" si="253"/>
        <v>7</v>
      </c>
      <c r="BG265" s="31" t="s">
        <v>51</v>
      </c>
      <c r="BH265" s="32">
        <f>COUNT(BH249:BH259)</f>
        <v>9</v>
      </c>
      <c r="BI265" s="33">
        <f t="shared" ref="BI265:BS265" si="254">COUNT(BI249:BI259)</f>
        <v>9</v>
      </c>
      <c r="BJ265" s="33">
        <f t="shared" si="254"/>
        <v>9</v>
      </c>
      <c r="BK265" s="33">
        <f t="shared" si="254"/>
        <v>0</v>
      </c>
      <c r="BL265" s="33">
        <f t="shared" si="254"/>
        <v>7</v>
      </c>
      <c r="BM265" s="33">
        <f t="shared" si="254"/>
        <v>9</v>
      </c>
      <c r="BN265" s="33">
        <f t="shared" si="254"/>
        <v>10</v>
      </c>
      <c r="BO265" s="33">
        <f t="shared" si="254"/>
        <v>5</v>
      </c>
      <c r="BP265" s="33">
        <f t="shared" si="254"/>
        <v>9</v>
      </c>
      <c r="BQ265" s="33">
        <f t="shared" si="254"/>
        <v>8</v>
      </c>
      <c r="BR265" s="33">
        <f t="shared" si="254"/>
        <v>6</v>
      </c>
      <c r="BS265" s="34">
        <f t="shared" si="254"/>
        <v>10</v>
      </c>
    </row>
    <row r="266" spans="3:71" x14ac:dyDescent="0.25">
      <c r="C266" s="35" t="s">
        <v>52</v>
      </c>
      <c r="D266" s="36">
        <f>SUM(D229:D259)</f>
        <v>298.5</v>
      </c>
      <c r="E266" s="36">
        <f t="shared" ref="E266:O266" si="255">SUM(E229:E259)</f>
        <v>196.09999999999997</v>
      </c>
      <c r="F266" s="36">
        <f t="shared" si="255"/>
        <v>369.89999999999992</v>
      </c>
      <c r="G266" s="36">
        <f t="shared" si="255"/>
        <v>119.29999999999998</v>
      </c>
      <c r="H266" s="36">
        <f t="shared" si="255"/>
        <v>258.8</v>
      </c>
      <c r="I266" s="36">
        <f t="shared" si="255"/>
        <v>197.64000000000001</v>
      </c>
      <c r="J266" s="36">
        <f t="shared" si="255"/>
        <v>145.6</v>
      </c>
      <c r="K266" s="36">
        <f t="shared" si="255"/>
        <v>172.99999999999997</v>
      </c>
      <c r="L266" s="36">
        <f t="shared" si="255"/>
        <v>314.8</v>
      </c>
      <c r="M266" s="36">
        <f t="shared" si="255"/>
        <v>212.9</v>
      </c>
      <c r="N266" s="36">
        <f t="shared" si="255"/>
        <v>175</v>
      </c>
      <c r="O266" s="37">
        <f t="shared" si="255"/>
        <v>276.5</v>
      </c>
      <c r="Q266" s="91" t="s">
        <v>52</v>
      </c>
      <c r="R266" s="92">
        <f>SUM(R229:R259)</f>
        <v>307.99999999999989</v>
      </c>
      <c r="S266" s="36">
        <f t="shared" ref="S266:AC266" si="256">SUM(S229:S259)</f>
        <v>425.4</v>
      </c>
      <c r="T266" s="36">
        <f t="shared" si="256"/>
        <v>247.7</v>
      </c>
      <c r="U266" s="36">
        <f t="shared" si="256"/>
        <v>252.1</v>
      </c>
      <c r="V266" s="36">
        <f t="shared" si="256"/>
        <v>122.79999999999998</v>
      </c>
      <c r="W266" s="36">
        <f t="shared" si="256"/>
        <v>162.39999999999998</v>
      </c>
      <c r="X266" s="36">
        <f t="shared" si="256"/>
        <v>208.09999999999997</v>
      </c>
      <c r="Y266" s="36">
        <f t="shared" si="256"/>
        <v>341.5</v>
      </c>
      <c r="Z266" s="36">
        <f t="shared" si="256"/>
        <v>238.50000000000003</v>
      </c>
      <c r="AA266" s="36">
        <f t="shared" si="256"/>
        <v>173.80000000000004</v>
      </c>
      <c r="AB266" s="36">
        <f t="shared" si="256"/>
        <v>364.7999999999999</v>
      </c>
      <c r="AC266" s="37">
        <f t="shared" si="256"/>
        <v>309.20000000000005</v>
      </c>
      <c r="AE266" s="91" t="s">
        <v>52</v>
      </c>
      <c r="AF266" s="92">
        <f>SUM(AF229:AF259)</f>
        <v>215.79999999999998</v>
      </c>
      <c r="AG266" s="36">
        <f t="shared" ref="AG266:AP266" si="257">SUM(AG229:AG259)</f>
        <v>171.79999999999998</v>
      </c>
      <c r="AH266" s="36">
        <f t="shared" si="257"/>
        <v>217.50000000000003</v>
      </c>
      <c r="AI266" s="36">
        <f t="shared" si="257"/>
        <v>159.10000000000002</v>
      </c>
      <c r="AJ266" s="36">
        <f t="shared" si="257"/>
        <v>180.99999999999997</v>
      </c>
      <c r="AK266" s="36">
        <f t="shared" si="257"/>
        <v>210.89999999999995</v>
      </c>
      <c r="AL266" s="36">
        <f t="shared" si="257"/>
        <v>262.59999999999997</v>
      </c>
      <c r="AM266" s="36">
        <f t="shared" si="257"/>
        <v>131.69999999999999</v>
      </c>
      <c r="AN266" s="36">
        <f t="shared" si="257"/>
        <v>229.60000000000002</v>
      </c>
      <c r="AO266" s="36">
        <f t="shared" si="257"/>
        <v>148.80000000000001</v>
      </c>
      <c r="AP266" s="36">
        <f t="shared" si="257"/>
        <v>315.40000000000003</v>
      </c>
      <c r="AQ266" s="37">
        <f>SUM(AQ229:AQ259)</f>
        <v>410.4</v>
      </c>
      <c r="AS266" s="35" t="s">
        <v>52</v>
      </c>
      <c r="AT266" s="36">
        <f>SUM(AT229:AT259)</f>
        <v>485.2</v>
      </c>
      <c r="AU266" s="36">
        <f>SUM(AU229:AU259)</f>
        <v>304.60000000000002</v>
      </c>
      <c r="AV266" s="36">
        <f t="shared" ref="AV266:BE266" si="258">SUM(AV229:AV259)</f>
        <v>84.100000000000009</v>
      </c>
      <c r="AW266" s="36">
        <f t="shared" si="258"/>
        <v>161.30000000000001</v>
      </c>
      <c r="AX266" s="36">
        <f t="shared" si="258"/>
        <v>166.8</v>
      </c>
      <c r="AY266" s="36">
        <f t="shared" si="258"/>
        <v>95.8</v>
      </c>
      <c r="AZ266" s="36">
        <f t="shared" si="258"/>
        <v>99.5</v>
      </c>
      <c r="BA266" s="36">
        <f t="shared" si="258"/>
        <v>265.7</v>
      </c>
      <c r="BB266" s="36">
        <f t="shared" si="258"/>
        <v>159.80000000000001</v>
      </c>
      <c r="BC266" s="36">
        <f t="shared" si="258"/>
        <v>215.10000000000005</v>
      </c>
      <c r="BD266" s="36">
        <f t="shared" si="258"/>
        <v>238.2</v>
      </c>
      <c r="BE266" s="37">
        <f t="shared" si="258"/>
        <v>196.89999999999998</v>
      </c>
      <c r="BG266" s="35" t="s">
        <v>52</v>
      </c>
      <c r="BH266" s="93">
        <f>SUM(BH229:BH259)</f>
        <v>218.70000000000002</v>
      </c>
      <c r="BI266" s="93">
        <f>SUM(BI229:BI259)</f>
        <v>485.00000000000006</v>
      </c>
      <c r="BJ266" s="93">
        <f t="shared" ref="BJ266:BS266" si="259">SUM(BJ229:BJ259)</f>
        <v>125.3</v>
      </c>
      <c r="BK266" s="93">
        <f t="shared" si="259"/>
        <v>98.5</v>
      </c>
      <c r="BL266" s="93">
        <f t="shared" si="259"/>
        <v>262.09999999999997</v>
      </c>
      <c r="BM266" s="93">
        <f t="shared" si="259"/>
        <v>301.5</v>
      </c>
      <c r="BN266" s="93">
        <f t="shared" si="259"/>
        <v>208.9</v>
      </c>
      <c r="BO266" s="93">
        <f t="shared" si="259"/>
        <v>349.40000000000003</v>
      </c>
      <c r="BP266" s="93">
        <f t="shared" si="259"/>
        <v>510.09999999999991</v>
      </c>
      <c r="BQ266" s="93">
        <f t="shared" si="259"/>
        <v>452.80000000000007</v>
      </c>
      <c r="BR266" s="93">
        <f t="shared" si="259"/>
        <v>277.8</v>
      </c>
      <c r="BS266" s="94">
        <f t="shared" si="259"/>
        <v>308.00000000000006</v>
      </c>
    </row>
    <row r="267" spans="3:71" x14ac:dyDescent="0.25">
      <c r="C267" s="38" t="s">
        <v>53</v>
      </c>
      <c r="D267" s="29">
        <f>COUNT(D229:D259)</f>
        <v>25</v>
      </c>
      <c r="E267" s="29">
        <f t="shared" ref="E267:O267" si="260">COUNT(E229:E259)</f>
        <v>21</v>
      </c>
      <c r="F267" s="29">
        <f t="shared" si="260"/>
        <v>26</v>
      </c>
      <c r="G267" s="29">
        <f t="shared" si="260"/>
        <v>16</v>
      </c>
      <c r="H267" s="29">
        <f t="shared" si="260"/>
        <v>19</v>
      </c>
      <c r="I267" s="29">
        <f t="shared" si="260"/>
        <v>15</v>
      </c>
      <c r="J267" s="29">
        <f t="shared" si="260"/>
        <v>19</v>
      </c>
      <c r="K267" s="29">
        <f t="shared" si="260"/>
        <v>14</v>
      </c>
      <c r="L267" s="29">
        <f t="shared" si="260"/>
        <v>24</v>
      </c>
      <c r="M267" s="29">
        <f t="shared" si="260"/>
        <v>24</v>
      </c>
      <c r="N267" s="29">
        <f t="shared" si="260"/>
        <v>22</v>
      </c>
      <c r="O267" s="30">
        <f t="shared" si="260"/>
        <v>23</v>
      </c>
      <c r="Q267" s="95" t="s">
        <v>53</v>
      </c>
      <c r="R267" s="96">
        <f>COUNT(R229:R259)</f>
        <v>24</v>
      </c>
      <c r="S267" s="29">
        <f t="shared" ref="S267:AC267" si="261">COUNT(S229:S259)</f>
        <v>21</v>
      </c>
      <c r="T267" s="29">
        <f t="shared" si="261"/>
        <v>19</v>
      </c>
      <c r="U267" s="29">
        <f t="shared" si="261"/>
        <v>20</v>
      </c>
      <c r="V267" s="29">
        <f t="shared" si="261"/>
        <v>22</v>
      </c>
      <c r="W267" s="29">
        <f t="shared" si="261"/>
        <v>20</v>
      </c>
      <c r="X267" s="29">
        <f t="shared" si="261"/>
        <v>19</v>
      </c>
      <c r="Y267" s="29">
        <f t="shared" si="261"/>
        <v>18</v>
      </c>
      <c r="Z267" s="29">
        <f t="shared" si="261"/>
        <v>23</v>
      </c>
      <c r="AA267" s="29">
        <f t="shared" si="261"/>
        <v>19</v>
      </c>
      <c r="AB267" s="29">
        <f t="shared" si="261"/>
        <v>23</v>
      </c>
      <c r="AC267" s="30">
        <f t="shared" si="261"/>
        <v>20</v>
      </c>
      <c r="AE267" s="95" t="s">
        <v>53</v>
      </c>
      <c r="AF267" s="96">
        <f>COUNT(AF229:AF259)</f>
        <v>19</v>
      </c>
      <c r="AG267" s="29">
        <f t="shared" ref="AG267:AQ267" si="262">COUNT(AG229:AG259)</f>
        <v>15</v>
      </c>
      <c r="AH267" s="29">
        <f t="shared" si="262"/>
        <v>20</v>
      </c>
      <c r="AI267" s="29">
        <f t="shared" si="262"/>
        <v>18</v>
      </c>
      <c r="AJ267" s="29">
        <f t="shared" si="262"/>
        <v>17</v>
      </c>
      <c r="AK267" s="29">
        <f t="shared" si="262"/>
        <v>20</v>
      </c>
      <c r="AL267" s="29">
        <f t="shared" si="262"/>
        <v>20</v>
      </c>
      <c r="AM267" s="29">
        <f t="shared" si="262"/>
        <v>19</v>
      </c>
      <c r="AN267" s="29">
        <f>COUNT(AN229:AN259)</f>
        <v>17</v>
      </c>
      <c r="AO267" s="29">
        <f t="shared" si="262"/>
        <v>12</v>
      </c>
      <c r="AP267" s="29">
        <f t="shared" si="262"/>
        <v>20</v>
      </c>
      <c r="AQ267" s="30">
        <f t="shared" si="262"/>
        <v>20</v>
      </c>
      <c r="AS267" s="38" t="s">
        <v>53</v>
      </c>
      <c r="AT267" s="29">
        <f>COUNT(AT229:AT259)</f>
        <v>25</v>
      </c>
      <c r="AU267" s="29">
        <f t="shared" ref="AU267:BE267" si="263">COUNT(AU229:AU259)</f>
        <v>22</v>
      </c>
      <c r="AV267" s="29">
        <f t="shared" si="263"/>
        <v>20</v>
      </c>
      <c r="AW267" s="29">
        <f t="shared" si="263"/>
        <v>15</v>
      </c>
      <c r="AX267" s="29">
        <f t="shared" si="263"/>
        <v>20</v>
      </c>
      <c r="AY267" s="29">
        <f t="shared" si="263"/>
        <v>16</v>
      </c>
      <c r="AZ267" s="29">
        <f t="shared" si="263"/>
        <v>12</v>
      </c>
      <c r="BA267" s="29">
        <f t="shared" si="263"/>
        <v>11</v>
      </c>
      <c r="BB267" s="29">
        <f t="shared" si="263"/>
        <v>12</v>
      </c>
      <c r="BC267" s="29">
        <f t="shared" si="263"/>
        <v>13</v>
      </c>
      <c r="BD267" s="29">
        <f t="shared" si="263"/>
        <v>24</v>
      </c>
      <c r="BE267" s="29">
        <f t="shared" si="263"/>
        <v>22</v>
      </c>
      <c r="BF267" s="29"/>
      <c r="BG267" s="38" t="s">
        <v>53</v>
      </c>
      <c r="BH267" s="97">
        <f>COUNT(BH229:BH259)</f>
        <v>22</v>
      </c>
      <c r="BI267" s="97">
        <f t="shared" ref="BI267:BS267" si="264">COUNT(BI229:BI259)</f>
        <v>26</v>
      </c>
      <c r="BJ267" s="97">
        <f t="shared" si="264"/>
        <v>22</v>
      </c>
      <c r="BK267" s="97">
        <f t="shared" si="264"/>
        <v>8</v>
      </c>
      <c r="BL267" s="97">
        <f t="shared" si="264"/>
        <v>21</v>
      </c>
      <c r="BM267" s="97">
        <f t="shared" si="264"/>
        <v>25</v>
      </c>
      <c r="BN267" s="97">
        <f t="shared" si="264"/>
        <v>25</v>
      </c>
      <c r="BO267" s="97">
        <f t="shared" si="264"/>
        <v>19</v>
      </c>
      <c r="BP267" s="97">
        <f t="shared" si="264"/>
        <v>26</v>
      </c>
      <c r="BQ267" s="97">
        <f t="shared" si="264"/>
        <v>26</v>
      </c>
      <c r="BR267" s="97">
        <f t="shared" si="264"/>
        <v>23</v>
      </c>
      <c r="BS267" s="98">
        <f t="shared" si="264"/>
        <v>21</v>
      </c>
    </row>
    <row r="268" spans="3:71" x14ac:dyDescent="0.25">
      <c r="C268" s="39" t="s">
        <v>54</v>
      </c>
      <c r="D268" s="41">
        <f>MAX(D229:D259)</f>
        <v>52.4</v>
      </c>
      <c r="E268" s="41">
        <f t="shared" ref="E268:O268" si="265">MAX(E229:E259)</f>
        <v>50</v>
      </c>
      <c r="F268" s="41">
        <f t="shared" si="265"/>
        <v>78.599999999999994</v>
      </c>
      <c r="G268" s="41">
        <f t="shared" si="265"/>
        <v>38.299999999999997</v>
      </c>
      <c r="H268" s="41">
        <f t="shared" si="265"/>
        <v>59.6</v>
      </c>
      <c r="I268" s="41">
        <f t="shared" si="265"/>
        <v>55.6</v>
      </c>
      <c r="J268" s="41">
        <f t="shared" si="265"/>
        <v>28.8</v>
      </c>
      <c r="K268" s="41">
        <f t="shared" si="265"/>
        <v>71.7</v>
      </c>
      <c r="L268" s="41">
        <f t="shared" si="265"/>
        <v>82.6</v>
      </c>
      <c r="M268" s="41">
        <f t="shared" si="265"/>
        <v>51</v>
      </c>
      <c r="N268" s="41">
        <f t="shared" si="265"/>
        <v>46.7</v>
      </c>
      <c r="O268" s="42">
        <f t="shared" si="265"/>
        <v>47.6</v>
      </c>
      <c r="Q268" s="39" t="s">
        <v>54</v>
      </c>
      <c r="R268" s="41">
        <f>MAX(R229:R259)</f>
        <v>56.5</v>
      </c>
      <c r="S268" s="41">
        <f t="shared" ref="S268:AC268" si="266">MAX(S229:S259)</f>
        <v>113.1</v>
      </c>
      <c r="T268" s="41">
        <f t="shared" si="266"/>
        <v>41.1</v>
      </c>
      <c r="U268" s="41">
        <f t="shared" si="266"/>
        <v>57</v>
      </c>
      <c r="V268" s="41">
        <f t="shared" si="266"/>
        <v>24.599999999999998</v>
      </c>
      <c r="W268" s="41">
        <f t="shared" si="266"/>
        <v>39.299999999999997</v>
      </c>
      <c r="X268" s="41">
        <f t="shared" si="266"/>
        <v>73.599999999999994</v>
      </c>
      <c r="Y268" s="41">
        <f t="shared" si="266"/>
        <v>63.8</v>
      </c>
      <c r="Z268" s="41">
        <f t="shared" si="266"/>
        <v>41.5</v>
      </c>
      <c r="AA268" s="41">
        <f t="shared" si="266"/>
        <v>23.8</v>
      </c>
      <c r="AB268" s="41">
        <f t="shared" si="266"/>
        <v>79.7</v>
      </c>
      <c r="AC268" s="42">
        <f t="shared" si="266"/>
        <v>77.899999999999991</v>
      </c>
      <c r="AE268" s="39" t="s">
        <v>54</v>
      </c>
      <c r="AF268" s="41">
        <f>MAX(AF229:AF259)</f>
        <v>38</v>
      </c>
      <c r="AG268" s="41">
        <f t="shared" ref="AG268:AQ268" si="267">MAX(AG229:AG259)</f>
        <v>77.099999999999994</v>
      </c>
      <c r="AH268" s="41">
        <f t="shared" si="267"/>
        <v>56.8</v>
      </c>
      <c r="AI268" s="41">
        <f t="shared" si="267"/>
        <v>65.400000000000006</v>
      </c>
      <c r="AJ268" s="41">
        <f t="shared" si="267"/>
        <v>36.5</v>
      </c>
      <c r="AK268" s="41">
        <f t="shared" si="267"/>
        <v>55.5</v>
      </c>
      <c r="AL268" s="41">
        <f t="shared" si="267"/>
        <v>69.8</v>
      </c>
      <c r="AM268" s="41">
        <f t="shared" si="267"/>
        <v>68.099999999999994</v>
      </c>
      <c r="AN268" s="41">
        <f>MAX(AN229:AN259)</f>
        <v>83.8</v>
      </c>
      <c r="AO268" s="41">
        <f t="shared" si="267"/>
        <v>42.9</v>
      </c>
      <c r="AP268" s="41">
        <f t="shared" si="267"/>
        <v>101.2</v>
      </c>
      <c r="AQ268" s="42">
        <f t="shared" si="267"/>
        <v>85.199999999999989</v>
      </c>
      <c r="AS268" s="39" t="s">
        <v>54</v>
      </c>
      <c r="AT268" s="41">
        <f>MAX(AT230:AT259)</f>
        <v>125.3</v>
      </c>
      <c r="AU268" s="41">
        <f t="shared" ref="AU268:BE268" si="268">MAX(AU229:AU259)</f>
        <v>50.1</v>
      </c>
      <c r="AV268" s="41">
        <f t="shared" si="268"/>
        <v>30.1</v>
      </c>
      <c r="AW268" s="41">
        <f t="shared" si="268"/>
        <v>46</v>
      </c>
      <c r="AX268" s="41">
        <f t="shared" si="268"/>
        <v>73.099999999999994</v>
      </c>
      <c r="AY268" s="41">
        <f t="shared" si="268"/>
        <v>29.7</v>
      </c>
      <c r="AZ268" s="41">
        <f t="shared" si="268"/>
        <v>31.400000000000002</v>
      </c>
      <c r="BA268" s="41">
        <f t="shared" si="268"/>
        <v>75</v>
      </c>
      <c r="BB268" s="41">
        <f t="shared" si="268"/>
        <v>67.599999999999994</v>
      </c>
      <c r="BC268" s="41">
        <f t="shared" si="268"/>
        <v>62</v>
      </c>
      <c r="BD268" s="41">
        <f t="shared" si="268"/>
        <v>77.400000000000006</v>
      </c>
      <c r="BE268" s="42">
        <f t="shared" si="268"/>
        <v>34.199999999999996</v>
      </c>
      <c r="BG268" s="39" t="s">
        <v>54</v>
      </c>
      <c r="BH268" s="41">
        <f>MAX(BH229:BH259)</f>
        <v>42.4</v>
      </c>
      <c r="BI268" s="41">
        <f t="shared" ref="BI268:BS268" si="269">MAX(BI229:BI259)</f>
        <v>92.1</v>
      </c>
      <c r="BJ268" s="41">
        <f t="shared" si="269"/>
        <v>24.3</v>
      </c>
      <c r="BK268" s="41">
        <f t="shared" si="269"/>
        <v>77.599999999999994</v>
      </c>
      <c r="BL268" s="41">
        <f t="shared" si="269"/>
        <v>61.4</v>
      </c>
      <c r="BM268" s="41">
        <f t="shared" si="269"/>
        <v>101.8</v>
      </c>
      <c r="BN268" s="41">
        <f t="shared" si="269"/>
        <v>39</v>
      </c>
      <c r="BO268" s="41">
        <f t="shared" si="269"/>
        <v>66.099999999999994</v>
      </c>
      <c r="BP268" s="41">
        <f t="shared" si="269"/>
        <v>124</v>
      </c>
      <c r="BQ268" s="41">
        <f t="shared" si="269"/>
        <v>80</v>
      </c>
      <c r="BR268" s="41">
        <f t="shared" si="269"/>
        <v>55.800000000000004</v>
      </c>
      <c r="BS268" s="42">
        <f t="shared" si="269"/>
        <v>46.5</v>
      </c>
    </row>
    <row r="269" spans="3:71" ht="17.25" thickBot="1" x14ac:dyDescent="0.3">
      <c r="C269" s="43" t="s">
        <v>1</v>
      </c>
      <c r="D269" s="45">
        <v>21</v>
      </c>
      <c r="E269" s="45">
        <v>19</v>
      </c>
      <c r="F269" s="45">
        <v>9</v>
      </c>
      <c r="G269" s="45">
        <v>1</v>
      </c>
      <c r="H269" s="45">
        <v>4</v>
      </c>
      <c r="I269" s="45">
        <v>28</v>
      </c>
      <c r="J269" s="45">
        <v>24</v>
      </c>
      <c r="K269" s="45">
        <v>21</v>
      </c>
      <c r="L269" s="45">
        <v>21</v>
      </c>
      <c r="M269" s="45">
        <v>23</v>
      </c>
      <c r="N269" s="45">
        <v>21</v>
      </c>
      <c r="O269" s="46">
        <v>23</v>
      </c>
      <c r="Q269" s="43" t="s">
        <v>1</v>
      </c>
      <c r="R269" s="45">
        <v>25</v>
      </c>
      <c r="S269" s="45">
        <v>26</v>
      </c>
      <c r="T269" s="45">
        <v>1</v>
      </c>
      <c r="U269" s="45">
        <v>21</v>
      </c>
      <c r="V269" s="45">
        <v>30</v>
      </c>
      <c r="W269" s="45">
        <v>10</v>
      </c>
      <c r="X269" s="45">
        <v>24</v>
      </c>
      <c r="Y269" s="45">
        <v>29</v>
      </c>
      <c r="Z269" s="45">
        <v>16</v>
      </c>
      <c r="AA269" s="45">
        <v>6</v>
      </c>
      <c r="AB269" s="45">
        <v>28</v>
      </c>
      <c r="AC269" s="46">
        <v>17</v>
      </c>
      <c r="AE269" s="43" t="s">
        <v>1</v>
      </c>
      <c r="AF269" s="45">
        <v>8</v>
      </c>
      <c r="AG269" s="45">
        <v>16</v>
      </c>
      <c r="AH269" s="45">
        <v>27</v>
      </c>
      <c r="AI269" s="45">
        <v>14</v>
      </c>
      <c r="AJ269" s="45">
        <v>18</v>
      </c>
      <c r="AK269" s="45">
        <v>9</v>
      </c>
      <c r="AL269" s="45">
        <v>16</v>
      </c>
      <c r="AM269" s="45">
        <v>27</v>
      </c>
      <c r="AN269" s="45">
        <v>10</v>
      </c>
      <c r="AO269" s="45">
        <v>1</v>
      </c>
      <c r="AP269" s="45">
        <v>22</v>
      </c>
      <c r="AQ269" s="46">
        <v>22</v>
      </c>
      <c r="AS269" s="43" t="s">
        <v>1</v>
      </c>
      <c r="AT269" s="45">
        <v>16</v>
      </c>
      <c r="AU269" s="45">
        <v>12</v>
      </c>
      <c r="AV269" s="45">
        <v>26</v>
      </c>
      <c r="AW269" s="45">
        <v>5</v>
      </c>
      <c r="AX269" s="45">
        <v>26</v>
      </c>
      <c r="AY269" s="45">
        <v>16</v>
      </c>
      <c r="AZ269" s="45">
        <v>31</v>
      </c>
      <c r="BA269" s="45">
        <v>19</v>
      </c>
      <c r="BB269" s="45">
        <v>11</v>
      </c>
      <c r="BC269" s="45">
        <v>2</v>
      </c>
      <c r="BD269" s="45">
        <v>4</v>
      </c>
      <c r="BE269" s="46">
        <v>14</v>
      </c>
      <c r="BG269" s="43" t="s">
        <v>1</v>
      </c>
      <c r="BH269" s="45">
        <v>22</v>
      </c>
      <c r="BI269" s="45">
        <v>8</v>
      </c>
      <c r="BJ269" s="45">
        <v>31</v>
      </c>
      <c r="BK269" s="45">
        <v>13</v>
      </c>
      <c r="BL269" s="45">
        <v>25</v>
      </c>
      <c r="BM269" s="45">
        <v>4</v>
      </c>
      <c r="BN269" s="45">
        <v>31</v>
      </c>
      <c r="BO269" s="45">
        <v>12</v>
      </c>
      <c r="BP269" s="45">
        <v>3</v>
      </c>
      <c r="BQ269" s="45">
        <v>17</v>
      </c>
      <c r="BR269" s="45">
        <v>16</v>
      </c>
      <c r="BS269" s="46">
        <v>14</v>
      </c>
    </row>
    <row r="270" spans="3:71" x14ac:dyDescent="0.25">
      <c r="AF270" s="99">
        <f>AVERAGE(AF266:AQ266)</f>
        <v>221.21666666666667</v>
      </c>
    </row>
    <row r="272" spans="3:71" ht="17.25" thickBot="1" x14ac:dyDescent="0.3">
      <c r="C272" s="108" t="s">
        <v>0</v>
      </c>
      <c r="D272" s="108"/>
      <c r="E272" s="1">
        <f>BI227+1</f>
        <v>2017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Q272" s="108" t="s">
        <v>0</v>
      </c>
      <c r="R272" s="108"/>
      <c r="S272" s="1">
        <f>E272+1</f>
        <v>2018</v>
      </c>
      <c r="T272" s="1"/>
      <c r="U272" s="1"/>
      <c r="V272" s="1"/>
      <c r="W272" s="1"/>
      <c r="X272" s="1"/>
      <c r="Y272" s="1"/>
      <c r="Z272" s="1"/>
      <c r="AA272" s="1"/>
      <c r="AB272" s="1"/>
      <c r="AC272" s="1"/>
      <c r="AE272" s="108" t="s">
        <v>0</v>
      </c>
      <c r="AF272" s="108"/>
      <c r="AG272" s="1">
        <f>S272+1</f>
        <v>2019</v>
      </c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S272" s="108" t="s">
        <v>0</v>
      </c>
      <c r="AT272" s="108"/>
      <c r="AU272" s="1">
        <f>AG272+1</f>
        <v>2020</v>
      </c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G272" s="108" t="s">
        <v>0</v>
      </c>
      <c r="BH272" s="108"/>
      <c r="BI272" s="1">
        <f>AU272+1</f>
        <v>2021</v>
      </c>
      <c r="BJ272" s="1"/>
      <c r="BK272" s="1"/>
      <c r="BL272" s="1"/>
      <c r="BM272" s="1"/>
      <c r="BN272" s="1"/>
      <c r="BO272" s="1"/>
      <c r="BP272" s="1"/>
      <c r="BQ272" s="1"/>
      <c r="BR272" s="1"/>
      <c r="BS272" s="1"/>
    </row>
    <row r="273" spans="3:71" ht="17.25" thickBot="1" x14ac:dyDescent="0.3">
      <c r="C273" s="3" t="s">
        <v>1</v>
      </c>
      <c r="D273" s="4" t="s">
        <v>2</v>
      </c>
      <c r="E273" s="5" t="s">
        <v>3</v>
      </c>
      <c r="F273" s="5" t="s">
        <v>4</v>
      </c>
      <c r="G273" s="5" t="s">
        <v>5</v>
      </c>
      <c r="H273" s="5" t="s">
        <v>6</v>
      </c>
      <c r="I273" s="5" t="s">
        <v>7</v>
      </c>
      <c r="J273" s="5" t="s">
        <v>8</v>
      </c>
      <c r="K273" s="5" t="s">
        <v>9</v>
      </c>
      <c r="L273" s="5" t="s">
        <v>10</v>
      </c>
      <c r="M273" s="5" t="s">
        <v>11</v>
      </c>
      <c r="N273" s="5" t="s">
        <v>12</v>
      </c>
      <c r="O273" s="6" t="s">
        <v>13</v>
      </c>
      <c r="Q273" s="3" t="s">
        <v>1</v>
      </c>
      <c r="R273" s="4" t="s">
        <v>2</v>
      </c>
      <c r="S273" s="5" t="s">
        <v>3</v>
      </c>
      <c r="T273" s="5" t="s">
        <v>4</v>
      </c>
      <c r="U273" s="5" t="s">
        <v>5</v>
      </c>
      <c r="V273" s="5" t="s">
        <v>6</v>
      </c>
      <c r="W273" s="5" t="s">
        <v>7</v>
      </c>
      <c r="X273" s="5" t="s">
        <v>8</v>
      </c>
      <c r="Y273" s="5" t="s">
        <v>9</v>
      </c>
      <c r="Z273" s="5" t="s">
        <v>10</v>
      </c>
      <c r="AA273" s="5" t="s">
        <v>11</v>
      </c>
      <c r="AB273" s="5" t="s">
        <v>12</v>
      </c>
      <c r="AC273" s="6" t="s">
        <v>13</v>
      </c>
      <c r="AE273" s="3" t="s">
        <v>1</v>
      </c>
      <c r="AF273" s="4" t="s">
        <v>2</v>
      </c>
      <c r="AG273" s="5" t="s">
        <v>3</v>
      </c>
      <c r="AH273" s="5" t="s">
        <v>4</v>
      </c>
      <c r="AI273" s="5" t="s">
        <v>5</v>
      </c>
      <c r="AJ273" s="5" t="s">
        <v>6</v>
      </c>
      <c r="AK273" s="5" t="s">
        <v>7</v>
      </c>
      <c r="AL273" s="5" t="s">
        <v>8</v>
      </c>
      <c r="AM273" s="5" t="s">
        <v>9</v>
      </c>
      <c r="AN273" s="5" t="s">
        <v>10</v>
      </c>
      <c r="AO273" s="5" t="s">
        <v>11</v>
      </c>
      <c r="AP273" s="5" t="s">
        <v>12</v>
      </c>
      <c r="AQ273" s="6" t="s">
        <v>13</v>
      </c>
      <c r="AS273" s="3" t="s">
        <v>1</v>
      </c>
      <c r="AT273" s="4" t="s">
        <v>2</v>
      </c>
      <c r="AU273" s="5" t="s">
        <v>3</v>
      </c>
      <c r="AV273" s="5" t="s">
        <v>4</v>
      </c>
      <c r="AW273" s="5" t="s">
        <v>5</v>
      </c>
      <c r="AX273" s="5" t="s">
        <v>6</v>
      </c>
      <c r="AY273" s="5" t="s">
        <v>7</v>
      </c>
      <c r="AZ273" s="5" t="s">
        <v>8</v>
      </c>
      <c r="BA273" s="5" t="s">
        <v>9</v>
      </c>
      <c r="BB273" s="5" t="s">
        <v>10</v>
      </c>
      <c r="BC273" s="5" t="s">
        <v>11</v>
      </c>
      <c r="BD273" s="5" t="s">
        <v>12</v>
      </c>
      <c r="BE273" s="6" t="s">
        <v>13</v>
      </c>
      <c r="BG273" s="3" t="s">
        <v>1</v>
      </c>
      <c r="BH273" s="4" t="s">
        <v>2</v>
      </c>
      <c r="BI273" s="5" t="s">
        <v>3</v>
      </c>
      <c r="BJ273" s="5" t="s">
        <v>4</v>
      </c>
      <c r="BK273" s="5" t="s">
        <v>5</v>
      </c>
      <c r="BL273" s="5" t="s">
        <v>6</v>
      </c>
      <c r="BM273" s="5" t="s">
        <v>7</v>
      </c>
      <c r="BN273" s="5" t="s">
        <v>8</v>
      </c>
      <c r="BO273" s="5" t="s">
        <v>9</v>
      </c>
      <c r="BP273" s="5" t="s">
        <v>10</v>
      </c>
      <c r="BQ273" s="5" t="s">
        <v>11</v>
      </c>
      <c r="BR273" s="5" t="s">
        <v>12</v>
      </c>
      <c r="BS273" s="6" t="s">
        <v>13</v>
      </c>
    </row>
    <row r="274" spans="3:71" ht="17.25" thickTop="1" x14ac:dyDescent="0.25">
      <c r="C274" s="7" t="s">
        <v>14</v>
      </c>
      <c r="D274" s="8">
        <v>15.2</v>
      </c>
      <c r="E274" s="9">
        <v>40.1</v>
      </c>
      <c r="F274" s="9">
        <v>27</v>
      </c>
      <c r="G274" s="9">
        <v>15.9</v>
      </c>
      <c r="H274" s="9">
        <v>4.2</v>
      </c>
      <c r="I274" s="9" t="s">
        <v>15</v>
      </c>
      <c r="J274" s="9" t="s">
        <v>15</v>
      </c>
      <c r="K274" s="9">
        <v>34.5</v>
      </c>
      <c r="L274" s="9">
        <v>9.6999999999999993</v>
      </c>
      <c r="M274" s="9">
        <v>19</v>
      </c>
      <c r="N274" s="100">
        <v>49.3</v>
      </c>
      <c r="O274" s="10" t="s">
        <v>15</v>
      </c>
      <c r="Q274" s="7" t="s">
        <v>14</v>
      </c>
      <c r="R274" s="8">
        <v>3.8</v>
      </c>
      <c r="S274" s="9" t="s">
        <v>15</v>
      </c>
      <c r="T274" s="9">
        <v>22.5</v>
      </c>
      <c r="U274" s="9">
        <v>4.3</v>
      </c>
      <c r="V274" s="9" t="s">
        <v>15</v>
      </c>
      <c r="W274" s="9" t="s">
        <v>15</v>
      </c>
      <c r="X274" s="9">
        <v>30</v>
      </c>
      <c r="Y274" s="101" t="s">
        <v>15</v>
      </c>
      <c r="Z274" s="9" t="s">
        <v>15</v>
      </c>
      <c r="AA274" s="9" t="s">
        <v>15</v>
      </c>
      <c r="AB274" s="9">
        <v>3.6</v>
      </c>
      <c r="AC274" s="10">
        <v>0</v>
      </c>
      <c r="AE274" s="7" t="s">
        <v>14</v>
      </c>
      <c r="AF274" s="8">
        <v>0.6</v>
      </c>
      <c r="AG274" s="9"/>
      <c r="AH274" s="9"/>
      <c r="AI274" s="9">
        <v>14.4</v>
      </c>
      <c r="AJ274" s="9">
        <v>0.4</v>
      </c>
      <c r="AK274" s="9">
        <v>7.8</v>
      </c>
      <c r="AL274" s="9">
        <v>0</v>
      </c>
      <c r="AM274" s="101" t="s">
        <v>15</v>
      </c>
      <c r="AN274" s="101" t="s">
        <v>15</v>
      </c>
      <c r="AO274" s="9">
        <v>10.199999999999999</v>
      </c>
      <c r="AP274" s="9">
        <v>5</v>
      </c>
      <c r="AQ274" s="10">
        <v>16.8</v>
      </c>
      <c r="AS274" s="7" t="s">
        <v>14</v>
      </c>
      <c r="AT274" s="8">
        <v>7</v>
      </c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10"/>
      <c r="BG274" s="7" t="s">
        <v>14</v>
      </c>
      <c r="BH274" s="8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10"/>
    </row>
    <row r="275" spans="3:71" x14ac:dyDescent="0.25">
      <c r="C275" s="11" t="s">
        <v>16</v>
      </c>
      <c r="D275" s="12">
        <v>6.2</v>
      </c>
      <c r="E275" s="13">
        <v>0.8</v>
      </c>
      <c r="F275" s="13">
        <v>7.6999999999999993</v>
      </c>
      <c r="G275" s="13">
        <v>49.9</v>
      </c>
      <c r="H275" s="13" t="s">
        <v>15</v>
      </c>
      <c r="I275" s="13">
        <v>4.5</v>
      </c>
      <c r="J275" s="13">
        <v>51.2</v>
      </c>
      <c r="K275" s="13">
        <v>0</v>
      </c>
      <c r="L275" s="13">
        <v>0</v>
      </c>
      <c r="M275" s="13">
        <v>2</v>
      </c>
      <c r="N275" s="100">
        <v>26.4</v>
      </c>
      <c r="O275" s="14">
        <v>0</v>
      </c>
      <c r="Q275" s="11" t="s">
        <v>16</v>
      </c>
      <c r="R275" s="12">
        <v>8.1999999999999993</v>
      </c>
      <c r="S275" s="13" t="s">
        <v>15</v>
      </c>
      <c r="T275" s="13">
        <v>6.5</v>
      </c>
      <c r="U275" s="13">
        <v>22</v>
      </c>
      <c r="V275" s="13" t="s">
        <v>15</v>
      </c>
      <c r="W275" s="13" t="s">
        <v>15</v>
      </c>
      <c r="X275" s="13">
        <v>5</v>
      </c>
      <c r="Y275" s="13">
        <v>6.4</v>
      </c>
      <c r="Z275" s="13">
        <v>85.6</v>
      </c>
      <c r="AA275" s="13">
        <v>5</v>
      </c>
      <c r="AB275" s="13">
        <v>6.4</v>
      </c>
      <c r="AC275" s="14" t="s">
        <v>15</v>
      </c>
      <c r="AE275" s="11" t="s">
        <v>16</v>
      </c>
      <c r="AF275" s="102">
        <v>72.7</v>
      </c>
      <c r="AG275" s="9">
        <v>8.6</v>
      </c>
      <c r="AH275" s="12"/>
      <c r="AI275" s="13">
        <v>8.1000000000000014</v>
      </c>
      <c r="AJ275" s="13">
        <v>20.8</v>
      </c>
      <c r="AK275" s="13">
        <v>0.3</v>
      </c>
      <c r="AL275" s="13">
        <v>30</v>
      </c>
      <c r="AM275" s="13">
        <v>24.1</v>
      </c>
      <c r="AN275" s="13">
        <v>7.6</v>
      </c>
      <c r="AO275" s="13">
        <v>0.2</v>
      </c>
      <c r="AP275" s="13">
        <v>1.5</v>
      </c>
      <c r="AQ275" s="14">
        <v>8</v>
      </c>
      <c r="AS275" s="11" t="s">
        <v>16</v>
      </c>
      <c r="AT275" s="12">
        <v>8.8000000000000007</v>
      </c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4"/>
      <c r="BG275" s="11" t="s">
        <v>16</v>
      </c>
      <c r="BH275" s="12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4"/>
    </row>
    <row r="276" spans="3:71" x14ac:dyDescent="0.25">
      <c r="C276" s="11" t="s">
        <v>17</v>
      </c>
      <c r="D276" s="12" t="s">
        <v>15</v>
      </c>
      <c r="E276" s="13">
        <v>0.60000000000000009</v>
      </c>
      <c r="F276" s="13" t="s">
        <v>15</v>
      </c>
      <c r="G276" s="13">
        <v>42.400000000000006</v>
      </c>
      <c r="H276" s="13" t="s">
        <v>15</v>
      </c>
      <c r="I276" s="13">
        <v>29.2</v>
      </c>
      <c r="J276" s="13">
        <v>0</v>
      </c>
      <c r="K276" s="13" t="s">
        <v>15</v>
      </c>
      <c r="L276" s="13">
        <v>0.9</v>
      </c>
      <c r="M276" s="13">
        <v>1.1000000000000001</v>
      </c>
      <c r="N276" s="100">
        <v>5.5</v>
      </c>
      <c r="O276" s="14">
        <v>7.7</v>
      </c>
      <c r="Q276" s="11" t="s">
        <v>17</v>
      </c>
      <c r="R276" s="12">
        <v>51.4</v>
      </c>
      <c r="S276" s="13" t="s">
        <v>15</v>
      </c>
      <c r="T276" s="13">
        <v>0</v>
      </c>
      <c r="U276" s="13">
        <v>3.4</v>
      </c>
      <c r="V276" s="13" t="s">
        <v>15</v>
      </c>
      <c r="W276" s="13">
        <v>18.5</v>
      </c>
      <c r="X276" s="13">
        <v>29.8</v>
      </c>
      <c r="Y276" s="13"/>
      <c r="Z276" s="13">
        <v>0.6</v>
      </c>
      <c r="AA276" s="13">
        <v>2</v>
      </c>
      <c r="AB276" s="13">
        <v>1.4</v>
      </c>
      <c r="AC276" s="14" t="s">
        <v>15</v>
      </c>
      <c r="AE276" s="11" t="s">
        <v>17</v>
      </c>
      <c r="AF276" s="102">
        <v>24.900000000000002</v>
      </c>
      <c r="AG276" s="13"/>
      <c r="AH276" s="12"/>
      <c r="AI276" s="13"/>
      <c r="AJ276" s="13">
        <v>8.8000000000000007</v>
      </c>
      <c r="AK276" s="13">
        <v>10.000000000000002</v>
      </c>
      <c r="AL276" s="13">
        <v>34.299999999999997</v>
      </c>
      <c r="AM276" s="13" t="s">
        <v>15</v>
      </c>
      <c r="AN276" s="13">
        <v>5.4</v>
      </c>
      <c r="AO276" s="13">
        <v>4.2</v>
      </c>
      <c r="AP276" s="13">
        <v>32.199999999999996</v>
      </c>
      <c r="AQ276" s="14">
        <v>9.9999999999999978E-2</v>
      </c>
      <c r="AS276" s="11" t="s">
        <v>17</v>
      </c>
      <c r="AT276" s="12">
        <v>4</v>
      </c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4"/>
      <c r="BG276" s="11" t="s">
        <v>17</v>
      </c>
      <c r="BH276" s="12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4"/>
    </row>
    <row r="277" spans="3:71" x14ac:dyDescent="0.25">
      <c r="C277" s="11" t="s">
        <v>18</v>
      </c>
      <c r="D277" s="12">
        <v>27.3</v>
      </c>
      <c r="E277" s="13" t="s">
        <v>60</v>
      </c>
      <c r="F277" s="13">
        <v>6.5</v>
      </c>
      <c r="G277" s="13">
        <v>2.2999999999999998</v>
      </c>
      <c r="H277" s="13" t="s">
        <v>15</v>
      </c>
      <c r="I277" s="13">
        <v>0.7</v>
      </c>
      <c r="J277" s="13">
        <v>1.3</v>
      </c>
      <c r="K277" s="13" t="s">
        <v>15</v>
      </c>
      <c r="L277" s="13">
        <v>44</v>
      </c>
      <c r="M277" s="13">
        <v>22.400000000000002</v>
      </c>
      <c r="N277" s="100">
        <v>6.7</v>
      </c>
      <c r="O277" s="14">
        <v>18.7</v>
      </c>
      <c r="Q277" s="11" t="s">
        <v>18</v>
      </c>
      <c r="R277" s="12">
        <v>2.5</v>
      </c>
      <c r="S277" s="13" t="s">
        <v>15</v>
      </c>
      <c r="T277" s="13">
        <v>48.5</v>
      </c>
      <c r="U277" s="13">
        <v>54.5</v>
      </c>
      <c r="V277" s="13">
        <v>13.4</v>
      </c>
      <c r="W277" s="13" t="s">
        <v>15</v>
      </c>
      <c r="X277" s="13">
        <v>0.6</v>
      </c>
      <c r="Y277" s="13"/>
      <c r="Z277" s="13" t="s">
        <v>15</v>
      </c>
      <c r="AA277" s="13">
        <v>3.5</v>
      </c>
      <c r="AB277" s="13">
        <v>4.5999999999999996</v>
      </c>
      <c r="AC277" s="14">
        <v>1.2</v>
      </c>
      <c r="AE277" s="11" t="s">
        <v>18</v>
      </c>
      <c r="AF277" s="102">
        <v>0.6</v>
      </c>
      <c r="AG277" s="13"/>
      <c r="AH277" s="12"/>
      <c r="AI277" s="13">
        <v>2.4000000000000004</v>
      </c>
      <c r="AJ277" s="13">
        <v>0.2</v>
      </c>
      <c r="AK277" s="13">
        <v>1.1000000000000001</v>
      </c>
      <c r="AL277" s="13">
        <v>10.9</v>
      </c>
      <c r="AM277" s="13" t="s">
        <v>15</v>
      </c>
      <c r="AN277" s="13">
        <v>0</v>
      </c>
      <c r="AO277" s="13">
        <v>1.4</v>
      </c>
      <c r="AP277" s="13">
        <v>0.30000000000000004</v>
      </c>
      <c r="AQ277" s="14">
        <v>19.000000000000004</v>
      </c>
      <c r="AS277" s="11" t="s">
        <v>18</v>
      </c>
      <c r="AT277" s="12">
        <v>0.6</v>
      </c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4"/>
      <c r="BG277" s="11" t="s">
        <v>18</v>
      </c>
      <c r="BH277" s="12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4"/>
    </row>
    <row r="278" spans="3:71" x14ac:dyDescent="0.25">
      <c r="C278" s="11" t="s">
        <v>19</v>
      </c>
      <c r="D278" s="12">
        <v>2.7</v>
      </c>
      <c r="E278" s="13">
        <v>4.8</v>
      </c>
      <c r="F278" s="13">
        <v>12.5</v>
      </c>
      <c r="G278" s="13">
        <v>8.4</v>
      </c>
      <c r="H278" s="13" t="s">
        <v>15</v>
      </c>
      <c r="I278" s="13">
        <v>0</v>
      </c>
      <c r="J278" s="13" t="s">
        <v>15</v>
      </c>
      <c r="K278" s="13">
        <v>0.5</v>
      </c>
      <c r="L278" s="13" t="s">
        <v>15</v>
      </c>
      <c r="M278" s="13" t="s">
        <v>15</v>
      </c>
      <c r="N278" s="100">
        <v>29.599999999999998</v>
      </c>
      <c r="O278" s="14">
        <v>30.6</v>
      </c>
      <c r="Q278" s="11" t="s">
        <v>19</v>
      </c>
      <c r="R278" s="12" t="s">
        <v>15</v>
      </c>
      <c r="S278" s="13" t="s">
        <v>15</v>
      </c>
      <c r="T278" s="13">
        <v>3.2</v>
      </c>
      <c r="U278" s="13">
        <v>20.7</v>
      </c>
      <c r="V278" s="13" t="s">
        <v>15</v>
      </c>
      <c r="W278" s="13" t="s">
        <v>15</v>
      </c>
      <c r="X278" s="13">
        <v>1.8</v>
      </c>
      <c r="Y278" s="13"/>
      <c r="Z278" s="13">
        <v>30.1</v>
      </c>
      <c r="AA278" s="13" t="s">
        <v>15</v>
      </c>
      <c r="AB278" s="13" t="s">
        <v>15</v>
      </c>
      <c r="AC278" s="14">
        <v>34.5</v>
      </c>
      <c r="AE278" s="11" t="s">
        <v>19</v>
      </c>
      <c r="AF278" s="102">
        <v>4.5999999999999996</v>
      </c>
      <c r="AG278" s="13">
        <v>2</v>
      </c>
      <c r="AH278" s="12">
        <v>3.8</v>
      </c>
      <c r="AI278" s="13"/>
      <c r="AJ278" s="13" t="s">
        <v>15</v>
      </c>
      <c r="AK278" s="13">
        <v>36.299999999999997</v>
      </c>
      <c r="AL278" s="13">
        <v>13.7</v>
      </c>
      <c r="AM278" s="13" t="s">
        <v>15</v>
      </c>
      <c r="AN278" s="81" t="s">
        <v>15</v>
      </c>
      <c r="AO278" s="13">
        <v>17</v>
      </c>
      <c r="AP278" s="13">
        <v>0</v>
      </c>
      <c r="AQ278" s="14">
        <v>1.5</v>
      </c>
      <c r="AS278" s="11" t="s">
        <v>19</v>
      </c>
      <c r="AT278" s="12">
        <v>7.8</v>
      </c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4"/>
      <c r="BG278" s="11" t="s">
        <v>19</v>
      </c>
      <c r="BH278" s="12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4"/>
    </row>
    <row r="279" spans="3:71" x14ac:dyDescent="0.25">
      <c r="C279" s="11" t="s">
        <v>20</v>
      </c>
      <c r="D279" s="12">
        <v>35.4</v>
      </c>
      <c r="E279" s="72">
        <v>75.199999999999989</v>
      </c>
      <c r="F279" s="13" t="s">
        <v>15</v>
      </c>
      <c r="G279" s="13">
        <v>4.4000000000000004</v>
      </c>
      <c r="H279" s="13" t="s">
        <v>15</v>
      </c>
      <c r="I279" s="13">
        <v>3.7</v>
      </c>
      <c r="J279" s="13">
        <v>0.8</v>
      </c>
      <c r="K279" s="13">
        <v>0.1</v>
      </c>
      <c r="L279" s="13">
        <v>0</v>
      </c>
      <c r="M279" s="13">
        <v>0.4</v>
      </c>
      <c r="N279" s="100">
        <v>25</v>
      </c>
      <c r="O279" s="14">
        <v>28.900000000000002</v>
      </c>
      <c r="Q279" s="11" t="s">
        <v>20</v>
      </c>
      <c r="R279" s="12">
        <v>28</v>
      </c>
      <c r="S279" s="13">
        <v>26.6</v>
      </c>
      <c r="T279" s="13" t="s">
        <v>15</v>
      </c>
      <c r="U279" s="72">
        <v>57.6</v>
      </c>
      <c r="V279" s="13">
        <v>25</v>
      </c>
      <c r="W279" s="13">
        <v>0</v>
      </c>
      <c r="X279" s="13">
        <v>0</v>
      </c>
      <c r="Y279" s="13"/>
      <c r="Z279" s="13">
        <v>3.3</v>
      </c>
      <c r="AA279" s="13" t="s">
        <v>15</v>
      </c>
      <c r="AB279" s="13">
        <v>0.3</v>
      </c>
      <c r="AC279" s="14">
        <v>5.3</v>
      </c>
      <c r="AE279" s="11" t="s">
        <v>20</v>
      </c>
      <c r="AF279" s="102" t="s">
        <v>15</v>
      </c>
      <c r="AG279" s="13">
        <v>15</v>
      </c>
      <c r="AH279" s="12">
        <v>0</v>
      </c>
      <c r="AI279" s="13">
        <v>13</v>
      </c>
      <c r="AJ279" s="13">
        <v>1.4</v>
      </c>
      <c r="AK279" s="13" t="s">
        <v>15</v>
      </c>
      <c r="AL279" s="13" t="s">
        <v>15</v>
      </c>
      <c r="AM279" s="13" t="s">
        <v>15</v>
      </c>
      <c r="AN279" s="13">
        <v>38</v>
      </c>
      <c r="AO279" s="13" t="s">
        <v>15</v>
      </c>
      <c r="AP279" s="81" t="s">
        <v>15</v>
      </c>
      <c r="AQ279" s="14">
        <v>0.10000000000000009</v>
      </c>
      <c r="AS279" s="11" t="s">
        <v>20</v>
      </c>
      <c r="AT279" s="12">
        <v>28.8</v>
      </c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4"/>
      <c r="BG279" s="11" t="s">
        <v>20</v>
      </c>
      <c r="BH279" s="12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4"/>
    </row>
    <row r="280" spans="3:71" x14ac:dyDescent="0.25">
      <c r="C280" s="11" t="s">
        <v>21</v>
      </c>
      <c r="D280" s="12">
        <v>0</v>
      </c>
      <c r="E280" s="13">
        <v>1.7000000000000002</v>
      </c>
      <c r="F280" s="13">
        <v>0</v>
      </c>
      <c r="G280" s="13">
        <v>0.5</v>
      </c>
      <c r="H280" s="13" t="s">
        <v>15</v>
      </c>
      <c r="I280" s="13">
        <v>14.700000000000001</v>
      </c>
      <c r="J280" s="13">
        <v>0</v>
      </c>
      <c r="K280" s="13">
        <v>17.7</v>
      </c>
      <c r="L280" s="13">
        <v>1.7</v>
      </c>
      <c r="M280" s="13">
        <v>0</v>
      </c>
      <c r="N280" s="100">
        <v>15.7</v>
      </c>
      <c r="O280" s="14" t="s">
        <v>15</v>
      </c>
      <c r="Q280" s="11" t="s">
        <v>21</v>
      </c>
      <c r="R280" s="12">
        <v>37.200000000000003</v>
      </c>
      <c r="S280" s="13">
        <v>41</v>
      </c>
      <c r="T280" s="13">
        <v>13.7</v>
      </c>
      <c r="U280" s="13">
        <v>20.100000000000001</v>
      </c>
      <c r="V280" s="13">
        <v>23.099999999999998</v>
      </c>
      <c r="W280" s="13">
        <v>0</v>
      </c>
      <c r="X280" s="13" t="s">
        <v>15</v>
      </c>
      <c r="Y280" s="13"/>
      <c r="Z280" s="13" t="s">
        <v>15</v>
      </c>
      <c r="AA280" s="13">
        <v>0</v>
      </c>
      <c r="AB280" s="13">
        <v>10.299999999999999</v>
      </c>
      <c r="AC280" s="14">
        <v>1.3</v>
      </c>
      <c r="AE280" s="11" t="s">
        <v>21</v>
      </c>
      <c r="AF280" s="102" t="s">
        <v>15</v>
      </c>
      <c r="AG280" s="13">
        <v>0.8</v>
      </c>
      <c r="AH280" s="12">
        <v>12.700000000000001</v>
      </c>
      <c r="AI280" s="13" t="s">
        <v>15</v>
      </c>
      <c r="AJ280" s="13">
        <v>19</v>
      </c>
      <c r="AK280" s="13">
        <v>21.5</v>
      </c>
      <c r="AL280" s="13" t="s">
        <v>15</v>
      </c>
      <c r="AM280" s="13" t="s">
        <v>15</v>
      </c>
      <c r="AN280" s="81" t="s">
        <v>15</v>
      </c>
      <c r="AO280" s="13">
        <v>0.3</v>
      </c>
      <c r="AP280" s="13">
        <v>1.1000000000000001</v>
      </c>
      <c r="AQ280" s="14" t="s">
        <v>15</v>
      </c>
      <c r="AS280" s="11" t="s">
        <v>21</v>
      </c>
      <c r="AT280" s="12">
        <v>2.7</v>
      </c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4"/>
      <c r="BG280" s="11" t="s">
        <v>21</v>
      </c>
      <c r="BH280" s="12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4"/>
    </row>
    <row r="281" spans="3:71" x14ac:dyDescent="0.25">
      <c r="C281" s="11" t="s">
        <v>22</v>
      </c>
      <c r="D281" s="12">
        <v>0.7</v>
      </c>
      <c r="E281" s="13">
        <v>0.4</v>
      </c>
      <c r="F281" s="13" t="s">
        <v>15</v>
      </c>
      <c r="G281" s="13">
        <v>0.6</v>
      </c>
      <c r="H281" s="13" t="s">
        <v>15</v>
      </c>
      <c r="I281" s="13">
        <v>0</v>
      </c>
      <c r="J281" s="13">
        <v>1.7</v>
      </c>
      <c r="K281" s="13">
        <v>10.5</v>
      </c>
      <c r="L281" s="13" t="s">
        <v>15</v>
      </c>
      <c r="M281" s="13">
        <v>10</v>
      </c>
      <c r="N281" s="100">
        <v>7.8</v>
      </c>
      <c r="O281" s="14">
        <v>0</v>
      </c>
      <c r="Q281" s="11" t="s">
        <v>22</v>
      </c>
      <c r="R281" s="12">
        <v>26.5</v>
      </c>
      <c r="S281" s="13">
        <v>12.4</v>
      </c>
      <c r="T281" s="13">
        <v>11.3</v>
      </c>
      <c r="U281" s="13">
        <v>2.6</v>
      </c>
      <c r="V281" s="13">
        <v>9.3000000000000007</v>
      </c>
      <c r="W281" s="13">
        <v>0</v>
      </c>
      <c r="X281" s="13" t="s">
        <v>15</v>
      </c>
      <c r="Y281" s="13"/>
      <c r="Z281" s="13" t="s">
        <v>15</v>
      </c>
      <c r="AA281" s="13">
        <v>2</v>
      </c>
      <c r="AB281" s="13">
        <v>1.8</v>
      </c>
      <c r="AC281" s="14">
        <v>24.599999999999998</v>
      </c>
      <c r="AE281" s="11" t="s">
        <v>22</v>
      </c>
      <c r="AF281" s="102">
        <v>27.099999999999998</v>
      </c>
      <c r="AG281" s="13">
        <v>7.1</v>
      </c>
      <c r="AH281" s="12"/>
      <c r="AI281" s="13">
        <v>0.8</v>
      </c>
      <c r="AJ281" s="13">
        <v>32.200000000000003</v>
      </c>
      <c r="AK281" s="13" t="s">
        <v>15</v>
      </c>
      <c r="AL281" s="13" t="s">
        <v>15</v>
      </c>
      <c r="AM281" s="13" t="s">
        <v>15</v>
      </c>
      <c r="AN281" s="13">
        <v>3.9</v>
      </c>
      <c r="AO281" s="13">
        <v>4.4000000000000004</v>
      </c>
      <c r="AP281" s="13">
        <v>14.6</v>
      </c>
      <c r="AQ281" s="14" t="s">
        <v>15</v>
      </c>
      <c r="AS281" s="11" t="s">
        <v>22</v>
      </c>
      <c r="AT281" s="12" t="s">
        <v>15</v>
      </c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4"/>
      <c r="BG281" s="11" t="s">
        <v>22</v>
      </c>
      <c r="BH281" s="12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4"/>
    </row>
    <row r="282" spans="3:71" x14ac:dyDescent="0.25">
      <c r="C282" s="11" t="s">
        <v>23</v>
      </c>
      <c r="D282" s="12">
        <v>0</v>
      </c>
      <c r="E282" s="13" t="s">
        <v>15</v>
      </c>
      <c r="F282" s="13">
        <v>16</v>
      </c>
      <c r="G282" s="13">
        <v>4.7</v>
      </c>
      <c r="H282" s="13" t="s">
        <v>15</v>
      </c>
      <c r="I282" s="13" t="s">
        <v>15</v>
      </c>
      <c r="J282" s="13">
        <v>0.2</v>
      </c>
      <c r="K282" s="13">
        <v>0.8</v>
      </c>
      <c r="L282" s="13">
        <v>1.2</v>
      </c>
      <c r="M282" s="13" t="s">
        <v>15</v>
      </c>
      <c r="N282" s="100">
        <v>19.399999999999999</v>
      </c>
      <c r="O282" s="14" t="s">
        <v>15</v>
      </c>
      <c r="Q282" s="11" t="s">
        <v>23</v>
      </c>
      <c r="R282" s="12" t="s">
        <v>15</v>
      </c>
      <c r="S282" s="13">
        <v>0.3</v>
      </c>
      <c r="T282" s="13">
        <v>32.799999999999997</v>
      </c>
      <c r="U282" s="13">
        <v>0.10000000000000009</v>
      </c>
      <c r="V282" s="13" t="s">
        <v>15</v>
      </c>
      <c r="W282" s="13" t="s">
        <v>15</v>
      </c>
      <c r="X282" s="13" t="s">
        <v>15</v>
      </c>
      <c r="Y282" s="13"/>
      <c r="Z282" s="13" t="s">
        <v>15</v>
      </c>
      <c r="AA282" s="13">
        <v>0.8</v>
      </c>
      <c r="AB282" s="13">
        <v>0</v>
      </c>
      <c r="AC282" s="14" t="s">
        <v>15</v>
      </c>
      <c r="AE282" s="11" t="s">
        <v>23</v>
      </c>
      <c r="AF282" s="102">
        <v>8.8000000000000007</v>
      </c>
      <c r="AG282" s="13"/>
      <c r="AH282" s="12">
        <v>0.2</v>
      </c>
      <c r="AI282" s="13">
        <v>6</v>
      </c>
      <c r="AJ282" s="13">
        <v>5.9</v>
      </c>
      <c r="AK282" s="13" t="s">
        <v>15</v>
      </c>
      <c r="AL282" s="13">
        <v>0.8</v>
      </c>
      <c r="AM282" s="13" t="s">
        <v>15</v>
      </c>
      <c r="AN282" s="13">
        <v>0.5</v>
      </c>
      <c r="AO282" s="13" t="s">
        <v>15</v>
      </c>
      <c r="AP282" s="13">
        <v>5.6000000000000005</v>
      </c>
      <c r="AQ282" s="14">
        <v>27.099999999999998</v>
      </c>
      <c r="AS282" s="11" t="s">
        <v>23</v>
      </c>
      <c r="AT282" s="12">
        <v>0.1</v>
      </c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4"/>
      <c r="BG282" s="11" t="s">
        <v>23</v>
      </c>
      <c r="BH282" s="12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4"/>
    </row>
    <row r="283" spans="3:71" x14ac:dyDescent="0.25">
      <c r="C283" s="11" t="s">
        <v>24</v>
      </c>
      <c r="D283" s="12" t="s">
        <v>15</v>
      </c>
      <c r="E283" s="13" t="s">
        <v>15</v>
      </c>
      <c r="F283" s="13">
        <v>6.1000000000000005</v>
      </c>
      <c r="G283" s="13">
        <v>1.4</v>
      </c>
      <c r="H283" s="13" t="s">
        <v>15</v>
      </c>
      <c r="I283" s="13">
        <v>38.700000000000003</v>
      </c>
      <c r="J283" s="13">
        <v>0</v>
      </c>
      <c r="K283" s="13">
        <v>1.4</v>
      </c>
      <c r="L283" s="13" t="s">
        <v>15</v>
      </c>
      <c r="M283" s="13">
        <v>16.899999999999999</v>
      </c>
      <c r="N283" s="100">
        <v>6.9</v>
      </c>
      <c r="O283" s="14">
        <v>16.399999999999999</v>
      </c>
      <c r="Q283" s="11" t="s">
        <v>24</v>
      </c>
      <c r="R283" s="12">
        <v>0.8</v>
      </c>
      <c r="S283" s="13" t="s">
        <v>15</v>
      </c>
      <c r="T283" s="13">
        <v>2</v>
      </c>
      <c r="U283" s="13" t="s">
        <v>15</v>
      </c>
      <c r="V283" s="13">
        <v>11.2</v>
      </c>
      <c r="W283" s="13">
        <v>8.9</v>
      </c>
      <c r="X283" s="13" t="s">
        <v>15</v>
      </c>
      <c r="Y283" s="13">
        <v>32.9</v>
      </c>
      <c r="Z283" s="13" t="s">
        <v>15</v>
      </c>
      <c r="AA283" s="13" t="s">
        <v>15</v>
      </c>
      <c r="AB283" s="13">
        <v>12.4</v>
      </c>
      <c r="AC283" s="14">
        <v>1</v>
      </c>
      <c r="AE283" s="11" t="s">
        <v>24</v>
      </c>
      <c r="AF283" s="102" t="s">
        <v>15</v>
      </c>
      <c r="AG283" s="13"/>
      <c r="AH283" s="12">
        <v>7.4</v>
      </c>
      <c r="AI283" s="13" t="s">
        <v>15</v>
      </c>
      <c r="AJ283" s="13">
        <v>15.6</v>
      </c>
      <c r="AK283" s="13">
        <v>7.4</v>
      </c>
      <c r="AL283" s="13" t="s">
        <v>15</v>
      </c>
      <c r="AM283" s="13" t="s">
        <v>15</v>
      </c>
      <c r="AN283" s="81" t="s">
        <v>15</v>
      </c>
      <c r="AO283" s="13">
        <v>34</v>
      </c>
      <c r="AP283" s="13">
        <v>0.60000000000000009</v>
      </c>
      <c r="AQ283" s="14">
        <v>10.100000000000001</v>
      </c>
      <c r="AS283" s="11" t="s">
        <v>24</v>
      </c>
      <c r="AT283" s="12" t="s">
        <v>15</v>
      </c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4"/>
      <c r="BG283" s="11" t="s">
        <v>24</v>
      </c>
      <c r="BH283" s="12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4"/>
    </row>
    <row r="284" spans="3:71" x14ac:dyDescent="0.25">
      <c r="C284" s="11" t="s">
        <v>25</v>
      </c>
      <c r="D284" s="12">
        <v>0.3</v>
      </c>
      <c r="E284" s="13" t="s">
        <v>15</v>
      </c>
      <c r="F284" s="13">
        <v>36.5</v>
      </c>
      <c r="G284" s="13">
        <v>2</v>
      </c>
      <c r="H284" s="13" t="s">
        <v>15</v>
      </c>
      <c r="I284" s="13">
        <v>6.1</v>
      </c>
      <c r="J284" s="72">
        <v>67.5</v>
      </c>
      <c r="K284" s="13">
        <v>10</v>
      </c>
      <c r="L284" s="13">
        <v>3.6</v>
      </c>
      <c r="M284" s="13">
        <v>31.7</v>
      </c>
      <c r="N284" s="100">
        <v>2.2999999999999998</v>
      </c>
      <c r="O284" s="14">
        <v>0.6</v>
      </c>
      <c r="Q284" s="11" t="s">
        <v>25</v>
      </c>
      <c r="R284" s="12">
        <v>1</v>
      </c>
      <c r="S284" s="13">
        <v>13.100000000000001</v>
      </c>
      <c r="T284" s="13" t="s">
        <v>15</v>
      </c>
      <c r="U284" s="13">
        <v>13.3</v>
      </c>
      <c r="V284" s="13">
        <v>0.4</v>
      </c>
      <c r="W284" s="13">
        <v>0</v>
      </c>
      <c r="X284" s="13">
        <v>11.8</v>
      </c>
      <c r="Y284" s="81" t="s">
        <v>15</v>
      </c>
      <c r="Z284" s="13" t="s">
        <v>15</v>
      </c>
      <c r="AA284" s="13" t="s">
        <v>15</v>
      </c>
      <c r="AB284" s="13">
        <v>7.3000000000000007</v>
      </c>
      <c r="AC284" s="14">
        <v>7.7</v>
      </c>
      <c r="AE284" s="11" t="s">
        <v>25</v>
      </c>
      <c r="AF284" s="102" t="s">
        <v>15</v>
      </c>
      <c r="AG284" s="13"/>
      <c r="AH284" s="103">
        <v>117</v>
      </c>
      <c r="AI284" s="13" t="s">
        <v>15</v>
      </c>
      <c r="AJ284" s="13">
        <v>0.4</v>
      </c>
      <c r="AK284" s="13" t="s">
        <v>15</v>
      </c>
      <c r="AL284" s="13">
        <v>7.5</v>
      </c>
      <c r="AM284" s="81" t="s">
        <v>15</v>
      </c>
      <c r="AN284" s="81" t="s">
        <v>15</v>
      </c>
      <c r="AO284" s="13">
        <v>1.7</v>
      </c>
      <c r="AP284" s="81" t="s">
        <v>15</v>
      </c>
      <c r="AQ284" s="14">
        <v>1.4</v>
      </c>
      <c r="AS284" s="11" t="s">
        <v>25</v>
      </c>
      <c r="AT284" s="12">
        <v>4.0999999999999996</v>
      </c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4"/>
      <c r="BG284" s="11" t="s">
        <v>25</v>
      </c>
      <c r="BH284" s="12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4"/>
    </row>
    <row r="285" spans="3:71" x14ac:dyDescent="0.25">
      <c r="C285" s="11" t="s">
        <v>26</v>
      </c>
      <c r="D285" s="103">
        <v>68.900000000000006</v>
      </c>
      <c r="E285" s="13" t="s">
        <v>15</v>
      </c>
      <c r="F285" s="73">
        <v>155.70000000000002</v>
      </c>
      <c r="G285" s="13">
        <v>0</v>
      </c>
      <c r="H285" s="13">
        <v>2.1</v>
      </c>
      <c r="I285" s="13">
        <v>0.49999999999999967</v>
      </c>
      <c r="J285" s="13" t="s">
        <v>15</v>
      </c>
      <c r="K285" s="13">
        <v>0</v>
      </c>
      <c r="L285" s="72">
        <v>65.600000000000009</v>
      </c>
      <c r="M285" s="13">
        <v>0.3</v>
      </c>
      <c r="N285" s="100">
        <v>7.1</v>
      </c>
      <c r="O285" s="14">
        <v>2.6</v>
      </c>
      <c r="Q285" s="11" t="s">
        <v>26</v>
      </c>
      <c r="R285" s="12" t="s">
        <v>15</v>
      </c>
      <c r="S285" s="13" t="s">
        <v>15</v>
      </c>
      <c r="T285" s="13" t="s">
        <v>15</v>
      </c>
      <c r="U285" s="13">
        <v>0.6</v>
      </c>
      <c r="V285" s="13" t="s">
        <v>15</v>
      </c>
      <c r="W285" s="13" t="s">
        <v>15</v>
      </c>
      <c r="X285" s="13">
        <v>2.2999999999999998</v>
      </c>
      <c r="Y285" s="13">
        <v>34.1</v>
      </c>
      <c r="Z285" s="13">
        <v>1.4</v>
      </c>
      <c r="AA285" s="13">
        <v>4</v>
      </c>
      <c r="AB285" s="13" t="s">
        <v>15</v>
      </c>
      <c r="AC285" s="14">
        <v>4.8</v>
      </c>
      <c r="AE285" s="11" t="s">
        <v>26</v>
      </c>
      <c r="AF285" s="102">
        <v>0.4</v>
      </c>
      <c r="AG285" s="13">
        <v>2.6</v>
      </c>
      <c r="AH285" s="12">
        <v>0.1</v>
      </c>
      <c r="AI285" s="13">
        <v>0</v>
      </c>
      <c r="AJ285" s="13" t="s">
        <v>15</v>
      </c>
      <c r="AK285" s="13" t="s">
        <v>15</v>
      </c>
      <c r="AL285" s="13">
        <v>0.4</v>
      </c>
      <c r="AM285" s="13" t="s">
        <v>15</v>
      </c>
      <c r="AN285" s="13">
        <v>12</v>
      </c>
      <c r="AO285" s="13">
        <v>13.6</v>
      </c>
      <c r="AP285" s="13">
        <v>14.9</v>
      </c>
      <c r="AQ285" s="14">
        <v>56.5</v>
      </c>
      <c r="AS285" s="11" t="s">
        <v>26</v>
      </c>
      <c r="AT285" s="12">
        <v>1.5</v>
      </c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4"/>
      <c r="BG285" s="11" t="s">
        <v>26</v>
      </c>
      <c r="BH285" s="12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4"/>
    </row>
    <row r="286" spans="3:71" x14ac:dyDescent="0.25">
      <c r="C286" s="11" t="s">
        <v>27</v>
      </c>
      <c r="D286" s="12">
        <v>1.9000000000000001</v>
      </c>
      <c r="E286" s="13">
        <v>0.4</v>
      </c>
      <c r="F286" s="13">
        <v>7.8000000000000007</v>
      </c>
      <c r="G286" s="13">
        <v>0</v>
      </c>
      <c r="H286" s="13" t="s">
        <v>15</v>
      </c>
      <c r="I286" s="72">
        <v>81.3</v>
      </c>
      <c r="J286" s="13">
        <v>0.1</v>
      </c>
      <c r="K286" s="13">
        <v>15.4</v>
      </c>
      <c r="L286" s="13">
        <v>2.4</v>
      </c>
      <c r="M286" s="13" t="s">
        <v>15</v>
      </c>
      <c r="N286" s="100">
        <v>18.5</v>
      </c>
      <c r="O286" s="14">
        <v>22.099999999999998</v>
      </c>
      <c r="Q286" s="11" t="s">
        <v>27</v>
      </c>
      <c r="R286" s="12">
        <v>4.6000000000000005</v>
      </c>
      <c r="S286" s="13">
        <v>0</v>
      </c>
      <c r="T286" s="13">
        <v>0.3</v>
      </c>
      <c r="U286" s="13">
        <v>2</v>
      </c>
      <c r="V286" s="13" t="s">
        <v>15</v>
      </c>
      <c r="W286" s="13" t="s">
        <v>15</v>
      </c>
      <c r="X286" s="13" t="s">
        <v>15</v>
      </c>
      <c r="Y286" s="13">
        <v>0.8</v>
      </c>
      <c r="Z286" s="13">
        <v>6</v>
      </c>
      <c r="AA286" s="13">
        <v>3.7</v>
      </c>
      <c r="AB286" s="13" t="s">
        <v>15</v>
      </c>
      <c r="AC286" s="14">
        <v>65.599999999999994</v>
      </c>
      <c r="AE286" s="11" t="s">
        <v>27</v>
      </c>
      <c r="AF286" s="102">
        <v>0.4</v>
      </c>
      <c r="AG286" s="13"/>
      <c r="AH286" s="12"/>
      <c r="AI286" s="13">
        <v>5.4</v>
      </c>
      <c r="AJ286" s="13" t="s">
        <v>15</v>
      </c>
      <c r="AK286" s="13">
        <v>0</v>
      </c>
      <c r="AL286" s="13">
        <v>8.1</v>
      </c>
      <c r="AM286" s="13">
        <v>32.6</v>
      </c>
      <c r="AN286" s="81" t="s">
        <v>15</v>
      </c>
      <c r="AO286" s="13" t="s">
        <v>15</v>
      </c>
      <c r="AP286" s="13">
        <v>50</v>
      </c>
      <c r="AQ286" s="14">
        <v>16.7</v>
      </c>
      <c r="AS286" s="11" t="s">
        <v>27</v>
      </c>
      <c r="AT286" s="12">
        <v>11.9</v>
      </c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4"/>
      <c r="BG286" s="11" t="s">
        <v>27</v>
      </c>
      <c r="BH286" s="12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4"/>
    </row>
    <row r="287" spans="3:71" x14ac:dyDescent="0.25">
      <c r="C287" s="11" t="s">
        <v>28</v>
      </c>
      <c r="D287" s="12">
        <v>5.3</v>
      </c>
      <c r="E287" s="13">
        <v>0.2</v>
      </c>
      <c r="F287" s="13">
        <v>0</v>
      </c>
      <c r="G287" s="13">
        <v>5.3</v>
      </c>
      <c r="H287" s="13">
        <v>48</v>
      </c>
      <c r="I287" s="13">
        <v>4.9000000000000004</v>
      </c>
      <c r="J287" s="13">
        <v>3.8</v>
      </c>
      <c r="K287" s="13">
        <v>1</v>
      </c>
      <c r="L287" s="13">
        <v>9.9</v>
      </c>
      <c r="M287" s="13" t="s">
        <v>15</v>
      </c>
      <c r="N287" s="100">
        <v>10.4</v>
      </c>
      <c r="O287" s="14">
        <v>15.5</v>
      </c>
      <c r="Q287" s="11" t="s">
        <v>28</v>
      </c>
      <c r="R287" s="12" t="s">
        <v>15</v>
      </c>
      <c r="S287" s="13">
        <v>8.9</v>
      </c>
      <c r="T287" s="13">
        <v>2</v>
      </c>
      <c r="U287" s="13">
        <v>0.7</v>
      </c>
      <c r="V287" s="13" t="s">
        <v>15</v>
      </c>
      <c r="W287" s="13">
        <v>31</v>
      </c>
      <c r="X287" s="13" t="s">
        <v>15</v>
      </c>
      <c r="Y287" s="13">
        <v>4</v>
      </c>
      <c r="Z287" s="13" t="s">
        <v>15</v>
      </c>
      <c r="AA287" s="13">
        <v>34.299999999999997</v>
      </c>
      <c r="AB287" s="13" t="s">
        <v>15</v>
      </c>
      <c r="AC287" s="14">
        <v>16.600000000000001</v>
      </c>
      <c r="AE287" s="11" t="s">
        <v>28</v>
      </c>
      <c r="AF287" s="102">
        <v>43</v>
      </c>
      <c r="AG287" s="13"/>
      <c r="AH287" s="12"/>
      <c r="AI287" s="13" t="s">
        <v>15</v>
      </c>
      <c r="AJ287" s="13">
        <v>1.3</v>
      </c>
      <c r="AK287" s="13" t="s">
        <v>15</v>
      </c>
      <c r="AL287" s="13">
        <v>1.8</v>
      </c>
      <c r="AM287" s="13">
        <v>0.5999999999999972</v>
      </c>
      <c r="AN287" s="81" t="s">
        <v>15</v>
      </c>
      <c r="AO287" s="13">
        <v>12.1</v>
      </c>
      <c r="AP287" s="81" t="s">
        <v>15</v>
      </c>
      <c r="AQ287" s="14">
        <v>0</v>
      </c>
      <c r="AS287" s="11" t="s">
        <v>28</v>
      </c>
      <c r="AT287" s="12">
        <v>83.9</v>
      </c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4"/>
      <c r="BG287" s="11" t="s">
        <v>28</v>
      </c>
      <c r="BH287" s="12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4"/>
    </row>
    <row r="288" spans="3:71" x14ac:dyDescent="0.25">
      <c r="C288" s="11" t="s">
        <v>29</v>
      </c>
      <c r="D288" s="12" t="s">
        <v>15</v>
      </c>
      <c r="E288" s="13">
        <v>1.4</v>
      </c>
      <c r="F288" s="13">
        <v>0</v>
      </c>
      <c r="G288" s="13">
        <v>2.2000000000000002</v>
      </c>
      <c r="H288" s="13">
        <v>6.7000000000000028</v>
      </c>
      <c r="I288" s="13" t="s">
        <v>15</v>
      </c>
      <c r="J288" s="13">
        <v>0.8</v>
      </c>
      <c r="K288" s="13">
        <v>1.2</v>
      </c>
      <c r="L288" s="13">
        <v>2.5</v>
      </c>
      <c r="M288" s="13" t="s">
        <v>15</v>
      </c>
      <c r="N288" s="100">
        <v>0.3</v>
      </c>
      <c r="O288" s="14" t="s">
        <v>15</v>
      </c>
      <c r="Q288" s="11" t="s">
        <v>29</v>
      </c>
      <c r="R288" s="12">
        <v>3.6</v>
      </c>
      <c r="S288" s="72">
        <v>88.5</v>
      </c>
      <c r="T288" s="13">
        <v>34.6</v>
      </c>
      <c r="U288" s="13">
        <v>1.5</v>
      </c>
      <c r="V288" s="13">
        <v>11.3</v>
      </c>
      <c r="W288" s="13">
        <v>31.2</v>
      </c>
      <c r="X288" s="13" t="s">
        <v>15</v>
      </c>
      <c r="Y288" s="13">
        <v>19.399999999999999</v>
      </c>
      <c r="Z288" s="13">
        <v>1.6</v>
      </c>
      <c r="AA288" s="13">
        <v>3.8000000000000003</v>
      </c>
      <c r="AB288" s="13">
        <v>0.6</v>
      </c>
      <c r="AC288" s="14">
        <v>14.6</v>
      </c>
      <c r="AE288" s="11" t="s">
        <v>29</v>
      </c>
      <c r="AF288" s="102">
        <v>5.2</v>
      </c>
      <c r="AG288" s="13"/>
      <c r="AH288" s="12">
        <v>0</v>
      </c>
      <c r="AI288" s="13">
        <v>1.7</v>
      </c>
      <c r="AJ288" s="13">
        <v>3</v>
      </c>
      <c r="AK288" s="13" t="s">
        <v>15</v>
      </c>
      <c r="AL288" s="13" t="s">
        <v>15</v>
      </c>
      <c r="AM288" s="13">
        <v>5.8</v>
      </c>
      <c r="AN288" s="81" t="s">
        <v>15</v>
      </c>
      <c r="AO288" s="13">
        <v>5.8</v>
      </c>
      <c r="AP288" s="13">
        <v>30.8</v>
      </c>
      <c r="AQ288" s="14">
        <v>5.9</v>
      </c>
      <c r="AS288" s="11" t="s">
        <v>29</v>
      </c>
      <c r="AT288" s="12" t="s">
        <v>15</v>
      </c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4"/>
      <c r="BG288" s="11" t="s">
        <v>29</v>
      </c>
      <c r="BH288" s="12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4"/>
    </row>
    <row r="289" spans="3:71" x14ac:dyDescent="0.25">
      <c r="C289" s="11" t="s">
        <v>30</v>
      </c>
      <c r="D289" s="12">
        <v>41.5</v>
      </c>
      <c r="E289" s="13" t="s">
        <v>15</v>
      </c>
      <c r="F289" s="13">
        <v>6</v>
      </c>
      <c r="G289" s="13">
        <v>0</v>
      </c>
      <c r="H289" s="13">
        <v>7.3</v>
      </c>
      <c r="I289" s="13">
        <v>20.6</v>
      </c>
      <c r="J289" s="13">
        <v>10</v>
      </c>
      <c r="K289" s="13">
        <v>12</v>
      </c>
      <c r="L289" s="13">
        <v>17.100000000000001</v>
      </c>
      <c r="M289" s="13">
        <v>62.699999999999996</v>
      </c>
      <c r="N289" s="100" t="s">
        <v>15</v>
      </c>
      <c r="O289" s="14">
        <v>8.3000000000000007</v>
      </c>
      <c r="Q289" s="11" t="s">
        <v>30</v>
      </c>
      <c r="R289" s="12">
        <v>20.599999999999998</v>
      </c>
      <c r="S289" s="13">
        <v>1.6</v>
      </c>
      <c r="T289" s="13" t="s">
        <v>15</v>
      </c>
      <c r="U289" s="13" t="s">
        <v>15</v>
      </c>
      <c r="V289" s="13" t="s">
        <v>15</v>
      </c>
      <c r="W289" s="13" t="s">
        <v>15</v>
      </c>
      <c r="X289" s="13">
        <v>3.8</v>
      </c>
      <c r="Y289" s="13">
        <v>9</v>
      </c>
      <c r="Z289" s="13" t="s">
        <v>15</v>
      </c>
      <c r="AA289" s="13">
        <v>1.8</v>
      </c>
      <c r="AB289" s="13">
        <v>2.9</v>
      </c>
      <c r="AC289" s="14">
        <v>4.7</v>
      </c>
      <c r="AE289" s="11" t="s">
        <v>30</v>
      </c>
      <c r="AF289" s="102">
        <v>14.5</v>
      </c>
      <c r="AG289" s="13">
        <v>0.6</v>
      </c>
      <c r="AH289" s="12"/>
      <c r="AI289" s="13">
        <v>0.4</v>
      </c>
      <c r="AJ289" s="13" t="s">
        <v>15</v>
      </c>
      <c r="AK289" s="13">
        <v>25.1</v>
      </c>
      <c r="AL289" s="13" t="s">
        <v>15</v>
      </c>
      <c r="AM289" s="13">
        <v>0.6</v>
      </c>
      <c r="AN289" s="81" t="s">
        <v>15</v>
      </c>
      <c r="AO289" s="13">
        <v>0.6</v>
      </c>
      <c r="AP289" s="13">
        <v>0</v>
      </c>
      <c r="AQ289" s="14">
        <v>8.1999999999999993</v>
      </c>
      <c r="AS289" s="11" t="s">
        <v>30</v>
      </c>
      <c r="AT289" s="12">
        <v>1.4</v>
      </c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4"/>
      <c r="BG289" s="11" t="s">
        <v>30</v>
      </c>
      <c r="BH289" s="12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4"/>
    </row>
    <row r="290" spans="3:71" x14ac:dyDescent="0.25">
      <c r="C290" s="11" t="s">
        <v>31</v>
      </c>
      <c r="D290" s="12">
        <v>1.3</v>
      </c>
      <c r="E290" s="13" t="s">
        <v>15</v>
      </c>
      <c r="F290" s="13">
        <v>11.5</v>
      </c>
      <c r="G290" s="13">
        <v>42.4</v>
      </c>
      <c r="H290" s="13">
        <v>3.1</v>
      </c>
      <c r="I290" s="13" t="s">
        <v>15</v>
      </c>
      <c r="J290" s="13">
        <v>21</v>
      </c>
      <c r="K290" s="13">
        <v>8.5</v>
      </c>
      <c r="L290" s="13">
        <v>0</v>
      </c>
      <c r="M290" s="13">
        <v>0</v>
      </c>
      <c r="N290" s="100" t="s">
        <v>15</v>
      </c>
      <c r="O290" s="14" t="s">
        <v>15</v>
      </c>
      <c r="Q290" s="11" t="s">
        <v>31</v>
      </c>
      <c r="R290" s="12">
        <v>6.1</v>
      </c>
      <c r="S290" s="13">
        <v>15.3</v>
      </c>
      <c r="T290" s="13" t="s">
        <v>15</v>
      </c>
      <c r="U290" s="13">
        <v>0.2</v>
      </c>
      <c r="V290" s="13">
        <v>0</v>
      </c>
      <c r="W290" s="13" t="s">
        <v>15</v>
      </c>
      <c r="X290" s="13" t="s">
        <v>15</v>
      </c>
      <c r="Y290" s="13">
        <v>31.7</v>
      </c>
      <c r="Z290" s="13">
        <v>7.6</v>
      </c>
      <c r="AA290" s="13" t="s">
        <v>15</v>
      </c>
      <c r="AB290" s="13">
        <v>29.3</v>
      </c>
      <c r="AC290" s="14" t="s">
        <v>15</v>
      </c>
      <c r="AE290" s="11" t="s">
        <v>31</v>
      </c>
      <c r="AF290" s="102">
        <v>12.9</v>
      </c>
      <c r="AG290" s="13">
        <v>1.5</v>
      </c>
      <c r="AH290" s="12"/>
      <c r="AI290" s="13" t="s">
        <v>15</v>
      </c>
      <c r="AJ290" s="13">
        <v>3</v>
      </c>
      <c r="AK290" s="13">
        <v>0.9</v>
      </c>
      <c r="AL290" s="13" t="s">
        <v>15</v>
      </c>
      <c r="AM290" s="13" t="s">
        <v>15</v>
      </c>
      <c r="AN290" s="81" t="s">
        <v>15</v>
      </c>
      <c r="AO290" s="13">
        <v>16.600000000000001</v>
      </c>
      <c r="AP290" s="81" t="s">
        <v>15</v>
      </c>
      <c r="AQ290" s="14" t="s">
        <v>15</v>
      </c>
      <c r="AS290" s="11" t="s">
        <v>31</v>
      </c>
      <c r="AT290" s="12" t="s">
        <v>15</v>
      </c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4"/>
      <c r="BG290" s="11" t="s">
        <v>31</v>
      </c>
      <c r="BH290" s="12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4"/>
    </row>
    <row r="291" spans="3:71" x14ac:dyDescent="0.25">
      <c r="C291" s="11" t="s">
        <v>32</v>
      </c>
      <c r="D291" s="12">
        <v>1.1000000000000001</v>
      </c>
      <c r="E291" s="13">
        <v>3.2</v>
      </c>
      <c r="F291" s="13">
        <v>18.8</v>
      </c>
      <c r="G291" s="13">
        <v>2.6</v>
      </c>
      <c r="H291" s="13" t="s">
        <v>15</v>
      </c>
      <c r="I291" s="13">
        <v>0.6</v>
      </c>
      <c r="J291" s="13">
        <v>7.7</v>
      </c>
      <c r="K291" s="13">
        <v>11</v>
      </c>
      <c r="L291" s="13" t="s">
        <v>15</v>
      </c>
      <c r="M291" s="13" t="s">
        <v>15</v>
      </c>
      <c r="N291" s="100" t="s">
        <v>15</v>
      </c>
      <c r="O291" s="14" t="s">
        <v>15</v>
      </c>
      <c r="Q291" s="11" t="s">
        <v>32</v>
      </c>
      <c r="R291" s="12">
        <v>25.400000000000002</v>
      </c>
      <c r="S291" s="13">
        <v>41.3</v>
      </c>
      <c r="T291" s="13">
        <v>30.2</v>
      </c>
      <c r="U291" s="13" t="s">
        <v>15</v>
      </c>
      <c r="V291" s="13" t="s">
        <v>15</v>
      </c>
      <c r="W291" s="72">
        <v>86.6</v>
      </c>
      <c r="X291" s="13">
        <v>0.3</v>
      </c>
      <c r="Y291" s="13">
        <v>1</v>
      </c>
      <c r="Z291" s="72">
        <v>56.2</v>
      </c>
      <c r="AA291" s="13">
        <v>8.6</v>
      </c>
      <c r="AB291" s="13">
        <v>37.4</v>
      </c>
      <c r="AC291" s="14">
        <v>9</v>
      </c>
      <c r="AE291" s="11" t="s">
        <v>32</v>
      </c>
      <c r="AF291" s="102">
        <v>2.6999999999999997</v>
      </c>
      <c r="AG291" s="13"/>
      <c r="AH291" s="12"/>
      <c r="AI291" s="13" t="s">
        <v>15</v>
      </c>
      <c r="AJ291" s="72">
        <v>54.4</v>
      </c>
      <c r="AK291" s="13">
        <v>8.1999999999999993</v>
      </c>
      <c r="AL291" s="13" t="s">
        <v>15</v>
      </c>
      <c r="AM291" s="13">
        <v>1.6</v>
      </c>
      <c r="AN291" s="81" t="s">
        <v>15</v>
      </c>
      <c r="AO291" s="13" t="s">
        <v>15</v>
      </c>
      <c r="AP291" s="81" t="s">
        <v>15</v>
      </c>
      <c r="AQ291" s="14">
        <v>0.2</v>
      </c>
      <c r="AS291" s="11" t="s">
        <v>32</v>
      </c>
      <c r="AT291" s="12">
        <v>4.9000000000000004</v>
      </c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4"/>
      <c r="BG291" s="11" t="s">
        <v>32</v>
      </c>
      <c r="BH291" s="12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4"/>
    </row>
    <row r="292" spans="3:71" x14ac:dyDescent="0.25">
      <c r="C292" s="11" t="s">
        <v>33</v>
      </c>
      <c r="D292" s="12">
        <v>20.2</v>
      </c>
      <c r="E292" s="13">
        <v>20.2</v>
      </c>
      <c r="F292" s="13">
        <v>8.5</v>
      </c>
      <c r="G292" s="13">
        <v>1.7</v>
      </c>
      <c r="H292" s="13">
        <v>1.3</v>
      </c>
      <c r="I292" s="13">
        <v>40.299999999999997</v>
      </c>
      <c r="J292" s="13">
        <v>0</v>
      </c>
      <c r="K292" s="13">
        <v>0</v>
      </c>
      <c r="L292" s="13">
        <v>13.500000000000002</v>
      </c>
      <c r="M292" s="13" t="s">
        <v>15</v>
      </c>
      <c r="N292" s="104">
        <v>102.4</v>
      </c>
      <c r="O292" s="14">
        <v>1.5</v>
      </c>
      <c r="Q292" s="11" t="s">
        <v>33</v>
      </c>
      <c r="R292" s="12">
        <v>1.2999999999999998</v>
      </c>
      <c r="S292" s="13">
        <v>10.6</v>
      </c>
      <c r="T292" s="13" t="s">
        <v>15</v>
      </c>
      <c r="U292" s="13">
        <v>17.600000000000001</v>
      </c>
      <c r="V292" s="13" t="s">
        <v>15</v>
      </c>
      <c r="W292" s="13" t="s">
        <v>15</v>
      </c>
      <c r="X292" s="13" t="s">
        <v>15</v>
      </c>
      <c r="Y292" s="13"/>
      <c r="Z292" s="13">
        <v>13.5</v>
      </c>
      <c r="AA292" s="72">
        <v>87.1</v>
      </c>
      <c r="AB292" s="13" t="s">
        <v>15</v>
      </c>
      <c r="AC292" s="14">
        <v>5</v>
      </c>
      <c r="AE292" s="11" t="s">
        <v>33</v>
      </c>
      <c r="AF292" s="102">
        <v>0.5</v>
      </c>
      <c r="AG292" s="9">
        <v>47</v>
      </c>
      <c r="AH292" s="12"/>
      <c r="AI292" s="13">
        <v>4.5999999999999996</v>
      </c>
      <c r="AJ292" s="13">
        <v>0</v>
      </c>
      <c r="AK292" s="13">
        <v>25.500000000000004</v>
      </c>
      <c r="AL292" s="13" t="s">
        <v>15</v>
      </c>
      <c r="AM292" s="13" t="s">
        <v>15</v>
      </c>
      <c r="AN292" s="81" t="s">
        <v>15</v>
      </c>
      <c r="AO292" s="13">
        <v>36.5</v>
      </c>
      <c r="AP292" s="81" t="s">
        <v>15</v>
      </c>
      <c r="AQ292" s="14">
        <v>9.6999999999999993</v>
      </c>
      <c r="AS292" s="11" t="s">
        <v>33</v>
      </c>
      <c r="AT292" s="12" t="s">
        <v>15</v>
      </c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4"/>
      <c r="BG292" s="11" t="s">
        <v>33</v>
      </c>
      <c r="BH292" s="12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4"/>
    </row>
    <row r="293" spans="3:71" x14ac:dyDescent="0.25">
      <c r="C293" s="11" t="s">
        <v>34</v>
      </c>
      <c r="D293" s="12">
        <v>44.6</v>
      </c>
      <c r="E293" s="13">
        <v>4.0999999999999996</v>
      </c>
      <c r="F293" s="13">
        <v>2.7</v>
      </c>
      <c r="G293" s="13">
        <v>5</v>
      </c>
      <c r="H293" s="13">
        <v>5.4</v>
      </c>
      <c r="I293" s="13">
        <v>0.4</v>
      </c>
      <c r="J293" s="13" t="s">
        <v>15</v>
      </c>
      <c r="K293" s="13" t="s">
        <v>15</v>
      </c>
      <c r="L293" s="13" t="s">
        <v>15</v>
      </c>
      <c r="M293" s="13" t="s">
        <v>15</v>
      </c>
      <c r="N293" s="100" t="s">
        <v>15</v>
      </c>
      <c r="O293" s="14">
        <v>28.6</v>
      </c>
      <c r="Q293" s="11" t="s">
        <v>34</v>
      </c>
      <c r="R293" s="12">
        <v>15.2</v>
      </c>
      <c r="S293" s="13">
        <v>44.5</v>
      </c>
      <c r="T293" s="13" t="s">
        <v>15</v>
      </c>
      <c r="U293" s="13">
        <v>15.3</v>
      </c>
      <c r="V293" s="13">
        <v>16.2</v>
      </c>
      <c r="W293" s="13" t="s">
        <v>15</v>
      </c>
      <c r="X293" s="13">
        <v>14.5</v>
      </c>
      <c r="Y293" s="13"/>
      <c r="Z293" s="13" t="s">
        <v>15</v>
      </c>
      <c r="AA293" s="13">
        <v>8</v>
      </c>
      <c r="AB293" s="13" t="s">
        <v>15</v>
      </c>
      <c r="AC293" s="14">
        <v>26.5</v>
      </c>
      <c r="AE293" s="11" t="s">
        <v>34</v>
      </c>
      <c r="AF293" s="102" t="s">
        <v>15</v>
      </c>
      <c r="AG293" s="13">
        <v>0.2</v>
      </c>
      <c r="AH293" s="12">
        <v>18.5</v>
      </c>
      <c r="AI293" s="13" t="s">
        <v>15</v>
      </c>
      <c r="AJ293" s="13"/>
      <c r="AK293" s="13">
        <v>6.5</v>
      </c>
      <c r="AL293" s="13" t="s">
        <v>15</v>
      </c>
      <c r="AM293" s="13" t="s">
        <v>15</v>
      </c>
      <c r="AN293" s="81" t="s">
        <v>15</v>
      </c>
      <c r="AO293" s="13">
        <v>9</v>
      </c>
      <c r="AP293" s="81" t="s">
        <v>15</v>
      </c>
      <c r="AQ293" s="14">
        <v>1.3</v>
      </c>
      <c r="AS293" s="11" t="s">
        <v>34</v>
      </c>
      <c r="AT293" s="12">
        <v>10.8</v>
      </c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4"/>
      <c r="BG293" s="11" t="s">
        <v>34</v>
      </c>
      <c r="BH293" s="12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4"/>
    </row>
    <row r="294" spans="3:71" x14ac:dyDescent="0.25">
      <c r="C294" s="11" t="s">
        <v>35</v>
      </c>
      <c r="D294" s="12">
        <v>5.8999999999999968</v>
      </c>
      <c r="E294" s="13">
        <v>1.6</v>
      </c>
      <c r="F294" s="13">
        <v>12.3</v>
      </c>
      <c r="G294" s="13">
        <v>0</v>
      </c>
      <c r="H294" s="13">
        <v>20.2</v>
      </c>
      <c r="I294" s="13">
        <v>4.5</v>
      </c>
      <c r="J294" s="13">
        <v>0.1</v>
      </c>
      <c r="K294" s="13" t="s">
        <v>15</v>
      </c>
      <c r="L294" s="13">
        <v>23.2</v>
      </c>
      <c r="M294" s="13" t="s">
        <v>15</v>
      </c>
      <c r="N294" s="100">
        <v>15.9</v>
      </c>
      <c r="O294" s="14">
        <v>10.5</v>
      </c>
      <c r="Q294" s="11" t="s">
        <v>35</v>
      </c>
      <c r="R294" s="12" t="s">
        <v>15</v>
      </c>
      <c r="S294" s="13">
        <v>2.2999999999999998</v>
      </c>
      <c r="T294" s="13">
        <v>26.599999999999998</v>
      </c>
      <c r="U294" s="13">
        <v>2</v>
      </c>
      <c r="V294" s="13">
        <v>2.5</v>
      </c>
      <c r="W294" s="13" t="s">
        <v>15</v>
      </c>
      <c r="X294" s="13">
        <v>2.1</v>
      </c>
      <c r="Y294" s="81" t="s">
        <v>15</v>
      </c>
      <c r="Z294" s="13" t="s">
        <v>15</v>
      </c>
      <c r="AA294" s="72">
        <v>63.8</v>
      </c>
      <c r="AB294" s="13" t="s">
        <v>15</v>
      </c>
      <c r="AC294" s="14" t="s">
        <v>15</v>
      </c>
      <c r="AE294" s="11" t="s">
        <v>35</v>
      </c>
      <c r="AF294" s="102">
        <v>1.8</v>
      </c>
      <c r="AG294" s="13">
        <v>0.4</v>
      </c>
      <c r="AH294" s="12">
        <v>29.200000000000003</v>
      </c>
      <c r="AI294" s="13" t="s">
        <v>15</v>
      </c>
      <c r="AJ294" s="13">
        <v>31</v>
      </c>
      <c r="AK294" s="13">
        <v>18.5</v>
      </c>
      <c r="AL294" s="13" t="s">
        <v>15</v>
      </c>
      <c r="AM294" s="81" t="s">
        <v>15</v>
      </c>
      <c r="AN294" s="81" t="s">
        <v>15</v>
      </c>
      <c r="AO294" s="13">
        <v>0.7</v>
      </c>
      <c r="AP294" s="81" t="s">
        <v>15</v>
      </c>
      <c r="AQ294" s="14">
        <v>9.1</v>
      </c>
      <c r="AS294" s="11" t="s">
        <v>35</v>
      </c>
      <c r="AT294" s="12">
        <v>0.2</v>
      </c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4"/>
      <c r="BG294" s="11" t="s">
        <v>35</v>
      </c>
      <c r="BH294" s="12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4"/>
    </row>
    <row r="295" spans="3:71" x14ac:dyDescent="0.25">
      <c r="C295" s="11" t="s">
        <v>36</v>
      </c>
      <c r="D295" s="12">
        <v>18.7</v>
      </c>
      <c r="E295" s="13">
        <v>23.299999999999997</v>
      </c>
      <c r="F295" s="13">
        <v>19.100000000000001</v>
      </c>
      <c r="G295" s="13">
        <v>8.4</v>
      </c>
      <c r="H295" s="13">
        <v>0.5</v>
      </c>
      <c r="I295" s="13" t="s">
        <v>15</v>
      </c>
      <c r="J295" s="13">
        <v>20.100000000000001</v>
      </c>
      <c r="K295" s="13">
        <v>22.2</v>
      </c>
      <c r="L295" s="13">
        <v>12.000000000000002</v>
      </c>
      <c r="M295" s="13" t="s">
        <v>15</v>
      </c>
      <c r="N295" s="100">
        <v>1.2</v>
      </c>
      <c r="O295" s="14" t="s">
        <v>15</v>
      </c>
      <c r="Q295" s="11" t="s">
        <v>36</v>
      </c>
      <c r="R295" s="103">
        <v>54.699999999999996</v>
      </c>
      <c r="S295" s="13">
        <v>3.5</v>
      </c>
      <c r="T295" s="13">
        <v>5.5</v>
      </c>
      <c r="U295" s="13">
        <v>1</v>
      </c>
      <c r="V295" s="13">
        <v>2.2000000000000002</v>
      </c>
      <c r="W295" s="13">
        <v>0.8</v>
      </c>
      <c r="X295" s="13">
        <v>2.2000000000000002</v>
      </c>
      <c r="Y295" s="81" t="s">
        <v>15</v>
      </c>
      <c r="Z295" s="13">
        <v>1.6</v>
      </c>
      <c r="AA295" s="13">
        <v>0.4</v>
      </c>
      <c r="AB295" s="13" t="s">
        <v>15</v>
      </c>
      <c r="AC295" s="14">
        <v>16.600000000000001</v>
      </c>
      <c r="AE295" s="11" t="s">
        <v>36</v>
      </c>
      <c r="AF295" s="102">
        <v>0.60000000000000009</v>
      </c>
      <c r="AG295" s="13"/>
      <c r="AH295" s="12">
        <v>3.3</v>
      </c>
      <c r="AI295" s="13" t="s">
        <v>15</v>
      </c>
      <c r="AJ295" s="13">
        <v>0.4</v>
      </c>
      <c r="AK295" s="13" t="s">
        <v>15</v>
      </c>
      <c r="AL295" s="13" t="s">
        <v>15</v>
      </c>
      <c r="AM295" s="81" t="s">
        <v>15</v>
      </c>
      <c r="AN295" s="81" t="s">
        <v>15</v>
      </c>
      <c r="AO295" s="13" t="s">
        <v>15</v>
      </c>
      <c r="AP295" s="13">
        <v>1</v>
      </c>
      <c r="AQ295" s="14">
        <v>36.200000000000003</v>
      </c>
      <c r="AS295" s="11" t="s">
        <v>36</v>
      </c>
      <c r="AT295" s="12" t="s">
        <v>15</v>
      </c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4"/>
      <c r="BG295" s="11" t="s">
        <v>36</v>
      </c>
      <c r="BH295" s="12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4"/>
    </row>
    <row r="296" spans="3:71" x14ac:dyDescent="0.25">
      <c r="C296" s="11" t="s">
        <v>37</v>
      </c>
      <c r="D296" s="12">
        <v>0.2</v>
      </c>
      <c r="E296" s="13">
        <v>7.7999999999999989</v>
      </c>
      <c r="F296" s="13" t="s">
        <v>15</v>
      </c>
      <c r="G296" s="13">
        <v>0</v>
      </c>
      <c r="H296" s="13">
        <v>33.700000000000003</v>
      </c>
      <c r="I296" s="13">
        <v>0.3</v>
      </c>
      <c r="J296" s="13">
        <v>0</v>
      </c>
      <c r="K296" s="13">
        <v>0</v>
      </c>
      <c r="L296" s="13">
        <v>1.6</v>
      </c>
      <c r="M296" s="13">
        <v>19</v>
      </c>
      <c r="N296" s="100">
        <v>5.6</v>
      </c>
      <c r="O296" s="14">
        <v>63.4</v>
      </c>
      <c r="Q296" s="11" t="s">
        <v>37</v>
      </c>
      <c r="R296" s="12">
        <v>14.2</v>
      </c>
      <c r="S296" s="13">
        <v>6.4</v>
      </c>
      <c r="T296" s="13" t="s">
        <v>15</v>
      </c>
      <c r="U296" s="13" t="s">
        <v>15</v>
      </c>
      <c r="V296" s="13">
        <v>3.5999999999999996</v>
      </c>
      <c r="W296" s="13">
        <v>0</v>
      </c>
      <c r="X296" s="13" t="s">
        <v>15</v>
      </c>
      <c r="Y296" s="13">
        <v>4.3</v>
      </c>
      <c r="Z296" s="13" t="s">
        <v>15</v>
      </c>
      <c r="AA296" s="13">
        <v>0</v>
      </c>
      <c r="AB296" s="13" t="s">
        <v>15</v>
      </c>
      <c r="AC296" s="14">
        <v>1</v>
      </c>
      <c r="AE296" s="11" t="s">
        <v>37</v>
      </c>
      <c r="AF296" s="102">
        <v>8.5</v>
      </c>
      <c r="AG296" s="13"/>
      <c r="AH296" s="12">
        <v>11.5</v>
      </c>
      <c r="AI296" s="13" t="s">
        <v>15</v>
      </c>
      <c r="AJ296" s="13" t="s">
        <v>15</v>
      </c>
      <c r="AK296" s="13">
        <v>0.8</v>
      </c>
      <c r="AL296" s="13" t="s">
        <v>15</v>
      </c>
      <c r="AM296" s="72">
        <v>87.3</v>
      </c>
      <c r="AN296" s="81" t="s">
        <v>15</v>
      </c>
      <c r="AO296" s="13">
        <v>0</v>
      </c>
      <c r="AP296" s="81" t="s">
        <v>15</v>
      </c>
      <c r="AQ296" s="14">
        <v>25.7</v>
      </c>
      <c r="AS296" s="11" t="s">
        <v>37</v>
      </c>
      <c r="AT296" s="12">
        <v>1.9</v>
      </c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4"/>
      <c r="BG296" s="11" t="s">
        <v>37</v>
      </c>
      <c r="BH296" s="12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4"/>
    </row>
    <row r="297" spans="3:71" x14ac:dyDescent="0.25">
      <c r="C297" s="11" t="s">
        <v>38</v>
      </c>
      <c r="D297" s="12" t="s">
        <v>15</v>
      </c>
      <c r="E297" s="13">
        <v>12.599999999999998</v>
      </c>
      <c r="F297" s="13">
        <v>15.600000000000001</v>
      </c>
      <c r="G297" s="13">
        <v>0</v>
      </c>
      <c r="H297" s="13" t="s">
        <v>15</v>
      </c>
      <c r="I297" s="13" t="s">
        <v>15</v>
      </c>
      <c r="J297" s="13" t="s">
        <v>15</v>
      </c>
      <c r="K297" s="13">
        <v>3.2</v>
      </c>
      <c r="L297" s="13">
        <v>2.4</v>
      </c>
      <c r="M297" s="13" t="s">
        <v>15</v>
      </c>
      <c r="N297" s="100">
        <v>1.5</v>
      </c>
      <c r="O297" s="14">
        <v>1</v>
      </c>
      <c r="Q297" s="11" t="s">
        <v>38</v>
      </c>
      <c r="R297" s="12">
        <v>28.200000000000003</v>
      </c>
      <c r="S297" s="13" t="s">
        <v>15</v>
      </c>
      <c r="T297" s="13">
        <v>15.4</v>
      </c>
      <c r="U297" s="13">
        <v>12.6</v>
      </c>
      <c r="V297" s="13">
        <v>8.4</v>
      </c>
      <c r="W297" s="13">
        <v>0</v>
      </c>
      <c r="X297" s="13">
        <v>1</v>
      </c>
      <c r="Y297" s="13">
        <v>37</v>
      </c>
      <c r="Z297" s="13" t="s">
        <v>15</v>
      </c>
      <c r="AA297" s="13" t="s">
        <v>15</v>
      </c>
      <c r="AB297" s="13">
        <v>6.6</v>
      </c>
      <c r="AC297" s="14">
        <v>11.5</v>
      </c>
      <c r="AE297" s="11" t="s">
        <v>38</v>
      </c>
      <c r="AF297" s="102">
        <v>1</v>
      </c>
      <c r="AG297" s="13"/>
      <c r="AH297" s="12">
        <v>3.6</v>
      </c>
      <c r="AI297" s="13">
        <v>6.3</v>
      </c>
      <c r="AJ297" s="13">
        <v>1.3</v>
      </c>
      <c r="AK297" s="13" t="s">
        <v>15</v>
      </c>
      <c r="AL297" s="13">
        <v>2.9</v>
      </c>
      <c r="AM297" s="13" t="s">
        <v>15</v>
      </c>
      <c r="AN297" s="81" t="s">
        <v>15</v>
      </c>
      <c r="AO297" s="13">
        <v>1</v>
      </c>
      <c r="AP297" s="81" t="s">
        <v>15</v>
      </c>
      <c r="AQ297" s="14">
        <v>15.799999999999999</v>
      </c>
      <c r="AS297" s="11" t="s">
        <v>38</v>
      </c>
      <c r="AT297" s="12">
        <v>3.5</v>
      </c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4"/>
      <c r="BG297" s="11" t="s">
        <v>38</v>
      </c>
      <c r="BH297" s="12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4"/>
    </row>
    <row r="298" spans="3:71" x14ac:dyDescent="0.25">
      <c r="C298" s="11" t="s">
        <v>39</v>
      </c>
      <c r="D298" s="12">
        <v>18.5</v>
      </c>
      <c r="E298" s="13">
        <v>3.5</v>
      </c>
      <c r="F298" s="13">
        <v>6.4</v>
      </c>
      <c r="G298" s="13">
        <v>0.9</v>
      </c>
      <c r="H298" s="13">
        <v>0.1</v>
      </c>
      <c r="I298" s="13">
        <v>1.6</v>
      </c>
      <c r="J298" s="13" t="s">
        <v>15</v>
      </c>
      <c r="K298" s="13">
        <v>0</v>
      </c>
      <c r="L298" s="13">
        <v>3</v>
      </c>
      <c r="M298" s="13" t="s">
        <v>15</v>
      </c>
      <c r="N298" s="100" t="s">
        <v>15</v>
      </c>
      <c r="O298" s="14">
        <v>61.7</v>
      </c>
      <c r="Q298" s="11" t="s">
        <v>39</v>
      </c>
      <c r="R298" s="12">
        <v>21.4</v>
      </c>
      <c r="S298" s="13" t="s">
        <v>15</v>
      </c>
      <c r="T298" s="13">
        <v>10.1</v>
      </c>
      <c r="U298" s="13">
        <v>12.7</v>
      </c>
      <c r="V298" s="13">
        <v>3.5</v>
      </c>
      <c r="W298" s="13">
        <v>19.5</v>
      </c>
      <c r="X298" s="13">
        <v>11.4</v>
      </c>
      <c r="Y298" s="13">
        <v>2.7</v>
      </c>
      <c r="Z298" s="13">
        <v>16.899999999999999</v>
      </c>
      <c r="AA298" s="13">
        <v>12.5</v>
      </c>
      <c r="AB298" s="13" t="s">
        <v>15</v>
      </c>
      <c r="AC298" s="14">
        <v>28.3</v>
      </c>
      <c r="AE298" s="11" t="s">
        <v>39</v>
      </c>
      <c r="AF298" s="102">
        <v>0.30000000000000004</v>
      </c>
      <c r="AG298" s="13">
        <v>20.8</v>
      </c>
      <c r="AH298" s="12">
        <v>0.29999999999999982</v>
      </c>
      <c r="AI298" s="13">
        <v>14.5</v>
      </c>
      <c r="AJ298" s="13" t="s">
        <v>15</v>
      </c>
      <c r="AK298" s="13">
        <v>7.7</v>
      </c>
      <c r="AL298" s="13" t="s">
        <v>15</v>
      </c>
      <c r="AM298" s="13" t="s">
        <v>15</v>
      </c>
      <c r="AN298" s="81" t="s">
        <v>15</v>
      </c>
      <c r="AO298" s="13">
        <v>0.7</v>
      </c>
      <c r="AP298" s="13">
        <v>2</v>
      </c>
      <c r="AQ298" s="14" t="s">
        <v>15</v>
      </c>
      <c r="AS298" s="11" t="s">
        <v>39</v>
      </c>
      <c r="AT298" s="12" t="s">
        <v>15</v>
      </c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4"/>
      <c r="BG298" s="11" t="s">
        <v>39</v>
      </c>
      <c r="BH298" s="12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4"/>
    </row>
    <row r="299" spans="3:71" x14ac:dyDescent="0.25">
      <c r="C299" s="11" t="s">
        <v>40</v>
      </c>
      <c r="D299" s="12">
        <v>30</v>
      </c>
      <c r="E299" s="13">
        <v>10.4</v>
      </c>
      <c r="F299" s="13">
        <v>6.9</v>
      </c>
      <c r="G299" s="13">
        <v>5.4</v>
      </c>
      <c r="H299" s="72">
        <v>79.7</v>
      </c>
      <c r="I299" s="13">
        <v>4.7</v>
      </c>
      <c r="J299" s="13" t="s">
        <v>15</v>
      </c>
      <c r="K299" s="13" t="s">
        <v>15</v>
      </c>
      <c r="L299" s="13" t="s">
        <v>15</v>
      </c>
      <c r="M299" s="13">
        <v>15.8</v>
      </c>
      <c r="N299" s="100" t="s">
        <v>15</v>
      </c>
      <c r="O299" s="14">
        <v>6.1999999999999993</v>
      </c>
      <c r="Q299" s="11" t="s">
        <v>40</v>
      </c>
      <c r="R299" s="12">
        <v>6.5</v>
      </c>
      <c r="S299" s="13" t="s">
        <v>15</v>
      </c>
      <c r="T299" s="13">
        <v>6</v>
      </c>
      <c r="U299" s="13">
        <v>35.4</v>
      </c>
      <c r="V299" s="13">
        <v>3.8</v>
      </c>
      <c r="W299" s="13">
        <v>3</v>
      </c>
      <c r="X299" s="13" t="s">
        <v>15</v>
      </c>
      <c r="Y299" s="13"/>
      <c r="Z299" s="13">
        <v>0.7</v>
      </c>
      <c r="AA299" s="13">
        <v>16.900000000000002</v>
      </c>
      <c r="AB299" s="13" t="s">
        <v>15</v>
      </c>
      <c r="AC299" s="14">
        <v>0.30000000000000004</v>
      </c>
      <c r="AE299" s="11" t="s">
        <v>40</v>
      </c>
      <c r="AF299" s="102">
        <v>8.4</v>
      </c>
      <c r="AG299" s="13">
        <v>2.7</v>
      </c>
      <c r="AH299" s="12">
        <v>0.2</v>
      </c>
      <c r="AI299" s="13">
        <v>1.6</v>
      </c>
      <c r="AJ299" s="13">
        <v>1</v>
      </c>
      <c r="AK299" s="13" t="s">
        <v>15</v>
      </c>
      <c r="AL299" s="13" t="s">
        <v>15</v>
      </c>
      <c r="AM299" s="13">
        <v>3.6</v>
      </c>
      <c r="AN299" s="81" t="s">
        <v>15</v>
      </c>
      <c r="AO299" s="13">
        <v>0.4</v>
      </c>
      <c r="AP299" s="13">
        <v>10</v>
      </c>
      <c r="AQ299" s="14" t="s">
        <v>15</v>
      </c>
      <c r="AS299" s="11" t="s">
        <v>40</v>
      </c>
      <c r="AT299" s="12" t="s">
        <v>15</v>
      </c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4"/>
      <c r="BG299" s="11" t="s">
        <v>40</v>
      </c>
      <c r="BH299" s="12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4"/>
    </row>
    <row r="300" spans="3:71" x14ac:dyDescent="0.25">
      <c r="C300" s="11" t="s">
        <v>41</v>
      </c>
      <c r="D300" s="12">
        <v>6.1000000000000005</v>
      </c>
      <c r="E300" s="13">
        <v>0.29999999999999893</v>
      </c>
      <c r="F300" s="13">
        <v>5.3999999999999995</v>
      </c>
      <c r="G300" s="13">
        <v>1.6</v>
      </c>
      <c r="H300" s="13">
        <v>1.7</v>
      </c>
      <c r="I300" s="13">
        <v>0</v>
      </c>
      <c r="J300" s="13">
        <v>1.7</v>
      </c>
      <c r="K300" s="13">
        <v>0</v>
      </c>
      <c r="L300" s="13" t="s">
        <v>15</v>
      </c>
      <c r="M300" s="13">
        <v>77.000000000000014</v>
      </c>
      <c r="N300" s="100">
        <v>0</v>
      </c>
      <c r="O300" s="14">
        <v>43.3</v>
      </c>
      <c r="Q300" s="11" t="s">
        <v>41</v>
      </c>
      <c r="R300" s="12">
        <v>20.7</v>
      </c>
      <c r="S300" s="13" t="s">
        <v>15</v>
      </c>
      <c r="T300" s="13">
        <v>9.6</v>
      </c>
      <c r="U300" s="13" t="s">
        <v>15</v>
      </c>
      <c r="V300" s="13" t="s">
        <v>15</v>
      </c>
      <c r="W300" s="13">
        <v>0.4</v>
      </c>
      <c r="X300" s="13" t="s">
        <v>15</v>
      </c>
      <c r="Y300" s="13">
        <v>27.5</v>
      </c>
      <c r="Z300" s="13" t="s">
        <v>15</v>
      </c>
      <c r="AA300" s="13" t="s">
        <v>15</v>
      </c>
      <c r="AB300" s="13">
        <v>0.8</v>
      </c>
      <c r="AC300" s="105">
        <v>99.6</v>
      </c>
      <c r="AE300" s="11" t="s">
        <v>41</v>
      </c>
      <c r="AF300" s="102">
        <v>11.2</v>
      </c>
      <c r="AG300" s="13">
        <v>0.5</v>
      </c>
      <c r="AH300" s="12">
        <v>8</v>
      </c>
      <c r="AI300" s="13">
        <v>12.5</v>
      </c>
      <c r="AJ300" s="13">
        <v>34</v>
      </c>
      <c r="AK300" s="13">
        <v>9.1999999999999993</v>
      </c>
      <c r="AL300" s="13">
        <v>0</v>
      </c>
      <c r="AM300" s="13">
        <v>8.1999999999999993</v>
      </c>
      <c r="AN300" s="81" t="s">
        <v>15</v>
      </c>
      <c r="AO300" s="13">
        <v>0</v>
      </c>
      <c r="AP300" s="13">
        <v>3.4</v>
      </c>
      <c r="AQ300" s="14" t="s">
        <v>15</v>
      </c>
      <c r="AS300" s="11" t="s">
        <v>41</v>
      </c>
      <c r="AT300" s="12" t="s">
        <v>15</v>
      </c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4"/>
      <c r="BG300" s="11" t="s">
        <v>41</v>
      </c>
      <c r="BH300" s="12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4"/>
    </row>
    <row r="301" spans="3:71" x14ac:dyDescent="0.25">
      <c r="C301" s="11" t="s">
        <v>42</v>
      </c>
      <c r="D301" s="12" t="s">
        <v>15</v>
      </c>
      <c r="E301" s="13">
        <v>32.599999999999994</v>
      </c>
      <c r="F301" s="13">
        <v>5.0999999999999996</v>
      </c>
      <c r="G301" s="13">
        <v>0.3</v>
      </c>
      <c r="H301" s="13">
        <v>18.5</v>
      </c>
      <c r="I301" s="13">
        <v>0</v>
      </c>
      <c r="J301" s="13">
        <v>5.5</v>
      </c>
      <c r="K301" s="13">
        <v>5.2</v>
      </c>
      <c r="L301" s="13">
        <v>2.5</v>
      </c>
      <c r="M301" s="13" t="s">
        <v>15</v>
      </c>
      <c r="N301" s="100">
        <v>25</v>
      </c>
      <c r="O301" s="14">
        <v>33</v>
      </c>
      <c r="Q301" s="11" t="s">
        <v>42</v>
      </c>
      <c r="R301" s="12">
        <v>0.3</v>
      </c>
      <c r="S301" s="13" t="s">
        <v>15</v>
      </c>
      <c r="T301" s="13" t="s">
        <v>15</v>
      </c>
      <c r="U301" s="13">
        <v>0.4</v>
      </c>
      <c r="V301" s="13">
        <v>1.8</v>
      </c>
      <c r="W301" s="13">
        <v>9.1999999999999993</v>
      </c>
      <c r="X301" s="13" t="s">
        <v>15</v>
      </c>
      <c r="Y301" s="13"/>
      <c r="Z301" s="13">
        <v>1.4</v>
      </c>
      <c r="AA301" s="13">
        <v>5.4</v>
      </c>
      <c r="AB301" s="13">
        <v>1.2</v>
      </c>
      <c r="AC301" s="14" t="s">
        <v>15</v>
      </c>
      <c r="AE301" s="11" t="s">
        <v>42</v>
      </c>
      <c r="AF301" s="102">
        <v>9</v>
      </c>
      <c r="AG301" s="13"/>
      <c r="AH301" s="12"/>
      <c r="AI301" s="13">
        <v>41</v>
      </c>
      <c r="AJ301" s="13">
        <v>0.2</v>
      </c>
      <c r="AK301" s="13">
        <v>11.2</v>
      </c>
      <c r="AL301" s="13">
        <v>6.6000000000000005</v>
      </c>
      <c r="AM301" s="13">
        <v>16.3</v>
      </c>
      <c r="AN301" s="81" t="s">
        <v>15</v>
      </c>
      <c r="AO301" s="13" t="s">
        <v>15</v>
      </c>
      <c r="AP301" s="13">
        <v>0.3</v>
      </c>
      <c r="AQ301" s="14">
        <v>6.1</v>
      </c>
      <c r="AS301" s="11" t="s">
        <v>42</v>
      </c>
      <c r="AT301" s="12">
        <v>73.3</v>
      </c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4"/>
      <c r="BG301" s="11" t="s">
        <v>42</v>
      </c>
      <c r="BH301" s="12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4"/>
    </row>
    <row r="302" spans="3:71" x14ac:dyDescent="0.25">
      <c r="C302" s="11" t="s">
        <v>43</v>
      </c>
      <c r="D302" s="12">
        <v>0.2</v>
      </c>
      <c r="E302" s="13"/>
      <c r="F302" s="13">
        <v>0</v>
      </c>
      <c r="G302" s="72">
        <v>65.400000000000006</v>
      </c>
      <c r="H302" s="13" t="s">
        <v>15</v>
      </c>
      <c r="I302" s="13">
        <v>0</v>
      </c>
      <c r="J302" s="13" t="s">
        <v>15</v>
      </c>
      <c r="K302" s="13" t="s">
        <v>15</v>
      </c>
      <c r="L302" s="13">
        <v>1</v>
      </c>
      <c r="M302" s="13">
        <v>58.9</v>
      </c>
      <c r="N302" s="100">
        <v>4.8</v>
      </c>
      <c r="O302" s="14">
        <v>0.6</v>
      </c>
      <c r="Q302" s="11" t="s">
        <v>43</v>
      </c>
      <c r="R302" s="12">
        <v>35.5</v>
      </c>
      <c r="S302" s="13"/>
      <c r="T302" s="13" t="s">
        <v>15</v>
      </c>
      <c r="U302" s="13">
        <v>30.8</v>
      </c>
      <c r="V302" s="13">
        <v>9.6</v>
      </c>
      <c r="W302" s="13">
        <v>0</v>
      </c>
      <c r="X302" s="13" t="s">
        <v>15</v>
      </c>
      <c r="Y302" s="13">
        <v>15.5</v>
      </c>
      <c r="Z302" s="13">
        <v>0.2</v>
      </c>
      <c r="AA302" s="13">
        <v>1.5</v>
      </c>
      <c r="AB302" s="13" t="s">
        <v>15</v>
      </c>
      <c r="AC302" s="14" t="s">
        <v>15</v>
      </c>
      <c r="AE302" s="11" t="s">
        <v>43</v>
      </c>
      <c r="AF302" s="102">
        <v>4</v>
      </c>
      <c r="AG302" s="13"/>
      <c r="AH302" s="12">
        <v>5.8</v>
      </c>
      <c r="AI302" s="13">
        <v>44.5</v>
      </c>
      <c r="AJ302" s="13" t="s">
        <v>15</v>
      </c>
      <c r="AK302" s="13" t="s">
        <v>15</v>
      </c>
      <c r="AL302" s="13" t="s">
        <v>15</v>
      </c>
      <c r="AM302" s="13">
        <v>1.8</v>
      </c>
      <c r="AN302" s="81" t="s">
        <v>15</v>
      </c>
      <c r="AO302" s="13">
        <v>2.2999999999999998</v>
      </c>
      <c r="AP302" s="13">
        <v>4.4000000000000004</v>
      </c>
      <c r="AQ302" s="14">
        <v>6.6</v>
      </c>
      <c r="AS302" s="11" t="s">
        <v>43</v>
      </c>
      <c r="AT302" s="12">
        <v>2.9</v>
      </c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4"/>
      <c r="BG302" s="11" t="s">
        <v>43</v>
      </c>
      <c r="BH302" s="12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4"/>
    </row>
    <row r="303" spans="3:71" x14ac:dyDescent="0.25">
      <c r="C303" s="11" t="s">
        <v>44</v>
      </c>
      <c r="D303" s="12">
        <v>7.5</v>
      </c>
      <c r="E303" s="13"/>
      <c r="F303" s="13">
        <v>7.9</v>
      </c>
      <c r="G303" s="13">
        <v>4.2</v>
      </c>
      <c r="H303" s="13">
        <v>19.900000000000002</v>
      </c>
      <c r="I303" s="13">
        <v>0</v>
      </c>
      <c r="J303" s="13">
        <v>6.8</v>
      </c>
      <c r="K303" s="13">
        <v>9.1</v>
      </c>
      <c r="L303" s="13">
        <v>0.89999999999999991</v>
      </c>
      <c r="M303" s="13">
        <v>15.100000000000001</v>
      </c>
      <c r="N303" s="100" t="s">
        <v>15</v>
      </c>
      <c r="O303" s="14">
        <v>4.5</v>
      </c>
      <c r="Q303" s="11" t="s">
        <v>44</v>
      </c>
      <c r="R303" s="12" t="s">
        <v>15</v>
      </c>
      <c r="S303" s="13"/>
      <c r="T303" s="13">
        <v>10.9</v>
      </c>
      <c r="U303" s="13">
        <v>61.5</v>
      </c>
      <c r="V303" s="13">
        <v>4</v>
      </c>
      <c r="W303" s="13">
        <v>0.8</v>
      </c>
      <c r="X303" s="13">
        <v>0.2</v>
      </c>
      <c r="Y303" s="72">
        <v>87.5</v>
      </c>
      <c r="Z303" s="13" t="s">
        <v>15</v>
      </c>
      <c r="AA303" s="13" t="s">
        <v>15</v>
      </c>
      <c r="AB303" s="13" t="s">
        <v>15</v>
      </c>
      <c r="AC303" s="14">
        <v>0</v>
      </c>
      <c r="AE303" s="11" t="s">
        <v>44</v>
      </c>
      <c r="AF303" s="12">
        <v>2.5</v>
      </c>
      <c r="AG303" s="13"/>
      <c r="AH303" s="13"/>
      <c r="AI303" s="13">
        <v>5.8</v>
      </c>
      <c r="AJ303" s="13">
        <v>43.9</v>
      </c>
      <c r="AK303" s="13" t="s">
        <v>15</v>
      </c>
      <c r="AL303" s="13">
        <v>11.4</v>
      </c>
      <c r="AM303" s="13" t="s">
        <v>15</v>
      </c>
      <c r="AN303" s="81" t="s">
        <v>15</v>
      </c>
      <c r="AO303" s="13" t="s">
        <v>15</v>
      </c>
      <c r="AP303" s="81" t="s">
        <v>15</v>
      </c>
      <c r="AQ303" s="14">
        <v>3.2</v>
      </c>
      <c r="AS303" s="11" t="s">
        <v>44</v>
      </c>
      <c r="AT303" s="12" t="s">
        <v>15</v>
      </c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4"/>
      <c r="BG303" s="11" t="s">
        <v>44</v>
      </c>
      <c r="BH303" s="12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4"/>
    </row>
    <row r="304" spans="3:71" ht="17.25" thickBot="1" x14ac:dyDescent="0.3">
      <c r="C304" s="15" t="s">
        <v>45</v>
      </c>
      <c r="D304" s="16">
        <v>6.8000000000000007</v>
      </c>
      <c r="E304" s="17"/>
      <c r="F304" s="17">
        <v>9.6</v>
      </c>
      <c r="G304" s="17"/>
      <c r="H304" s="17" t="s">
        <v>15</v>
      </c>
      <c r="I304" s="17"/>
      <c r="J304" s="17">
        <v>0.19999999999999996</v>
      </c>
      <c r="K304" s="17">
        <v>17</v>
      </c>
      <c r="L304" s="17"/>
      <c r="M304" s="17" t="s">
        <v>15</v>
      </c>
      <c r="N304" s="17"/>
      <c r="O304" s="18">
        <v>0.2</v>
      </c>
      <c r="Q304" s="15" t="s">
        <v>45</v>
      </c>
      <c r="R304" s="16">
        <v>4.3</v>
      </c>
      <c r="S304" s="17"/>
      <c r="T304" s="17">
        <v>0.8999999999999998</v>
      </c>
      <c r="U304" s="17" t="s">
        <v>15</v>
      </c>
      <c r="V304" s="17" t="s">
        <v>15</v>
      </c>
      <c r="W304" s="17" t="s">
        <v>15</v>
      </c>
      <c r="X304" s="17" t="s">
        <v>15</v>
      </c>
      <c r="Y304" s="17"/>
      <c r="Z304" s="17"/>
      <c r="AA304" s="17">
        <v>12.2</v>
      </c>
      <c r="AB304" s="17"/>
      <c r="AC304" s="18">
        <v>5.8999999999999995</v>
      </c>
      <c r="AE304" s="15" t="s">
        <v>45</v>
      </c>
      <c r="AF304" s="16" t="s">
        <v>15</v>
      </c>
      <c r="AG304" s="17"/>
      <c r="AH304" s="17">
        <v>0.5</v>
      </c>
      <c r="AI304" s="17"/>
      <c r="AJ304" s="17" t="s">
        <v>15</v>
      </c>
      <c r="AK304" s="17"/>
      <c r="AL304" s="17">
        <v>12</v>
      </c>
      <c r="AM304" s="17" t="s">
        <v>15</v>
      </c>
      <c r="AN304" s="106">
        <v>34</v>
      </c>
      <c r="AO304" s="107">
        <v>63</v>
      </c>
      <c r="AP304" s="17"/>
      <c r="AQ304" s="18">
        <v>2.9000000000000004</v>
      </c>
      <c r="AS304" s="15" t="s">
        <v>45</v>
      </c>
      <c r="AT304" s="16">
        <v>2.2999999999999998</v>
      </c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8"/>
      <c r="BG304" s="15" t="s">
        <v>45</v>
      </c>
      <c r="BH304" s="16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8"/>
    </row>
    <row r="305" spans="1:71" x14ac:dyDescent="0.25">
      <c r="C305" s="19" t="s">
        <v>46</v>
      </c>
      <c r="D305" s="20">
        <f>SUM(D274:D283)</f>
        <v>87.500000000000014</v>
      </c>
      <c r="E305" s="21">
        <f t="shared" ref="E305:O305" si="270">SUM(E274:E283)</f>
        <v>123.6</v>
      </c>
      <c r="F305" s="21">
        <f t="shared" si="270"/>
        <v>75.8</v>
      </c>
      <c r="G305" s="21">
        <f t="shared" si="270"/>
        <v>130.5</v>
      </c>
      <c r="H305" s="21">
        <f t="shared" si="270"/>
        <v>4.2</v>
      </c>
      <c r="I305" s="21">
        <f t="shared" si="270"/>
        <v>91.500000000000014</v>
      </c>
      <c r="J305" s="21">
        <f t="shared" si="270"/>
        <v>55.2</v>
      </c>
      <c r="K305" s="21">
        <f t="shared" si="270"/>
        <v>65.5</v>
      </c>
      <c r="L305" s="21">
        <f t="shared" si="270"/>
        <v>57.500000000000007</v>
      </c>
      <c r="M305" s="21">
        <f t="shared" si="270"/>
        <v>71.8</v>
      </c>
      <c r="N305" s="21">
        <f t="shared" si="270"/>
        <v>192.3</v>
      </c>
      <c r="O305" s="22">
        <f t="shared" si="270"/>
        <v>102.30000000000001</v>
      </c>
      <c r="Q305" s="19" t="s">
        <v>46</v>
      </c>
      <c r="R305" s="20">
        <f>SUM(R274:R283)</f>
        <v>158.40000000000003</v>
      </c>
      <c r="S305" s="21">
        <f t="shared" ref="S305:AC305" si="271">SUM(S274:S283)</f>
        <v>80.3</v>
      </c>
      <c r="T305" s="21">
        <f t="shared" si="271"/>
        <v>140.5</v>
      </c>
      <c r="U305" s="21">
        <f t="shared" si="271"/>
        <v>185.29999999999998</v>
      </c>
      <c r="V305" s="21">
        <f t="shared" si="271"/>
        <v>82</v>
      </c>
      <c r="W305" s="21">
        <f t="shared" si="271"/>
        <v>27.4</v>
      </c>
      <c r="X305" s="21">
        <f t="shared" si="271"/>
        <v>67.199999999999989</v>
      </c>
      <c r="Y305" s="21">
        <f>SUM(Y274:Y283)</f>
        <v>39.299999999999997</v>
      </c>
      <c r="Z305" s="21">
        <f t="shared" si="271"/>
        <v>119.59999999999998</v>
      </c>
      <c r="AA305" s="21">
        <f t="shared" si="271"/>
        <v>13.3</v>
      </c>
      <c r="AB305" s="21">
        <f t="shared" si="271"/>
        <v>40.800000000000004</v>
      </c>
      <c r="AC305" s="22">
        <f t="shared" si="271"/>
        <v>67.899999999999991</v>
      </c>
      <c r="AE305" s="19" t="s">
        <v>46</v>
      </c>
      <c r="AF305" s="20">
        <f>SUM(AF274:AF283)</f>
        <v>139.30000000000001</v>
      </c>
      <c r="AG305" s="20">
        <f>SUM(AG274:AG283)</f>
        <v>33.5</v>
      </c>
      <c r="AH305" s="21">
        <f t="shared" ref="AH305:AQ305" si="272">SUM(AH274:AH283)</f>
        <v>24.1</v>
      </c>
      <c r="AI305" s="21">
        <f t="shared" si="272"/>
        <v>44.699999999999996</v>
      </c>
      <c r="AJ305" s="21">
        <f t="shared" si="272"/>
        <v>104.3</v>
      </c>
      <c r="AK305" s="21">
        <f t="shared" si="272"/>
        <v>84.4</v>
      </c>
      <c r="AL305" s="21">
        <f t="shared" si="272"/>
        <v>89.7</v>
      </c>
      <c r="AM305" s="21">
        <f t="shared" si="272"/>
        <v>24.1</v>
      </c>
      <c r="AN305" s="21">
        <f t="shared" si="272"/>
        <v>55.4</v>
      </c>
      <c r="AO305" s="21">
        <f t="shared" si="272"/>
        <v>71.699999999999989</v>
      </c>
      <c r="AP305" s="21">
        <f t="shared" si="272"/>
        <v>60.9</v>
      </c>
      <c r="AQ305" s="22">
        <f t="shared" si="272"/>
        <v>82.700000000000017</v>
      </c>
      <c r="AS305" s="19" t="s">
        <v>46</v>
      </c>
      <c r="AT305" s="20">
        <v>3.2</v>
      </c>
      <c r="AU305" s="21">
        <f t="shared" ref="AU305:BE305" si="273">SUM(AU274:AU283)</f>
        <v>0</v>
      </c>
      <c r="AV305" s="21">
        <f t="shared" si="273"/>
        <v>0</v>
      </c>
      <c r="AW305" s="21">
        <f t="shared" si="273"/>
        <v>0</v>
      </c>
      <c r="AX305" s="21">
        <f t="shared" si="273"/>
        <v>0</v>
      </c>
      <c r="AY305" s="21">
        <f t="shared" si="273"/>
        <v>0</v>
      </c>
      <c r="AZ305" s="21">
        <f t="shared" si="273"/>
        <v>0</v>
      </c>
      <c r="BA305" s="21">
        <f t="shared" si="273"/>
        <v>0</v>
      </c>
      <c r="BB305" s="21">
        <f t="shared" si="273"/>
        <v>0</v>
      </c>
      <c r="BC305" s="21">
        <f t="shared" si="273"/>
        <v>0</v>
      </c>
      <c r="BD305" s="21">
        <f t="shared" si="273"/>
        <v>0</v>
      </c>
      <c r="BE305" s="22">
        <f t="shared" si="273"/>
        <v>0</v>
      </c>
      <c r="BG305" s="19" t="s">
        <v>46</v>
      </c>
      <c r="BH305" s="20">
        <f>SUM(BH274:BH283)</f>
        <v>0</v>
      </c>
      <c r="BI305" s="21">
        <f t="shared" ref="BI305:BS305" si="274">SUM(BI274:BI283)</f>
        <v>0</v>
      </c>
      <c r="BJ305" s="21">
        <f t="shared" si="274"/>
        <v>0</v>
      </c>
      <c r="BK305" s="21">
        <f t="shared" si="274"/>
        <v>0</v>
      </c>
      <c r="BL305" s="21">
        <f t="shared" si="274"/>
        <v>0</v>
      </c>
      <c r="BM305" s="21">
        <f t="shared" si="274"/>
        <v>0</v>
      </c>
      <c r="BN305" s="21">
        <f t="shared" si="274"/>
        <v>0</v>
      </c>
      <c r="BO305" s="21">
        <f t="shared" si="274"/>
        <v>0</v>
      </c>
      <c r="BP305" s="21">
        <f t="shared" si="274"/>
        <v>0</v>
      </c>
      <c r="BQ305" s="21">
        <f t="shared" si="274"/>
        <v>0</v>
      </c>
      <c r="BR305" s="21">
        <f t="shared" si="274"/>
        <v>0</v>
      </c>
      <c r="BS305" s="22">
        <f t="shared" si="274"/>
        <v>0</v>
      </c>
    </row>
    <row r="306" spans="1:71" x14ac:dyDescent="0.25">
      <c r="C306" s="23" t="s">
        <v>47</v>
      </c>
      <c r="D306" s="24">
        <f>SUM(D284:D293)</f>
        <v>185.1</v>
      </c>
      <c r="E306" s="25">
        <f t="shared" ref="E306:O306" si="275">SUM(E284:E293)</f>
        <v>29.5</v>
      </c>
      <c r="F306" s="25">
        <f t="shared" si="275"/>
        <v>247.50000000000003</v>
      </c>
      <c r="G306" s="25">
        <f t="shared" si="275"/>
        <v>61.2</v>
      </c>
      <c r="H306" s="25">
        <f t="shared" si="275"/>
        <v>73.900000000000006</v>
      </c>
      <c r="I306" s="25">
        <f t="shared" si="275"/>
        <v>154.70000000000002</v>
      </c>
      <c r="J306" s="25">
        <f t="shared" si="275"/>
        <v>110.89999999999999</v>
      </c>
      <c r="K306" s="25">
        <f t="shared" si="275"/>
        <v>59.099999999999994</v>
      </c>
      <c r="L306" s="25">
        <f>SUM(L284:L295)</f>
        <v>149.80000000000001</v>
      </c>
      <c r="M306" s="13">
        <f t="shared" si="275"/>
        <v>94.699999999999989</v>
      </c>
      <c r="N306" s="25">
        <f t="shared" si="275"/>
        <v>141</v>
      </c>
      <c r="O306" s="26">
        <f t="shared" si="275"/>
        <v>79.199999999999989</v>
      </c>
      <c r="Q306" s="23" t="s">
        <v>47</v>
      </c>
      <c r="R306" s="24">
        <f>SUM(R284:R293)</f>
        <v>77.8</v>
      </c>
      <c r="S306" s="25">
        <f t="shared" ref="S306:AC306" si="276">SUM(S284:S293)</f>
        <v>223.79999999999998</v>
      </c>
      <c r="T306" s="25">
        <f t="shared" si="276"/>
        <v>67.099999999999994</v>
      </c>
      <c r="U306" s="25">
        <f t="shared" si="276"/>
        <v>51.2</v>
      </c>
      <c r="V306" s="25">
        <f t="shared" si="276"/>
        <v>27.9</v>
      </c>
      <c r="W306" s="25">
        <f t="shared" si="276"/>
        <v>148.80000000000001</v>
      </c>
      <c r="X306" s="25">
        <f t="shared" si="276"/>
        <v>32.700000000000003</v>
      </c>
      <c r="Y306" s="25">
        <f>SUM(Y284:Y293)</f>
        <v>100</v>
      </c>
      <c r="Z306" s="25">
        <f t="shared" si="276"/>
        <v>86.300000000000011</v>
      </c>
      <c r="AA306" s="25">
        <f t="shared" si="276"/>
        <v>151.29999999999998</v>
      </c>
      <c r="AB306" s="25">
        <f t="shared" si="276"/>
        <v>77.5</v>
      </c>
      <c r="AC306" s="26">
        <f t="shared" si="276"/>
        <v>154.5</v>
      </c>
      <c r="AE306" s="23" t="s">
        <v>47</v>
      </c>
      <c r="AF306" s="24">
        <f>SUM(AF284:AF293)</f>
        <v>79.600000000000009</v>
      </c>
      <c r="AG306" s="24">
        <f>SUM(AG284:AG293)</f>
        <v>51.900000000000006</v>
      </c>
      <c r="AH306" s="25">
        <f t="shared" ref="AH306:AQ306" si="277">SUM(AH284:AH293)</f>
        <v>135.6</v>
      </c>
      <c r="AI306" s="25">
        <f t="shared" si="277"/>
        <v>12.100000000000001</v>
      </c>
      <c r="AJ306" s="25">
        <f t="shared" si="277"/>
        <v>62.1</v>
      </c>
      <c r="AK306" s="25">
        <f t="shared" si="277"/>
        <v>66.2</v>
      </c>
      <c r="AL306" s="25">
        <f t="shared" si="277"/>
        <v>17.8</v>
      </c>
      <c r="AM306" s="25">
        <f t="shared" si="277"/>
        <v>41.199999999999996</v>
      </c>
      <c r="AN306" s="25">
        <f t="shared" si="277"/>
        <v>12</v>
      </c>
      <c r="AO306" s="25">
        <f t="shared" si="277"/>
        <v>95.9</v>
      </c>
      <c r="AP306" s="25">
        <f t="shared" si="277"/>
        <v>95.7</v>
      </c>
      <c r="AQ306" s="26">
        <f t="shared" si="277"/>
        <v>99.9</v>
      </c>
      <c r="AS306" s="23" t="s">
        <v>47</v>
      </c>
      <c r="AT306" s="24">
        <f>SUM(AT284:AT293)</f>
        <v>118.50000000000001</v>
      </c>
      <c r="AU306" s="25">
        <f t="shared" ref="AU306:BE306" si="278">SUM(AU284:AU293)</f>
        <v>0</v>
      </c>
      <c r="AV306" s="25">
        <f t="shared" si="278"/>
        <v>0</v>
      </c>
      <c r="AW306" s="25">
        <f t="shared" si="278"/>
        <v>0</v>
      </c>
      <c r="AX306" s="25">
        <f t="shared" si="278"/>
        <v>0</v>
      </c>
      <c r="AY306" s="25">
        <f t="shared" si="278"/>
        <v>0</v>
      </c>
      <c r="AZ306" s="25">
        <f t="shared" si="278"/>
        <v>0</v>
      </c>
      <c r="BA306" s="25">
        <f t="shared" si="278"/>
        <v>0</v>
      </c>
      <c r="BB306" s="25">
        <f t="shared" si="278"/>
        <v>0</v>
      </c>
      <c r="BC306" s="25">
        <f t="shared" si="278"/>
        <v>0</v>
      </c>
      <c r="BD306" s="25">
        <f t="shared" si="278"/>
        <v>0</v>
      </c>
      <c r="BE306" s="26">
        <f t="shared" si="278"/>
        <v>0</v>
      </c>
      <c r="BG306" s="23" t="s">
        <v>47</v>
      </c>
      <c r="BH306" s="24">
        <f>SUM(BH284:BH293)</f>
        <v>0</v>
      </c>
      <c r="BI306" s="25">
        <f t="shared" ref="BI306:BS306" si="279">SUM(BI284:BI293)</f>
        <v>0</v>
      </c>
      <c r="BJ306" s="25">
        <f t="shared" si="279"/>
        <v>0</v>
      </c>
      <c r="BK306" s="25">
        <f t="shared" si="279"/>
        <v>0</v>
      </c>
      <c r="BL306" s="25">
        <f t="shared" si="279"/>
        <v>0</v>
      </c>
      <c r="BM306" s="25">
        <f t="shared" si="279"/>
        <v>0</v>
      </c>
      <c r="BN306" s="25">
        <f t="shared" si="279"/>
        <v>0</v>
      </c>
      <c r="BO306" s="25">
        <f t="shared" si="279"/>
        <v>0</v>
      </c>
      <c r="BP306" s="25">
        <f t="shared" si="279"/>
        <v>0</v>
      </c>
      <c r="BQ306" s="25">
        <f t="shared" si="279"/>
        <v>0</v>
      </c>
      <c r="BR306" s="25">
        <f t="shared" si="279"/>
        <v>0</v>
      </c>
      <c r="BS306" s="26">
        <f t="shared" si="279"/>
        <v>0</v>
      </c>
    </row>
    <row r="307" spans="1:71" x14ac:dyDescent="0.25">
      <c r="A307" s="99">
        <f>SUM(R311:AC311)</f>
        <v>3230.0999999999995</v>
      </c>
      <c r="C307" s="27" t="s">
        <v>48</v>
      </c>
      <c r="D307" s="28">
        <f>SUM(D294:D304)</f>
        <v>93.899999999999991</v>
      </c>
      <c r="E307" s="29">
        <f t="shared" ref="E307:O307" si="280">SUM(E294:E304)</f>
        <v>92.1</v>
      </c>
      <c r="F307" s="29">
        <f t="shared" si="280"/>
        <v>88.3</v>
      </c>
      <c r="G307" s="29">
        <f t="shared" si="280"/>
        <v>86.2</v>
      </c>
      <c r="H307" s="29">
        <f t="shared" si="280"/>
        <v>174.3</v>
      </c>
      <c r="I307" s="29">
        <f t="shared" si="280"/>
        <v>11.100000000000001</v>
      </c>
      <c r="J307" s="29">
        <f t="shared" si="280"/>
        <v>34.400000000000006</v>
      </c>
      <c r="K307" s="29">
        <f t="shared" si="280"/>
        <v>56.699999999999996</v>
      </c>
      <c r="L307" s="29">
        <f>SUM(L296:L304)</f>
        <v>11.4</v>
      </c>
      <c r="M307" s="29">
        <f t="shared" si="280"/>
        <v>185.8</v>
      </c>
      <c r="N307" s="29">
        <f t="shared" si="280"/>
        <v>54</v>
      </c>
      <c r="O307" s="30">
        <f t="shared" si="280"/>
        <v>224.4</v>
      </c>
      <c r="Q307" s="27" t="s">
        <v>48</v>
      </c>
      <c r="R307" s="28">
        <f>SUM(R294:R304)</f>
        <v>185.8</v>
      </c>
      <c r="S307" s="29">
        <f t="shared" ref="S307:AC307" si="281">SUM(S294:S304)</f>
        <v>12.2</v>
      </c>
      <c r="T307" s="29">
        <f t="shared" si="281"/>
        <v>85</v>
      </c>
      <c r="U307" s="29">
        <f t="shared" si="281"/>
        <v>156.39999999999998</v>
      </c>
      <c r="V307" s="29">
        <f t="shared" si="281"/>
        <v>39.400000000000006</v>
      </c>
      <c r="W307" s="29">
        <f t="shared" si="281"/>
        <v>33.699999999999996</v>
      </c>
      <c r="X307" s="29">
        <f t="shared" si="281"/>
        <v>16.900000000000002</v>
      </c>
      <c r="Y307" s="29">
        <f>SUM(Y294:Y304)</f>
        <v>174.5</v>
      </c>
      <c r="Z307" s="29">
        <f t="shared" si="281"/>
        <v>20.799999999999997</v>
      </c>
      <c r="AA307" s="29">
        <f t="shared" si="281"/>
        <v>112.70000000000002</v>
      </c>
      <c r="AB307" s="29">
        <f t="shared" si="281"/>
        <v>8.6</v>
      </c>
      <c r="AC307" s="30">
        <f t="shared" si="281"/>
        <v>163.20000000000002</v>
      </c>
      <c r="AE307" s="27" t="s">
        <v>48</v>
      </c>
      <c r="AF307" s="28">
        <f>SUM(AF294:AF304)</f>
        <v>47.3</v>
      </c>
      <c r="AG307" s="28">
        <f>SUM(AG294:AG304)</f>
        <v>24.4</v>
      </c>
      <c r="AH307" s="29">
        <f t="shared" ref="AH307:AQ307" si="282">SUM(AH294:AH304)</f>
        <v>62.4</v>
      </c>
      <c r="AI307" s="29">
        <f t="shared" si="282"/>
        <v>126.2</v>
      </c>
      <c r="AJ307" s="29">
        <f t="shared" si="282"/>
        <v>111.79999999999998</v>
      </c>
      <c r="AK307" s="29">
        <f t="shared" si="282"/>
        <v>47.400000000000006</v>
      </c>
      <c r="AL307" s="29">
        <f t="shared" si="282"/>
        <v>32.9</v>
      </c>
      <c r="AM307" s="29">
        <f t="shared" si="282"/>
        <v>117.19999999999999</v>
      </c>
      <c r="AN307" s="29">
        <f t="shared" si="282"/>
        <v>34</v>
      </c>
      <c r="AO307" s="29">
        <f t="shared" si="282"/>
        <v>68.099999999999994</v>
      </c>
      <c r="AP307" s="29">
        <f t="shared" si="282"/>
        <v>21.1</v>
      </c>
      <c r="AQ307" s="30">
        <f t="shared" si="282"/>
        <v>105.6</v>
      </c>
      <c r="AS307" s="27" t="s">
        <v>48</v>
      </c>
      <c r="AT307" s="28">
        <f>SUM(AT294:AT304)</f>
        <v>84.1</v>
      </c>
      <c r="AU307" s="29">
        <f t="shared" ref="AU307:BE307" si="283">SUM(AU294:AU304)</f>
        <v>0</v>
      </c>
      <c r="AV307" s="29">
        <f t="shared" si="283"/>
        <v>0</v>
      </c>
      <c r="AW307" s="29">
        <f t="shared" si="283"/>
        <v>0</v>
      </c>
      <c r="AX307" s="29">
        <f t="shared" si="283"/>
        <v>0</v>
      </c>
      <c r="AY307" s="29">
        <f t="shared" si="283"/>
        <v>0</v>
      </c>
      <c r="AZ307" s="29">
        <f t="shared" si="283"/>
        <v>0</v>
      </c>
      <c r="BA307" s="29">
        <f t="shared" si="283"/>
        <v>0</v>
      </c>
      <c r="BB307" s="29">
        <f t="shared" si="283"/>
        <v>0</v>
      </c>
      <c r="BC307" s="29">
        <f t="shared" si="283"/>
        <v>0</v>
      </c>
      <c r="BD307" s="29">
        <f t="shared" si="283"/>
        <v>0</v>
      </c>
      <c r="BE307" s="30">
        <f t="shared" si="283"/>
        <v>0</v>
      </c>
      <c r="BG307" s="27" t="s">
        <v>48</v>
      </c>
      <c r="BH307" s="28">
        <f>SUM(BH294:BH304)</f>
        <v>0</v>
      </c>
      <c r="BI307" s="29">
        <f t="shared" ref="BI307:BS307" si="284">SUM(BI294:BI304)</f>
        <v>0</v>
      </c>
      <c r="BJ307" s="29">
        <f t="shared" si="284"/>
        <v>0</v>
      </c>
      <c r="BK307" s="29">
        <f t="shared" si="284"/>
        <v>0</v>
      </c>
      <c r="BL307" s="29">
        <f t="shared" si="284"/>
        <v>0</v>
      </c>
      <c r="BM307" s="29">
        <f t="shared" si="284"/>
        <v>0</v>
      </c>
      <c r="BN307" s="29">
        <f t="shared" si="284"/>
        <v>0</v>
      </c>
      <c r="BO307" s="29">
        <f t="shared" si="284"/>
        <v>0</v>
      </c>
      <c r="BP307" s="29">
        <f t="shared" si="284"/>
        <v>0</v>
      </c>
      <c r="BQ307" s="29">
        <f t="shared" si="284"/>
        <v>0</v>
      </c>
      <c r="BR307" s="29">
        <f t="shared" si="284"/>
        <v>0</v>
      </c>
      <c r="BS307" s="30">
        <f t="shared" si="284"/>
        <v>0</v>
      </c>
    </row>
    <row r="308" spans="1:71" x14ac:dyDescent="0.25">
      <c r="C308" s="19" t="s">
        <v>49</v>
      </c>
      <c r="D308" s="20">
        <f>COUNT(D274:D283)</f>
        <v>8</v>
      </c>
      <c r="E308" s="21">
        <f t="shared" ref="E308:O308" si="285">COUNT(E274:E283)</f>
        <v>7</v>
      </c>
      <c r="F308" s="21">
        <f t="shared" si="285"/>
        <v>7</v>
      </c>
      <c r="G308" s="21">
        <f t="shared" si="285"/>
        <v>10</v>
      </c>
      <c r="H308" s="21">
        <f t="shared" si="285"/>
        <v>1</v>
      </c>
      <c r="I308" s="21">
        <f t="shared" si="285"/>
        <v>8</v>
      </c>
      <c r="J308" s="21">
        <f t="shared" si="285"/>
        <v>8</v>
      </c>
      <c r="K308" s="21">
        <f t="shared" si="285"/>
        <v>8</v>
      </c>
      <c r="L308" s="21">
        <f t="shared" si="285"/>
        <v>7</v>
      </c>
      <c r="M308" s="21">
        <f t="shared" si="285"/>
        <v>8</v>
      </c>
      <c r="N308" s="21">
        <f t="shared" si="285"/>
        <v>10</v>
      </c>
      <c r="O308" s="22">
        <f t="shared" si="285"/>
        <v>7</v>
      </c>
      <c r="Q308" s="19" t="s">
        <v>49</v>
      </c>
      <c r="R308" s="20">
        <f>COUNT(R274:R283)</f>
        <v>8</v>
      </c>
      <c r="S308" s="21">
        <f t="shared" ref="S308:AC308" si="286">COUNT(S274:S283)</f>
        <v>4</v>
      </c>
      <c r="T308" s="21">
        <f t="shared" si="286"/>
        <v>9</v>
      </c>
      <c r="U308" s="21">
        <f t="shared" si="286"/>
        <v>9</v>
      </c>
      <c r="V308" s="21">
        <f t="shared" si="286"/>
        <v>5</v>
      </c>
      <c r="W308" s="21">
        <f t="shared" si="286"/>
        <v>5</v>
      </c>
      <c r="X308" s="21">
        <f t="shared" si="286"/>
        <v>6</v>
      </c>
      <c r="Y308" s="21">
        <f>COUNT(Y274:Y283)</f>
        <v>2</v>
      </c>
      <c r="Z308" s="21">
        <f t="shared" si="286"/>
        <v>4</v>
      </c>
      <c r="AA308" s="21">
        <f t="shared" si="286"/>
        <v>6</v>
      </c>
      <c r="AB308" s="21">
        <f t="shared" si="286"/>
        <v>9</v>
      </c>
      <c r="AC308" s="22">
        <f t="shared" si="286"/>
        <v>7</v>
      </c>
      <c r="AE308" s="19" t="s">
        <v>49</v>
      </c>
      <c r="AF308" s="20">
        <f>COUNT(AF274:AF283)</f>
        <v>7</v>
      </c>
      <c r="AG308" s="20">
        <f>COUNT(AG274:AG283)</f>
        <v>5</v>
      </c>
      <c r="AH308" s="21">
        <f t="shared" ref="AH308:AQ308" si="287">COUNT(AH274:AH283)</f>
        <v>5</v>
      </c>
      <c r="AI308" s="21">
        <f t="shared" si="287"/>
        <v>6</v>
      </c>
      <c r="AJ308" s="21">
        <f t="shared" si="287"/>
        <v>9</v>
      </c>
      <c r="AK308" s="21">
        <f t="shared" si="287"/>
        <v>7</v>
      </c>
      <c r="AL308" s="21">
        <f t="shared" si="287"/>
        <v>6</v>
      </c>
      <c r="AM308" s="21">
        <f t="shared" si="287"/>
        <v>1</v>
      </c>
      <c r="AN308" s="21">
        <f t="shared" si="287"/>
        <v>6</v>
      </c>
      <c r="AO308" s="21">
        <f t="shared" si="287"/>
        <v>8</v>
      </c>
      <c r="AP308" s="21">
        <f t="shared" si="287"/>
        <v>9</v>
      </c>
      <c r="AQ308" s="22">
        <f t="shared" si="287"/>
        <v>8</v>
      </c>
      <c r="AS308" s="19" t="s">
        <v>49</v>
      </c>
      <c r="AT308" s="20">
        <f>COUNT(AT274:AT283)</f>
        <v>8</v>
      </c>
      <c r="AU308" s="21">
        <f t="shared" ref="AU308:BE308" si="288">COUNT(AU274:AU283)</f>
        <v>0</v>
      </c>
      <c r="AV308" s="21">
        <f t="shared" si="288"/>
        <v>0</v>
      </c>
      <c r="AW308" s="21">
        <f t="shared" si="288"/>
        <v>0</v>
      </c>
      <c r="AX308" s="21">
        <f t="shared" si="288"/>
        <v>0</v>
      </c>
      <c r="AY308" s="21">
        <f t="shared" si="288"/>
        <v>0</v>
      </c>
      <c r="AZ308" s="21">
        <f t="shared" si="288"/>
        <v>0</v>
      </c>
      <c r="BA308" s="21">
        <f t="shared" si="288"/>
        <v>0</v>
      </c>
      <c r="BB308" s="21">
        <f t="shared" si="288"/>
        <v>0</v>
      </c>
      <c r="BC308" s="21">
        <f t="shared" si="288"/>
        <v>0</v>
      </c>
      <c r="BD308" s="21">
        <f t="shared" si="288"/>
        <v>0</v>
      </c>
      <c r="BE308" s="22">
        <f t="shared" si="288"/>
        <v>0</v>
      </c>
      <c r="BG308" s="19" t="s">
        <v>49</v>
      </c>
      <c r="BH308" s="20">
        <f>COUNT(BH274:BH283)</f>
        <v>0</v>
      </c>
      <c r="BI308" s="21">
        <f t="shared" ref="BI308:BS308" si="289">COUNT(BI274:BI283)</f>
        <v>0</v>
      </c>
      <c r="BJ308" s="21">
        <f t="shared" si="289"/>
        <v>0</v>
      </c>
      <c r="BK308" s="21">
        <f t="shared" si="289"/>
        <v>0</v>
      </c>
      <c r="BL308" s="21">
        <f t="shared" si="289"/>
        <v>0</v>
      </c>
      <c r="BM308" s="21">
        <f t="shared" si="289"/>
        <v>0</v>
      </c>
      <c r="BN308" s="21">
        <f t="shared" si="289"/>
        <v>0</v>
      </c>
      <c r="BO308" s="21">
        <f t="shared" si="289"/>
        <v>0</v>
      </c>
      <c r="BP308" s="21">
        <f t="shared" si="289"/>
        <v>0</v>
      </c>
      <c r="BQ308" s="21">
        <f t="shared" si="289"/>
        <v>0</v>
      </c>
      <c r="BR308" s="21">
        <f t="shared" si="289"/>
        <v>0</v>
      </c>
      <c r="BS308" s="22">
        <f t="shared" si="289"/>
        <v>0</v>
      </c>
    </row>
    <row r="309" spans="1:71" x14ac:dyDescent="0.25">
      <c r="C309" s="23" t="s">
        <v>50</v>
      </c>
      <c r="D309" s="24">
        <f>COUNT(D284:D293)</f>
        <v>9</v>
      </c>
      <c r="E309" s="25">
        <f t="shared" ref="E309:O309" si="290">COUNT(E284:E293)</f>
        <v>6</v>
      </c>
      <c r="F309" s="25">
        <f t="shared" si="290"/>
        <v>10</v>
      </c>
      <c r="G309" s="25">
        <f t="shared" si="290"/>
        <v>10</v>
      </c>
      <c r="H309" s="25">
        <f t="shared" si="290"/>
        <v>7</v>
      </c>
      <c r="I309" s="25">
        <f t="shared" si="290"/>
        <v>8</v>
      </c>
      <c r="J309" s="25">
        <f t="shared" si="290"/>
        <v>8</v>
      </c>
      <c r="K309" s="25">
        <f t="shared" si="290"/>
        <v>9</v>
      </c>
      <c r="L309" s="25">
        <f>COUNT(L284:L295)</f>
        <v>10</v>
      </c>
      <c r="M309" s="25">
        <f t="shared" si="290"/>
        <v>4</v>
      </c>
      <c r="N309" s="25">
        <f t="shared" si="290"/>
        <v>6</v>
      </c>
      <c r="O309" s="26">
        <f t="shared" si="290"/>
        <v>7</v>
      </c>
      <c r="Q309" s="23" t="s">
        <v>50</v>
      </c>
      <c r="R309" s="24">
        <f>COUNT(R284:R293)</f>
        <v>8</v>
      </c>
      <c r="S309" s="25">
        <f t="shared" ref="S309:AC309" si="291">COUNT(S284:S293)</f>
        <v>9</v>
      </c>
      <c r="T309" s="25">
        <f t="shared" si="291"/>
        <v>4</v>
      </c>
      <c r="U309" s="25">
        <f t="shared" si="291"/>
        <v>8</v>
      </c>
      <c r="V309" s="25">
        <f t="shared" si="291"/>
        <v>4</v>
      </c>
      <c r="W309" s="25">
        <f t="shared" si="291"/>
        <v>4</v>
      </c>
      <c r="X309" s="25">
        <f t="shared" si="291"/>
        <v>5</v>
      </c>
      <c r="Y309" s="25">
        <f>COUNT(Y284:Y293)</f>
        <v>7</v>
      </c>
      <c r="Z309" s="25">
        <f t="shared" si="291"/>
        <v>6</v>
      </c>
      <c r="AA309" s="25">
        <f t="shared" si="291"/>
        <v>8</v>
      </c>
      <c r="AB309" s="25">
        <f t="shared" si="291"/>
        <v>5</v>
      </c>
      <c r="AC309" s="26">
        <f t="shared" si="291"/>
        <v>9</v>
      </c>
      <c r="AE309" s="23" t="s">
        <v>50</v>
      </c>
      <c r="AF309" s="24">
        <f>COUNT(AF284:AF293)</f>
        <v>8</v>
      </c>
      <c r="AG309" s="25">
        <f>COUNT(AG284:AG294)</f>
        <v>6</v>
      </c>
      <c r="AH309" s="25">
        <f t="shared" ref="AH309:AQ309" si="292">COUNT(AH284:AH293)</f>
        <v>4</v>
      </c>
      <c r="AI309" s="25">
        <f t="shared" si="292"/>
        <v>5</v>
      </c>
      <c r="AJ309" s="25">
        <f t="shared" si="292"/>
        <v>6</v>
      </c>
      <c r="AK309" s="25">
        <f t="shared" si="292"/>
        <v>6</v>
      </c>
      <c r="AL309" s="25">
        <f t="shared" si="292"/>
        <v>4</v>
      </c>
      <c r="AM309" s="25">
        <f t="shared" si="292"/>
        <v>5</v>
      </c>
      <c r="AN309" s="25">
        <f t="shared" si="292"/>
        <v>1</v>
      </c>
      <c r="AO309" s="25">
        <f t="shared" si="292"/>
        <v>8</v>
      </c>
      <c r="AP309" s="25">
        <f t="shared" si="292"/>
        <v>4</v>
      </c>
      <c r="AQ309" s="26">
        <f t="shared" si="292"/>
        <v>9</v>
      </c>
      <c r="AS309" s="23" t="s">
        <v>50</v>
      </c>
      <c r="AT309" s="24">
        <f>COUNT(AT284:AT293)</f>
        <v>7</v>
      </c>
      <c r="AU309" s="25">
        <f t="shared" ref="AU309:BE309" si="293">COUNT(AU284:AU293)</f>
        <v>0</v>
      </c>
      <c r="AV309" s="25">
        <f t="shared" si="293"/>
        <v>0</v>
      </c>
      <c r="AW309" s="25">
        <f t="shared" si="293"/>
        <v>0</v>
      </c>
      <c r="AX309" s="25">
        <f t="shared" si="293"/>
        <v>0</v>
      </c>
      <c r="AY309" s="25">
        <f t="shared" si="293"/>
        <v>0</v>
      </c>
      <c r="AZ309" s="25">
        <f t="shared" si="293"/>
        <v>0</v>
      </c>
      <c r="BA309" s="25">
        <f t="shared" si="293"/>
        <v>0</v>
      </c>
      <c r="BB309" s="25">
        <f t="shared" si="293"/>
        <v>0</v>
      </c>
      <c r="BC309" s="25">
        <f t="shared" si="293"/>
        <v>0</v>
      </c>
      <c r="BD309" s="25">
        <f t="shared" si="293"/>
        <v>0</v>
      </c>
      <c r="BE309" s="26">
        <f t="shared" si="293"/>
        <v>0</v>
      </c>
      <c r="BG309" s="23" t="s">
        <v>50</v>
      </c>
      <c r="BH309" s="24">
        <f>COUNT(BH284:BH293)</f>
        <v>0</v>
      </c>
      <c r="BI309" s="25">
        <f t="shared" ref="BI309:BS309" si="294">COUNT(BI284:BI293)</f>
        <v>0</v>
      </c>
      <c r="BJ309" s="25">
        <f t="shared" si="294"/>
        <v>0</v>
      </c>
      <c r="BK309" s="25">
        <f t="shared" si="294"/>
        <v>0</v>
      </c>
      <c r="BL309" s="25">
        <f t="shared" si="294"/>
        <v>0</v>
      </c>
      <c r="BM309" s="25">
        <f t="shared" si="294"/>
        <v>0</v>
      </c>
      <c r="BN309" s="25">
        <f t="shared" si="294"/>
        <v>0</v>
      </c>
      <c r="BO309" s="25">
        <f t="shared" si="294"/>
        <v>0</v>
      </c>
      <c r="BP309" s="25">
        <f t="shared" si="294"/>
        <v>0</v>
      </c>
      <c r="BQ309" s="25">
        <f t="shared" si="294"/>
        <v>0</v>
      </c>
      <c r="BR309" s="25">
        <f t="shared" si="294"/>
        <v>0</v>
      </c>
      <c r="BS309" s="26">
        <f t="shared" si="294"/>
        <v>0</v>
      </c>
    </row>
    <row r="310" spans="1:71" x14ac:dyDescent="0.25">
      <c r="C310" s="31" t="s">
        <v>51</v>
      </c>
      <c r="D310" s="32">
        <f>COUNT(D294:D304)</f>
        <v>9</v>
      </c>
      <c r="E310" s="33">
        <f t="shared" ref="E310:O310" si="295">COUNT(E294:E304)</f>
        <v>8</v>
      </c>
      <c r="F310" s="33">
        <f t="shared" si="295"/>
        <v>10</v>
      </c>
      <c r="G310" s="33">
        <f t="shared" si="295"/>
        <v>10</v>
      </c>
      <c r="H310" s="33">
        <f t="shared" si="295"/>
        <v>8</v>
      </c>
      <c r="I310" s="33">
        <f t="shared" si="295"/>
        <v>8</v>
      </c>
      <c r="J310" s="33">
        <f t="shared" si="295"/>
        <v>7</v>
      </c>
      <c r="K310" s="33">
        <f t="shared" si="295"/>
        <v>8</v>
      </c>
      <c r="L310" s="33">
        <f>COUNT(L296:L304)</f>
        <v>6</v>
      </c>
      <c r="M310" s="33">
        <f t="shared" si="295"/>
        <v>5</v>
      </c>
      <c r="N310" s="33">
        <f t="shared" si="295"/>
        <v>7</v>
      </c>
      <c r="O310" s="34">
        <f t="shared" si="295"/>
        <v>10</v>
      </c>
      <c r="Q310" s="31" t="s">
        <v>51</v>
      </c>
      <c r="R310" s="32">
        <f>COUNT(R294:R304)</f>
        <v>9</v>
      </c>
      <c r="S310" s="33">
        <f t="shared" ref="S310:AC310" si="296">COUNT(S294:S304)</f>
        <v>3</v>
      </c>
      <c r="T310" s="33">
        <f t="shared" si="296"/>
        <v>8</v>
      </c>
      <c r="U310" s="33">
        <f t="shared" si="296"/>
        <v>8</v>
      </c>
      <c r="V310" s="33">
        <f t="shared" si="296"/>
        <v>9</v>
      </c>
      <c r="W310" s="33">
        <f t="shared" si="296"/>
        <v>9</v>
      </c>
      <c r="X310" s="33">
        <f t="shared" si="296"/>
        <v>5</v>
      </c>
      <c r="Y310" s="33">
        <f>COUNT(Y294:Y304)</f>
        <v>6</v>
      </c>
      <c r="Z310" s="33">
        <f t="shared" si="296"/>
        <v>5</v>
      </c>
      <c r="AA310" s="33">
        <f t="shared" si="296"/>
        <v>8</v>
      </c>
      <c r="AB310" s="33">
        <f t="shared" si="296"/>
        <v>3</v>
      </c>
      <c r="AC310" s="34">
        <f t="shared" si="296"/>
        <v>8</v>
      </c>
      <c r="AE310" s="31" t="s">
        <v>51</v>
      </c>
      <c r="AF310" s="32">
        <f>COUNT(AF294:AF304)</f>
        <v>10</v>
      </c>
      <c r="AG310" s="33">
        <f t="shared" ref="AG310:AQ310" si="297">COUNT(AG294:AG304)</f>
        <v>4</v>
      </c>
      <c r="AH310" s="33">
        <f t="shared" si="297"/>
        <v>9</v>
      </c>
      <c r="AI310" s="33">
        <f t="shared" si="297"/>
        <v>7</v>
      </c>
      <c r="AJ310" s="33">
        <f t="shared" si="297"/>
        <v>7</v>
      </c>
      <c r="AK310" s="33">
        <f t="shared" si="297"/>
        <v>5</v>
      </c>
      <c r="AL310" s="33">
        <f t="shared" si="297"/>
        <v>5</v>
      </c>
      <c r="AM310" s="33">
        <f t="shared" si="297"/>
        <v>5</v>
      </c>
      <c r="AN310" s="33">
        <f t="shared" si="297"/>
        <v>1</v>
      </c>
      <c r="AO310" s="33">
        <f t="shared" si="297"/>
        <v>8</v>
      </c>
      <c r="AP310" s="33">
        <f t="shared" si="297"/>
        <v>6</v>
      </c>
      <c r="AQ310" s="34">
        <f t="shared" si="297"/>
        <v>8</v>
      </c>
      <c r="AS310" s="31" t="s">
        <v>51</v>
      </c>
      <c r="AT310" s="32">
        <f>COUNT(AT294:AT304)</f>
        <v>6</v>
      </c>
      <c r="AU310" s="33">
        <f t="shared" ref="AU310:BE310" si="298">COUNT(AU294:AU304)</f>
        <v>0</v>
      </c>
      <c r="AV310" s="33">
        <f t="shared" si="298"/>
        <v>0</v>
      </c>
      <c r="AW310" s="33">
        <f t="shared" si="298"/>
        <v>0</v>
      </c>
      <c r="AX310" s="33">
        <f t="shared" si="298"/>
        <v>0</v>
      </c>
      <c r="AY310" s="33">
        <f t="shared" si="298"/>
        <v>0</v>
      </c>
      <c r="AZ310" s="33">
        <f t="shared" si="298"/>
        <v>0</v>
      </c>
      <c r="BA310" s="33">
        <f t="shared" si="298"/>
        <v>0</v>
      </c>
      <c r="BB310" s="33">
        <f t="shared" si="298"/>
        <v>0</v>
      </c>
      <c r="BC310" s="33">
        <f t="shared" si="298"/>
        <v>0</v>
      </c>
      <c r="BD310" s="33">
        <f t="shared" si="298"/>
        <v>0</v>
      </c>
      <c r="BE310" s="34">
        <f t="shared" si="298"/>
        <v>0</v>
      </c>
      <c r="BG310" s="31" t="s">
        <v>51</v>
      </c>
      <c r="BH310" s="32">
        <f>COUNT(BH294:BH304)</f>
        <v>0</v>
      </c>
      <c r="BI310" s="33">
        <f t="shared" ref="BI310:BS310" si="299">COUNT(BI294:BI304)</f>
        <v>0</v>
      </c>
      <c r="BJ310" s="33">
        <f t="shared" si="299"/>
        <v>0</v>
      </c>
      <c r="BK310" s="33">
        <f t="shared" si="299"/>
        <v>0</v>
      </c>
      <c r="BL310" s="33">
        <f t="shared" si="299"/>
        <v>0</v>
      </c>
      <c r="BM310" s="33">
        <f t="shared" si="299"/>
        <v>0</v>
      </c>
      <c r="BN310" s="33">
        <f t="shared" si="299"/>
        <v>0</v>
      </c>
      <c r="BO310" s="33">
        <f t="shared" si="299"/>
        <v>0</v>
      </c>
      <c r="BP310" s="33">
        <f t="shared" si="299"/>
        <v>0</v>
      </c>
      <c r="BQ310" s="33">
        <f t="shared" si="299"/>
        <v>0</v>
      </c>
      <c r="BR310" s="33">
        <f t="shared" si="299"/>
        <v>0</v>
      </c>
      <c r="BS310" s="34">
        <f t="shared" si="299"/>
        <v>0</v>
      </c>
    </row>
    <row r="311" spans="1:71" x14ac:dyDescent="0.25">
      <c r="C311" s="35" t="s">
        <v>52</v>
      </c>
      <c r="D311" s="36">
        <f>SUM(D274:D304)</f>
        <v>366.5</v>
      </c>
      <c r="E311" s="36">
        <f t="shared" ref="E311:O311" si="300">SUM(E274:E304)</f>
        <v>245.20000000000002</v>
      </c>
      <c r="F311" s="36">
        <f t="shared" si="300"/>
        <v>411.6</v>
      </c>
      <c r="G311" s="36">
        <f t="shared" si="300"/>
        <v>277.90000000000003</v>
      </c>
      <c r="H311" s="36">
        <f t="shared" si="300"/>
        <v>252.4</v>
      </c>
      <c r="I311" s="36">
        <f t="shared" si="300"/>
        <v>257.3</v>
      </c>
      <c r="J311" s="36">
        <f t="shared" si="300"/>
        <v>200.49999999999994</v>
      </c>
      <c r="K311" s="36">
        <f t="shared" si="300"/>
        <v>181.29999999999998</v>
      </c>
      <c r="L311" s="36">
        <f t="shared" si="300"/>
        <v>218.70000000000002</v>
      </c>
      <c r="M311" s="36">
        <f t="shared" si="300"/>
        <v>352.3</v>
      </c>
      <c r="N311" s="36">
        <f t="shared" si="300"/>
        <v>387.30000000000007</v>
      </c>
      <c r="O311" s="37">
        <f t="shared" si="300"/>
        <v>405.9</v>
      </c>
      <c r="Q311" s="35" t="s">
        <v>52</v>
      </c>
      <c r="R311" s="36">
        <f>SUM(R274:R304)</f>
        <v>422</v>
      </c>
      <c r="S311" s="36">
        <f t="shared" ref="S311:AC311" si="301">SUM(S274:S304)</f>
        <v>316.3</v>
      </c>
      <c r="T311" s="36">
        <f t="shared" si="301"/>
        <v>292.59999999999997</v>
      </c>
      <c r="U311" s="36">
        <f t="shared" si="301"/>
        <v>392.89999999999992</v>
      </c>
      <c r="V311" s="36">
        <f t="shared" si="301"/>
        <v>149.30000000000004</v>
      </c>
      <c r="W311" s="36">
        <f t="shared" si="301"/>
        <v>209.9</v>
      </c>
      <c r="X311" s="36">
        <f t="shared" si="301"/>
        <v>116.79999999999998</v>
      </c>
      <c r="Y311" s="36">
        <f>SUM(Y274:Y304)</f>
        <v>313.79999999999995</v>
      </c>
      <c r="Z311" s="36">
        <f t="shared" si="301"/>
        <v>226.69999999999996</v>
      </c>
      <c r="AA311" s="36">
        <f t="shared" si="301"/>
        <v>277.29999999999995</v>
      </c>
      <c r="AB311" s="36">
        <f t="shared" si="301"/>
        <v>126.9</v>
      </c>
      <c r="AC311" s="37">
        <f t="shared" si="301"/>
        <v>385.59999999999991</v>
      </c>
      <c r="AD311" s="99">
        <f>SUM(R311:AC311)</f>
        <v>3230.0999999999995</v>
      </c>
      <c r="AE311" s="35" t="s">
        <v>52</v>
      </c>
      <c r="AF311" s="36">
        <f>SUM(AF274:AF304)</f>
        <v>266.20000000000005</v>
      </c>
      <c r="AG311" s="36">
        <f t="shared" ref="AG311:AQ311" si="302">SUM(AG274:AG304)</f>
        <v>109.80000000000001</v>
      </c>
      <c r="AH311" s="36">
        <f t="shared" si="302"/>
        <v>222.1</v>
      </c>
      <c r="AI311" s="36">
        <f t="shared" si="302"/>
        <v>183</v>
      </c>
      <c r="AJ311" s="36">
        <f t="shared" si="302"/>
        <v>278.2</v>
      </c>
      <c r="AK311" s="36">
        <f t="shared" si="302"/>
        <v>198</v>
      </c>
      <c r="AL311" s="36">
        <f t="shared" si="302"/>
        <v>140.4</v>
      </c>
      <c r="AM311" s="36">
        <f t="shared" si="302"/>
        <v>182.5</v>
      </c>
      <c r="AN311" s="36">
        <f t="shared" si="302"/>
        <v>101.4</v>
      </c>
      <c r="AO311" s="36">
        <f t="shared" si="302"/>
        <v>235.69999999999996</v>
      </c>
      <c r="AP311" s="36">
        <f t="shared" si="302"/>
        <v>177.70000000000002</v>
      </c>
      <c r="AQ311" s="37">
        <f t="shared" si="302"/>
        <v>288.2</v>
      </c>
      <c r="AR311" s="99">
        <f>SUM(AF311:AQ311)</f>
        <v>2383.1999999999998</v>
      </c>
      <c r="AS311" s="35" t="s">
        <v>52</v>
      </c>
      <c r="AT311" s="36">
        <f>SUM(AT274:AT304)</f>
        <v>262.40000000000003</v>
      </c>
      <c r="AU311" s="36">
        <f t="shared" ref="AU311:BE311" si="303">SUM(AU274:AU304)</f>
        <v>0</v>
      </c>
      <c r="AV311" s="36">
        <f t="shared" si="303"/>
        <v>0</v>
      </c>
      <c r="AW311" s="36">
        <f t="shared" si="303"/>
        <v>0</v>
      </c>
      <c r="AX311" s="36">
        <f t="shared" si="303"/>
        <v>0</v>
      </c>
      <c r="AY311" s="36">
        <f t="shared" si="303"/>
        <v>0</v>
      </c>
      <c r="AZ311" s="36">
        <f t="shared" si="303"/>
        <v>0</v>
      </c>
      <c r="BA311" s="36">
        <f t="shared" si="303"/>
        <v>0</v>
      </c>
      <c r="BB311" s="36">
        <f t="shared" si="303"/>
        <v>0</v>
      </c>
      <c r="BC311" s="36">
        <f t="shared" si="303"/>
        <v>0</v>
      </c>
      <c r="BD311" s="36">
        <f t="shared" si="303"/>
        <v>0</v>
      </c>
      <c r="BE311" s="37">
        <f t="shared" si="303"/>
        <v>0</v>
      </c>
      <c r="BG311" s="35" t="s">
        <v>52</v>
      </c>
      <c r="BH311" s="36">
        <f>SUM(BH274:BH304)</f>
        <v>0</v>
      </c>
      <c r="BI311" s="36">
        <f t="shared" ref="BI311:BS311" si="304">SUM(BI274:BI304)</f>
        <v>0</v>
      </c>
      <c r="BJ311" s="36">
        <f t="shared" si="304"/>
        <v>0</v>
      </c>
      <c r="BK311" s="36">
        <f t="shared" si="304"/>
        <v>0</v>
      </c>
      <c r="BL311" s="36">
        <f t="shared" si="304"/>
        <v>0</v>
      </c>
      <c r="BM311" s="36">
        <f t="shared" si="304"/>
        <v>0</v>
      </c>
      <c r="BN311" s="36">
        <f t="shared" si="304"/>
        <v>0</v>
      </c>
      <c r="BO311" s="36">
        <f t="shared" si="304"/>
        <v>0</v>
      </c>
      <c r="BP311" s="36">
        <f t="shared" si="304"/>
        <v>0</v>
      </c>
      <c r="BQ311" s="36">
        <f t="shared" si="304"/>
        <v>0</v>
      </c>
      <c r="BR311" s="36">
        <f t="shared" si="304"/>
        <v>0</v>
      </c>
      <c r="BS311" s="37">
        <f t="shared" si="304"/>
        <v>0</v>
      </c>
    </row>
    <row r="312" spans="1:71" x14ac:dyDescent="0.25">
      <c r="C312" s="38" t="s">
        <v>53</v>
      </c>
      <c r="D312" s="29">
        <f>COUNT(D274:D304)</f>
        <v>26</v>
      </c>
      <c r="E312" s="29">
        <f t="shared" ref="E312:O312" si="305">COUNT(E274:E304)</f>
        <v>21</v>
      </c>
      <c r="F312" s="29">
        <f t="shared" si="305"/>
        <v>27</v>
      </c>
      <c r="G312" s="29">
        <f t="shared" si="305"/>
        <v>30</v>
      </c>
      <c r="H312" s="29">
        <f t="shared" si="305"/>
        <v>16</v>
      </c>
      <c r="I312" s="29">
        <f t="shared" si="305"/>
        <v>24</v>
      </c>
      <c r="J312" s="29">
        <f t="shared" si="305"/>
        <v>23</v>
      </c>
      <c r="K312" s="29">
        <f t="shared" si="305"/>
        <v>25</v>
      </c>
      <c r="L312" s="29">
        <f t="shared" si="305"/>
        <v>23</v>
      </c>
      <c r="M312" s="29">
        <f t="shared" si="305"/>
        <v>17</v>
      </c>
      <c r="N312" s="29">
        <f t="shared" si="305"/>
        <v>23</v>
      </c>
      <c r="O312" s="30">
        <f t="shared" si="305"/>
        <v>24</v>
      </c>
      <c r="Q312" s="38" t="s">
        <v>53</v>
      </c>
      <c r="R312" s="29">
        <f>COUNT(R274:R304)</f>
        <v>25</v>
      </c>
      <c r="S312" s="29">
        <f t="shared" ref="S312:AC312" si="306">COUNT(S274:S304)</f>
        <v>16</v>
      </c>
      <c r="T312" s="29">
        <f t="shared" si="306"/>
        <v>21</v>
      </c>
      <c r="U312" s="29">
        <f t="shared" si="306"/>
        <v>25</v>
      </c>
      <c r="V312" s="29">
        <f t="shared" si="306"/>
        <v>18</v>
      </c>
      <c r="W312" s="29">
        <f t="shared" si="306"/>
        <v>18</v>
      </c>
      <c r="X312" s="29">
        <f t="shared" si="306"/>
        <v>16</v>
      </c>
      <c r="Y312" s="29">
        <f>COUNT(Y274:Y304)</f>
        <v>15</v>
      </c>
      <c r="Z312" s="29">
        <f t="shared" si="306"/>
        <v>15</v>
      </c>
      <c r="AA312" s="29">
        <f t="shared" si="306"/>
        <v>22</v>
      </c>
      <c r="AB312" s="29">
        <f t="shared" si="306"/>
        <v>17</v>
      </c>
      <c r="AC312" s="30">
        <f t="shared" si="306"/>
        <v>24</v>
      </c>
      <c r="AD312" s="99">
        <f>SUM(R312:AC312)</f>
        <v>232</v>
      </c>
      <c r="AE312" s="38" t="s">
        <v>53</v>
      </c>
      <c r="AF312" s="29">
        <f>COUNT(AF274:AF304)</f>
        <v>25</v>
      </c>
      <c r="AG312" s="29">
        <f t="shared" ref="AG312:AQ312" si="307">COUNT(AG274:AG304)</f>
        <v>14</v>
      </c>
      <c r="AH312" s="29">
        <f t="shared" si="307"/>
        <v>18</v>
      </c>
      <c r="AI312" s="29">
        <f t="shared" si="307"/>
        <v>18</v>
      </c>
      <c r="AJ312" s="29">
        <f t="shared" si="307"/>
        <v>22</v>
      </c>
      <c r="AK312" s="29">
        <f t="shared" si="307"/>
        <v>18</v>
      </c>
      <c r="AL312" s="29">
        <f t="shared" si="307"/>
        <v>15</v>
      </c>
      <c r="AM312" s="29">
        <f t="shared" si="307"/>
        <v>11</v>
      </c>
      <c r="AN312" s="29">
        <f t="shared" si="307"/>
        <v>8</v>
      </c>
      <c r="AO312" s="29">
        <f t="shared" si="307"/>
        <v>24</v>
      </c>
      <c r="AP312" s="29">
        <f t="shared" si="307"/>
        <v>19</v>
      </c>
      <c r="AQ312" s="30">
        <f t="shared" si="307"/>
        <v>25</v>
      </c>
      <c r="AS312" s="38" t="s">
        <v>53</v>
      </c>
      <c r="AT312" s="29">
        <f>COUNT(AT274:AT304)</f>
        <v>21</v>
      </c>
      <c r="AU312" s="29">
        <f t="shared" ref="AU312:BE312" si="308">COUNT(AU274:AU304)</f>
        <v>0</v>
      </c>
      <c r="AV312" s="29">
        <f t="shared" si="308"/>
        <v>0</v>
      </c>
      <c r="AW312" s="29">
        <f t="shared" si="308"/>
        <v>0</v>
      </c>
      <c r="AX312" s="29">
        <f t="shared" si="308"/>
        <v>0</v>
      </c>
      <c r="AY312" s="29">
        <f t="shared" si="308"/>
        <v>0</v>
      </c>
      <c r="AZ312" s="29">
        <f t="shared" si="308"/>
        <v>0</v>
      </c>
      <c r="BA312" s="29">
        <f t="shared" si="308"/>
        <v>0</v>
      </c>
      <c r="BB312" s="29">
        <f t="shared" si="308"/>
        <v>0</v>
      </c>
      <c r="BC312" s="29">
        <f t="shared" si="308"/>
        <v>0</v>
      </c>
      <c r="BD312" s="29">
        <f t="shared" si="308"/>
        <v>0</v>
      </c>
      <c r="BE312" s="30">
        <f t="shared" si="308"/>
        <v>0</v>
      </c>
      <c r="BG312" s="38" t="s">
        <v>53</v>
      </c>
      <c r="BH312" s="29">
        <f>COUNT(BH274:BH304)</f>
        <v>0</v>
      </c>
      <c r="BI312" s="29">
        <f t="shared" ref="BI312:BS312" si="309">COUNT(BI274:BI304)</f>
        <v>0</v>
      </c>
      <c r="BJ312" s="29">
        <f t="shared" si="309"/>
        <v>0</v>
      </c>
      <c r="BK312" s="29">
        <f t="shared" si="309"/>
        <v>0</v>
      </c>
      <c r="BL312" s="29">
        <f t="shared" si="309"/>
        <v>0</v>
      </c>
      <c r="BM312" s="29">
        <f t="shared" si="309"/>
        <v>0</v>
      </c>
      <c r="BN312" s="29">
        <f t="shared" si="309"/>
        <v>0</v>
      </c>
      <c r="BO312" s="29">
        <f t="shared" si="309"/>
        <v>0</v>
      </c>
      <c r="BP312" s="29">
        <f t="shared" si="309"/>
        <v>0</v>
      </c>
      <c r="BQ312" s="29">
        <f t="shared" si="309"/>
        <v>0</v>
      </c>
      <c r="BR312" s="29">
        <f t="shared" si="309"/>
        <v>0</v>
      </c>
      <c r="BS312" s="30">
        <f t="shared" si="309"/>
        <v>0</v>
      </c>
    </row>
    <row r="313" spans="1:71" x14ac:dyDescent="0.25">
      <c r="C313" s="39" t="s">
        <v>54</v>
      </c>
      <c r="D313" s="41">
        <f>MAX(D274:D304)</f>
        <v>68.900000000000006</v>
      </c>
      <c r="E313" s="41">
        <f t="shared" ref="E313:O313" si="310">MAX(E274:E304)</f>
        <v>75.199999999999989</v>
      </c>
      <c r="F313" s="41">
        <f t="shared" si="310"/>
        <v>155.70000000000002</v>
      </c>
      <c r="G313" s="41">
        <f t="shared" si="310"/>
        <v>65.400000000000006</v>
      </c>
      <c r="H313" s="41">
        <f t="shared" si="310"/>
        <v>79.7</v>
      </c>
      <c r="I313" s="41">
        <f t="shared" si="310"/>
        <v>81.3</v>
      </c>
      <c r="J313" s="41">
        <f t="shared" si="310"/>
        <v>67.5</v>
      </c>
      <c r="K313" s="41">
        <f t="shared" si="310"/>
        <v>34.5</v>
      </c>
      <c r="L313" s="41">
        <f t="shared" si="310"/>
        <v>65.600000000000009</v>
      </c>
      <c r="M313" s="41">
        <f t="shared" si="310"/>
        <v>77.000000000000014</v>
      </c>
      <c r="N313" s="41">
        <f t="shared" si="310"/>
        <v>102.4</v>
      </c>
      <c r="O313" s="42">
        <f t="shared" si="310"/>
        <v>63.4</v>
      </c>
      <c r="Q313" s="39" t="s">
        <v>54</v>
      </c>
      <c r="R313" s="41">
        <f>MAX(R274:R304)</f>
        <v>54.699999999999996</v>
      </c>
      <c r="S313" s="41">
        <f t="shared" ref="S313:AC313" si="311">MAX(S274:S304)</f>
        <v>88.5</v>
      </c>
      <c r="T313" s="41">
        <f t="shared" si="311"/>
        <v>48.5</v>
      </c>
      <c r="U313" s="41">
        <f t="shared" si="311"/>
        <v>61.5</v>
      </c>
      <c r="V313" s="41">
        <f t="shared" si="311"/>
        <v>25</v>
      </c>
      <c r="W313" s="41">
        <f t="shared" si="311"/>
        <v>86.6</v>
      </c>
      <c r="X313" s="41">
        <f t="shared" si="311"/>
        <v>30</v>
      </c>
      <c r="Y313" s="41">
        <f>MAX(Y274:Y304)</f>
        <v>87.5</v>
      </c>
      <c r="Z313" s="41">
        <f t="shared" si="311"/>
        <v>85.6</v>
      </c>
      <c r="AA313" s="41">
        <f t="shared" si="311"/>
        <v>87.1</v>
      </c>
      <c r="AB313" s="41">
        <f t="shared" si="311"/>
        <v>37.4</v>
      </c>
      <c r="AC313" s="42">
        <f t="shared" si="311"/>
        <v>99.6</v>
      </c>
      <c r="AE313" s="39" t="s">
        <v>54</v>
      </c>
      <c r="AF313" s="41">
        <f>MAX(AF274:AF304)</f>
        <v>72.7</v>
      </c>
      <c r="AG313" s="41">
        <f t="shared" ref="AG313:AQ313" si="312">MAX(AG274:AG304)</f>
        <v>47</v>
      </c>
      <c r="AH313" s="41">
        <f t="shared" si="312"/>
        <v>117</v>
      </c>
      <c r="AI313" s="41">
        <f t="shared" si="312"/>
        <v>44.5</v>
      </c>
      <c r="AJ313" s="41">
        <f t="shared" si="312"/>
        <v>54.4</v>
      </c>
      <c r="AK313" s="41">
        <f t="shared" si="312"/>
        <v>36.299999999999997</v>
      </c>
      <c r="AL313" s="41">
        <f t="shared" si="312"/>
        <v>34.299999999999997</v>
      </c>
      <c r="AM313" s="41">
        <f t="shared" si="312"/>
        <v>87.3</v>
      </c>
      <c r="AN313" s="41">
        <f t="shared" si="312"/>
        <v>38</v>
      </c>
      <c r="AO313" s="41">
        <f t="shared" si="312"/>
        <v>63</v>
      </c>
      <c r="AP313" s="41">
        <f t="shared" si="312"/>
        <v>50</v>
      </c>
      <c r="AQ313" s="42">
        <f t="shared" si="312"/>
        <v>56.5</v>
      </c>
      <c r="AS313" s="39" t="s">
        <v>54</v>
      </c>
      <c r="AT313" s="41">
        <f>MAX(AT274:AT304)</f>
        <v>83.9</v>
      </c>
      <c r="AU313" s="41">
        <f t="shared" ref="AU313:BE313" si="313">MAX(AU274:AU304)</f>
        <v>0</v>
      </c>
      <c r="AV313" s="41">
        <f t="shared" si="313"/>
        <v>0</v>
      </c>
      <c r="AW313" s="41">
        <f t="shared" si="313"/>
        <v>0</v>
      </c>
      <c r="AX313" s="41">
        <f t="shared" si="313"/>
        <v>0</v>
      </c>
      <c r="AY313" s="41">
        <f t="shared" si="313"/>
        <v>0</v>
      </c>
      <c r="AZ313" s="41">
        <f t="shared" si="313"/>
        <v>0</v>
      </c>
      <c r="BA313" s="41">
        <f t="shared" si="313"/>
        <v>0</v>
      </c>
      <c r="BB313" s="41">
        <f t="shared" si="313"/>
        <v>0</v>
      </c>
      <c r="BC313" s="41">
        <f t="shared" si="313"/>
        <v>0</v>
      </c>
      <c r="BD313" s="41">
        <f t="shared" si="313"/>
        <v>0</v>
      </c>
      <c r="BE313" s="42">
        <f t="shared" si="313"/>
        <v>0</v>
      </c>
      <c r="BG313" s="39" t="s">
        <v>54</v>
      </c>
      <c r="BH313" s="41">
        <f>MAX(BH274:BH304)</f>
        <v>0</v>
      </c>
      <c r="BI313" s="41">
        <f t="shared" ref="BI313:BS313" si="314">MAX(BI274:BI304)</f>
        <v>0</v>
      </c>
      <c r="BJ313" s="41">
        <f t="shared" si="314"/>
        <v>0</v>
      </c>
      <c r="BK313" s="41">
        <f t="shared" si="314"/>
        <v>0</v>
      </c>
      <c r="BL313" s="41">
        <f t="shared" si="314"/>
        <v>0</v>
      </c>
      <c r="BM313" s="41">
        <f t="shared" si="314"/>
        <v>0</v>
      </c>
      <c r="BN313" s="41">
        <f t="shared" si="314"/>
        <v>0</v>
      </c>
      <c r="BO313" s="41">
        <f t="shared" si="314"/>
        <v>0</v>
      </c>
      <c r="BP313" s="41">
        <f t="shared" si="314"/>
        <v>0</v>
      </c>
      <c r="BQ313" s="41">
        <f t="shared" si="314"/>
        <v>0</v>
      </c>
      <c r="BR313" s="41">
        <f t="shared" si="314"/>
        <v>0</v>
      </c>
      <c r="BS313" s="42">
        <f t="shared" si="314"/>
        <v>0</v>
      </c>
    </row>
    <row r="314" spans="1:71" ht="17.25" thickBot="1" x14ac:dyDescent="0.3">
      <c r="C314" s="43" t="s">
        <v>1</v>
      </c>
      <c r="D314" s="45">
        <v>12</v>
      </c>
      <c r="E314" s="45">
        <v>6</v>
      </c>
      <c r="F314" s="45">
        <v>12</v>
      </c>
      <c r="G314" s="45">
        <v>29</v>
      </c>
      <c r="H314" s="45">
        <v>26</v>
      </c>
      <c r="I314" s="45">
        <v>13</v>
      </c>
      <c r="J314" s="45">
        <v>11</v>
      </c>
      <c r="K314" s="45">
        <v>1</v>
      </c>
      <c r="L314" s="45">
        <v>12</v>
      </c>
      <c r="M314" s="45">
        <v>27</v>
      </c>
      <c r="N314" s="45">
        <v>19</v>
      </c>
      <c r="O314" s="46">
        <v>23</v>
      </c>
      <c r="Q314" s="43" t="s">
        <v>1</v>
      </c>
      <c r="R314" s="45">
        <v>22</v>
      </c>
      <c r="S314" s="45">
        <v>15</v>
      </c>
      <c r="T314" s="45">
        <v>4</v>
      </c>
      <c r="U314" s="45">
        <v>30</v>
      </c>
      <c r="V314" s="45">
        <v>6</v>
      </c>
      <c r="W314" s="45">
        <v>18</v>
      </c>
      <c r="X314" s="45">
        <v>1</v>
      </c>
      <c r="Y314" s="45">
        <v>30</v>
      </c>
      <c r="Z314" s="45">
        <v>2</v>
      </c>
      <c r="AA314" s="45">
        <v>19</v>
      </c>
      <c r="AB314" s="45">
        <v>18</v>
      </c>
      <c r="AC314" s="46">
        <v>27</v>
      </c>
      <c r="AE314" s="43" t="s">
        <v>1</v>
      </c>
      <c r="AF314" s="45">
        <v>2</v>
      </c>
      <c r="AG314" s="45">
        <v>19</v>
      </c>
      <c r="AH314" s="45">
        <v>11</v>
      </c>
      <c r="AI314" s="45">
        <v>29</v>
      </c>
      <c r="AJ314" s="45">
        <v>18</v>
      </c>
      <c r="AK314" s="45">
        <v>5</v>
      </c>
      <c r="AL314" s="45">
        <v>3</v>
      </c>
      <c r="AM314" s="45"/>
      <c r="AN314" s="45"/>
      <c r="AO314" s="45"/>
      <c r="AP314" s="45"/>
      <c r="AQ314" s="46"/>
      <c r="AS314" s="43" t="s">
        <v>1</v>
      </c>
      <c r="AT314" s="45">
        <v>14</v>
      </c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6"/>
      <c r="BG314" s="43" t="s">
        <v>1</v>
      </c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6"/>
    </row>
  </sheetData>
  <mergeCells count="35">
    <mergeCell ref="C47:D47"/>
    <mergeCell ref="Q47:R47"/>
    <mergeCell ref="AE47:AF47"/>
    <mergeCell ref="AS47:AT47"/>
    <mergeCell ref="BG47:BH47"/>
    <mergeCell ref="C2:D2"/>
    <mergeCell ref="Q2:R2"/>
    <mergeCell ref="AE2:AF2"/>
    <mergeCell ref="AS2:AT2"/>
    <mergeCell ref="BG2:BH2"/>
    <mergeCell ref="C137:D137"/>
    <mergeCell ref="Q137:R137"/>
    <mergeCell ref="AE137:AF137"/>
    <mergeCell ref="AS137:AT137"/>
    <mergeCell ref="BG137:BH137"/>
    <mergeCell ref="C92:D92"/>
    <mergeCell ref="Q92:R92"/>
    <mergeCell ref="AE92:AF92"/>
    <mergeCell ref="AS92:AT92"/>
    <mergeCell ref="BG92:BH92"/>
    <mergeCell ref="C227:D227"/>
    <mergeCell ref="Q227:R227"/>
    <mergeCell ref="AE227:AF227"/>
    <mergeCell ref="AS227:AT227"/>
    <mergeCell ref="BG227:BH227"/>
    <mergeCell ref="C182:D182"/>
    <mergeCell ref="Q182:R182"/>
    <mergeCell ref="AE182:AF182"/>
    <mergeCell ref="AS182:AT182"/>
    <mergeCell ref="BG182:BH182"/>
    <mergeCell ref="C272:D272"/>
    <mergeCell ref="Q272:R272"/>
    <mergeCell ref="AE272:AF272"/>
    <mergeCell ref="AS272:AT272"/>
    <mergeCell ref="BG272:BH272"/>
  </mergeCells>
  <conditionalFormatting sqref="D229:D259 E231:E259 F239:F240 R229:R259 S231:S259 T239:T240">
    <cfRule type="cellIs" dxfId="1" priority="2" operator="equal">
      <formula>$D$268</formula>
    </cfRule>
  </conditionalFormatting>
  <conditionalFormatting sqref="E229:E259 F239:F240 S229:S259 T239:T240">
    <cfRule type="cellIs" dxfId="0" priority="1" operator="equal">
      <formula>$E$268</formula>
    </cfRule>
  </conditionalFormatting>
  <printOptions horizontalCentered="1" verticalCentered="1"/>
  <pageMargins left="0.39370078740157499" right="0" top="0.98425196850393704" bottom="0.35433070866141703" header="0.31496062992126" footer="0.31496062992126"/>
  <pageSetup scale="85" orientation="portrait" r:id="rId1"/>
  <rowBreaks count="6" manualBreakCount="6">
    <brk id="45" max="16383" man="1"/>
    <brk id="90" max="16383" man="1"/>
    <brk id="135" max="16383" man="1"/>
    <brk id="181" max="70" man="1"/>
    <brk id="226" max="70" man="1"/>
    <brk id="271" max="70" man="1"/>
  </rowBreaks>
  <colBreaks count="4" manualBreakCount="4">
    <brk id="16" max="1048575" man="1"/>
    <brk id="30" max="1048575" man="1"/>
    <brk id="44" max="1048575" man="1"/>
    <brk id="5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tarakan</vt:lpstr>
      <vt:lpstr>tj.Selor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2020-02-10T13:43:45Z</dcterms:created>
  <dcterms:modified xsi:type="dcterms:W3CDTF">2020-02-10T14:01:42Z</dcterms:modified>
</cp:coreProperties>
</file>